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9BEE7EE6-F0E4-41F2-99EF-E24C3B645316}" xr6:coauthVersionLast="34" xr6:coauthVersionMax="34" xr10:uidLastSave="{00000000-0000-0000-0000-000000000000}"/>
  <bookViews>
    <workbookView xWindow="0" yWindow="0" windowWidth="20490" windowHeight="7545" xr2:uid="{F30C98DA-C7D6-4001-A732-E23ED58F7D9B}"/>
  </bookViews>
  <sheets>
    <sheet name="7.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K41" i="1"/>
  <c r="J41" i="1"/>
  <c r="I41" i="1"/>
  <c r="H41" i="1"/>
  <c r="F41" i="1"/>
  <c r="E41" i="1"/>
  <c r="L39" i="1"/>
  <c r="L38" i="1"/>
  <c r="L37" i="1"/>
  <c r="L36" i="1"/>
  <c r="L35" i="1"/>
  <c r="E35" i="1"/>
  <c r="L34" i="1"/>
  <c r="L33" i="1"/>
  <c r="L32" i="1"/>
  <c r="L31" i="1"/>
  <c r="L30" i="1"/>
  <c r="E30" i="1"/>
  <c r="L29" i="1"/>
  <c r="L28" i="1"/>
  <c r="L27" i="1"/>
  <c r="E27" i="1"/>
  <c r="L26" i="1"/>
  <c r="L25" i="1"/>
  <c r="L24" i="1"/>
  <c r="G24" i="1"/>
  <c r="K23" i="1"/>
  <c r="J23" i="1"/>
  <c r="I23" i="1"/>
  <c r="H23" i="1"/>
  <c r="G23" i="1"/>
  <c r="L23" i="1" s="1"/>
  <c r="F23" i="1"/>
  <c r="E23" i="1"/>
  <c r="L22" i="1"/>
  <c r="L21" i="1"/>
  <c r="L20" i="1"/>
  <c r="L19" i="1"/>
  <c r="L18" i="1"/>
  <c r="L17" i="1"/>
  <c r="G17" i="1"/>
  <c r="L16" i="1"/>
  <c r="L15" i="1"/>
  <c r="G15" i="1"/>
  <c r="L14" i="1"/>
  <c r="K14" i="1"/>
  <c r="J14" i="1"/>
  <c r="I14" i="1"/>
  <c r="H14" i="1"/>
  <c r="G14" i="1"/>
  <c r="F14" i="1"/>
  <c r="E14" i="1"/>
  <c r="L13" i="1"/>
  <c r="L12" i="1"/>
  <c r="L11" i="1" s="1"/>
  <c r="G12" i="1"/>
  <c r="K11" i="1"/>
  <c r="J11" i="1"/>
  <c r="I11" i="1"/>
  <c r="H11" i="1"/>
  <c r="G11" i="1"/>
  <c r="G41" i="1" s="1"/>
  <c r="F11" i="1"/>
  <c r="E11" i="1"/>
  <c r="L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DGCG</author>
  </authors>
  <commentList>
    <comment ref="L7" authorId="0" shapeId="0" xr:uid="{F9D2B71F-7950-42A2-9587-2230C75AAF76}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<sst xmlns="http://schemas.openxmlformats.org/spreadsheetml/2006/main" count="47" uniqueCount="47">
  <si>
    <t>GASTO POR CATEGORIA PROGRAMÁTICA</t>
  </si>
  <si>
    <t>Del 1 de Enero al 30 de Jinio de 2018</t>
  </si>
  <si>
    <t>Ente Público: INSTITUTO DE ALFABETIZACIÓN Y EDUCACIÓN BÁSICA PARA ADULTOS DEL ESTADO DE GTO.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</si>
  <si>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</si>
  <si>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</si>
  <si>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</si>
  <si>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</si>
  <si>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</si>
  <si>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</si>
  <si>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Comprometido</t>
  </si>
  <si>
    <t>Devengado</t>
  </si>
  <si>
    <t>Ejercido</t>
  </si>
  <si>
    <t>Pagado</t>
  </si>
  <si>
    <t>3 = (1 + 2 )</t>
  </si>
  <si>
    <t>6 = ( 3 - 5 )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</si>
  <si>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</si>
  <si>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</si>
  <si>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</si>
  <si>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</si>
  <si>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</si>
  <si>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</si>
  <si>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</si>
  <si>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</si>
  <si>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</si>
  <si>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</si>
  <si>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</si>
  <si>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</si>
  <si>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</si>
  <si>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</si>
  <si>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</si>
  <si>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</si>
  <si>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</si>
  <si>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</si>
  <si>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</si>
  <si>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</si>
  <si>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</si>
  <si>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</si>
  <si>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</si>
  <si>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</si>
  <si>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</si>
  <si>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 (Gobierno Federal)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</si>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</sst>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_-;#,##0.00\-;&quot; 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 applyBorder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NumberFormat="1" applyFont="1" applyFill="1" applyBorder="1" applyAlignment="1" applyProtection="1">
      <protection locked="0"/>
    </xf>
    <xf numFmtId="0" fontId="3" fillId="3" borderId="0" xfId="0" applyFont="1" applyFill="1" applyBorder="1"/>
    <xf numFmtId="0" fontId="4" fillId="3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justify" vertical="center" wrapText="1"/>
    </xf>
    <xf numFmtId="0" fontId="3" fillId="3" borderId="0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43" fontId="5" fillId="3" borderId="7" xfId="0" applyNumberFormat="1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justify" vertical="center" wrapText="1"/>
    </xf>
    <xf numFmtId="0" fontId="3" fillId="3" borderId="7" xfId="0" applyFont="1" applyFill="1" applyBorder="1" applyAlignment="1">
      <alignment horizontal="justify" vertical="center" wrapText="1"/>
    </xf>
    <xf numFmtId="43" fontId="3" fillId="3" borderId="10" xfId="1" applyFont="1" applyFill="1" applyBorder="1" applyAlignment="1">
      <alignment horizontal="right" vertical="top" wrapText="1"/>
    </xf>
    <xf numFmtId="4" fontId="5" fillId="3" borderId="7" xfId="0" applyNumberFormat="1" applyFont="1" applyFill="1" applyBorder="1" applyAlignment="1">
      <alignment horizontal="right" vertical="center" wrapText="1"/>
    </xf>
    <xf numFmtId="4" fontId="5" fillId="3" borderId="10" xfId="0" applyNumberFormat="1" applyFont="1" applyFill="1" applyBorder="1" applyAlignment="1">
      <alignment horizontal="right" vertical="center" wrapText="1"/>
    </xf>
    <xf numFmtId="164" fontId="4" fillId="0" borderId="10" xfId="0" applyNumberFormat="1" applyFont="1" applyFill="1" applyBorder="1"/>
    <xf numFmtId="164" fontId="4" fillId="0" borderId="0" xfId="0" applyNumberFormat="1" applyFont="1" applyFill="1"/>
    <xf numFmtId="4" fontId="3" fillId="0" borderId="10" xfId="0" applyNumberFormat="1" applyFont="1" applyBorder="1" applyProtection="1">
      <protection locked="0"/>
    </xf>
    <xf numFmtId="4" fontId="3" fillId="0" borderId="0" xfId="0" applyNumberFormat="1" applyFont="1" applyBorder="1" applyProtection="1">
      <protection locked="0"/>
    </xf>
    <xf numFmtId="4" fontId="3" fillId="3" borderId="10" xfId="0" applyNumberFormat="1" applyFont="1" applyFill="1" applyBorder="1" applyAlignment="1">
      <alignment horizontal="right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4" fontId="3" fillId="0" borderId="0" xfId="0" applyNumberFormat="1" applyFont="1"/>
    <xf numFmtId="0" fontId="5" fillId="3" borderId="7" xfId="0" applyFont="1" applyFill="1" applyBorder="1" applyAlignment="1">
      <alignment horizontal="right" vertical="center" wrapText="1"/>
    </xf>
    <xf numFmtId="0" fontId="5" fillId="3" borderId="10" xfId="0" applyFont="1" applyFill="1" applyBorder="1" applyAlignment="1">
      <alignment horizontal="right" vertical="center" wrapText="1"/>
    </xf>
    <xf numFmtId="0" fontId="3" fillId="0" borderId="0" xfId="0" applyFont="1"/>
    <xf numFmtId="0" fontId="3" fillId="3" borderId="8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justify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5" fillId="3" borderId="0" xfId="0" applyFont="1" applyFill="1"/>
    <xf numFmtId="0" fontId="5" fillId="3" borderId="12" xfId="0" applyFont="1" applyFill="1" applyBorder="1" applyAlignment="1">
      <alignment horizontal="justify" vertical="center" wrapText="1"/>
    </xf>
    <xf numFmtId="0" fontId="5" fillId="3" borderId="13" xfId="0" applyFont="1" applyFill="1" applyBorder="1" applyAlignment="1">
      <alignment horizontal="left" vertical="center" wrapText="1" indent="3"/>
    </xf>
    <xf numFmtId="0" fontId="5" fillId="3" borderId="14" xfId="0" applyFont="1" applyFill="1" applyBorder="1" applyAlignment="1">
      <alignment horizontal="left" vertical="center" wrapText="1" indent="3"/>
    </xf>
    <xf numFmtId="4" fontId="5" fillId="3" borderId="11" xfId="0" applyNumberFormat="1" applyFont="1" applyFill="1" applyBorder="1" applyAlignment="1">
      <alignment horizontal="right" vertical="center" wrapText="1"/>
    </xf>
    <xf numFmtId="0" fontId="5" fillId="0" borderId="0" xfId="0" applyFont="1"/>
    <xf numFmtId="43" fontId="3" fillId="3" borderId="0" xfId="0" applyNumberFormat="1" applyFont="1" applyFill="1"/>
    <xf numFmtId="0" fontId="6" fillId="3" borderId="0" xfId="0" applyFont="1" applyFill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ados%20Financ%20Junio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5"/>
      <sheetName val="5.4"/>
      <sheetName val="5.6"/>
      <sheetName val="5.7"/>
      <sheetName val="5.8"/>
      <sheetName val="5.9.1"/>
      <sheetName val="6.1"/>
      <sheetName val="6.4"/>
      <sheetName val="6.6"/>
      <sheetName val="6.5"/>
      <sheetName val="6.7"/>
      <sheetName val="6.8"/>
      <sheetName val="6.9"/>
      <sheetName val="IPF"/>
      <sheetName val="7.1"/>
      <sheetName val="7.2"/>
      <sheetName val="7.3"/>
      <sheetName val="Esq Bur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46C7-3172-4AC8-A014-B1D250C5E354}">
  <sheetPr codeName="Hoja18">
    <tabColor theme="6" tint="-0.249977111117893"/>
    <pageSetUpPr fitToPage="1"/>
  </sheetPr>
  <dimension ref="A1:M50"/>
  <sheetViews>
    <sheetView showGridLines="0" tabSelected="1" topLeftCell="C28" zoomScale="85" zoomScaleNormal="85" workbookViewId="0">
      <selection activeCell="D45" sqref="D45:I50"/>
    </sheetView>
  </sheetViews>
  <sheetFormatPr baseColWidth="10" defaultRowHeight="12.75" x14ac:dyDescent="0.2"/>
  <cols>
    <col min="1" max="1" width="2.140625" style="2" customWidth="1"/>
    <col min="2" max="3" width="3.7109375" style="42" customWidth="1"/>
    <col min="4" max="4" width="65.7109375" style="42" customWidth="1"/>
    <col min="5" max="5" width="19.85546875" style="42" bestFit="1" customWidth="1"/>
    <col min="6" max="6" width="18" style="42" bestFit="1" customWidth="1"/>
    <col min="7" max="7" width="19.140625" style="42" bestFit="1" customWidth="1"/>
    <col min="8" max="8" width="18" style="42" bestFit="1" customWidth="1"/>
    <col min="9" max="9" width="15.140625" style="42" bestFit="1" customWidth="1"/>
    <col min="10" max="10" width="19.85546875" style="42" bestFit="1" customWidth="1"/>
    <col min="11" max="11" width="19" style="42" bestFit="1" customWidth="1"/>
    <col min="12" max="12" width="19.140625" style="42" bestFit="1" customWidth="1"/>
    <col min="13" max="13" width="1.7109375" style="2" customWidth="1"/>
    <col min="14" max="16384" width="11.42578125" style="42"/>
  </cols>
  <sheetData>
    <row r="1" spans="2:12" ht="6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3.5" customHeight="1" x14ac:dyDescent="0.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20.25" customHeight="1" x14ac:dyDescent="0.2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s="2" customFormat="1" ht="8.25" customHeight="1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s="2" customFormat="1" ht="24" customHeight="1" x14ac:dyDescent="0.2">
      <c r="D5" s="4" t="s">
        <v>2</v>
      </c>
      <c r="E5" s="4"/>
      <c r="F5" s="4"/>
      <c r="G5" s="4"/>
      <c r="H5" s="5"/>
      <c r="I5" s="6"/>
      <c r="J5" s="6"/>
      <c r="K5" s="7"/>
      <c r="L5" s="3"/>
    </row>
    <row r="6" spans="2:12" s="2" customFormat="1" ht="8.25" customHeight="1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2:12" x14ac:dyDescent="0.2">
      <c r="B7" s="8" t="s">
        <v>3</v>
      </c>
      <c r="C7" s="9"/>
      <c r="D7" s="10"/>
      <c r="E7" s="11" t="s">
        <v>4</v>
      </c>
      <c r="F7" s="11"/>
      <c r="G7" s="11"/>
      <c r="H7" s="11"/>
      <c r="I7" s="11"/>
      <c r="J7" s="11"/>
      <c r="K7" s="11"/>
      <c r="L7" s="11" t="s">
        <v>5</v>
      </c>
    </row>
    <row r="8" spans="2:12" ht="25.5" x14ac:dyDescent="0.2">
      <c r="B8" s="12"/>
      <c r="C8" s="13"/>
      <c r="D8" s="14"/>
      <c r="E8" s="15" t="s">
        <v>6</v>
      </c>
      <c r="F8" s="15" t="s">
        <v>7</v>
      </c>
      <c r="G8" s="15" t="s">
        <v>8</v>
      </c>
      <c r="H8" s="15" t="s">
        <v>9</v>
      </c>
      <c r="I8" s="15" t="s">
        <v>10</v>
      </c>
      <c r="J8" s="15" t="s">
        <v>11</v>
      </c>
      <c r="K8" s="15" t="s">
        <v>12</v>
      </c>
      <c r="L8" s="11"/>
    </row>
    <row r="9" spans="2:12" ht="15.75" customHeight="1" x14ac:dyDescent="0.2">
      <c r="B9" s="16"/>
      <c r="C9" s="17"/>
      <c r="D9" s="18"/>
      <c r="E9" s="15">
        <v>1</v>
      </c>
      <c r="F9" s="15">
        <v>2</v>
      </c>
      <c r="G9" s="15" t="s">
        <v>13</v>
      </c>
      <c r="H9" s="15">
        <v>4</v>
      </c>
      <c r="I9" s="15">
        <v>5</v>
      </c>
      <c r="J9" s="15">
        <v>6</v>
      </c>
      <c r="K9" s="15">
        <v>7</v>
      </c>
      <c r="L9" s="15" t="s">
        <v>14</v>
      </c>
    </row>
    <row r="10" spans="2:12" ht="15" customHeight="1" x14ac:dyDescent="0.2">
      <c r="B10" s="19" t="s">
        <v>15</v>
      </c>
      <c r="C10" s="20"/>
      <c r="D10" s="21"/>
      <c r="E10" s="22"/>
      <c r="F10" s="23"/>
      <c r="G10" s="23"/>
      <c r="H10" s="23"/>
      <c r="I10" s="23"/>
      <c r="J10" s="23"/>
      <c r="K10" s="23"/>
      <c r="L10" s="23"/>
    </row>
    <row r="11" spans="2:12" x14ac:dyDescent="0.2">
      <c r="B11" s="24"/>
      <c r="C11" s="25" t="s">
        <v>16</v>
      </c>
      <c r="D11" s="26"/>
      <c r="E11" s="27">
        <f>SUM(E12:E13)</f>
        <v>0</v>
      </c>
      <c r="F11" s="27">
        <f t="shared" ref="F11:L11" si="0">SUM(F12:F13)</f>
        <v>0</v>
      </c>
      <c r="G11" s="27">
        <f t="shared" si="0"/>
        <v>0</v>
      </c>
      <c r="H11" s="27">
        <f t="shared" si="0"/>
        <v>0</v>
      </c>
      <c r="I11" s="27">
        <f t="shared" si="0"/>
        <v>0</v>
      </c>
      <c r="J11" s="27">
        <f t="shared" si="0"/>
        <v>0</v>
      </c>
      <c r="K11" s="27">
        <f t="shared" si="0"/>
        <v>0</v>
      </c>
      <c r="L11" s="27">
        <f t="shared" si="0"/>
        <v>0</v>
      </c>
    </row>
    <row r="12" spans="2:12" x14ac:dyDescent="0.2">
      <c r="B12" s="24"/>
      <c r="C12" s="28"/>
      <c r="D12" s="29" t="s">
        <v>17</v>
      </c>
      <c r="E12" s="30"/>
      <c r="F12" s="30"/>
      <c r="G12" s="30">
        <f>+E12+F12</f>
        <v>0</v>
      </c>
      <c r="H12" s="30"/>
      <c r="I12" s="30"/>
      <c r="J12" s="30"/>
      <c r="K12" s="30"/>
      <c r="L12" s="30">
        <f t="shared" ref="L12:L39" si="1">+G12-I12</f>
        <v>0</v>
      </c>
    </row>
    <row r="13" spans="2:12" x14ac:dyDescent="0.2">
      <c r="B13" s="24"/>
      <c r="C13" s="28"/>
      <c r="D13" s="29" t="s">
        <v>18</v>
      </c>
      <c r="E13" s="22"/>
      <c r="F13" s="23"/>
      <c r="G13" s="23"/>
      <c r="H13" s="23"/>
      <c r="I13" s="23"/>
      <c r="J13" s="23"/>
      <c r="K13" s="23"/>
      <c r="L13" s="23">
        <f t="shared" si="1"/>
        <v>0</v>
      </c>
    </row>
    <row r="14" spans="2:12" x14ac:dyDescent="0.2">
      <c r="B14" s="24"/>
      <c r="C14" s="25" t="s">
        <v>19</v>
      </c>
      <c r="D14" s="26"/>
      <c r="E14" s="31">
        <f>SUM(E15:E22)</f>
        <v>293623340.43000001</v>
      </c>
      <c r="F14" s="31">
        <f>SUM(F15:F22)</f>
        <v>59149296.189999998</v>
      </c>
      <c r="G14" s="32">
        <f>+E14+F14</f>
        <v>352772636.62</v>
      </c>
      <c r="H14" s="31">
        <f>SUM(H15:H22)</f>
        <v>8187989.290000001</v>
      </c>
      <c r="I14" s="31">
        <f>SUM(I15:I22)</f>
        <v>2640169.2000000002</v>
      </c>
      <c r="J14" s="31">
        <f>SUM(J15:J22)</f>
        <v>126846636.93000001</v>
      </c>
      <c r="K14" s="31">
        <f>SUM(K15:K22)</f>
        <v>110246860.68000001</v>
      </c>
      <c r="L14" s="32">
        <f>+G14-I14</f>
        <v>350132467.42000002</v>
      </c>
    </row>
    <row r="15" spans="2:12" x14ac:dyDescent="0.2">
      <c r="B15" s="24"/>
      <c r="C15" s="28"/>
      <c r="D15" s="29" t="s">
        <v>20</v>
      </c>
      <c r="E15" s="33">
        <v>208730138.86000001</v>
      </c>
      <c r="F15" s="34">
        <v>26479254.699999996</v>
      </c>
      <c r="G15" s="35">
        <f>F15+E15</f>
        <v>235209393.56</v>
      </c>
      <c r="H15" s="36">
        <v>5944071.7400000002</v>
      </c>
      <c r="I15" s="35">
        <v>1034760.31</v>
      </c>
      <c r="J15" s="37">
        <v>83070212.030000001</v>
      </c>
      <c r="K15" s="37">
        <v>72001671.210000008</v>
      </c>
      <c r="L15" s="37">
        <f>+G15-I15</f>
        <v>234174633.25</v>
      </c>
    </row>
    <row r="16" spans="2:12" x14ac:dyDescent="0.2">
      <c r="B16" s="24"/>
      <c r="C16" s="28"/>
      <c r="D16" s="29" t="s">
        <v>21</v>
      </c>
      <c r="E16" s="22"/>
      <c r="F16" s="23"/>
      <c r="G16" s="35"/>
      <c r="H16" s="23"/>
      <c r="I16" s="23"/>
      <c r="J16" s="23"/>
      <c r="K16" s="23"/>
      <c r="L16" s="23">
        <f t="shared" si="1"/>
        <v>0</v>
      </c>
    </row>
    <row r="17" spans="2:12" x14ac:dyDescent="0.2">
      <c r="B17" s="24"/>
      <c r="C17" s="28"/>
      <c r="D17" s="29" t="s">
        <v>22</v>
      </c>
      <c r="E17" s="38">
        <v>84893201.569999993</v>
      </c>
      <c r="F17" s="37">
        <v>32670041.490000002</v>
      </c>
      <c r="G17" s="37">
        <f>+E17+F17</f>
        <v>117563243.06</v>
      </c>
      <c r="H17" s="37">
        <v>2243917.5500000003</v>
      </c>
      <c r="I17" s="37">
        <v>1605408.89</v>
      </c>
      <c r="J17" s="37">
        <v>43776424.899999999</v>
      </c>
      <c r="K17" s="37">
        <v>38245189.470000006</v>
      </c>
      <c r="L17" s="37">
        <f>+G17-I17</f>
        <v>115957834.17</v>
      </c>
    </row>
    <row r="18" spans="2:12" x14ac:dyDescent="0.2">
      <c r="B18" s="24"/>
      <c r="C18" s="28"/>
      <c r="D18" s="29" t="s">
        <v>23</v>
      </c>
      <c r="E18" s="22"/>
      <c r="F18" s="23"/>
      <c r="G18" s="23"/>
      <c r="H18" s="23"/>
      <c r="I18" s="23"/>
      <c r="J18" s="23"/>
      <c r="K18" s="23"/>
      <c r="L18" s="23">
        <f t="shared" si="1"/>
        <v>0</v>
      </c>
    </row>
    <row r="19" spans="2:12" x14ac:dyDescent="0.2">
      <c r="B19" s="24"/>
      <c r="C19" s="28"/>
      <c r="D19" s="29" t="s">
        <v>24</v>
      </c>
      <c r="E19" s="22"/>
      <c r="F19" s="23"/>
      <c r="G19" s="23"/>
      <c r="H19" s="23"/>
      <c r="I19" s="23"/>
      <c r="J19" s="23"/>
      <c r="K19" s="23"/>
      <c r="L19" s="23">
        <f t="shared" si="1"/>
        <v>0</v>
      </c>
    </row>
    <row r="20" spans="2:12" x14ac:dyDescent="0.2">
      <c r="B20" s="24"/>
      <c r="C20" s="28"/>
      <c r="D20" s="29" t="s">
        <v>25</v>
      </c>
      <c r="E20" s="22"/>
      <c r="F20" s="23"/>
      <c r="G20" s="23"/>
      <c r="H20" s="23"/>
      <c r="I20" s="23"/>
      <c r="J20" s="23"/>
      <c r="K20" s="23"/>
      <c r="L20" s="23">
        <f t="shared" si="1"/>
        <v>0</v>
      </c>
    </row>
    <row r="21" spans="2:12" x14ac:dyDescent="0.2">
      <c r="B21" s="24"/>
      <c r="C21" s="28"/>
      <c r="D21" s="29" t="s">
        <v>26</v>
      </c>
      <c r="E21" s="22"/>
      <c r="F21" s="23"/>
      <c r="G21" s="23"/>
      <c r="H21" s="23"/>
      <c r="I21" s="23"/>
      <c r="J21" s="23"/>
      <c r="K21" s="23"/>
      <c r="L21" s="23">
        <f t="shared" si="1"/>
        <v>0</v>
      </c>
    </row>
    <row r="22" spans="2:12" x14ac:dyDescent="0.2">
      <c r="B22" s="24"/>
      <c r="C22" s="28"/>
      <c r="D22" s="29" t="s">
        <v>27</v>
      </c>
      <c r="E22" s="22"/>
      <c r="F22" s="23"/>
      <c r="G22" s="23"/>
      <c r="H22" s="23"/>
      <c r="I22" s="23"/>
      <c r="J22" s="23"/>
      <c r="K22" s="23"/>
      <c r="L22" s="23">
        <f t="shared" si="1"/>
        <v>0</v>
      </c>
    </row>
    <row r="23" spans="2:12" x14ac:dyDescent="0.2">
      <c r="B23" s="24"/>
      <c r="C23" s="25" t="s">
        <v>28</v>
      </c>
      <c r="D23" s="26"/>
      <c r="E23" s="31">
        <f t="shared" ref="E23:K23" si="2">SUM(E24:E26)</f>
        <v>8499698.0800000001</v>
      </c>
      <c r="F23" s="31">
        <f t="shared" si="2"/>
        <v>459399.58</v>
      </c>
      <c r="G23" s="31">
        <f t="shared" si="2"/>
        <v>8959097.6600000001</v>
      </c>
      <c r="H23" s="31">
        <f t="shared" si="2"/>
        <v>0.15</v>
      </c>
      <c r="I23" s="31">
        <f t="shared" si="2"/>
        <v>8154.3</v>
      </c>
      <c r="J23" s="31">
        <f>SUM(J24:J26)</f>
        <v>3786296.15</v>
      </c>
      <c r="K23" s="31">
        <f t="shared" si="2"/>
        <v>3630468.23</v>
      </c>
      <c r="L23" s="32">
        <f t="shared" si="1"/>
        <v>8950943.3599999994</v>
      </c>
    </row>
    <row r="24" spans="2:12" x14ac:dyDescent="0.2">
      <c r="B24" s="24"/>
      <c r="C24" s="28"/>
      <c r="D24" s="29" t="s">
        <v>29</v>
      </c>
      <c r="E24" s="38">
        <v>8499698.0800000001</v>
      </c>
      <c r="F24" s="37">
        <v>459399.58</v>
      </c>
      <c r="G24" s="37">
        <f>+E24+F24</f>
        <v>8959097.6600000001</v>
      </c>
      <c r="H24" s="37">
        <v>0.15</v>
      </c>
      <c r="I24" s="37">
        <v>8154.3</v>
      </c>
      <c r="J24" s="39">
        <v>3786296.15</v>
      </c>
      <c r="K24" s="39">
        <v>3630468.23</v>
      </c>
      <c r="L24" s="37">
        <f>+G24-I24</f>
        <v>8950943.3599999994</v>
      </c>
    </row>
    <row r="25" spans="2:12" x14ac:dyDescent="0.2">
      <c r="B25" s="24"/>
      <c r="C25" s="28"/>
      <c r="D25" s="29" t="s">
        <v>30</v>
      </c>
      <c r="E25" s="22"/>
      <c r="F25" s="23"/>
      <c r="G25" s="23"/>
      <c r="H25" s="23"/>
      <c r="I25" s="23"/>
      <c r="J25" s="23"/>
      <c r="K25" s="23"/>
      <c r="L25" s="23">
        <f t="shared" si="1"/>
        <v>0</v>
      </c>
    </row>
    <row r="26" spans="2:12" x14ac:dyDescent="0.2">
      <c r="B26" s="24"/>
      <c r="C26" s="28"/>
      <c r="D26" s="29" t="s">
        <v>31</v>
      </c>
      <c r="E26" s="22"/>
      <c r="F26" s="23"/>
      <c r="G26" s="23"/>
      <c r="H26" s="23"/>
      <c r="I26" s="23"/>
      <c r="J26" s="23"/>
      <c r="K26" s="23"/>
      <c r="L26" s="23">
        <f t="shared" si="1"/>
        <v>0</v>
      </c>
    </row>
    <row r="27" spans="2:12" x14ac:dyDescent="0.2">
      <c r="B27" s="24"/>
      <c r="C27" s="25" t="s">
        <v>32</v>
      </c>
      <c r="D27" s="26"/>
      <c r="E27" s="40">
        <f>SUM(E28:E29)</f>
        <v>0</v>
      </c>
      <c r="F27" s="40"/>
      <c r="G27" s="41"/>
      <c r="H27" s="40"/>
      <c r="I27" s="40"/>
      <c r="J27" s="40"/>
      <c r="K27" s="40"/>
      <c r="L27" s="41">
        <f t="shared" si="1"/>
        <v>0</v>
      </c>
    </row>
    <row r="28" spans="2:12" x14ac:dyDescent="0.2">
      <c r="B28" s="24"/>
      <c r="C28" s="28"/>
      <c r="D28" s="29" t="s">
        <v>33</v>
      </c>
      <c r="E28" s="22"/>
      <c r="F28" s="23"/>
      <c r="G28" s="23"/>
      <c r="H28" s="23"/>
      <c r="I28" s="23"/>
      <c r="J28" s="23"/>
      <c r="K28" s="23"/>
      <c r="L28" s="23">
        <f t="shared" si="1"/>
        <v>0</v>
      </c>
    </row>
    <row r="29" spans="2:12" ht="15" x14ac:dyDescent="0.25">
      <c r="B29" s="24"/>
      <c r="C29" s="28"/>
      <c r="D29" s="29" t="s">
        <v>34</v>
      </c>
      <c r="E29" s="22"/>
      <c r="F29" s="23"/>
      <c r="G29" s="23"/>
      <c r="H29" s="23"/>
      <c r="I29" s="23"/>
      <c r="J29" s="23"/>
      <c r="K29" s="23"/>
      <c r="L29" s="23">
        <f t="shared" si="1"/>
        <v>0</v>
      </c>
    </row>
    <row r="30" spans="2:12" ht="15" x14ac:dyDescent="0.25">
      <c r="B30" s="24"/>
      <c r="C30" s="25" t="s">
        <v>35</v>
      </c>
      <c r="D30" s="26"/>
      <c r="E30" s="40">
        <f>SUM(E31:E34)</f>
        <v>0</v>
      </c>
      <c r="F30" s="40"/>
      <c r="G30" s="41"/>
      <c r="H30" s="40"/>
      <c r="I30" s="40"/>
      <c r="J30" s="40"/>
      <c r="K30" s="40"/>
      <c r="L30" s="41">
        <f t="shared" si="1"/>
        <v>0</v>
      </c>
    </row>
    <row r="31" spans="2:12" ht="15" x14ac:dyDescent="0.25">
      <c r="B31" s="24"/>
      <c r="C31" s="28"/>
      <c r="D31" s="29" t="s">
        <v>36</v>
      </c>
      <c r="E31" s="22"/>
      <c r="F31" s="23"/>
      <c r="G31" s="23"/>
      <c r="H31" s="23"/>
      <c r="I31" s="23"/>
      <c r="J31" s="23"/>
      <c r="K31" s="23"/>
      <c r="L31" s="23">
        <f t="shared" si="1"/>
        <v>0</v>
      </c>
    </row>
    <row r="32" spans="2:12" ht="15" x14ac:dyDescent="0.25">
      <c r="B32" s="24"/>
      <c r="C32" s="28"/>
      <c r="D32" s="29" t="s">
        <v>37</v>
      </c>
      <c r="E32" s="22"/>
      <c r="F32" s="23"/>
      <c r="G32" s="23"/>
      <c r="H32" s="23"/>
      <c r="I32" s="23"/>
      <c r="J32" s="23"/>
      <c r="K32" s="23"/>
      <c r="L32" s="23">
        <f t="shared" si="1"/>
        <v>0</v>
      </c>
    </row>
    <row r="33" spans="1:13" ht="15" x14ac:dyDescent="0.25">
      <c r="B33" s="24"/>
      <c r="C33" s="28"/>
      <c r="D33" s="29" t="s">
        <v>38</v>
      </c>
      <c r="E33" s="22"/>
      <c r="F33" s="23"/>
      <c r="G33" s="23"/>
      <c r="H33" s="23"/>
      <c r="I33" s="23"/>
      <c r="J33" s="23"/>
      <c r="K33" s="23"/>
      <c r="L33" s="23">
        <f t="shared" si="1"/>
        <v>0</v>
      </c>
    </row>
    <row r="34" spans="1:13" ht="15" x14ac:dyDescent="0.25">
      <c r="B34" s="24"/>
      <c r="C34" s="28"/>
      <c r="D34" s="29" t="s">
        <v>39</v>
      </c>
      <c r="E34" s="22"/>
      <c r="F34" s="23"/>
      <c r="G34" s="23"/>
      <c r="H34" s="23"/>
      <c r="I34" s="23"/>
      <c r="J34" s="23"/>
      <c r="K34" s="23"/>
      <c r="L34" s="23">
        <f t="shared" si="1"/>
        <v>0</v>
      </c>
    </row>
    <row r="35" spans="1:13" ht="15" x14ac:dyDescent="0.25">
      <c r="B35" s="24"/>
      <c r="C35" s="25" t="s">
        <v>40</v>
      </c>
      <c r="D35" s="26"/>
      <c r="E35" s="40">
        <f>SUM(E36)</f>
        <v>0</v>
      </c>
      <c r="F35" s="40"/>
      <c r="G35" s="41"/>
      <c r="H35" s="40"/>
      <c r="I35" s="40"/>
      <c r="J35" s="40"/>
      <c r="K35" s="40"/>
      <c r="L35" s="41">
        <f t="shared" si="1"/>
        <v>0</v>
      </c>
    </row>
    <row r="36" spans="1:13" ht="15" x14ac:dyDescent="0.25">
      <c r="B36" s="24"/>
      <c r="C36" s="28"/>
      <c r="D36" s="29" t="s">
        <v>41</v>
      </c>
      <c r="E36" s="22"/>
      <c r="F36" s="23"/>
      <c r="G36" s="23"/>
      <c r="H36" s="23"/>
      <c r="I36" s="23"/>
      <c r="J36" s="23"/>
      <c r="K36" s="23"/>
      <c r="L36" s="23">
        <f t="shared" si="1"/>
        <v>0</v>
      </c>
    </row>
    <row r="37" spans="1:13" ht="15" customHeight="1" x14ac:dyDescent="0.25">
      <c r="B37" s="19" t="s">
        <v>42</v>
      </c>
      <c r="C37" s="20"/>
      <c r="D37" s="21"/>
      <c r="E37" s="22"/>
      <c r="F37" s="23"/>
      <c r="G37" s="23"/>
      <c r="H37" s="23"/>
      <c r="I37" s="23"/>
      <c r="J37" s="23"/>
      <c r="K37" s="23"/>
      <c r="L37" s="23">
        <f t="shared" si="1"/>
        <v>0</v>
      </c>
    </row>
    <row r="38" spans="1:13" ht="15" customHeight="1" x14ac:dyDescent="0.25">
      <c r="B38" s="19" t="s">
        <v>43</v>
      </c>
      <c r="C38" s="20"/>
      <c r="D38" s="21"/>
      <c r="E38" s="22"/>
      <c r="F38" s="23"/>
      <c r="G38" s="23"/>
      <c r="H38" s="23"/>
      <c r="I38" s="23"/>
      <c r="J38" s="23"/>
      <c r="K38" s="23"/>
      <c r="L38" s="23">
        <f t="shared" si="1"/>
        <v>0</v>
      </c>
    </row>
    <row r="39" spans="1:13" ht="15.75" customHeight="1" x14ac:dyDescent="0.25">
      <c r="B39" s="19" t="s">
        <v>44</v>
      </c>
      <c r="C39" s="20"/>
      <c r="D39" s="21"/>
      <c r="E39" s="22"/>
      <c r="F39" s="23"/>
      <c r="G39" s="23"/>
      <c r="H39" s="23"/>
      <c r="I39" s="23"/>
      <c r="J39" s="23"/>
      <c r="K39" s="23"/>
      <c r="L39" s="23">
        <f t="shared" si="1"/>
        <v>0</v>
      </c>
    </row>
    <row r="40" spans="1:13" ht="15" x14ac:dyDescent="0.25">
      <c r="B40" s="43"/>
      <c r="C40" s="44"/>
      <c r="D40" s="45"/>
      <c r="E40" s="46"/>
      <c r="F40" s="47"/>
      <c r="G40" s="47"/>
      <c r="H40" s="47"/>
      <c r="I40" s="47"/>
      <c r="J40" s="47"/>
      <c r="K40" s="47"/>
      <c r="L40" s="47"/>
    </row>
    <row r="41" spans="1:13" s="53" customFormat="1" ht="16.5" customHeight="1" x14ac:dyDescent="0.2">
      <c r="A41" s="48"/>
      <c r="B41" s="49"/>
      <c r="C41" s="50" t="s">
        <v>45</v>
      </c>
      <c r="D41" s="51"/>
      <c r="E41" s="52">
        <f>+E11+E14+E23+E27+E30+E35+E37+E38+E39</f>
        <v>302123038.50999999</v>
      </c>
      <c r="F41" s="52">
        <f t="shared" ref="F41:K41" si="3">+F11+F14+F23+F27+F30+F35+F37+F38+F39</f>
        <v>59608695.769999996</v>
      </c>
      <c r="G41" s="52">
        <f t="shared" si="3"/>
        <v>361731734.28000003</v>
      </c>
      <c r="H41" s="52">
        <f t="shared" si="3"/>
        <v>8187989.4400000013</v>
      </c>
      <c r="I41" s="52">
        <f t="shared" si="3"/>
        <v>2648323.5</v>
      </c>
      <c r="J41" s="52">
        <f t="shared" si="3"/>
        <v>130632933.08000001</v>
      </c>
      <c r="K41" s="52">
        <f t="shared" si="3"/>
        <v>113877328.91000001</v>
      </c>
      <c r="L41" s="52">
        <f>+L11+L14+L23+L27+L30+L35+L37+L38+L39</f>
        <v>359083410.78000003</v>
      </c>
      <c r="M41" s="48"/>
    </row>
    <row r="42" spans="1:13" ht="15" x14ac:dyDescent="0.25">
      <c r="B42" s="2"/>
      <c r="C42" s="2"/>
      <c r="D42" s="2"/>
      <c r="E42" s="54"/>
      <c r="F42" s="54"/>
      <c r="G42" s="54"/>
      <c r="H42" s="54"/>
      <c r="I42" s="54"/>
      <c r="J42" s="54"/>
      <c r="K42" s="54"/>
      <c r="L42" s="54"/>
      <c r="M42" s="54">
        <f>+M41-'[1]6.6'!L55</f>
        <v>0</v>
      </c>
    </row>
    <row r="43" spans="1:13" ht="15" x14ac:dyDescent="0.25">
      <c r="B43" s="55" t="s">
        <v>46</v>
      </c>
      <c r="F43" s="2"/>
      <c r="G43" s="2"/>
      <c r="H43" s="2"/>
      <c r="I43" s="2"/>
      <c r="J43" s="2"/>
      <c r="K43" s="2"/>
      <c r="L43" s="2"/>
    </row>
    <row r="45" spans="1:13" ht="15" x14ac:dyDescent="0.25">
      <c r="D45" s="56"/>
      <c r="E45" s="56"/>
      <c r="F45" s="56"/>
      <c r="G45" s="56"/>
      <c r="H45" s="56"/>
      <c r="I45" s="56"/>
    </row>
    <row r="46" spans="1:13" ht="15" x14ac:dyDescent="0.25">
      <c r="D46" s="56"/>
      <c r="E46" s="56"/>
      <c r="F46" s="56"/>
      <c r="G46" s="57"/>
      <c r="H46" s="57"/>
      <c r="I46" s="57"/>
    </row>
    <row r="47" spans="1:13" ht="15" x14ac:dyDescent="0.25">
      <c r="D47" s="58"/>
      <c r="E47" s="56"/>
      <c r="F47" s="56"/>
      <c r="G47" s="57"/>
      <c r="H47" s="57"/>
      <c r="I47" s="57"/>
      <c r="J47" s="57"/>
      <c r="K47" s="57"/>
      <c r="L47" s="57"/>
    </row>
    <row r="48" spans="1:13" ht="15" x14ac:dyDescent="0.25">
      <c r="D48" s="58"/>
      <c r="E48" s="56"/>
      <c r="F48" s="56"/>
      <c r="G48" s="57"/>
      <c r="H48" s="57"/>
      <c r="I48" s="57"/>
      <c r="J48" s="57"/>
      <c r="K48" s="57"/>
      <c r="L48" s="57"/>
    </row>
    <row r="49" spans="4:9" ht="15" x14ac:dyDescent="0.25">
      <c r="D49" s="56"/>
      <c r="E49" s="56"/>
      <c r="F49" s="56"/>
      <c r="G49" s="56"/>
      <c r="H49" s="56"/>
      <c r="I49" s="56"/>
    </row>
    <row r="50" spans="4:9" ht="15" x14ac:dyDescent="0.25">
      <c r="D50" s="56"/>
      <c r="E50" s="56"/>
      <c r="F50" s="56"/>
      <c r="G50" s="56"/>
      <c r="H50" s="56"/>
      <c r="I50" s="56"/>
    </row>
  </sheetData>
  <protectedRanges>
    <protectedRange sqref="E15:I15 G16" name="Rango1_3"/>
  </protectedRanges>
  <mergeCells count="23">
    <mergeCell ref="G47:I47"/>
    <mergeCell ref="J47:L47"/>
    <mergeCell ref="G48:I48"/>
    <mergeCell ref="J48:L48"/>
    <mergeCell ref="C35:D35"/>
    <mergeCell ref="B37:D37"/>
    <mergeCell ref="B38:D38"/>
    <mergeCell ref="B39:D39"/>
    <mergeCell ref="C41:D41"/>
    <mergeCell ref="G46:I46"/>
    <mergeCell ref="B10:D10"/>
    <mergeCell ref="C11:D11"/>
    <mergeCell ref="C14:D14"/>
    <mergeCell ref="C23:D23"/>
    <mergeCell ref="C27:D27"/>
    <mergeCell ref="C30:D30"/>
    <mergeCell ref="B1:L1"/>
    <mergeCell ref="B2:L2"/>
    <mergeCell ref="B3:L3"/>
    <mergeCell ref="D5:G5"/>
    <mergeCell ref="B7:D9"/>
    <mergeCell ref="E7:K7"/>
    <mergeCell ref="L7:L8"/>
  </mergeCells>
  <printOptions horizontalCentered="1"/>
  <pageMargins left="0.70866141732283472" right="0.70866141732283472" top="0.74803149606299213" bottom="0.74803149606299213" header="0.31496062992125984" footer="0.31496062992125984"/>
  <pageSetup scale="5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2018-07-17T02:27:36Z</dcterms:created>
  <dcterms:modified xsi:type="dcterms:W3CDTF">2018-07-17T02:27:37Z</dcterms:modified>
</cp:coreProperties>
</file>