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quijasg\Google Drive\Contabilidad\Pagina WEb\3er Trim 2018\"/>
    </mc:Choice>
  </mc:AlternateContent>
  <bookViews>
    <workbookView xWindow="0" yWindow="0" windowWidth="28800" windowHeight="12330"/>
  </bookViews>
  <sheets>
    <sheet name="5.5" sheetId="1" r:id="rId1"/>
  </sheets>
  <externalReferences>
    <externalReference r:id="rId2"/>
  </externalReferences>
  <definedNames>
    <definedName name="_xlnm.Print_Area" localSheetId="0">'5.5'!$A$1:$Q$57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8" i="1" l="1"/>
  <c r="O48" i="1"/>
  <c r="O47" i="1"/>
  <c r="P35" i="1"/>
  <c r="O35" i="1"/>
  <c r="P34" i="1"/>
  <c r="O34" i="1"/>
  <c r="P29" i="1"/>
  <c r="O29" i="1"/>
  <c r="O28" i="1" s="1"/>
  <c r="O40" i="1" s="1"/>
  <c r="P28" i="1"/>
  <c r="P40" i="1" s="1"/>
  <c r="H27" i="1"/>
  <c r="G27" i="1"/>
  <c r="P19" i="1"/>
  <c r="O19" i="1"/>
  <c r="O23" i="1" s="1"/>
  <c r="P14" i="1"/>
  <c r="P23" i="1" s="1"/>
  <c r="O14" i="1"/>
  <c r="H14" i="1"/>
  <c r="H48" i="1" s="1"/>
  <c r="G14" i="1"/>
  <c r="G48" i="1" s="1"/>
  <c r="O43" i="1" l="1"/>
  <c r="P43" i="1"/>
</calcChain>
</file>

<file path=xl/sharedStrings.xml><?xml version="1.0" encoding="utf-8"?>
<sst xmlns="http://schemas.openxmlformats.org/spreadsheetml/2006/main" count="68" uniqueCount="59">
  <si>
    <t>ESTADOS DE FLUJOS DE EFECTIVO</t>
  </si>
  <si>
    <t>Al 30 de Septiembre del 2018</t>
  </si>
  <si>
    <t>(Pesos)</t>
  </si>
  <si>
    <t>Ente Público:</t>
  </si>
  <si>
    <t>INSTITUTO DE ALFABETIZACIÓN Y EDUCACIÓN BÁSICA PARA ADULTOS</t>
  </si>
  <si>
    <t>Concepto</t>
  </si>
  <si>
    <t>Flujos de Efectivo de las Actividades de Gestión</t>
  </si>
  <si>
    <t xml:space="preserve">Flujos de Efectivo de las Actividades de Inversión </t>
  </si>
  <si>
    <t>Origen</t>
  </si>
  <si>
    <t>Impuestos</t>
  </si>
  <si>
    <t>Bienes Inmuebles, Infraestructura y Construcciones en Proceso</t>
  </si>
  <si>
    <t>Cuotas y Aportaciones de Seguridad Social</t>
  </si>
  <si>
    <t>Bienes Muebles</t>
  </si>
  <si>
    <t>Contribuciones de mejoras</t>
  </si>
  <si>
    <t xml:space="preserve">Otros Orígenes de Inversión </t>
  </si>
  <si>
    <t>Derechos</t>
  </si>
  <si>
    <t>Productos de Tipo Corriente</t>
  </si>
  <si>
    <t>Aplicación</t>
  </si>
  <si>
    <t>Aprovechamientos de Tipo Corriente</t>
  </si>
  <si>
    <t>Ingresos por Venta de Bienes y Servicios</t>
  </si>
  <si>
    <t>Ingresos no Comprendidos en las Fracciones de la Ley de Ingresos Causados en Ejercicios Fiscales Anteriores Pendientes de Liquidación o Pago</t>
  </si>
  <si>
    <t>Otras Aplicaciones de Inversión</t>
  </si>
  <si>
    <t>Participaciones y Aportaciones</t>
  </si>
  <si>
    <t>Flujos Netos de Efectivo por Actividades de Inversión</t>
  </si>
  <si>
    <t>Transferencias, Asignaciones y Subsidios y Otras Ayudas</t>
  </si>
  <si>
    <t>Otros Orígenes de Operación</t>
  </si>
  <si>
    <t>Flujo de Efectivo de las Actividades de Financiamiento</t>
  </si>
  <si>
    <t>Servicios Personales</t>
  </si>
  <si>
    <t>Materiales y Suministros</t>
  </si>
  <si>
    <t>Endeudamiento Neto</t>
  </si>
  <si>
    <t>Servicios Generales</t>
  </si>
  <si>
    <t xml:space="preserve">   Interno</t>
  </si>
  <si>
    <t xml:space="preserve">   Externo</t>
  </si>
  <si>
    <t>Transferencias Internas y Asignaciones al Sector Público</t>
  </si>
  <si>
    <t>Otros Orígenes de Financiamiento</t>
  </si>
  <si>
    <t>Transferencias al resto del Sector Público</t>
  </si>
  <si>
    <t xml:space="preserve">Subsidios y Subvenciones </t>
  </si>
  <si>
    <t>Ayudas Sociales</t>
  </si>
  <si>
    <t>Servicios de la Deuda</t>
  </si>
  <si>
    <t>Pensiones y Jubilaciones</t>
  </si>
  <si>
    <t>Transferencias a Fideicomisos, Mandatos y Contratos Análogos</t>
  </si>
  <si>
    <t>Transferencias a la Seguridad Social</t>
  </si>
  <si>
    <t>Otras Aplicaciones de Financiamiento</t>
  </si>
  <si>
    <t>Donativos</t>
  </si>
  <si>
    <t>Transferencias al Exterior</t>
  </si>
  <si>
    <t>Flujos netos de Efectivo por Actividades de Financiamiento</t>
  </si>
  <si>
    <t xml:space="preserve">Participaciones </t>
  </si>
  <si>
    <t xml:space="preserve">Aportaciones </t>
  </si>
  <si>
    <t xml:space="preserve">Incremento/Disminución Neta en el Efectivo y Equivalentes al Efectivo </t>
  </si>
  <si>
    <t>Convenios</t>
  </si>
  <si>
    <t>Otras Aplicaciones de Operación</t>
  </si>
  <si>
    <t>Efectivo y Equivalente al Efectivo al Inicio del Ejericio</t>
  </si>
  <si>
    <t>Flujos Netos de Efectivo por Actividades de Operación</t>
  </si>
  <si>
    <t>Efectivo y Equivalente al Efectivo al Final del Ejericio</t>
  </si>
  <si>
    <t>Bajo protesta de decir verdad declaramos que los Estados Financieros y sus Notas son razonablemente correctos y responsabilidad del emisor</t>
  </si>
  <si>
    <t>MAESTRA ESTHER ANGÉLICA MEDINA RIVERO</t>
  </si>
  <si>
    <t>LIC. VÍCTOR HUGO GARCÍA BARRÓN</t>
  </si>
  <si>
    <t>DIRECTORA GENERAL</t>
  </si>
  <si>
    <t>DIRECTOR DE ADMINISTRACIÓN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</si>
</sst>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General_)"/>
    <numFmt numFmtId="165" formatCode="0_ ;\-0\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164" fontId="3" fillId="0" borderId="0"/>
  </cellStyleXfs>
  <cellXfs count="73">
    <xf numFmtId="0" fontId="0" fillId="0" borderId="0" xfId="0"/>
    <xf numFmtId="0" fontId="2" fillId="2" borderId="0" xfId="0" applyFont="1" applyFill="1" applyBorder="1"/>
    <xf numFmtId="0" fontId="4" fillId="2" borderId="0" xfId="2" applyFont="1" applyFill="1" applyBorder="1" applyAlignment="1"/>
    <xf numFmtId="0" fontId="4" fillId="2" borderId="0" xfId="2" applyFont="1" applyFill="1" applyBorder="1" applyAlignment="1">
      <alignment horizontal="center"/>
    </xf>
    <xf numFmtId="0" fontId="2" fillId="3" borderId="0" xfId="0" applyFont="1" applyFill="1" applyBorder="1"/>
    <xf numFmtId="0" fontId="2" fillId="3" borderId="0" xfId="0" applyFont="1" applyFill="1"/>
    <xf numFmtId="0" fontId="2" fillId="3" borderId="0" xfId="0" applyFont="1" applyFill="1" applyBorder="1" applyAlignment="1"/>
    <xf numFmtId="0" fontId="4" fillId="3" borderId="0" xfId="2" applyFont="1" applyFill="1" applyBorder="1" applyAlignment="1">
      <alignment horizontal="centerContinuous"/>
    </xf>
    <xf numFmtId="0" fontId="2" fillId="3" borderId="0" xfId="0" applyFont="1" applyFill="1" applyBorder="1" applyAlignment="1">
      <alignment horizontal="centerContinuous"/>
    </xf>
    <xf numFmtId="0" fontId="4" fillId="3" borderId="0" xfId="2" applyFont="1" applyFill="1" applyBorder="1" applyAlignment="1">
      <alignment horizontal="center"/>
    </xf>
    <xf numFmtId="0" fontId="4" fillId="3" borderId="0" xfId="2" applyFont="1" applyFill="1" applyBorder="1" applyAlignment="1"/>
    <xf numFmtId="0" fontId="4" fillId="3" borderId="0" xfId="3" applyNumberFormat="1" applyFont="1" applyFill="1" applyBorder="1" applyAlignment="1">
      <alignment horizontal="centerContinuous" vertical="center"/>
    </xf>
    <xf numFmtId="0" fontId="4" fillId="3" borderId="0" xfId="0" applyFont="1" applyFill="1" applyBorder="1" applyAlignment="1">
      <alignment horizontal="center"/>
    </xf>
    <xf numFmtId="0" fontId="4" fillId="3" borderId="0" xfId="0" applyNumberFormat="1" applyFont="1" applyFill="1" applyBorder="1" applyAlignment="1" applyProtection="1">
      <protection locked="0"/>
    </xf>
    <xf numFmtId="0" fontId="4" fillId="3" borderId="0" xfId="0" applyFont="1" applyFill="1" applyBorder="1" applyAlignment="1">
      <alignment horizontal="right"/>
    </xf>
    <xf numFmtId="0" fontId="4" fillId="3" borderId="1" xfId="0" applyNumberFormat="1" applyFont="1" applyFill="1" applyBorder="1" applyAlignment="1" applyProtection="1">
      <protection locked="0"/>
    </xf>
    <xf numFmtId="0" fontId="3" fillId="3" borderId="0" xfId="0" applyNumberFormat="1" applyFont="1" applyFill="1" applyBorder="1" applyAlignment="1" applyProtection="1">
      <protection locked="0"/>
    </xf>
    <xf numFmtId="0" fontId="4" fillId="3" borderId="0" xfId="2" applyFont="1" applyFill="1" applyBorder="1" applyAlignment="1">
      <alignment horizontal="center" vertical="top"/>
    </xf>
    <xf numFmtId="0" fontId="3" fillId="3" borderId="0" xfId="2" applyFont="1" applyFill="1" applyBorder="1" applyAlignment="1">
      <alignment horizontal="centerContinuous" vertical="center"/>
    </xf>
    <xf numFmtId="0" fontId="3" fillId="3" borderId="0" xfId="2" applyFont="1" applyFill="1" applyBorder="1" applyAlignment="1">
      <alignment horizontal="center" vertical="top"/>
    </xf>
    <xf numFmtId="0" fontId="5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3" xfId="2" applyFont="1" applyFill="1" applyBorder="1" applyAlignment="1">
      <alignment horizontal="center" vertical="center"/>
    </xf>
    <xf numFmtId="165" fontId="4" fillId="2" borderId="3" xfId="1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center"/>
    </xf>
    <xf numFmtId="0" fontId="3" fillId="2" borderId="4" xfId="0" applyFont="1" applyFill="1" applyBorder="1"/>
    <xf numFmtId="0" fontId="2" fillId="3" borderId="5" xfId="0" applyFont="1" applyFill="1" applyBorder="1" applyAlignment="1"/>
    <xf numFmtId="0" fontId="4" fillId="3" borderId="0" xfId="2" applyFont="1" applyFill="1" applyBorder="1" applyAlignment="1">
      <alignment vertical="center"/>
    </xf>
    <xf numFmtId="0" fontId="3" fillId="3" borderId="0" xfId="2" applyFont="1" applyFill="1" applyBorder="1" applyAlignment="1">
      <alignment vertical="top"/>
    </xf>
    <xf numFmtId="0" fontId="2" fillId="3" borderId="6" xfId="0" applyFont="1" applyFill="1" applyBorder="1"/>
    <xf numFmtId="0" fontId="2" fillId="3" borderId="5" xfId="0" applyFont="1" applyFill="1" applyBorder="1" applyAlignment="1">
      <alignment vertical="top"/>
    </xf>
    <xf numFmtId="0" fontId="2" fillId="3" borderId="0" xfId="0" applyFont="1" applyFill="1" applyBorder="1" applyAlignment="1">
      <alignment vertical="top"/>
    </xf>
    <xf numFmtId="0" fontId="4" fillId="3" borderId="0" xfId="2" applyFont="1" applyFill="1" applyBorder="1" applyAlignment="1">
      <alignment vertical="top"/>
    </xf>
    <xf numFmtId="0" fontId="4" fillId="3" borderId="0" xfId="2" applyFont="1" applyFill="1" applyBorder="1" applyAlignment="1">
      <alignment horizontal="left" vertical="top"/>
    </xf>
    <xf numFmtId="3" fontId="3" fillId="3" borderId="0" xfId="2" applyNumberFormat="1" applyFont="1" applyFill="1" applyBorder="1" applyAlignment="1">
      <alignment vertical="top"/>
    </xf>
    <xf numFmtId="3" fontId="4" fillId="3" borderId="0" xfId="2" applyNumberFormat="1" applyFont="1" applyFill="1" applyBorder="1" applyAlignment="1">
      <alignment vertical="top"/>
    </xf>
    <xf numFmtId="0" fontId="3" fillId="3" borderId="0" xfId="2" applyFont="1" applyFill="1" applyBorder="1" applyAlignment="1">
      <alignment horizontal="left" vertical="top" wrapText="1"/>
    </xf>
    <xf numFmtId="3" fontId="3" fillId="3" borderId="0" xfId="2" applyNumberFormat="1" applyFont="1" applyFill="1" applyBorder="1" applyAlignment="1" applyProtection="1">
      <alignment vertical="top"/>
      <protection locked="0"/>
    </xf>
    <xf numFmtId="0" fontId="3" fillId="3" borderId="0" xfId="2" applyFont="1" applyFill="1" applyBorder="1" applyAlignment="1">
      <alignment horizontal="left" vertical="top"/>
    </xf>
    <xf numFmtId="0" fontId="3" fillId="3" borderId="0" xfId="2" applyFont="1" applyFill="1" applyBorder="1" applyAlignment="1">
      <alignment horizontal="left" vertical="top"/>
    </xf>
    <xf numFmtId="0" fontId="4" fillId="3" borderId="0" xfId="2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 vertical="top"/>
    </xf>
    <xf numFmtId="4" fontId="2" fillId="3" borderId="0" xfId="0" applyNumberFormat="1" applyFont="1" applyFill="1" applyBorder="1" applyAlignment="1">
      <alignment vertical="top"/>
    </xf>
    <xf numFmtId="4" fontId="3" fillId="3" borderId="0" xfId="2" applyNumberFormat="1" applyFont="1" applyFill="1" applyBorder="1" applyAlignment="1">
      <alignment vertical="top"/>
    </xf>
    <xf numFmtId="0" fontId="4" fillId="3" borderId="0" xfId="2" applyFont="1" applyFill="1" applyBorder="1" applyAlignment="1">
      <alignment horizontal="left" vertical="top" wrapText="1"/>
    </xf>
    <xf numFmtId="3" fontId="4" fillId="3" borderId="0" xfId="2" applyNumberFormat="1" applyFont="1" applyFill="1" applyBorder="1" applyAlignment="1">
      <alignment horizontal="right" vertical="top" wrapText="1"/>
    </xf>
    <xf numFmtId="0" fontId="2" fillId="3" borderId="5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left" vertical="top" wrapText="1"/>
    </xf>
    <xf numFmtId="0" fontId="2" fillId="3" borderId="6" xfId="0" applyFont="1" applyFill="1" applyBorder="1" applyAlignment="1">
      <alignment horizontal="left" wrapText="1"/>
    </xf>
    <xf numFmtId="0" fontId="2" fillId="3" borderId="0" xfId="0" applyFont="1" applyFill="1" applyAlignment="1">
      <alignment horizontal="left" wrapText="1"/>
    </xf>
    <xf numFmtId="43" fontId="2" fillId="3" borderId="0" xfId="1" applyFont="1" applyFill="1" applyAlignment="1">
      <alignment horizontal="right" wrapText="1"/>
    </xf>
    <xf numFmtId="0" fontId="2" fillId="3" borderId="7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4" fillId="3" borderId="1" xfId="2" applyFont="1" applyFill="1" applyBorder="1" applyAlignment="1">
      <alignment vertical="top"/>
    </xf>
    <xf numFmtId="3" fontId="3" fillId="3" borderId="1" xfId="2" applyNumberFormat="1" applyFont="1" applyFill="1" applyBorder="1" applyAlignment="1">
      <alignment vertical="top"/>
    </xf>
    <xf numFmtId="0" fontId="2" fillId="3" borderId="1" xfId="0" applyFont="1" applyFill="1" applyBorder="1"/>
    <xf numFmtId="43" fontId="2" fillId="3" borderId="1" xfId="1" applyFont="1" applyFill="1" applyBorder="1"/>
    <xf numFmtId="0" fontId="2" fillId="3" borderId="8" xfId="0" applyFont="1" applyFill="1" applyBorder="1"/>
    <xf numFmtId="0" fontId="6" fillId="3" borderId="0" xfId="0" applyFont="1" applyFill="1" applyBorder="1" applyAlignment="1">
      <alignment vertical="top"/>
    </xf>
    <xf numFmtId="0" fontId="3" fillId="3" borderId="0" xfId="0" applyFont="1" applyFill="1" applyBorder="1" applyAlignment="1">
      <alignment vertical="top"/>
    </xf>
    <xf numFmtId="0" fontId="7" fillId="3" borderId="0" xfId="0" applyFont="1" applyFill="1" applyAlignment="1">
      <alignment horizontal="center"/>
    </xf>
    <xf numFmtId="0" fontId="3" fillId="3" borderId="0" xfId="0" applyFont="1" applyFill="1" applyBorder="1"/>
    <xf numFmtId="43" fontId="3" fillId="3" borderId="0" xfId="1" applyFont="1" applyFill="1" applyBorder="1"/>
    <xf numFmtId="0" fontId="3" fillId="3" borderId="0" xfId="0" applyFont="1" applyFill="1" applyBorder="1" applyAlignment="1">
      <alignment vertical="center"/>
    </xf>
    <xf numFmtId="43" fontId="3" fillId="3" borderId="1" xfId="1" applyFont="1" applyFill="1" applyBorder="1" applyAlignment="1" applyProtection="1">
      <protection locked="0"/>
    </xf>
    <xf numFmtId="43" fontId="3" fillId="3" borderId="0" xfId="1" applyFont="1" applyFill="1" applyBorder="1" applyAlignment="1" applyProtection="1">
      <protection locked="0"/>
    </xf>
    <xf numFmtId="0" fontId="2" fillId="3" borderId="1" xfId="0" applyFont="1" applyFill="1" applyBorder="1" applyAlignment="1" applyProtection="1">
      <alignment horizontal="center"/>
      <protection locked="0"/>
    </xf>
    <xf numFmtId="0" fontId="4" fillId="3" borderId="0" xfId="0" applyFont="1" applyFill="1" applyBorder="1" applyAlignment="1">
      <alignment horizontal="right" vertical="top"/>
    </xf>
    <xf numFmtId="0" fontId="2" fillId="3" borderId="9" xfId="0" applyFont="1" applyFill="1" applyBorder="1" applyAlignment="1" applyProtection="1">
      <alignment horizontal="center"/>
      <protection locked="0"/>
    </xf>
    <xf numFmtId="0" fontId="2" fillId="3" borderId="0" xfId="0" applyFont="1" applyFill="1" applyBorder="1" applyAlignment="1" applyProtection="1">
      <alignment horizontal="center"/>
      <protection locked="0"/>
    </xf>
    <xf numFmtId="0" fontId="4" fillId="3" borderId="0" xfId="0" applyFont="1" applyFill="1" applyBorder="1" applyAlignment="1">
      <alignment vertical="top"/>
    </xf>
    <xf numFmtId="0" fontId="3" fillId="3" borderId="0" xfId="0" applyFont="1" applyFill="1" applyBorder="1" applyAlignment="1">
      <alignment horizontal="right"/>
    </xf>
    <xf numFmtId="0" fontId="3" fillId="3" borderId="0" xfId="0" applyFont="1" applyFill="1" applyBorder="1" applyAlignment="1" applyProtection="1">
      <alignment horizontal="center" vertical="top" wrapText="1"/>
      <protection locked="0"/>
    </xf>
  </cellXfs>
  <cellStyles count="4">
    <cellStyle name="=C:\WINNT\SYSTEM32\COMMAND.COM" xfId="3"/>
    <cellStyle name="Millares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dos%20Financ%20Sep%20201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.1"/>
      <sheetName val="5.2"/>
      <sheetName val="5.3"/>
      <sheetName val="5.4"/>
      <sheetName val="5.5"/>
      <sheetName val="5.6"/>
      <sheetName val="5.7"/>
      <sheetName val="5.8"/>
      <sheetName val="5.9.1"/>
      <sheetName val="6.1"/>
      <sheetName val="6.2"/>
      <sheetName val="6.4"/>
      <sheetName val="6.5"/>
      <sheetName val="6.6"/>
      <sheetName val="6.7"/>
      <sheetName val="6.8"/>
      <sheetName val="6.9"/>
      <sheetName val="7.1"/>
      <sheetName val="7.2"/>
      <sheetName val="7.3"/>
      <sheetName val="9.3"/>
      <sheetName val="9.1"/>
      <sheetName val="9.10"/>
      <sheetName val="10.1"/>
      <sheetName val="10.2"/>
      <sheetName val="10.3"/>
      <sheetName val="10.4"/>
      <sheetName val="10.5"/>
      <sheetName val="10.6"/>
      <sheetName val="10.7"/>
      <sheetName val="10.8"/>
      <sheetName val="10.9"/>
    </sheetNames>
    <sheetDataSet>
      <sheetData sheetId="0"/>
      <sheetData sheetId="1">
        <row r="16">
          <cell r="D16">
            <v>111378993.14</v>
          </cell>
          <cell r="E16">
            <v>72230593.909999996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Q57"/>
  <sheetViews>
    <sheetView showGridLines="0" tabSelected="1" showWhiteSpace="0" zoomScale="80" zoomScaleNormal="80" workbookViewId="0">
      <selection activeCell="R52" sqref="R52"/>
    </sheetView>
  </sheetViews>
  <sheetFormatPr baseColWidth="10" defaultRowHeight="12.75" x14ac:dyDescent="0.2"/>
  <cols>
    <col min="1" max="1" width="1.28515625" style="6" customWidth="1"/>
    <col min="2" max="3" width="3.7109375" style="6" customWidth="1"/>
    <col min="4" max="4" width="23.85546875" style="6" customWidth="1"/>
    <col min="5" max="5" width="21.42578125" style="6" customWidth="1"/>
    <col min="6" max="6" width="17.28515625" style="6" customWidth="1"/>
    <col min="7" max="8" width="18.7109375" style="31" customWidth="1"/>
    <col min="9" max="9" width="7.7109375" style="6" customWidth="1"/>
    <col min="10" max="11" width="3.7109375" style="5" customWidth="1"/>
    <col min="12" max="16" width="18.7109375" style="5" customWidth="1"/>
    <col min="17" max="17" width="1.85546875" style="5" customWidth="1"/>
    <col min="18" max="16384" width="11.42578125" style="5"/>
  </cols>
  <sheetData>
    <row r="1" spans="1:17" s="4" customFormat="1" ht="10.5" customHeight="1" x14ac:dyDescent="0.2">
      <c r="A1" s="1"/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2"/>
      <c r="Q1" s="2"/>
    </row>
    <row r="2" spans="1:17" ht="15" customHeight="1" x14ac:dyDescent="0.2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ht="15" customHeight="1" x14ac:dyDescent="0.2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</row>
    <row r="4" spans="1:17" ht="16.5" customHeight="1" x14ac:dyDescent="0.2">
      <c r="A4" s="3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ht="3" customHeight="1" x14ac:dyDescent="0.2">
      <c r="C5" s="7"/>
      <c r="D5" s="8"/>
      <c r="E5" s="9"/>
      <c r="F5" s="9"/>
      <c r="G5" s="9"/>
      <c r="H5" s="9"/>
      <c r="I5" s="9"/>
      <c r="J5" s="9"/>
      <c r="K5" s="9"/>
      <c r="L5" s="9"/>
      <c r="M5" s="9"/>
      <c r="N5" s="9"/>
      <c r="O5" s="10"/>
      <c r="P5" s="4"/>
      <c r="Q5" s="4"/>
    </row>
    <row r="6" spans="1:17" ht="19.5" customHeight="1" x14ac:dyDescent="0.2">
      <c r="A6" s="11"/>
      <c r="B6" s="12"/>
      <c r="C6" s="12"/>
      <c r="D6" s="12"/>
      <c r="E6" s="13"/>
      <c r="F6" s="13"/>
      <c r="G6" s="14" t="s">
        <v>3</v>
      </c>
      <c r="H6" s="13" t="s">
        <v>4</v>
      </c>
      <c r="I6" s="13"/>
      <c r="J6" s="13"/>
      <c r="K6" s="13"/>
      <c r="L6" s="15"/>
      <c r="M6" s="15"/>
      <c r="N6" s="15"/>
      <c r="O6" s="13"/>
      <c r="P6" s="16"/>
      <c r="Q6" s="4"/>
    </row>
    <row r="7" spans="1:17" s="4" customFormat="1" ht="5.0999999999999996" customHeight="1" x14ac:dyDescent="0.2">
      <c r="A7" s="6"/>
      <c r="B7" s="7"/>
      <c r="C7" s="7"/>
      <c r="D7" s="8"/>
      <c r="E7" s="7"/>
      <c r="F7" s="7"/>
      <c r="G7" s="17"/>
      <c r="H7" s="17"/>
      <c r="I7" s="8"/>
    </row>
    <row r="8" spans="1:17" s="4" customFormat="1" ht="3" customHeight="1" x14ac:dyDescent="0.2">
      <c r="A8" s="6"/>
      <c r="B8" s="6"/>
      <c r="C8" s="18"/>
      <c r="D8" s="8"/>
      <c r="E8" s="18"/>
      <c r="F8" s="18"/>
      <c r="G8" s="19"/>
      <c r="H8" s="19"/>
      <c r="I8" s="8"/>
    </row>
    <row r="9" spans="1:17" s="4" customFormat="1" ht="31.5" customHeight="1" x14ac:dyDescent="0.2">
      <c r="A9" s="20"/>
      <c r="B9" s="21" t="s">
        <v>5</v>
      </c>
      <c r="C9" s="21"/>
      <c r="D9" s="21"/>
      <c r="E9" s="21"/>
      <c r="F9" s="22"/>
      <c r="G9" s="23">
        <v>2018</v>
      </c>
      <c r="H9" s="23">
        <v>2017</v>
      </c>
      <c r="I9" s="24"/>
      <c r="J9" s="21" t="s">
        <v>5</v>
      </c>
      <c r="K9" s="21"/>
      <c r="L9" s="21"/>
      <c r="M9" s="21"/>
      <c r="N9" s="22"/>
      <c r="O9" s="23">
        <v>2018</v>
      </c>
      <c r="P9" s="23">
        <v>2017</v>
      </c>
      <c r="Q9" s="25"/>
    </row>
    <row r="10" spans="1:17" s="4" customFormat="1" ht="3" customHeight="1" x14ac:dyDescent="0.2">
      <c r="A10" s="26"/>
      <c r="B10" s="6"/>
      <c r="C10" s="6"/>
      <c r="D10" s="27"/>
      <c r="E10" s="27"/>
      <c r="F10" s="27"/>
      <c r="G10" s="28"/>
      <c r="H10" s="28"/>
      <c r="I10" s="6"/>
      <c r="Q10" s="29"/>
    </row>
    <row r="11" spans="1:17" s="4" customFormat="1" x14ac:dyDescent="0.2">
      <c r="A11" s="30"/>
      <c r="B11" s="31"/>
      <c r="C11" s="32"/>
      <c r="D11" s="32"/>
      <c r="E11" s="32"/>
      <c r="F11" s="32"/>
      <c r="G11" s="28"/>
      <c r="H11" s="28"/>
      <c r="I11" s="31"/>
      <c r="Q11" s="29"/>
    </row>
    <row r="12" spans="1:17" ht="17.25" customHeight="1" x14ac:dyDescent="0.2">
      <c r="A12" s="30"/>
      <c r="B12" s="33" t="s">
        <v>6</v>
      </c>
      <c r="C12" s="33"/>
      <c r="D12" s="33"/>
      <c r="E12" s="33"/>
      <c r="F12" s="33"/>
      <c r="G12" s="28"/>
      <c r="H12" s="28"/>
      <c r="I12" s="31"/>
      <c r="J12" s="33" t="s">
        <v>7</v>
      </c>
      <c r="K12" s="33"/>
      <c r="L12" s="33"/>
      <c r="M12" s="33"/>
      <c r="N12" s="33"/>
      <c r="O12" s="34"/>
      <c r="P12" s="34"/>
      <c r="Q12" s="29"/>
    </row>
    <row r="13" spans="1:17" ht="17.25" customHeight="1" x14ac:dyDescent="0.2">
      <c r="A13" s="30"/>
      <c r="B13" s="31"/>
      <c r="C13" s="32"/>
      <c r="D13" s="31"/>
      <c r="E13" s="32"/>
      <c r="F13" s="32"/>
      <c r="G13" s="28"/>
      <c r="H13" s="28"/>
      <c r="I13" s="31"/>
      <c r="J13" s="31"/>
      <c r="K13" s="32"/>
      <c r="L13" s="32"/>
      <c r="M13" s="32"/>
      <c r="N13" s="32"/>
      <c r="O13" s="34"/>
      <c r="P13" s="34"/>
      <c r="Q13" s="29"/>
    </row>
    <row r="14" spans="1:17" ht="17.25" customHeight="1" x14ac:dyDescent="0.2">
      <c r="A14" s="30"/>
      <c r="B14" s="31"/>
      <c r="C14" s="33" t="s">
        <v>8</v>
      </c>
      <c r="D14" s="33"/>
      <c r="E14" s="33"/>
      <c r="F14" s="33"/>
      <c r="G14" s="35">
        <f>SUM(G15:G25)</f>
        <v>218635034.02000004</v>
      </c>
      <c r="H14" s="35">
        <f>SUM(H15:H25)</f>
        <v>266135693.36000001</v>
      </c>
      <c r="I14" s="31"/>
      <c r="J14" s="31"/>
      <c r="K14" s="33" t="s">
        <v>8</v>
      </c>
      <c r="L14" s="33"/>
      <c r="M14" s="33"/>
      <c r="N14" s="33"/>
      <c r="O14" s="35">
        <f>SUM(O15:O17)</f>
        <v>0</v>
      </c>
      <c r="P14" s="35">
        <f>SUM(P15:P17)</f>
        <v>7896472.1799999997</v>
      </c>
      <c r="Q14" s="29"/>
    </row>
    <row r="15" spans="1:17" ht="15" customHeight="1" x14ac:dyDescent="0.2">
      <c r="A15" s="30"/>
      <c r="B15" s="31"/>
      <c r="C15" s="32"/>
      <c r="D15" s="36" t="s">
        <v>9</v>
      </c>
      <c r="E15" s="36"/>
      <c r="F15" s="36"/>
      <c r="G15" s="37">
        <v>0</v>
      </c>
      <c r="H15" s="37">
        <v>0</v>
      </c>
      <c r="I15" s="31"/>
      <c r="J15" s="31"/>
      <c r="K15" s="4"/>
      <c r="L15" s="38" t="s">
        <v>10</v>
      </c>
      <c r="M15" s="38"/>
      <c r="N15" s="38"/>
      <c r="O15" s="37">
        <v>0</v>
      </c>
      <c r="P15" s="37">
        <v>0</v>
      </c>
      <c r="Q15" s="29"/>
    </row>
    <row r="16" spans="1:17" ht="15" customHeight="1" x14ac:dyDescent="0.2">
      <c r="A16" s="30"/>
      <c r="B16" s="31"/>
      <c r="C16" s="32"/>
      <c r="D16" s="36" t="s">
        <v>11</v>
      </c>
      <c r="E16" s="36"/>
      <c r="F16" s="36"/>
      <c r="G16" s="37"/>
      <c r="H16" s="37"/>
      <c r="I16" s="31"/>
      <c r="J16" s="31"/>
      <c r="K16" s="4"/>
      <c r="L16" s="38" t="s">
        <v>12</v>
      </c>
      <c r="M16" s="38"/>
      <c r="N16" s="38"/>
      <c r="O16" s="37"/>
      <c r="P16" s="37">
        <v>7896472.1799999997</v>
      </c>
      <c r="Q16" s="29"/>
    </row>
    <row r="17" spans="1:17" ht="15" customHeight="1" x14ac:dyDescent="0.2">
      <c r="A17" s="30"/>
      <c r="B17" s="31"/>
      <c r="C17" s="39"/>
      <c r="D17" s="36" t="s">
        <v>13</v>
      </c>
      <c r="E17" s="36"/>
      <c r="F17" s="36"/>
      <c r="G17" s="37">
        <v>0</v>
      </c>
      <c r="H17" s="37">
        <v>0</v>
      </c>
      <c r="I17" s="31"/>
      <c r="J17" s="31"/>
      <c r="K17" s="28"/>
      <c r="L17" s="38" t="s">
        <v>14</v>
      </c>
      <c r="M17" s="38"/>
      <c r="N17" s="38"/>
      <c r="O17" s="37">
        <v>0</v>
      </c>
      <c r="P17" s="37">
        <v>0</v>
      </c>
      <c r="Q17" s="29"/>
    </row>
    <row r="18" spans="1:17" ht="15" customHeight="1" x14ac:dyDescent="0.2">
      <c r="A18" s="30"/>
      <c r="B18" s="31"/>
      <c r="C18" s="39"/>
      <c r="D18" s="36" t="s">
        <v>15</v>
      </c>
      <c r="E18" s="36"/>
      <c r="F18" s="36"/>
      <c r="G18" s="37">
        <v>0</v>
      </c>
      <c r="H18" s="37">
        <v>0</v>
      </c>
      <c r="I18" s="31"/>
      <c r="J18" s="31"/>
      <c r="K18" s="28"/>
      <c r="Q18" s="29"/>
    </row>
    <row r="19" spans="1:17" ht="15" customHeight="1" x14ac:dyDescent="0.2">
      <c r="A19" s="30"/>
      <c r="B19" s="31"/>
      <c r="C19" s="39"/>
      <c r="D19" s="36" t="s">
        <v>16</v>
      </c>
      <c r="E19" s="36"/>
      <c r="F19" s="36"/>
      <c r="G19" s="37">
        <v>0</v>
      </c>
      <c r="H19" s="37">
        <v>0</v>
      </c>
      <c r="I19" s="31"/>
      <c r="J19" s="31"/>
      <c r="K19" s="40" t="s">
        <v>17</v>
      </c>
      <c r="L19" s="40"/>
      <c r="M19" s="40"/>
      <c r="N19" s="40"/>
      <c r="O19" s="35">
        <f>SUM(O20:O22)</f>
        <v>1018782.84</v>
      </c>
      <c r="P19" s="35">
        <f>SUM(P20:P22)</f>
        <v>-33846897.130000003</v>
      </c>
      <c r="Q19" s="29"/>
    </row>
    <row r="20" spans="1:17" ht="15" customHeight="1" x14ac:dyDescent="0.2">
      <c r="A20" s="30"/>
      <c r="B20" s="31"/>
      <c r="C20" s="39"/>
      <c r="D20" s="36" t="s">
        <v>18</v>
      </c>
      <c r="E20" s="36"/>
      <c r="F20" s="36"/>
      <c r="G20" s="37">
        <v>249359.77</v>
      </c>
      <c r="H20" s="37">
        <v>1051735.99</v>
      </c>
      <c r="I20" s="31"/>
      <c r="J20" s="31"/>
      <c r="K20" s="28"/>
      <c r="L20" s="39" t="s">
        <v>10</v>
      </c>
      <c r="M20" s="39"/>
      <c r="N20" s="39"/>
      <c r="O20" s="37">
        <v>0</v>
      </c>
      <c r="P20" s="37">
        <v>0</v>
      </c>
      <c r="Q20" s="29"/>
    </row>
    <row r="21" spans="1:17" ht="15" customHeight="1" x14ac:dyDescent="0.2">
      <c r="A21" s="30"/>
      <c r="B21" s="31"/>
      <c r="C21" s="39"/>
      <c r="D21" s="36" t="s">
        <v>19</v>
      </c>
      <c r="E21" s="36"/>
      <c r="F21" s="36"/>
      <c r="G21" s="37">
        <v>986.99</v>
      </c>
      <c r="H21" s="37">
        <v>6388.23</v>
      </c>
      <c r="I21" s="31"/>
      <c r="J21" s="31"/>
      <c r="K21" s="28"/>
      <c r="L21" s="38" t="s">
        <v>12</v>
      </c>
      <c r="M21" s="38"/>
      <c r="N21" s="38"/>
      <c r="O21" s="37">
        <v>1018782.84</v>
      </c>
      <c r="P21" s="37">
        <v>-33846897.130000003</v>
      </c>
      <c r="Q21" s="29"/>
    </row>
    <row r="22" spans="1:17" ht="28.5" customHeight="1" x14ac:dyDescent="0.2">
      <c r="A22" s="30"/>
      <c r="B22" s="31"/>
      <c r="C22" s="39"/>
      <c r="D22" s="36" t="s">
        <v>20</v>
      </c>
      <c r="E22" s="36"/>
      <c r="F22" s="36"/>
      <c r="G22" s="37">
        <v>0</v>
      </c>
      <c r="H22" s="37">
        <v>0</v>
      </c>
      <c r="I22" s="31"/>
      <c r="J22" s="31"/>
      <c r="K22" s="4"/>
      <c r="L22" s="38" t="s">
        <v>21</v>
      </c>
      <c r="M22" s="38"/>
      <c r="N22" s="38"/>
      <c r="O22" s="37">
        <v>0</v>
      </c>
      <c r="P22" s="37">
        <v>0</v>
      </c>
      <c r="Q22" s="29"/>
    </row>
    <row r="23" spans="1:17" ht="15" customHeight="1" x14ac:dyDescent="0.2">
      <c r="A23" s="30"/>
      <c r="B23" s="31"/>
      <c r="C23" s="39"/>
      <c r="D23" s="36" t="s">
        <v>22</v>
      </c>
      <c r="E23" s="36"/>
      <c r="F23" s="36"/>
      <c r="G23" s="37">
        <v>112168520.89</v>
      </c>
      <c r="H23" s="37">
        <v>146714860.56999999</v>
      </c>
      <c r="I23" s="31"/>
      <c r="J23" s="31"/>
      <c r="K23" s="33" t="s">
        <v>23</v>
      </c>
      <c r="L23" s="33"/>
      <c r="M23" s="33"/>
      <c r="N23" s="33"/>
      <c r="O23" s="35">
        <f>O14-(O19)</f>
        <v>-1018782.84</v>
      </c>
      <c r="P23" s="35">
        <f>P14-P19</f>
        <v>41743369.310000002</v>
      </c>
      <c r="Q23" s="29"/>
    </row>
    <row r="24" spans="1:17" ht="15" customHeight="1" x14ac:dyDescent="0.2">
      <c r="A24" s="30"/>
      <c r="B24" s="31"/>
      <c r="C24" s="39"/>
      <c r="D24" s="36" t="s">
        <v>24</v>
      </c>
      <c r="E24" s="36"/>
      <c r="F24" s="36"/>
      <c r="G24" s="37">
        <v>106116683.26000001</v>
      </c>
      <c r="H24" s="37">
        <v>118270042.58</v>
      </c>
      <c r="I24" s="31"/>
      <c r="J24" s="31"/>
      <c r="Q24" s="29"/>
    </row>
    <row r="25" spans="1:17" ht="15" customHeight="1" x14ac:dyDescent="0.2">
      <c r="A25" s="30"/>
      <c r="B25" s="31"/>
      <c r="C25" s="39"/>
      <c r="D25" s="36" t="s">
        <v>25</v>
      </c>
      <c r="E25" s="36"/>
      <c r="F25" s="41"/>
      <c r="G25" s="37">
        <v>99483.11</v>
      </c>
      <c r="H25" s="37">
        <v>92665.99</v>
      </c>
      <c r="I25" s="31"/>
      <c r="J25" s="4"/>
      <c r="Q25" s="29"/>
    </row>
    <row r="26" spans="1:17" ht="15" customHeight="1" x14ac:dyDescent="0.2">
      <c r="A26" s="30"/>
      <c r="B26" s="31"/>
      <c r="C26" s="32"/>
      <c r="D26" s="31"/>
      <c r="E26" s="32"/>
      <c r="F26" s="32"/>
      <c r="G26" s="28"/>
      <c r="H26" s="28"/>
      <c r="I26" s="31"/>
      <c r="J26" s="33" t="s">
        <v>26</v>
      </c>
      <c r="K26" s="33"/>
      <c r="L26" s="33"/>
      <c r="M26" s="33"/>
      <c r="N26" s="33"/>
      <c r="O26" s="4"/>
      <c r="P26" s="4"/>
      <c r="Q26" s="29"/>
    </row>
    <row r="27" spans="1:17" ht="15" customHeight="1" x14ac:dyDescent="0.2">
      <c r="A27" s="30"/>
      <c r="B27" s="31"/>
      <c r="C27" s="33" t="s">
        <v>17</v>
      </c>
      <c r="D27" s="33"/>
      <c r="E27" s="33"/>
      <c r="F27" s="33"/>
      <c r="G27" s="35">
        <f>SUM(G28:G46)</f>
        <v>184024212.53999999</v>
      </c>
      <c r="H27" s="35">
        <f>SUM(H28:H46)</f>
        <v>260337230.72000003</v>
      </c>
      <c r="I27" s="31"/>
      <c r="J27" s="31"/>
      <c r="K27" s="32"/>
      <c r="L27" s="31"/>
      <c r="M27" s="41"/>
      <c r="N27" s="41"/>
      <c r="O27" s="34"/>
      <c r="P27" s="34"/>
      <c r="Q27" s="29"/>
    </row>
    <row r="28" spans="1:17" ht="15" customHeight="1" x14ac:dyDescent="0.2">
      <c r="A28" s="30"/>
      <c r="B28" s="31"/>
      <c r="C28" s="40"/>
      <c r="D28" s="36" t="s">
        <v>27</v>
      </c>
      <c r="E28" s="36"/>
      <c r="F28" s="36"/>
      <c r="G28" s="37">
        <v>127270474.15000001</v>
      </c>
      <c r="H28" s="37">
        <v>187131995.02000001</v>
      </c>
      <c r="I28" s="31"/>
      <c r="J28" s="31"/>
      <c r="K28" s="40" t="s">
        <v>8</v>
      </c>
      <c r="L28" s="40"/>
      <c r="M28" s="40"/>
      <c r="N28" s="40"/>
      <c r="O28" s="35">
        <f>O29+O32</f>
        <v>0</v>
      </c>
      <c r="P28" s="35">
        <f>P29+P32</f>
        <v>0</v>
      </c>
      <c r="Q28" s="29"/>
    </row>
    <row r="29" spans="1:17" ht="15" customHeight="1" x14ac:dyDescent="0.2">
      <c r="A29" s="30"/>
      <c r="B29" s="31"/>
      <c r="C29" s="40"/>
      <c r="D29" s="36" t="s">
        <v>28</v>
      </c>
      <c r="E29" s="36"/>
      <c r="F29" s="36"/>
      <c r="G29" s="37">
        <v>7030657.04</v>
      </c>
      <c r="H29" s="37">
        <v>9595358.0899999999</v>
      </c>
      <c r="I29" s="31"/>
      <c r="J29" s="4"/>
      <c r="K29" s="4"/>
      <c r="L29" s="39" t="s">
        <v>29</v>
      </c>
      <c r="M29" s="39"/>
      <c r="N29" s="39"/>
      <c r="O29" s="37">
        <f>SUM(O30:O31)</f>
        <v>0</v>
      </c>
      <c r="P29" s="37">
        <f>SUM(P30:P31)</f>
        <v>0</v>
      </c>
      <c r="Q29" s="29"/>
    </row>
    <row r="30" spans="1:17" ht="15" customHeight="1" x14ac:dyDescent="0.2">
      <c r="A30" s="30"/>
      <c r="B30" s="31"/>
      <c r="C30" s="40"/>
      <c r="D30" s="36" t="s">
        <v>30</v>
      </c>
      <c r="E30" s="36"/>
      <c r="F30" s="36"/>
      <c r="G30" s="37">
        <v>25061932.350000001</v>
      </c>
      <c r="H30" s="37">
        <v>36757970.609999999</v>
      </c>
      <c r="I30" s="31"/>
      <c r="J30" s="31"/>
      <c r="K30" s="40"/>
      <c r="L30" s="39" t="s">
        <v>31</v>
      </c>
      <c r="M30" s="39"/>
      <c r="N30" s="39"/>
      <c r="O30" s="37">
        <v>0</v>
      </c>
      <c r="P30" s="37">
        <v>0</v>
      </c>
      <c r="Q30" s="29"/>
    </row>
    <row r="31" spans="1:17" ht="15" customHeight="1" x14ac:dyDescent="0.2">
      <c r="A31" s="30"/>
      <c r="B31" s="31"/>
      <c r="C31" s="32"/>
      <c r="D31" s="31"/>
      <c r="E31" s="32"/>
      <c r="F31" s="32"/>
      <c r="I31" s="31"/>
      <c r="J31" s="31"/>
      <c r="K31" s="40"/>
      <c r="L31" s="39" t="s">
        <v>32</v>
      </c>
      <c r="M31" s="39"/>
      <c r="N31" s="39"/>
      <c r="O31" s="37">
        <v>0</v>
      </c>
      <c r="P31" s="37">
        <v>0</v>
      </c>
      <c r="Q31" s="29"/>
    </row>
    <row r="32" spans="1:17" ht="15" customHeight="1" x14ac:dyDescent="0.2">
      <c r="A32" s="30"/>
      <c r="B32" s="31"/>
      <c r="C32" s="40"/>
      <c r="D32" s="36" t="s">
        <v>33</v>
      </c>
      <c r="E32" s="36"/>
      <c r="F32" s="36"/>
      <c r="G32" s="37">
        <v>0</v>
      </c>
      <c r="H32" s="37">
        <v>0</v>
      </c>
      <c r="I32" s="31"/>
      <c r="J32" s="31"/>
      <c r="K32" s="40"/>
      <c r="L32" s="38" t="s">
        <v>34</v>
      </c>
      <c r="M32" s="38"/>
      <c r="N32" s="38"/>
      <c r="O32" s="37">
        <v>0</v>
      </c>
      <c r="P32" s="37">
        <v>0</v>
      </c>
      <c r="Q32" s="29"/>
    </row>
    <row r="33" spans="1:17" ht="15" customHeight="1" x14ac:dyDescent="0.2">
      <c r="A33" s="30"/>
      <c r="B33" s="31"/>
      <c r="C33" s="40"/>
      <c r="D33" s="36" t="s">
        <v>35</v>
      </c>
      <c r="E33" s="36"/>
      <c r="F33" s="36"/>
      <c r="G33" s="37">
        <v>0</v>
      </c>
      <c r="H33" s="37">
        <v>0</v>
      </c>
      <c r="I33" s="31"/>
      <c r="J33" s="31"/>
      <c r="K33" s="28"/>
      <c r="Q33" s="29"/>
    </row>
    <row r="34" spans="1:17" ht="15" customHeight="1" x14ac:dyDescent="0.2">
      <c r="A34" s="30"/>
      <c r="B34" s="31"/>
      <c r="C34" s="40"/>
      <c r="D34" s="36" t="s">
        <v>36</v>
      </c>
      <c r="E34" s="36"/>
      <c r="F34" s="36"/>
      <c r="G34" s="37">
        <v>0</v>
      </c>
      <c r="H34" s="37">
        <v>0</v>
      </c>
      <c r="I34" s="31"/>
      <c r="J34" s="31"/>
      <c r="K34" s="40" t="s">
        <v>17</v>
      </c>
      <c r="L34" s="40"/>
      <c r="M34" s="40"/>
      <c r="N34" s="40"/>
      <c r="O34" s="35">
        <f>O35+O38</f>
        <v>-5556360.5899999999</v>
      </c>
      <c r="P34" s="35">
        <f>P35+P38</f>
        <v>73413047.659999996</v>
      </c>
      <c r="Q34" s="29"/>
    </row>
    <row r="35" spans="1:17" ht="15" customHeight="1" x14ac:dyDescent="0.2">
      <c r="A35" s="30"/>
      <c r="B35" s="31"/>
      <c r="C35" s="40"/>
      <c r="D35" s="36" t="s">
        <v>37</v>
      </c>
      <c r="E35" s="36"/>
      <c r="F35" s="36"/>
      <c r="G35" s="42">
        <v>24661149</v>
      </c>
      <c r="H35" s="43">
        <v>26851907</v>
      </c>
      <c r="I35" s="31"/>
      <c r="J35" s="31"/>
      <c r="K35" s="4"/>
      <c r="L35" s="39" t="s">
        <v>38</v>
      </c>
      <c r="M35" s="39"/>
      <c r="N35" s="39"/>
      <c r="O35" s="37">
        <f>SUM(O36:O37)</f>
        <v>0</v>
      </c>
      <c r="P35" s="37">
        <f>SUM(P36:P37)</f>
        <v>0</v>
      </c>
      <c r="Q35" s="29"/>
    </row>
    <row r="36" spans="1:17" ht="15" customHeight="1" x14ac:dyDescent="0.2">
      <c r="A36" s="30"/>
      <c r="B36" s="31"/>
      <c r="C36" s="40"/>
      <c r="D36" s="36" t="s">
        <v>39</v>
      </c>
      <c r="E36" s="36"/>
      <c r="F36" s="36"/>
      <c r="G36" s="37">
        <v>0</v>
      </c>
      <c r="H36" s="37">
        <v>0</v>
      </c>
      <c r="I36" s="31"/>
      <c r="J36" s="31"/>
      <c r="K36" s="40"/>
      <c r="L36" s="39" t="s">
        <v>31</v>
      </c>
      <c r="M36" s="39"/>
      <c r="N36" s="39"/>
      <c r="O36" s="37">
        <v>0</v>
      </c>
      <c r="P36" s="37">
        <v>0</v>
      </c>
      <c r="Q36" s="29"/>
    </row>
    <row r="37" spans="1:17" ht="15" customHeight="1" x14ac:dyDescent="0.2">
      <c r="A37" s="30"/>
      <c r="B37" s="31"/>
      <c r="C37" s="40"/>
      <c r="D37" s="36" t="s">
        <v>40</v>
      </c>
      <c r="E37" s="36"/>
      <c r="F37" s="36"/>
      <c r="G37" s="37">
        <v>0</v>
      </c>
      <c r="H37" s="37">
        <v>0</v>
      </c>
      <c r="I37" s="31"/>
      <c r="J37" s="4"/>
      <c r="K37" s="40"/>
      <c r="L37" s="39" t="s">
        <v>32</v>
      </c>
      <c r="M37" s="39"/>
      <c r="N37" s="39"/>
      <c r="O37" s="37">
        <v>0</v>
      </c>
      <c r="P37" s="37">
        <v>0</v>
      </c>
      <c r="Q37" s="29"/>
    </row>
    <row r="38" spans="1:17" ht="15" customHeight="1" x14ac:dyDescent="0.2">
      <c r="A38" s="30"/>
      <c r="B38" s="31"/>
      <c r="C38" s="40"/>
      <c r="D38" s="36" t="s">
        <v>41</v>
      </c>
      <c r="E38" s="36"/>
      <c r="F38" s="36"/>
      <c r="G38" s="37">
        <v>0</v>
      </c>
      <c r="H38" s="37">
        <v>0</v>
      </c>
      <c r="I38" s="31"/>
      <c r="J38" s="31"/>
      <c r="K38" s="40"/>
      <c r="L38" s="38" t="s">
        <v>42</v>
      </c>
      <c r="M38" s="38"/>
      <c r="N38" s="38"/>
      <c r="O38" s="37">
        <v>-5556360.5899999999</v>
      </c>
      <c r="P38" s="37">
        <v>73413047.659999996</v>
      </c>
      <c r="Q38" s="29"/>
    </row>
    <row r="39" spans="1:17" ht="15" customHeight="1" x14ac:dyDescent="0.2">
      <c r="A39" s="30"/>
      <c r="B39" s="31"/>
      <c r="C39" s="40"/>
      <c r="D39" s="36" t="s">
        <v>43</v>
      </c>
      <c r="E39" s="36"/>
      <c r="F39" s="36"/>
      <c r="G39" s="37">
        <v>0</v>
      </c>
      <c r="H39" s="37">
        <v>0</v>
      </c>
      <c r="I39" s="31"/>
      <c r="J39" s="31"/>
      <c r="K39" s="28"/>
      <c r="Q39" s="29"/>
    </row>
    <row r="40" spans="1:17" ht="15" customHeight="1" x14ac:dyDescent="0.2">
      <c r="A40" s="30"/>
      <c r="B40" s="31"/>
      <c r="C40" s="40"/>
      <c r="D40" s="36" t="s">
        <v>44</v>
      </c>
      <c r="E40" s="36"/>
      <c r="F40" s="36"/>
      <c r="G40" s="37">
        <v>0</v>
      </c>
      <c r="H40" s="37">
        <v>0</v>
      </c>
      <c r="I40" s="31"/>
      <c r="J40" s="31"/>
      <c r="K40" s="33" t="s">
        <v>45</v>
      </c>
      <c r="L40" s="33"/>
      <c r="M40" s="33"/>
      <c r="N40" s="33"/>
      <c r="O40" s="35">
        <f>O28-O34</f>
        <v>5556360.5899999999</v>
      </c>
      <c r="P40" s="35">
        <f>P28-P34</f>
        <v>-73413047.659999996</v>
      </c>
      <c r="Q40" s="29"/>
    </row>
    <row r="41" spans="1:17" ht="15" customHeight="1" x14ac:dyDescent="0.2">
      <c r="A41" s="30"/>
      <c r="B41" s="31"/>
      <c r="C41" s="32"/>
      <c r="D41" s="31"/>
      <c r="E41" s="32"/>
      <c r="F41" s="32"/>
      <c r="G41" s="28"/>
      <c r="H41" s="28"/>
      <c r="I41" s="31"/>
      <c r="J41" s="31"/>
      <c r="Q41" s="29"/>
    </row>
    <row r="42" spans="1:17" ht="15" customHeight="1" x14ac:dyDescent="0.2">
      <c r="A42" s="30"/>
      <c r="B42" s="31"/>
      <c r="C42" s="40"/>
      <c r="D42" s="36" t="s">
        <v>46</v>
      </c>
      <c r="E42" s="36"/>
      <c r="F42" s="36"/>
      <c r="G42" s="37">
        <v>0</v>
      </c>
      <c r="H42" s="37">
        <v>0</v>
      </c>
      <c r="I42" s="31"/>
      <c r="J42" s="31"/>
      <c r="Q42" s="29"/>
    </row>
    <row r="43" spans="1:17" ht="25.5" customHeight="1" x14ac:dyDescent="0.2">
      <c r="A43" s="30"/>
      <c r="B43" s="31"/>
      <c r="C43" s="40"/>
      <c r="D43" s="36" t="s">
        <v>47</v>
      </c>
      <c r="E43" s="36"/>
      <c r="F43" s="36"/>
      <c r="G43" s="37">
        <v>0</v>
      </c>
      <c r="H43" s="37">
        <v>0</v>
      </c>
      <c r="I43" s="31"/>
      <c r="J43" s="44" t="s">
        <v>48</v>
      </c>
      <c r="K43" s="44"/>
      <c r="L43" s="44"/>
      <c r="M43" s="44"/>
      <c r="N43" s="44"/>
      <c r="O43" s="45">
        <f>G48+O23+O40</f>
        <v>39148399.230000049</v>
      </c>
      <c r="P43" s="45">
        <f>H48+P23+P40</f>
        <v>-25871215.710000008</v>
      </c>
      <c r="Q43" s="29"/>
    </row>
    <row r="44" spans="1:17" ht="15" customHeight="1" x14ac:dyDescent="0.2">
      <c r="A44" s="30"/>
      <c r="B44" s="31"/>
      <c r="C44" s="40"/>
      <c r="D44" s="36" t="s">
        <v>49</v>
      </c>
      <c r="E44" s="36"/>
      <c r="F44" s="36"/>
      <c r="G44" s="37">
        <v>0</v>
      </c>
      <c r="H44" s="37">
        <v>0</v>
      </c>
      <c r="I44" s="31"/>
      <c r="Q44" s="29"/>
    </row>
    <row r="45" spans="1:17" ht="15" customHeight="1" x14ac:dyDescent="0.2">
      <c r="A45" s="30"/>
      <c r="B45" s="31"/>
      <c r="C45" s="28"/>
      <c r="D45" s="28"/>
      <c r="E45" s="28"/>
      <c r="F45" s="28"/>
      <c r="G45" s="28"/>
      <c r="H45" s="28"/>
      <c r="I45" s="31"/>
      <c r="Q45" s="29"/>
    </row>
    <row r="46" spans="1:17" ht="15" customHeight="1" x14ac:dyDescent="0.2">
      <c r="A46" s="30"/>
      <c r="B46" s="31"/>
      <c r="C46" s="40"/>
      <c r="D46" s="36" t="s">
        <v>50</v>
      </c>
      <c r="E46" s="36"/>
      <c r="F46" s="36"/>
      <c r="G46" s="37">
        <v>0</v>
      </c>
      <c r="H46" s="37">
        <v>0</v>
      </c>
      <c r="I46" s="31"/>
      <c r="Q46" s="29"/>
    </row>
    <row r="47" spans="1:17" x14ac:dyDescent="0.2">
      <c r="A47" s="30"/>
      <c r="B47" s="31"/>
      <c r="C47" s="32"/>
      <c r="D47" s="31"/>
      <c r="E47" s="32"/>
      <c r="F47" s="32"/>
      <c r="G47" s="28"/>
      <c r="H47" s="28"/>
      <c r="I47" s="31"/>
      <c r="J47" s="44" t="s">
        <v>51</v>
      </c>
      <c r="K47" s="44"/>
      <c r="L47" s="44"/>
      <c r="M47" s="44"/>
      <c r="N47" s="44"/>
      <c r="O47" s="45">
        <f>'[1]5.2'!E16</f>
        <v>72230593.909999996</v>
      </c>
      <c r="P47" s="45">
        <v>98101809.620000005</v>
      </c>
      <c r="Q47" s="29"/>
    </row>
    <row r="48" spans="1:17" s="49" customFormat="1" x14ac:dyDescent="0.2">
      <c r="A48" s="46"/>
      <c r="B48" s="47"/>
      <c r="C48" s="33" t="s">
        <v>52</v>
      </c>
      <c r="D48" s="33"/>
      <c r="E48" s="33"/>
      <c r="F48" s="33"/>
      <c r="G48" s="45">
        <f>G14-G27</f>
        <v>34610821.480000049</v>
      </c>
      <c r="H48" s="45">
        <f>H14-H27</f>
        <v>5798462.6399999857</v>
      </c>
      <c r="I48" s="47"/>
      <c r="J48" s="44" t="s">
        <v>53</v>
      </c>
      <c r="K48" s="44"/>
      <c r="L48" s="44"/>
      <c r="M48" s="44"/>
      <c r="N48" s="44"/>
      <c r="O48" s="45">
        <f>'[1]5.2'!D16</f>
        <v>111378993.14</v>
      </c>
      <c r="P48" s="45">
        <f>'[1]5.2'!E16</f>
        <v>72230593.909999996</v>
      </c>
      <c r="Q48" s="48"/>
    </row>
    <row r="49" spans="1:17" s="49" customFormat="1" x14ac:dyDescent="0.2">
      <c r="A49" s="46"/>
      <c r="B49" s="47"/>
      <c r="C49" s="40"/>
      <c r="D49" s="40"/>
      <c r="E49" s="40"/>
      <c r="F49" s="40"/>
      <c r="G49" s="45"/>
      <c r="H49" s="45"/>
      <c r="I49" s="47"/>
      <c r="O49" s="50"/>
      <c r="Q49" s="48"/>
    </row>
    <row r="50" spans="1:17" ht="14.25" customHeight="1" x14ac:dyDescent="0.2">
      <c r="A50" s="51"/>
      <c r="B50" s="52"/>
      <c r="C50" s="53"/>
      <c r="D50" s="53"/>
      <c r="E50" s="53"/>
      <c r="F50" s="53"/>
      <c r="G50" s="54"/>
      <c r="H50" s="54"/>
      <c r="I50" s="52"/>
      <c r="J50" s="55"/>
      <c r="K50" s="55"/>
      <c r="L50" s="55"/>
      <c r="M50" s="55"/>
      <c r="N50" s="55"/>
      <c r="O50" s="56"/>
      <c r="P50" s="55"/>
      <c r="Q50" s="57"/>
    </row>
    <row r="51" spans="1:17" ht="14.25" customHeight="1" x14ac:dyDescent="0.2">
      <c r="A51" s="31"/>
      <c r="I51" s="31"/>
      <c r="J51" s="31"/>
      <c r="K51" s="28"/>
      <c r="L51" s="28"/>
      <c r="M51" s="28"/>
      <c r="N51" s="28"/>
      <c r="O51" s="34"/>
      <c r="P51" s="34"/>
      <c r="Q51" s="4"/>
    </row>
    <row r="52" spans="1:17" ht="6" customHeight="1" x14ac:dyDescent="0.2">
      <c r="A52" s="31"/>
      <c r="I52" s="31"/>
      <c r="J52" s="4"/>
      <c r="K52" s="4"/>
      <c r="L52" s="4"/>
      <c r="M52" s="4"/>
      <c r="N52" s="4"/>
      <c r="O52" s="4"/>
      <c r="P52" s="4"/>
      <c r="Q52" s="4"/>
    </row>
    <row r="53" spans="1:17" ht="15" customHeight="1" x14ac:dyDescent="0.2">
      <c r="A53" s="4"/>
      <c r="B53" s="58" t="s">
        <v>54</v>
      </c>
      <c r="C53" s="59"/>
      <c r="D53" s="59"/>
      <c r="E53" s="59"/>
      <c r="F53" s="59"/>
      <c r="G53" s="59"/>
      <c r="H53" s="59"/>
      <c r="I53" s="59"/>
      <c r="J53" s="59"/>
      <c r="K53" s="4"/>
      <c r="L53" s="4"/>
      <c r="M53" s="4"/>
      <c r="N53" s="4"/>
      <c r="O53" s="60"/>
      <c r="P53" s="4"/>
      <c r="Q53" s="4"/>
    </row>
    <row r="54" spans="1:17" ht="22.5" customHeight="1" x14ac:dyDescent="0.2">
      <c r="A54" s="4"/>
      <c r="B54" s="59"/>
      <c r="C54" s="61"/>
      <c r="D54" s="62"/>
      <c r="E54" s="62"/>
      <c r="F54" s="4"/>
      <c r="G54" s="63"/>
      <c r="H54" s="61"/>
      <c r="I54" s="62"/>
      <c r="J54" s="62"/>
      <c r="K54" s="4"/>
      <c r="L54" s="4"/>
      <c r="M54" s="4"/>
      <c r="N54" s="4"/>
      <c r="O54" s="60"/>
      <c r="P54" s="4"/>
      <c r="Q54" s="4"/>
    </row>
    <row r="55" spans="1:17" ht="29.25" customHeight="1" x14ac:dyDescent="0.2">
      <c r="A55" s="4"/>
      <c r="B55" s="59"/>
      <c r="C55" s="61"/>
      <c r="D55" s="64"/>
      <c r="E55" s="64"/>
      <c r="F55" s="65"/>
      <c r="G55" s="65"/>
      <c r="H55" s="61"/>
      <c r="I55" s="62"/>
      <c r="J55" s="62"/>
      <c r="K55" s="4"/>
      <c r="L55" s="66"/>
      <c r="M55" s="66"/>
      <c r="N55" s="66"/>
      <c r="O55" s="66"/>
      <c r="P55" s="4"/>
      <c r="Q55" s="4"/>
    </row>
    <row r="56" spans="1:17" ht="14.1" customHeight="1" x14ac:dyDescent="0.2">
      <c r="A56" s="4"/>
      <c r="B56" s="67"/>
      <c r="C56" s="4"/>
      <c r="D56" s="68" t="s">
        <v>55</v>
      </c>
      <c r="E56" s="68"/>
      <c r="F56" s="69"/>
      <c r="G56" s="69"/>
      <c r="H56" s="4"/>
      <c r="I56" s="70"/>
      <c r="J56" s="4"/>
      <c r="K56" s="6"/>
      <c r="L56" s="68" t="s">
        <v>56</v>
      </c>
      <c r="M56" s="68"/>
      <c r="N56" s="68"/>
      <c r="O56" s="68"/>
      <c r="P56" s="4"/>
      <c r="Q56" s="4"/>
    </row>
    <row r="57" spans="1:17" ht="14.1" customHeight="1" x14ac:dyDescent="0.2">
      <c r="A57" s="4"/>
      <c r="B57" s="71"/>
      <c r="C57" s="4"/>
      <c r="D57" s="72" t="s">
        <v>57</v>
      </c>
      <c r="E57" s="72"/>
      <c r="F57" s="72"/>
      <c r="G57" s="72"/>
      <c r="H57" s="4"/>
      <c r="I57" s="70"/>
      <c r="J57" s="4"/>
      <c r="L57" s="72" t="s">
        <v>58</v>
      </c>
      <c r="M57" s="72"/>
      <c r="N57" s="72"/>
      <c r="O57" s="72"/>
      <c r="P57" s="4"/>
      <c r="Q57" s="4"/>
    </row>
  </sheetData>
  <sheetProtection formatCells="0" selectLockedCells="1"/>
  <mergeCells count="60">
    <mergeCell ref="D57:E57"/>
    <mergeCell ref="F57:G57"/>
    <mergeCell ref="L57:O57"/>
    <mergeCell ref="C48:F48"/>
    <mergeCell ref="J48:N48"/>
    <mergeCell ref="L55:O55"/>
    <mergeCell ref="D56:E56"/>
    <mergeCell ref="F56:G56"/>
    <mergeCell ref="L56:O56"/>
    <mergeCell ref="D42:F42"/>
    <mergeCell ref="D43:F43"/>
    <mergeCell ref="J43:N43"/>
    <mergeCell ref="D44:F44"/>
    <mergeCell ref="D46:F46"/>
    <mergeCell ref="J47:N47"/>
    <mergeCell ref="D36:F36"/>
    <mergeCell ref="D37:F37"/>
    <mergeCell ref="D38:F38"/>
    <mergeCell ref="L38:N38"/>
    <mergeCell ref="D39:F39"/>
    <mergeCell ref="D40:F40"/>
    <mergeCell ref="K40:N40"/>
    <mergeCell ref="D30:F30"/>
    <mergeCell ref="D32:F32"/>
    <mergeCell ref="L32:N32"/>
    <mergeCell ref="D33:F33"/>
    <mergeCell ref="D34:F34"/>
    <mergeCell ref="D35:F35"/>
    <mergeCell ref="D24:F24"/>
    <mergeCell ref="D25:E25"/>
    <mergeCell ref="J26:N26"/>
    <mergeCell ref="C27:F27"/>
    <mergeCell ref="D28:F28"/>
    <mergeCell ref="D29:F29"/>
    <mergeCell ref="D20:F20"/>
    <mergeCell ref="D21:F21"/>
    <mergeCell ref="L21:N21"/>
    <mergeCell ref="D22:F22"/>
    <mergeCell ref="L22:N22"/>
    <mergeCell ref="D23:F23"/>
    <mergeCell ref="K23:N23"/>
    <mergeCell ref="D16:F16"/>
    <mergeCell ref="L16:N16"/>
    <mergeCell ref="D17:F17"/>
    <mergeCell ref="L17:N17"/>
    <mergeCell ref="D18:F18"/>
    <mergeCell ref="D19:F19"/>
    <mergeCell ref="B12:F12"/>
    <mergeCell ref="J12:N12"/>
    <mergeCell ref="C14:F14"/>
    <mergeCell ref="K14:N14"/>
    <mergeCell ref="D15:F15"/>
    <mergeCell ref="L15:N15"/>
    <mergeCell ref="E1:O1"/>
    <mergeCell ref="A2:Q2"/>
    <mergeCell ref="A3:P3"/>
    <mergeCell ref="A4:Q4"/>
    <mergeCell ref="B6:D6"/>
    <mergeCell ref="B9:E9"/>
    <mergeCell ref="J9:M9"/>
  </mergeCells>
  <printOptions horizontalCentered="1" verticalCentered="1"/>
  <pageMargins left="0.39370078740157483" right="0" top="0.43307086614173229" bottom="0.70866141732283472" header="0.39370078740157483" footer="0"/>
  <pageSetup scale="60" orientation="landscape" r:id="rId1"/>
  <headerFooter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5.5</vt:lpstr>
      <vt:lpstr>'5.5'!Área_de_impresión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dcterms:created xsi:type="dcterms:W3CDTF">2018-10-17T18:58:20Z</dcterms:created>
  <dcterms:modified xsi:type="dcterms:W3CDTF">2018-10-17T18:58:21Z</dcterms:modified>
</cp:coreProperties>
</file>