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Anual 2019\"/>
    </mc:Choice>
  </mc:AlternateContent>
  <bookViews>
    <workbookView xWindow="0" yWindow="0" windowWidth="20490" windowHeight="7650"/>
  </bookViews>
  <sheets>
    <sheet name="2.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59" i="1" l="1"/>
  <c r="D59" i="1"/>
  <c r="E59" i="1"/>
  <c r="F59" i="1"/>
  <c r="G59" i="1"/>
  <c r="H59" i="1"/>
  <c r="I59" i="1"/>
  <c r="J59" i="1"/>
  <c r="K59" i="1"/>
  <c r="L59" i="1"/>
  <c r="M59" i="1"/>
  <c r="N59" i="1"/>
  <c r="B59" i="1"/>
  <c r="C56" i="1"/>
  <c r="D56" i="1"/>
  <c r="E56" i="1"/>
  <c r="F56" i="1"/>
  <c r="G56" i="1"/>
  <c r="H56" i="1"/>
  <c r="I56" i="1"/>
  <c r="J56" i="1"/>
  <c r="K56" i="1"/>
  <c r="L56" i="1"/>
  <c r="M56" i="1"/>
  <c r="N56" i="1"/>
  <c r="B56" i="1"/>
  <c r="C53" i="1"/>
  <c r="D53" i="1"/>
  <c r="E53" i="1"/>
  <c r="F53" i="1"/>
  <c r="G53" i="1"/>
  <c r="H53" i="1"/>
  <c r="I53" i="1"/>
  <c r="J53" i="1"/>
  <c r="K53" i="1"/>
  <c r="L53" i="1"/>
  <c r="M53" i="1"/>
  <c r="N53" i="1"/>
  <c r="B53" i="1"/>
  <c r="C50" i="1"/>
  <c r="D50" i="1"/>
  <c r="E50" i="1"/>
  <c r="F50" i="1"/>
  <c r="G50" i="1"/>
  <c r="H50" i="1"/>
  <c r="I50" i="1"/>
  <c r="J50" i="1"/>
  <c r="K50" i="1"/>
  <c r="L50" i="1"/>
  <c r="M50" i="1"/>
  <c r="N50" i="1"/>
  <c r="B50" i="1"/>
  <c r="C40" i="1"/>
  <c r="D40" i="1"/>
  <c r="E40" i="1"/>
  <c r="F40" i="1"/>
  <c r="G40" i="1"/>
  <c r="H40" i="1"/>
  <c r="I40" i="1"/>
  <c r="J40" i="1"/>
  <c r="K40" i="1"/>
  <c r="L40" i="1"/>
  <c r="M40" i="1"/>
  <c r="N40" i="1"/>
  <c r="C34" i="1"/>
  <c r="D34" i="1"/>
  <c r="E34" i="1"/>
  <c r="F34" i="1"/>
  <c r="G34" i="1"/>
  <c r="H34" i="1"/>
  <c r="I34" i="1"/>
  <c r="J34" i="1"/>
  <c r="K34" i="1"/>
  <c r="L34" i="1"/>
  <c r="M34" i="1"/>
  <c r="N34" i="1"/>
  <c r="B34" i="1"/>
  <c r="C24" i="1"/>
  <c r="D24" i="1"/>
  <c r="E24" i="1"/>
  <c r="F24" i="1"/>
  <c r="G24" i="1"/>
  <c r="H24" i="1"/>
  <c r="I24" i="1"/>
  <c r="J24" i="1"/>
  <c r="K24" i="1"/>
  <c r="L24" i="1"/>
  <c r="M24" i="1"/>
  <c r="N24" i="1"/>
  <c r="B24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C6" i="1"/>
  <c r="D6" i="1"/>
  <c r="E6" i="1"/>
  <c r="F6" i="1"/>
  <c r="G6" i="1"/>
  <c r="H6" i="1"/>
  <c r="I6" i="1"/>
  <c r="J6" i="1"/>
  <c r="K6" i="1"/>
  <c r="L6" i="1"/>
  <c r="M6" i="1"/>
  <c r="N6" i="1"/>
  <c r="B6" i="1"/>
  <c r="N5" i="1" l="1"/>
  <c r="H5" i="1"/>
  <c r="G5" i="1"/>
  <c r="F5" i="1"/>
  <c r="E5" i="1"/>
  <c r="D5" i="1"/>
  <c r="C5" i="1"/>
  <c r="M5" i="1" l="1"/>
  <c r="L5" i="1"/>
  <c r="K5" i="1"/>
  <c r="J5" i="1"/>
  <c r="I5" i="1"/>
  <c r="B5" i="1"/>
</calcChain>
</file>

<file path=xl/sharedStrings.xml><?xml version="1.0" encoding="utf-8"?>
<sst xmlns="http://schemas.openxmlformats.org/spreadsheetml/2006/main" count="76" uniqueCount="76">
  <si>
    <t>(Cifras en pesos)</t>
  </si>
  <si>
    <t>Capítulo de Gasto 
        Concepto de Gasto</t>
  </si>
  <si>
    <t xml:space="preserve"> Enero</t>
  </si>
  <si>
    <t xml:space="preserve"> Febrero</t>
  </si>
  <si>
    <t xml:space="preserve"> 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</si>
  <si>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</si>
  <si>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</si>
  <si>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</si>
  <si>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</si>
  <si>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</si>
  <si>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</si>
  <si>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</si>
  <si>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 xml:space="preserve"> Noviembre</t>
  </si>
  <si>
    <t xml:space="preserve"> Diciembre</t>
  </si>
  <si>
    <t>Total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</si>
  <si>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</si>
  <si>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</si>
  <si>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</si>
  <si>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</si>
  <si>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</si>
  <si>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</si>
  <si>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</si>
  <si>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</si>
  <si>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</si>
  <si>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</si>
  <si>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</si>
  <si>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</si>
  <si>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</si>
  <si>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</si>
  <si>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</si>
  <si>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</si>
  <si>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</si>
  <si>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</si>
  <si>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</si>
  <si>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</si>
  <si>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</si>
  <si>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</si>
  <si>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</si>
  <si>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</si>
  <si>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</si>
  <si>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</si>
  <si>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</si>
  <si>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</si>
  <si>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</si>
  <si>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</si>
  <si>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</si>
  <si>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BIENES MUEBLES INMUEBLES E INTANGIBLES</t>
  </si>
  <si>
    <t>MOBILIARIO Y EQUIPO DE ADMINISTRACIÓN</t>
  </si>
  <si>
    <t>MOBILIARIO YEQUIPO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</si>
  <si>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</si>
  <si>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</si>
  <si>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</si>
  <si>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</si>
  <si>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</si>
  <si>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</si>
  <si>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</si>
  <si>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</si>
  <si>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</si>
  <si>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INVERSIONES EN FIDEICOMISOS, MANDATOS Y OTROS ANÁLOGOS</t>
  </si>
  <si>
    <t>PROVISIONES PARA CONTINGENCIAS Y OTRAS EROGACIONES ESPECIALES</t>
  </si>
  <si>
    <t>PARTICIPACIONES Y APORTACIONES</t>
  </si>
  <si>
    <t>PARTICIPACIONES</t>
  </si>
  <si>
    <t>APORTACIONES</t>
  </si>
  <si>
    <t>DEUDA PÚBLICA</t>
  </si>
  <si>
    <t>AMORTIZACIÓN DE LA DEUDA PÚBLICA</t>
  </si>
  <si>
    <t>INTERESES DE LA DEUDA PÚBLICA</t>
  </si>
  <si>
    <t>GASTOS DE LA DEUDA PÚBLICA</t>
  </si>
  <si>
    <t>COSTO POR COBERTURAS</t>
  </si>
  <si>
    <t>ACTIVOS BIOLÓGICOS</t>
  </si>
  <si>
    <t>Calendario de Presupuesto de Egresos del Ejercicio Fiscal 2019</t>
  </si>
  <si>
    <t>INVERSIONES FINANCIERAS Y OTRAS PROVISIONES</t>
  </si>
  <si>
    <t>PREVISIONES</t>
  </si>
  <si>
    <t xml:space="preserve"> Monto Anual</t>
  </si>
  <si>
    <t>MATERIALES DE ADMINISTRACIÓN, EMISIÓN DE DOCUMENTOS Y ARTICULOS OFICIALES</t>
  </si>
  <si>
    <t>TRANSFERENCIAS, ASIGNACIONES, SUBSIDIOS Y OTRAS AYUDAS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</si>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</sst>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39997558519241921"/>
      </left>
      <right style="thin">
        <color theme="4" tint="0.59999389629810485"/>
      </right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2" fillId="3" borderId="1" xfId="2" applyFont="1" applyFill="1" applyBorder="1"/>
    <xf numFmtId="0" fontId="2" fillId="3" borderId="1" xfId="0" applyFont="1" applyFill="1" applyBorder="1" applyAlignment="1">
      <alignment horizontal="left"/>
    </xf>
    <xf numFmtId="43" fontId="2" fillId="3" borderId="1" xfId="1" applyFont="1" applyFill="1" applyBorder="1"/>
    <xf numFmtId="0" fontId="3" fillId="0" borderId="1" xfId="0" applyFont="1" applyBorder="1" applyAlignment="1">
      <alignment horizontal="left" indent="1"/>
    </xf>
    <xf numFmtId="43" fontId="3" fillId="0" borderId="1" xfId="1" applyFont="1" applyBorder="1"/>
    <xf numFmtId="0" fontId="2" fillId="3" borderId="2" xfId="0" applyFont="1" applyFill="1" applyBorder="1" applyAlignment="1">
      <alignment horizontal="left"/>
    </xf>
    <xf numFmtId="164" fontId="3" fillId="3" borderId="3" xfId="0" applyNumberFormat="1" applyFont="1" applyFill="1" applyBorder="1"/>
    <xf numFmtId="43" fontId="3" fillId="0" borderId="4" xfId="1" applyFont="1" applyFill="1" applyBorder="1"/>
    <xf numFmtId="43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>
      <selection sqref="A1:N63"/>
    </sheetView>
  </sheetViews>
  <sheetFormatPr baseColWidth="10" defaultRowHeight="15" x14ac:dyDescent="0.25"/>
  <cols>
    <col min="1" max="1" width="67.7109375" bestFit="1" customWidth="1"/>
    <col min="2" max="2" width="13.7109375" bestFit="1" customWidth="1"/>
    <col min="3" max="14" width="12.85546875" bestFit="1" customWidth="1"/>
    <col min="15" max="15" width="15.140625" bestFit="1" customWidth="1"/>
  </cols>
  <sheetData>
    <row r="1" spans="1:16" x14ac:dyDescent="0.25">
      <c r="A1" s="14" t="s">
        <v>75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6" x14ac:dyDescent="0.25">
      <c r="A2" s="14" t="s">
        <v>69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6" x14ac:dyDescent="0.25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6" ht="24" x14ac:dyDescent="0.25">
      <c r="A4" s="1" t="s">
        <v>1</v>
      </c>
      <c r="B4" s="2" t="s">
        <v>72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</row>
    <row r="5" spans="1:16" x14ac:dyDescent="0.25">
      <c r="A5" s="4" t="s">
        <v>14</v>
      </c>
      <c r="B5" s="5">
        <f t="shared" ref="B5:H5" si="0">SUM(B6,B14,B24,B34,B40,B50,B53,B56,B59)</f>
        <v>334595424.50999999</v>
      </c>
      <c r="C5" s="5">
        <f t="shared" si="0"/>
        <v>27474634.829999998</v>
      </c>
      <c r="D5" s="5">
        <f t="shared" si="0"/>
        <v>23765311.289999999</v>
      </c>
      <c r="E5" s="5">
        <f t="shared" si="0"/>
        <v>23434146.210000001</v>
      </c>
      <c r="F5" s="5">
        <f t="shared" si="0"/>
        <v>25180480.559999999</v>
      </c>
      <c r="G5" s="5">
        <f t="shared" si="0"/>
        <v>26695094.649999999</v>
      </c>
      <c r="H5" s="5">
        <f t="shared" si="0"/>
        <v>27129132.41</v>
      </c>
      <c r="I5" s="5">
        <f t="shared" ref="I5:M5" si="1">SUM(I6,I14,I24,I34,I40,I50,I53,I56,I59)</f>
        <v>23955516.940000001</v>
      </c>
      <c r="J5" s="5">
        <f t="shared" si="1"/>
        <v>25128660.93</v>
      </c>
      <c r="K5" s="5">
        <f t="shared" si="1"/>
        <v>24432552.539999999</v>
      </c>
      <c r="L5" s="5">
        <f t="shared" si="1"/>
        <v>23991407.370000001</v>
      </c>
      <c r="M5" s="5">
        <f t="shared" si="1"/>
        <v>25112555.450000003</v>
      </c>
      <c r="N5" s="5">
        <f>SUM(N6,N14,N24,N34,N40,N50,N53,N56,N59)</f>
        <v>58295931.330000006</v>
      </c>
    </row>
    <row r="6" spans="1:16" x14ac:dyDescent="0.25">
      <c r="A6" s="6" t="s">
        <v>15</v>
      </c>
      <c r="B6" s="7">
        <f>SUM(B7:B13)</f>
        <v>207075289.56</v>
      </c>
      <c r="C6" s="7">
        <f t="shared" ref="C6:M6" si="2">SUM(C7:C13)</f>
        <v>20655320.439999998</v>
      </c>
      <c r="D6" s="7">
        <f t="shared" si="2"/>
        <v>14478850.42</v>
      </c>
      <c r="E6" s="7">
        <f t="shared" si="2"/>
        <v>14499981.73</v>
      </c>
      <c r="F6" s="7">
        <f t="shared" si="2"/>
        <v>15751625.609999999</v>
      </c>
      <c r="G6" s="7">
        <f>SUM(G7:G13)</f>
        <v>15289222.07</v>
      </c>
      <c r="H6" s="7">
        <f t="shared" si="2"/>
        <v>14801718.73</v>
      </c>
      <c r="I6" s="7">
        <f t="shared" si="2"/>
        <v>14474669.73</v>
      </c>
      <c r="J6" s="7">
        <f t="shared" si="2"/>
        <v>15137714.73</v>
      </c>
      <c r="K6" s="7">
        <f t="shared" si="2"/>
        <v>14686608.73</v>
      </c>
      <c r="L6" s="7">
        <f t="shared" si="2"/>
        <v>14536075.73</v>
      </c>
      <c r="M6" s="7">
        <f t="shared" si="2"/>
        <v>14895888.940000001</v>
      </c>
      <c r="N6" s="7">
        <f>SUM(N7:N13)</f>
        <v>37867612.700000003</v>
      </c>
    </row>
    <row r="7" spans="1:16" x14ac:dyDescent="0.25">
      <c r="A7" s="8" t="s">
        <v>16</v>
      </c>
      <c r="B7" s="9">
        <v>60081172.25</v>
      </c>
      <c r="C7" s="9">
        <v>5011100.5</v>
      </c>
      <c r="D7" s="9">
        <v>5011100.5</v>
      </c>
      <c r="E7" s="9">
        <v>5011100.5</v>
      </c>
      <c r="F7" s="9">
        <v>5011100.5</v>
      </c>
      <c r="G7" s="9">
        <v>5011100.5</v>
      </c>
      <c r="H7" s="9">
        <v>5011100.5</v>
      </c>
      <c r="I7" s="9">
        <v>5011100.5</v>
      </c>
      <c r="J7" s="9">
        <v>5011100.5</v>
      </c>
      <c r="K7" s="9">
        <v>5011100.5</v>
      </c>
      <c r="L7" s="9">
        <v>5011100.5</v>
      </c>
      <c r="M7" s="9">
        <v>5011100.5</v>
      </c>
      <c r="N7" s="9">
        <v>4959066.75</v>
      </c>
      <c r="O7" s="13"/>
      <c r="P7" s="13"/>
    </row>
    <row r="8" spans="1:16" x14ac:dyDescent="0.25">
      <c r="A8" s="8" t="s">
        <v>17</v>
      </c>
      <c r="B8" s="9">
        <v>13070552.57</v>
      </c>
      <c r="C8" s="9">
        <v>6800000</v>
      </c>
      <c r="D8" s="9">
        <v>603171.98</v>
      </c>
      <c r="E8" s="9">
        <v>607253.29</v>
      </c>
      <c r="F8" s="9">
        <v>607251.29</v>
      </c>
      <c r="G8" s="9">
        <v>607251.29</v>
      </c>
      <c r="H8" s="9">
        <v>607251.29</v>
      </c>
      <c r="I8" s="9">
        <v>607251.29</v>
      </c>
      <c r="J8" s="9">
        <v>607251.29</v>
      </c>
      <c r="K8" s="9">
        <v>607251.29</v>
      </c>
      <c r="L8" s="9">
        <v>607251.29</v>
      </c>
      <c r="M8" s="9">
        <v>607251.29</v>
      </c>
      <c r="N8" s="9">
        <v>202116.98</v>
      </c>
      <c r="O8" s="13"/>
      <c r="P8" s="13"/>
    </row>
    <row r="9" spans="1:16" x14ac:dyDescent="0.25">
      <c r="A9" s="8" t="s">
        <v>18</v>
      </c>
      <c r="B9" s="9">
        <v>37542164.810000002</v>
      </c>
      <c r="C9" s="9">
        <v>1552836</v>
      </c>
      <c r="D9" s="9">
        <v>1521972</v>
      </c>
      <c r="E9" s="9">
        <v>1521991</v>
      </c>
      <c r="F9" s="9">
        <v>2739624</v>
      </c>
      <c r="G9" s="9">
        <v>1916946.46</v>
      </c>
      <c r="H9" s="9">
        <v>1522140</v>
      </c>
      <c r="I9" s="9">
        <v>1522152</v>
      </c>
      <c r="J9" s="9">
        <v>1522176</v>
      </c>
      <c r="K9" s="9">
        <v>1522238</v>
      </c>
      <c r="L9" s="9">
        <v>1522238</v>
      </c>
      <c r="M9" s="9">
        <v>1916884.34</v>
      </c>
      <c r="N9" s="9">
        <v>18760967.010000002</v>
      </c>
      <c r="O9" s="13"/>
      <c r="P9" s="13"/>
    </row>
    <row r="10" spans="1:16" x14ac:dyDescent="0.25">
      <c r="A10" s="8" t="s">
        <v>19</v>
      </c>
      <c r="B10" s="9">
        <v>19938195.120000001</v>
      </c>
      <c r="C10" s="9">
        <v>1672597.51</v>
      </c>
      <c r="D10" s="9">
        <v>1656009.51</v>
      </c>
      <c r="E10" s="9">
        <v>1646009.51</v>
      </c>
      <c r="F10" s="9">
        <v>1646007.51</v>
      </c>
      <c r="G10" s="9">
        <v>1646006.51</v>
      </c>
      <c r="H10" s="9">
        <v>1673907.51</v>
      </c>
      <c r="I10" s="9">
        <v>1663909.51</v>
      </c>
      <c r="J10" s="9">
        <v>1666009.51</v>
      </c>
      <c r="K10" s="9">
        <v>1663909.51</v>
      </c>
      <c r="L10" s="9">
        <v>1701809.51</v>
      </c>
      <c r="M10" s="9">
        <v>1646009.51</v>
      </c>
      <c r="N10" s="9">
        <v>1656009.51</v>
      </c>
      <c r="O10" s="13"/>
      <c r="P10" s="13"/>
    </row>
    <row r="11" spans="1:16" x14ac:dyDescent="0.25">
      <c r="A11" s="8" t="s">
        <v>20</v>
      </c>
      <c r="B11" s="9">
        <v>75905107.810000002</v>
      </c>
      <c r="C11" s="9">
        <v>5618786.4299999997</v>
      </c>
      <c r="D11" s="9">
        <v>5686596.4299999997</v>
      </c>
      <c r="E11" s="9">
        <v>5713627.4299999997</v>
      </c>
      <c r="F11" s="9">
        <v>5747642.3099999996</v>
      </c>
      <c r="G11" s="9">
        <v>5801384.3099999996</v>
      </c>
      <c r="H11" s="9">
        <v>5987319.4299999997</v>
      </c>
      <c r="I11" s="9">
        <v>5670256.4299999997</v>
      </c>
      <c r="J11" s="9">
        <v>6331177.4299999997</v>
      </c>
      <c r="K11" s="9">
        <v>5882109.4299999997</v>
      </c>
      <c r="L11" s="9">
        <v>5693676.4299999997</v>
      </c>
      <c r="M11" s="9">
        <v>5714643.2999999998</v>
      </c>
      <c r="N11" s="9">
        <v>12057888.449999999</v>
      </c>
      <c r="O11" s="13"/>
      <c r="P11" s="13"/>
    </row>
    <row r="12" spans="1:16" x14ac:dyDescent="0.25">
      <c r="A12" s="8" t="s">
        <v>71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12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2">
        <v>0</v>
      </c>
      <c r="O12" s="13"/>
      <c r="P12" s="13"/>
    </row>
    <row r="13" spans="1:16" x14ac:dyDescent="0.25">
      <c r="A13" s="8" t="s">
        <v>21</v>
      </c>
      <c r="B13" s="9">
        <v>538097</v>
      </c>
      <c r="C13" s="9"/>
      <c r="D13" s="9"/>
      <c r="E13" s="9"/>
      <c r="F13" s="9"/>
      <c r="G13" s="9">
        <v>306533</v>
      </c>
      <c r="H13" s="9"/>
      <c r="I13" s="9"/>
      <c r="J13" s="9"/>
      <c r="K13" s="9"/>
      <c r="L13" s="9"/>
      <c r="M13" s="9"/>
      <c r="N13" s="9">
        <v>231564</v>
      </c>
      <c r="O13" s="13"/>
      <c r="P13" s="13"/>
    </row>
    <row r="14" spans="1:16" x14ac:dyDescent="0.25">
      <c r="A14" s="6" t="s">
        <v>22</v>
      </c>
      <c r="B14" s="7">
        <f>SUM(B15:B23)</f>
        <v>12960068.939999999</v>
      </c>
      <c r="C14" s="7">
        <f t="shared" ref="C14:N14" si="3">SUM(C15:C23)</f>
        <v>10000</v>
      </c>
      <c r="D14" s="7">
        <f t="shared" si="3"/>
        <v>521214.77</v>
      </c>
      <c r="E14" s="7">
        <f t="shared" si="3"/>
        <v>744215.06</v>
      </c>
      <c r="F14" s="7">
        <f t="shared" si="3"/>
        <v>1143521.5</v>
      </c>
      <c r="G14" s="7">
        <f t="shared" si="3"/>
        <v>1013338.1499999999</v>
      </c>
      <c r="H14" s="7">
        <f t="shared" si="3"/>
        <v>1327511</v>
      </c>
      <c r="I14" s="7">
        <f t="shared" si="3"/>
        <v>971215.06</v>
      </c>
      <c r="J14" s="7">
        <f t="shared" si="3"/>
        <v>1527215.06</v>
      </c>
      <c r="K14" s="7">
        <f t="shared" si="3"/>
        <v>795215.06</v>
      </c>
      <c r="L14" s="7">
        <f t="shared" si="3"/>
        <v>1235555.0900000001</v>
      </c>
      <c r="M14" s="7">
        <f t="shared" si="3"/>
        <v>1277046.1000000001</v>
      </c>
      <c r="N14" s="7">
        <f t="shared" si="3"/>
        <v>2394022.09</v>
      </c>
      <c r="O14" s="13"/>
      <c r="P14" s="13"/>
    </row>
    <row r="15" spans="1:16" x14ac:dyDescent="0.25">
      <c r="A15" s="8" t="s">
        <v>73</v>
      </c>
      <c r="B15" s="9">
        <v>2467146.2000000002</v>
      </c>
      <c r="C15" s="9">
        <v>0</v>
      </c>
      <c r="D15" s="9">
        <v>1000</v>
      </c>
      <c r="E15" s="9">
        <v>1000</v>
      </c>
      <c r="F15" s="9">
        <v>388456.55</v>
      </c>
      <c r="G15" s="9">
        <v>142737.65</v>
      </c>
      <c r="H15" s="9">
        <v>587976</v>
      </c>
      <c r="I15" s="9">
        <v>153000</v>
      </c>
      <c r="J15" s="9">
        <v>1000</v>
      </c>
      <c r="K15" s="9">
        <v>1000</v>
      </c>
      <c r="L15" s="9">
        <v>182000</v>
      </c>
      <c r="M15" s="9">
        <v>1000</v>
      </c>
      <c r="N15" s="9">
        <v>1007976</v>
      </c>
      <c r="O15" s="13"/>
      <c r="P15" s="13"/>
    </row>
    <row r="16" spans="1:16" x14ac:dyDescent="0.25">
      <c r="A16" s="8" t="s">
        <v>23</v>
      </c>
      <c r="B16" s="9">
        <v>754865.37</v>
      </c>
      <c r="C16" s="9">
        <v>10000</v>
      </c>
      <c r="D16" s="9">
        <v>67714.77</v>
      </c>
      <c r="E16" s="9">
        <v>67715.06</v>
      </c>
      <c r="F16" s="9">
        <v>67715.06</v>
      </c>
      <c r="G16" s="9">
        <v>67715.06</v>
      </c>
      <c r="H16" s="9">
        <v>67715.06</v>
      </c>
      <c r="I16" s="9">
        <v>67715.06</v>
      </c>
      <c r="J16" s="9">
        <v>67715.06</v>
      </c>
      <c r="K16" s="9">
        <v>67715.06</v>
      </c>
      <c r="L16" s="9">
        <v>67715.06</v>
      </c>
      <c r="M16" s="9">
        <v>67715.06</v>
      </c>
      <c r="N16" s="9">
        <v>67715.06</v>
      </c>
      <c r="O16" s="13"/>
      <c r="P16" s="13"/>
    </row>
    <row r="17" spans="1:16" x14ac:dyDescent="0.25">
      <c r="A17" s="8" t="s">
        <v>24</v>
      </c>
      <c r="B17" s="9">
        <v>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3"/>
      <c r="P17" s="13"/>
    </row>
    <row r="18" spans="1:16" x14ac:dyDescent="0.25">
      <c r="A18" s="8" t="s">
        <v>25</v>
      </c>
      <c r="B18" s="9">
        <v>398851.99</v>
      </c>
      <c r="C18" s="9">
        <v>0</v>
      </c>
      <c r="D18" s="9">
        <v>2000</v>
      </c>
      <c r="E18" s="9">
        <v>45000</v>
      </c>
      <c r="F18" s="9">
        <v>80851.990000000005</v>
      </c>
      <c r="G18" s="9">
        <v>2000</v>
      </c>
      <c r="H18" s="9">
        <v>0</v>
      </c>
      <c r="I18" s="9">
        <v>0</v>
      </c>
      <c r="J18" s="9">
        <v>0</v>
      </c>
      <c r="K18" s="9"/>
      <c r="L18" s="9">
        <v>267000</v>
      </c>
      <c r="M18" s="9">
        <v>0</v>
      </c>
      <c r="N18" s="9">
        <v>2000</v>
      </c>
      <c r="O18" s="13"/>
      <c r="P18" s="13"/>
    </row>
    <row r="19" spans="1:16" x14ac:dyDescent="0.25">
      <c r="A19" s="8" t="s">
        <v>26</v>
      </c>
      <c r="B19" s="9">
        <v>20000</v>
      </c>
      <c r="C19" s="9"/>
      <c r="D19" s="9"/>
      <c r="E19" s="9">
        <v>10000</v>
      </c>
      <c r="F19" s="9"/>
      <c r="G19" s="9"/>
      <c r="H19" s="9"/>
      <c r="I19" s="9"/>
      <c r="J19" s="9">
        <v>10000</v>
      </c>
      <c r="K19" s="9"/>
      <c r="L19" s="9"/>
      <c r="M19" s="9"/>
      <c r="N19" s="9"/>
      <c r="O19" s="13"/>
      <c r="P19" s="13"/>
    </row>
    <row r="20" spans="1:16" x14ac:dyDescent="0.25">
      <c r="A20" s="8" t="s">
        <v>27</v>
      </c>
      <c r="B20" s="9">
        <v>8141319.9400000004</v>
      </c>
      <c r="C20" s="9">
        <v>0</v>
      </c>
      <c r="D20" s="9">
        <v>450000</v>
      </c>
      <c r="E20" s="9">
        <v>600000</v>
      </c>
      <c r="F20" s="9">
        <v>599997.9</v>
      </c>
      <c r="G20" s="9">
        <v>620000</v>
      </c>
      <c r="H20" s="9">
        <v>671319.94</v>
      </c>
      <c r="I20" s="9">
        <v>670000</v>
      </c>
      <c r="J20" s="9">
        <v>696000</v>
      </c>
      <c r="K20" s="9">
        <v>720000</v>
      </c>
      <c r="L20" s="9">
        <v>698340.03</v>
      </c>
      <c r="M20" s="9">
        <v>1207831.04</v>
      </c>
      <c r="N20" s="9">
        <v>1207831.03</v>
      </c>
      <c r="O20" s="13"/>
      <c r="P20" s="13"/>
    </row>
    <row r="21" spans="1:16" x14ac:dyDescent="0.25">
      <c r="A21" s="8" t="s">
        <v>28</v>
      </c>
      <c r="B21" s="9">
        <v>852000</v>
      </c>
      <c r="C21" s="9">
        <v>0</v>
      </c>
      <c r="D21" s="9">
        <v>0</v>
      </c>
      <c r="E21" s="9">
        <v>0</v>
      </c>
      <c r="F21" s="9">
        <v>6000</v>
      </c>
      <c r="G21" s="9">
        <v>0</v>
      </c>
      <c r="H21" s="9">
        <v>0</v>
      </c>
      <c r="I21" s="9">
        <v>80000</v>
      </c>
      <c r="J21" s="9">
        <v>752000</v>
      </c>
      <c r="K21" s="9">
        <v>6000</v>
      </c>
      <c r="L21" s="9">
        <v>0</v>
      </c>
      <c r="M21" s="9">
        <v>0</v>
      </c>
      <c r="N21" s="9">
        <v>8000</v>
      </c>
      <c r="O21" s="13"/>
      <c r="P21" s="13"/>
    </row>
    <row r="22" spans="1:16" x14ac:dyDescent="0.25">
      <c r="A22" s="8" t="s">
        <v>29</v>
      </c>
      <c r="B22" s="9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3"/>
      <c r="P22" s="13"/>
    </row>
    <row r="23" spans="1:16" x14ac:dyDescent="0.25">
      <c r="A23" s="8" t="s">
        <v>30</v>
      </c>
      <c r="B23" s="9">
        <v>325885.44</v>
      </c>
      <c r="C23" s="9">
        <v>0</v>
      </c>
      <c r="D23" s="9">
        <v>500</v>
      </c>
      <c r="E23" s="9">
        <v>20500</v>
      </c>
      <c r="F23" s="9">
        <v>500</v>
      </c>
      <c r="G23" s="9">
        <v>180885.44</v>
      </c>
      <c r="H23" s="9">
        <v>500</v>
      </c>
      <c r="I23" s="9">
        <v>500</v>
      </c>
      <c r="J23" s="9">
        <v>500</v>
      </c>
      <c r="K23" s="9">
        <v>500</v>
      </c>
      <c r="L23" s="9">
        <v>20500</v>
      </c>
      <c r="M23" s="9">
        <v>500</v>
      </c>
      <c r="N23" s="9">
        <v>100500</v>
      </c>
      <c r="O23" s="13"/>
      <c r="P23" s="13"/>
    </row>
    <row r="24" spans="1:16" x14ac:dyDescent="0.25">
      <c r="A24" s="6" t="s">
        <v>31</v>
      </c>
      <c r="B24" s="7">
        <f>SUM(B25:B33)</f>
        <v>32949760.230000004</v>
      </c>
      <c r="C24" s="7">
        <f t="shared" ref="C24:N24" si="4">SUM(C25:C33)</f>
        <v>866005.39</v>
      </c>
      <c r="D24" s="7">
        <f t="shared" si="4"/>
        <v>2124951.3199999998</v>
      </c>
      <c r="E24" s="7">
        <f t="shared" si="4"/>
        <v>1769784.4200000002</v>
      </c>
      <c r="F24" s="7">
        <f t="shared" si="4"/>
        <v>1812668.4500000002</v>
      </c>
      <c r="G24" s="7">
        <f t="shared" si="4"/>
        <v>3967369.4299999997</v>
      </c>
      <c r="H24" s="7">
        <f t="shared" si="4"/>
        <v>4569737.68</v>
      </c>
      <c r="I24" s="7">
        <f t="shared" si="4"/>
        <v>1956967.1500000004</v>
      </c>
      <c r="J24" s="7">
        <f t="shared" si="4"/>
        <v>2016066.1400000001</v>
      </c>
      <c r="K24" s="7">
        <f t="shared" si="4"/>
        <v>2493063.75</v>
      </c>
      <c r="L24" s="7">
        <f t="shared" si="4"/>
        <v>1757111.55</v>
      </c>
      <c r="M24" s="7">
        <f t="shared" si="4"/>
        <v>2361955.41</v>
      </c>
      <c r="N24" s="7">
        <f t="shared" si="4"/>
        <v>7254079.540000001</v>
      </c>
      <c r="O24" s="13"/>
      <c r="P24" s="13"/>
    </row>
    <row r="25" spans="1:16" x14ac:dyDescent="0.25">
      <c r="A25" s="8" t="s">
        <v>32</v>
      </c>
      <c r="B25" s="9">
        <v>2055600</v>
      </c>
      <c r="C25" s="9">
        <v>167550</v>
      </c>
      <c r="D25" s="9">
        <v>182550</v>
      </c>
      <c r="E25" s="9">
        <v>167550</v>
      </c>
      <c r="F25" s="9">
        <v>167550</v>
      </c>
      <c r="G25" s="9">
        <v>167550</v>
      </c>
      <c r="H25" s="9">
        <v>167550</v>
      </c>
      <c r="I25" s="9">
        <v>167550</v>
      </c>
      <c r="J25" s="9">
        <v>182550</v>
      </c>
      <c r="K25" s="9">
        <v>167550</v>
      </c>
      <c r="L25" s="9">
        <v>167550</v>
      </c>
      <c r="M25" s="9">
        <v>167550</v>
      </c>
      <c r="N25" s="9">
        <v>182550</v>
      </c>
      <c r="O25" s="13"/>
      <c r="P25" s="13"/>
    </row>
    <row r="26" spans="1:16" x14ac:dyDescent="0.25">
      <c r="A26" s="8" t="s">
        <v>33</v>
      </c>
      <c r="B26" s="9">
        <v>5794998.2999999998</v>
      </c>
      <c r="C26" s="9">
        <v>0</v>
      </c>
      <c r="D26" s="9">
        <v>754345.77</v>
      </c>
      <c r="E26" s="9">
        <v>408096.55</v>
      </c>
      <c r="F26" s="9">
        <v>377172.88</v>
      </c>
      <c r="G26" s="9">
        <v>390172.88</v>
      </c>
      <c r="H26" s="9">
        <v>377172.88</v>
      </c>
      <c r="I26" s="9">
        <v>377172.89</v>
      </c>
      <c r="J26" s="9">
        <v>402172.89</v>
      </c>
      <c r="K26" s="9">
        <v>377172.89</v>
      </c>
      <c r="L26" s="9">
        <v>377172.89</v>
      </c>
      <c r="M26" s="9">
        <v>877172.89</v>
      </c>
      <c r="N26" s="9">
        <v>1077172.8899999999</v>
      </c>
      <c r="O26" s="13"/>
      <c r="P26" s="13"/>
    </row>
    <row r="27" spans="1:16" x14ac:dyDescent="0.25">
      <c r="A27" s="8" t="s">
        <v>34</v>
      </c>
      <c r="B27" s="9">
        <v>4652837.04</v>
      </c>
      <c r="C27" s="9">
        <v>75000</v>
      </c>
      <c r="D27" s="9">
        <v>168466.17</v>
      </c>
      <c r="E27" s="9">
        <v>168466.17</v>
      </c>
      <c r="F27" s="9">
        <v>168466.17</v>
      </c>
      <c r="G27" s="9">
        <v>168466.17</v>
      </c>
      <c r="H27" s="9">
        <v>1284087.67</v>
      </c>
      <c r="I27" s="9">
        <v>168466.17</v>
      </c>
      <c r="J27" s="9">
        <v>168466.17</v>
      </c>
      <c r="K27" s="9">
        <v>168466.17</v>
      </c>
      <c r="L27" s="9">
        <v>168466.17</v>
      </c>
      <c r="M27" s="9">
        <v>168466.17</v>
      </c>
      <c r="N27" s="9">
        <v>1777553.84</v>
      </c>
      <c r="O27" s="13"/>
      <c r="P27" s="13"/>
    </row>
    <row r="28" spans="1:16" x14ac:dyDescent="0.25">
      <c r="A28" s="8" t="s">
        <v>35</v>
      </c>
      <c r="B28" s="9">
        <v>1775000</v>
      </c>
      <c r="C28" s="9"/>
      <c r="D28" s="9">
        <v>25000</v>
      </c>
      <c r="E28" s="9">
        <v>25000</v>
      </c>
      <c r="F28" s="9">
        <v>25000</v>
      </c>
      <c r="G28" s="9">
        <v>1525000</v>
      </c>
      <c r="H28" s="9">
        <v>25000</v>
      </c>
      <c r="I28" s="9">
        <v>25000</v>
      </c>
      <c r="J28" s="9">
        <v>25000</v>
      </c>
      <c r="K28" s="9">
        <v>25000</v>
      </c>
      <c r="L28" s="9">
        <v>25000</v>
      </c>
      <c r="M28" s="9">
        <v>25000</v>
      </c>
      <c r="N28" s="9">
        <v>25000</v>
      </c>
      <c r="O28" s="13"/>
      <c r="P28" s="13"/>
    </row>
    <row r="29" spans="1:16" x14ac:dyDescent="0.25">
      <c r="A29" s="8" t="s">
        <v>36</v>
      </c>
      <c r="B29" s="9">
        <v>7387642.4400000004</v>
      </c>
      <c r="C29" s="9">
        <v>87281.4</v>
      </c>
      <c r="D29" s="9">
        <v>484281.4</v>
      </c>
      <c r="E29" s="9">
        <v>484281.4</v>
      </c>
      <c r="F29" s="9">
        <v>491281.4</v>
      </c>
      <c r="G29" s="9">
        <v>984281.4</v>
      </c>
      <c r="H29" s="9">
        <v>765443.85</v>
      </c>
      <c r="I29" s="9">
        <v>584281.41</v>
      </c>
      <c r="J29" s="9">
        <v>484281.41</v>
      </c>
      <c r="K29" s="9">
        <v>1034281.41</v>
      </c>
      <c r="L29" s="9">
        <v>484281.41</v>
      </c>
      <c r="M29" s="9">
        <v>599384.54</v>
      </c>
      <c r="N29" s="9">
        <v>904281.41</v>
      </c>
      <c r="O29" s="13"/>
      <c r="P29" s="13"/>
    </row>
    <row r="30" spans="1:16" x14ac:dyDescent="0.25">
      <c r="A30" s="8" t="s">
        <v>37</v>
      </c>
      <c r="B30" s="9">
        <v>2372239</v>
      </c>
      <c r="C30" s="9"/>
      <c r="D30" s="9"/>
      <c r="E30" s="9"/>
      <c r="F30" s="9"/>
      <c r="G30" s="9">
        <v>200000</v>
      </c>
      <c r="H30" s="9">
        <v>1411119.5</v>
      </c>
      <c r="I30" s="9">
        <v>100000</v>
      </c>
      <c r="J30" s="9">
        <v>200000</v>
      </c>
      <c r="K30" s="9">
        <v>200000</v>
      </c>
      <c r="L30" s="9">
        <v>0</v>
      </c>
      <c r="M30" s="9">
        <v>0</v>
      </c>
      <c r="N30" s="9">
        <v>261119.5</v>
      </c>
      <c r="O30" s="13"/>
      <c r="P30" s="13"/>
    </row>
    <row r="31" spans="1:16" x14ac:dyDescent="0.25">
      <c r="A31" s="8" t="s">
        <v>38</v>
      </c>
      <c r="B31" s="9">
        <v>3366599.62</v>
      </c>
      <c r="C31" s="9">
        <v>156500</v>
      </c>
      <c r="D31" s="9">
        <v>239253.9</v>
      </c>
      <c r="E31" s="9">
        <v>245254.56</v>
      </c>
      <c r="F31" s="9">
        <v>263454.56</v>
      </c>
      <c r="G31" s="9">
        <v>245254.56</v>
      </c>
      <c r="H31" s="9">
        <v>245254.56</v>
      </c>
      <c r="I31" s="9">
        <v>263454.58</v>
      </c>
      <c r="J31" s="9">
        <v>245254.58</v>
      </c>
      <c r="K31" s="9">
        <v>245254.58</v>
      </c>
      <c r="L31" s="9">
        <v>263454.58</v>
      </c>
      <c r="M31" s="9">
        <v>245254.58</v>
      </c>
      <c r="N31" s="9">
        <v>708954.58</v>
      </c>
      <c r="O31" s="13"/>
      <c r="P31" s="13"/>
    </row>
    <row r="32" spans="1:16" x14ac:dyDescent="0.25">
      <c r="A32" s="8" t="s">
        <v>39</v>
      </c>
      <c r="B32" s="9">
        <v>1188864</v>
      </c>
      <c r="C32" s="9">
        <v>2928</v>
      </c>
      <c r="D32" s="9">
        <v>9244.7000000000007</v>
      </c>
      <c r="E32" s="9">
        <v>9244.73</v>
      </c>
      <c r="F32" s="9">
        <v>32403.71</v>
      </c>
      <c r="G32" s="9">
        <v>9244.73</v>
      </c>
      <c r="H32" s="9">
        <v>16628.25</v>
      </c>
      <c r="I32" s="9">
        <v>9244.73</v>
      </c>
      <c r="J32" s="9">
        <v>32403.72</v>
      </c>
      <c r="K32" s="9">
        <v>9244.73</v>
      </c>
      <c r="L32" s="9">
        <v>9244.73</v>
      </c>
      <c r="M32" s="9">
        <v>9244.73</v>
      </c>
      <c r="N32" s="9">
        <v>1039787.24</v>
      </c>
      <c r="O32" s="13"/>
      <c r="P32" s="13"/>
    </row>
    <row r="33" spans="1:16" x14ac:dyDescent="0.25">
      <c r="A33" s="8" t="s">
        <v>40</v>
      </c>
      <c r="B33" s="9">
        <v>4355979.83</v>
      </c>
      <c r="C33" s="9">
        <v>376745.99</v>
      </c>
      <c r="D33" s="9">
        <v>261809.38</v>
      </c>
      <c r="E33" s="9">
        <v>261891.01</v>
      </c>
      <c r="F33" s="9">
        <v>287339.73</v>
      </c>
      <c r="G33" s="9">
        <v>277399.69</v>
      </c>
      <c r="H33" s="9">
        <v>277480.96999999997</v>
      </c>
      <c r="I33" s="9">
        <v>261797.37</v>
      </c>
      <c r="J33" s="9">
        <v>275937.37</v>
      </c>
      <c r="K33" s="9">
        <v>266093.96999999997</v>
      </c>
      <c r="L33" s="9">
        <v>261941.77</v>
      </c>
      <c r="M33" s="9">
        <v>269882.5</v>
      </c>
      <c r="N33" s="9">
        <v>1277660.08</v>
      </c>
      <c r="O33" s="13"/>
      <c r="P33" s="13"/>
    </row>
    <row r="34" spans="1:16" x14ac:dyDescent="0.25">
      <c r="A34" s="6" t="s">
        <v>74</v>
      </c>
      <c r="B34" s="7">
        <f>SUM(B35:B39)</f>
        <v>81435201.780000001</v>
      </c>
      <c r="C34" s="7">
        <f t="shared" ref="C34:N34" si="5">SUM(C35:C39)</f>
        <v>5928717</v>
      </c>
      <c r="D34" s="7">
        <f t="shared" si="5"/>
        <v>6625702.7800000003</v>
      </c>
      <c r="E34" s="7">
        <f t="shared" si="5"/>
        <v>6405573</v>
      </c>
      <c r="F34" s="7">
        <f t="shared" si="5"/>
        <v>6458073</v>
      </c>
      <c r="G34" s="7">
        <f t="shared" si="5"/>
        <v>6410573</v>
      </c>
      <c r="H34" s="7">
        <f t="shared" si="5"/>
        <v>6415573</v>
      </c>
      <c r="I34" s="7">
        <f t="shared" si="5"/>
        <v>6538073</v>
      </c>
      <c r="J34" s="7">
        <f t="shared" si="5"/>
        <v>6433073</v>
      </c>
      <c r="K34" s="7">
        <f t="shared" si="5"/>
        <v>6443073</v>
      </c>
      <c r="L34" s="7">
        <f t="shared" si="5"/>
        <v>6448073</v>
      </c>
      <c r="M34" s="7">
        <f t="shared" si="5"/>
        <v>6563073</v>
      </c>
      <c r="N34" s="7">
        <f t="shared" si="5"/>
        <v>10765625</v>
      </c>
      <c r="O34" s="13"/>
      <c r="P34" s="13"/>
    </row>
    <row r="35" spans="1:16" x14ac:dyDescent="0.25">
      <c r="A35" s="8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3"/>
      <c r="P35" s="13"/>
    </row>
    <row r="36" spans="1:16" x14ac:dyDescent="0.25">
      <c r="A36" s="8" t="s">
        <v>42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3"/>
      <c r="P36" s="13"/>
    </row>
    <row r="37" spans="1:16" x14ac:dyDescent="0.25">
      <c r="A37" s="8" t="s">
        <v>43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3"/>
      <c r="P37" s="13"/>
    </row>
    <row r="38" spans="1:16" x14ac:dyDescent="0.25">
      <c r="A38" s="8" t="s">
        <v>44</v>
      </c>
      <c r="B38" s="9">
        <v>81435201.780000001</v>
      </c>
      <c r="C38" s="9">
        <v>5928717</v>
      </c>
      <c r="D38" s="9">
        <v>6625702.7800000003</v>
      </c>
      <c r="E38" s="9">
        <v>6405573</v>
      </c>
      <c r="F38" s="9">
        <v>6458073</v>
      </c>
      <c r="G38" s="9">
        <v>6410573</v>
      </c>
      <c r="H38" s="9">
        <v>6415573</v>
      </c>
      <c r="I38" s="9">
        <v>6538073</v>
      </c>
      <c r="J38" s="9">
        <v>6433073</v>
      </c>
      <c r="K38" s="9">
        <v>6443073</v>
      </c>
      <c r="L38" s="9">
        <v>6448073</v>
      </c>
      <c r="M38" s="9">
        <v>6563073</v>
      </c>
      <c r="N38" s="9">
        <v>10765625</v>
      </c>
      <c r="O38" s="13"/>
      <c r="P38" s="13"/>
    </row>
    <row r="39" spans="1:16" x14ac:dyDescent="0.25">
      <c r="A39" s="8" t="s">
        <v>45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3"/>
      <c r="P39" s="13"/>
    </row>
    <row r="40" spans="1:16" x14ac:dyDescent="0.25">
      <c r="A40" s="6" t="s">
        <v>46</v>
      </c>
      <c r="B40" s="7">
        <f>SUM(B41:B49)</f>
        <v>175104</v>
      </c>
      <c r="C40" s="7">
        <f t="shared" ref="C40:N40" si="6">SUM(C41:C49)</f>
        <v>14592</v>
      </c>
      <c r="D40" s="7">
        <f t="shared" si="6"/>
        <v>14592</v>
      </c>
      <c r="E40" s="7">
        <f t="shared" si="6"/>
        <v>14592</v>
      </c>
      <c r="F40" s="7">
        <f t="shared" si="6"/>
        <v>14592</v>
      </c>
      <c r="G40" s="7">
        <f t="shared" si="6"/>
        <v>14592</v>
      </c>
      <c r="H40" s="7">
        <f t="shared" si="6"/>
        <v>14592</v>
      </c>
      <c r="I40" s="7">
        <f t="shared" si="6"/>
        <v>14592</v>
      </c>
      <c r="J40" s="7">
        <f t="shared" si="6"/>
        <v>14592</v>
      </c>
      <c r="K40" s="7">
        <f t="shared" si="6"/>
        <v>14592</v>
      </c>
      <c r="L40" s="7">
        <f t="shared" si="6"/>
        <v>14592</v>
      </c>
      <c r="M40" s="7">
        <f t="shared" si="6"/>
        <v>14592</v>
      </c>
      <c r="N40" s="7">
        <f t="shared" si="6"/>
        <v>14592</v>
      </c>
      <c r="O40" s="13"/>
      <c r="P40" s="13"/>
    </row>
    <row r="41" spans="1:16" x14ac:dyDescent="0.25">
      <c r="A41" s="8" t="s">
        <v>47</v>
      </c>
      <c r="B41" s="9">
        <v>19968</v>
      </c>
      <c r="C41" s="9">
        <v>1664</v>
      </c>
      <c r="D41" s="9">
        <v>1664</v>
      </c>
      <c r="E41" s="9">
        <v>1664</v>
      </c>
      <c r="F41" s="9">
        <v>1664</v>
      </c>
      <c r="G41" s="9">
        <v>1664</v>
      </c>
      <c r="H41" s="9">
        <v>1664</v>
      </c>
      <c r="I41" s="9">
        <v>1664</v>
      </c>
      <c r="J41" s="9">
        <v>1664</v>
      </c>
      <c r="K41" s="9">
        <v>1664</v>
      </c>
      <c r="L41" s="9">
        <v>1664</v>
      </c>
      <c r="M41" s="9">
        <v>1664</v>
      </c>
      <c r="N41" s="9">
        <v>1664</v>
      </c>
      <c r="O41" s="13"/>
      <c r="P41" s="13"/>
    </row>
    <row r="42" spans="1:16" x14ac:dyDescent="0.25">
      <c r="A42" s="8" t="s">
        <v>48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3"/>
      <c r="P42" s="13"/>
    </row>
    <row r="43" spans="1:16" x14ac:dyDescent="0.25">
      <c r="A43" s="8" t="s">
        <v>49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3"/>
      <c r="P43" s="13"/>
    </row>
    <row r="44" spans="1:16" x14ac:dyDescent="0.25">
      <c r="A44" s="8" t="s">
        <v>50</v>
      </c>
      <c r="B44" s="9">
        <v>155136</v>
      </c>
      <c r="C44" s="9">
        <v>12928</v>
      </c>
      <c r="D44" s="9">
        <v>12928</v>
      </c>
      <c r="E44" s="9">
        <v>12928</v>
      </c>
      <c r="F44" s="9">
        <v>12928</v>
      </c>
      <c r="G44" s="9">
        <v>12928</v>
      </c>
      <c r="H44" s="9">
        <v>12928</v>
      </c>
      <c r="I44" s="9">
        <v>12928</v>
      </c>
      <c r="J44" s="9">
        <v>12928</v>
      </c>
      <c r="K44" s="9">
        <v>12928</v>
      </c>
      <c r="L44" s="9">
        <v>12928</v>
      </c>
      <c r="M44" s="9">
        <v>12928</v>
      </c>
      <c r="N44" s="9">
        <v>12928</v>
      </c>
      <c r="O44" s="13"/>
      <c r="P44" s="13"/>
    </row>
    <row r="45" spans="1:16" x14ac:dyDescent="0.25">
      <c r="A45" s="8" t="s">
        <v>51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3"/>
      <c r="P45" s="13"/>
    </row>
    <row r="46" spans="1:16" x14ac:dyDescent="0.25">
      <c r="A46" s="8" t="s">
        <v>52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3"/>
      <c r="P46" s="13"/>
    </row>
    <row r="47" spans="1:16" x14ac:dyDescent="0.25">
      <c r="A47" s="8" t="s">
        <v>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3"/>
      <c r="P47" s="13"/>
    </row>
    <row r="48" spans="1:16" x14ac:dyDescent="0.25">
      <c r="A48" s="8" t="s">
        <v>53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3"/>
      <c r="P48" s="13"/>
    </row>
    <row r="49" spans="1:16" x14ac:dyDescent="0.25">
      <c r="A49" s="8" t="s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3"/>
      <c r="P49" s="13"/>
    </row>
    <row r="50" spans="1:16" x14ac:dyDescent="0.25">
      <c r="A50" s="6" t="s">
        <v>55</v>
      </c>
      <c r="B50" s="7">
        <f>SUM(B51:B52)</f>
        <v>0</v>
      </c>
      <c r="C50" s="7">
        <f t="shared" ref="C50:N50" si="7">SUM(C51:C52)</f>
        <v>0</v>
      </c>
      <c r="D50" s="7">
        <f t="shared" si="7"/>
        <v>0</v>
      </c>
      <c r="E50" s="7">
        <f t="shared" si="7"/>
        <v>0</v>
      </c>
      <c r="F50" s="7">
        <f t="shared" si="7"/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13"/>
      <c r="P50" s="13"/>
    </row>
    <row r="51" spans="1:16" x14ac:dyDescent="0.25">
      <c r="A51" s="8" t="s">
        <v>56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3"/>
      <c r="P51" s="13"/>
    </row>
    <row r="52" spans="1:16" x14ac:dyDescent="0.25">
      <c r="A52" s="8" t="s">
        <v>57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3"/>
      <c r="P52" s="13"/>
    </row>
    <row r="53" spans="1:16" x14ac:dyDescent="0.25">
      <c r="A53" s="6" t="s">
        <v>70</v>
      </c>
      <c r="B53" s="7">
        <f>SUM(B54:B55)</f>
        <v>0</v>
      </c>
      <c r="C53" s="7">
        <f t="shared" ref="C53:N53" si="8">SUM(C54:C55)</f>
        <v>0</v>
      </c>
      <c r="D53" s="7">
        <f t="shared" si="8"/>
        <v>0</v>
      </c>
      <c r="E53" s="7">
        <f t="shared" si="8"/>
        <v>0</v>
      </c>
      <c r="F53" s="7">
        <f t="shared" si="8"/>
        <v>0</v>
      </c>
      <c r="G53" s="7">
        <f t="shared" si="8"/>
        <v>0</v>
      </c>
      <c r="H53" s="7">
        <f t="shared" si="8"/>
        <v>0</v>
      </c>
      <c r="I53" s="7">
        <f t="shared" si="8"/>
        <v>0</v>
      </c>
      <c r="J53" s="7">
        <f t="shared" si="8"/>
        <v>0</v>
      </c>
      <c r="K53" s="7">
        <f t="shared" si="8"/>
        <v>0</v>
      </c>
      <c r="L53" s="7">
        <f t="shared" si="8"/>
        <v>0</v>
      </c>
      <c r="M53" s="7">
        <f t="shared" si="8"/>
        <v>0</v>
      </c>
      <c r="N53" s="7">
        <f t="shared" si="8"/>
        <v>0</v>
      </c>
      <c r="O53" s="13"/>
      <c r="P53" s="13"/>
    </row>
    <row r="54" spans="1:16" x14ac:dyDescent="0.25">
      <c r="A54" s="8" t="s">
        <v>58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3"/>
      <c r="P54" s="13"/>
    </row>
    <row r="55" spans="1:16" x14ac:dyDescent="0.25">
      <c r="A55" s="8" t="s">
        <v>59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3"/>
      <c r="P55" s="13"/>
    </row>
    <row r="56" spans="1:16" x14ac:dyDescent="0.25">
      <c r="A56" s="6" t="s">
        <v>60</v>
      </c>
      <c r="B56" s="7">
        <f>SUM(B57:B58)</f>
        <v>0</v>
      </c>
      <c r="C56" s="7">
        <f t="shared" ref="C56:N56" si="9">SUM(C57:C58)</f>
        <v>0</v>
      </c>
      <c r="D56" s="7">
        <f t="shared" si="9"/>
        <v>0</v>
      </c>
      <c r="E56" s="7">
        <f t="shared" si="9"/>
        <v>0</v>
      </c>
      <c r="F56" s="7">
        <f t="shared" si="9"/>
        <v>0</v>
      </c>
      <c r="G56" s="7">
        <f t="shared" si="9"/>
        <v>0</v>
      </c>
      <c r="H56" s="7">
        <f t="shared" si="9"/>
        <v>0</v>
      </c>
      <c r="I56" s="7">
        <f t="shared" si="9"/>
        <v>0</v>
      </c>
      <c r="J56" s="7">
        <f t="shared" si="9"/>
        <v>0</v>
      </c>
      <c r="K56" s="7">
        <f t="shared" si="9"/>
        <v>0</v>
      </c>
      <c r="L56" s="7">
        <f t="shared" si="9"/>
        <v>0</v>
      </c>
      <c r="M56" s="7">
        <f t="shared" si="9"/>
        <v>0</v>
      </c>
      <c r="N56" s="7">
        <f t="shared" si="9"/>
        <v>0</v>
      </c>
      <c r="O56" s="13"/>
      <c r="P56" s="13"/>
    </row>
    <row r="57" spans="1:16" x14ac:dyDescent="0.25">
      <c r="A57" s="8" t="s">
        <v>61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3"/>
      <c r="P57" s="13"/>
    </row>
    <row r="58" spans="1:16" x14ac:dyDescent="0.25">
      <c r="A58" s="8" t="s">
        <v>62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3"/>
      <c r="P58" s="13"/>
    </row>
    <row r="59" spans="1:16" x14ac:dyDescent="0.25">
      <c r="A59" s="6" t="s">
        <v>63</v>
      </c>
      <c r="B59" s="7">
        <f>SUM(B60:B63)</f>
        <v>0</v>
      </c>
      <c r="C59" s="7">
        <f t="shared" ref="C59:N59" si="10">SUM(C60:C63)</f>
        <v>0</v>
      </c>
      <c r="D59" s="7">
        <f t="shared" si="10"/>
        <v>0</v>
      </c>
      <c r="E59" s="7">
        <f t="shared" si="10"/>
        <v>0</v>
      </c>
      <c r="F59" s="7">
        <f t="shared" si="10"/>
        <v>0</v>
      </c>
      <c r="G59" s="7">
        <f t="shared" si="10"/>
        <v>0</v>
      </c>
      <c r="H59" s="7">
        <f t="shared" si="10"/>
        <v>0</v>
      </c>
      <c r="I59" s="7">
        <f t="shared" si="10"/>
        <v>0</v>
      </c>
      <c r="J59" s="7">
        <f t="shared" si="10"/>
        <v>0</v>
      </c>
      <c r="K59" s="7">
        <f t="shared" si="10"/>
        <v>0</v>
      </c>
      <c r="L59" s="7">
        <f t="shared" si="10"/>
        <v>0</v>
      </c>
      <c r="M59" s="7">
        <f t="shared" si="10"/>
        <v>0</v>
      </c>
      <c r="N59" s="7">
        <f t="shared" si="10"/>
        <v>0</v>
      </c>
      <c r="O59" s="13"/>
      <c r="P59" s="13"/>
    </row>
    <row r="60" spans="1:16" x14ac:dyDescent="0.25">
      <c r="A60" s="8" t="s">
        <v>64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3"/>
      <c r="P60" s="13"/>
    </row>
    <row r="61" spans="1:16" x14ac:dyDescent="0.25">
      <c r="A61" s="8" t="s">
        <v>65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3"/>
      <c r="P61" s="13"/>
    </row>
    <row r="62" spans="1:16" x14ac:dyDescent="0.25">
      <c r="A62" s="8" t="s">
        <v>66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3"/>
      <c r="P62" s="13"/>
    </row>
    <row r="63" spans="1:16" x14ac:dyDescent="0.25">
      <c r="A63" s="8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3"/>
      <c r="P63" s="13"/>
    </row>
    <row r="64" spans="1:16" ht="6.75" customHeight="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</sheetData>
  <mergeCells count="3">
    <mergeCell ref="A1:N1"/>
    <mergeCell ref="A2:N2"/>
    <mergeCell ref="A3:N3"/>
  </mergeCells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2019-04-25T18:59:04Z</cp:lastPrinted>
  <dcterms:created xsi:type="dcterms:W3CDTF">2018-01-24T17:21:41Z</dcterms:created>
  <dcterms:modified xsi:type="dcterms:W3CDTF">2019-04-25T18:59:24Z</dcterms:modified>
</cp:coreProperties>
</file>