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AppData\Local\Temp\Rar$DIa9604.27116\"/>
    </mc:Choice>
  </mc:AlternateContent>
  <xr:revisionPtr revIDLastSave="0" documentId="13_ncr:1_{CD5727EF-1BD4-4AA9-BEA1-9A95DC08759C}" xr6:coauthVersionLast="43" xr6:coauthVersionMax="43" xr10:uidLastSave="{00000000-0000-0000-0000-000000000000}"/>
  <bookViews>
    <workbookView xWindow="-120" yWindow="-120" windowWidth="20730" windowHeight="11160" xr2:uid="{C2A8176E-EF01-49DE-994A-8B91C6D2FC65}"/>
  </bookViews>
  <sheets>
    <sheet name="6.4" sheetId="1" r:id="rId1"/>
  </sheets>
  <externalReferences>
    <externalReference r:id="rId2"/>
  </externalReferences>
  <definedNames>
    <definedName name="_xlnm.Print_Area" localSheetId="0">'6.4'!$B$1:$H$71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9" i="1" l="1"/>
  <c r="F68" i="1" s="1"/>
  <c r="H44" i="1"/>
  <c r="G44" i="1"/>
  <c r="F44" i="1"/>
  <c r="E44" i="1"/>
  <c r="D44" i="1"/>
  <c r="C44" i="1"/>
  <c r="H39" i="1"/>
  <c r="H24" i="1"/>
  <c r="G24" i="1"/>
  <c r="G59" i="1" s="1"/>
  <c r="G68" i="1" s="1"/>
  <c r="F24" i="1"/>
  <c r="E24" i="1"/>
  <c r="D24" i="1"/>
  <c r="D59" i="1" s="1"/>
  <c r="D68" i="1" s="1"/>
  <c r="C24" i="1"/>
  <c r="C59" i="1" s="1"/>
  <c r="C68" i="1" l="1"/>
  <c r="E59" i="1"/>
  <c r="H59" i="1" l="1"/>
  <c r="H68" i="1" s="1"/>
  <c r="E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DGCG</author>
  </authors>
  <commentList>
    <comment ref="H8" authorId="0" shapeId="0" xr:uid="{77876DF4-554F-4B70-A6CC-A3FA8A6BD102}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  <comment ref="H35" authorId="0" shapeId="0" xr:uid="{65571423-9B30-4F17-8931-27C13C393EB1}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  <comment ref="H55" authorId="0" shapeId="0" xr:uid="{70586AF1-8DF0-468C-A702-D216404D5C0E}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<sst xmlns="http://schemas.openxmlformats.org/spreadsheetml/2006/main" count="75" uniqueCount="40">
  <si>
    <t>Estado Analítico del Ejercicio del Presupuesto de Egresos</t>
  </si>
  <si>
    <t>Clasificación Administrativa</t>
  </si>
  <si>
    <t>del 1 de Enero al 30 de Junio de 2019</t>
  </si>
  <si>
    <t>(Pesos)</t>
  </si>
  <si>
    <t>Ente Público:</t>
  </si>
  <si>
    <t>INSTITUTO DE ALFABETIZACIÓN Y EDUCACIÓN BÁSICA PARA ADULTOS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</si>
  <si>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</si>
  <si>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</si>
  <si>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</si>
  <si>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</si>
  <si>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</si>
  <si>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</si>
  <si>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</si>
  <si>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</si>
  <si>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</si>
  <si>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</si>
  <si>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Dirección General</t>
  </si>
  <si>
    <t>Dirección Académica</t>
  </si>
  <si>
    <t>Despacho Gral. de Gestión Regional</t>
  </si>
  <si>
    <t>Dirección de Administración</t>
  </si>
  <si>
    <t>Dirección de la Consejería Jurídica</t>
  </si>
  <si>
    <t>Coord. de Com. Social y Rel. Públicas</t>
  </si>
  <si>
    <t>Dir. Planeación, Eval y Estrategias Inst</t>
  </si>
  <si>
    <t>Dir. Control Escolar y Certificación</t>
  </si>
  <si>
    <t>Dir. de TI y Conectividad</t>
  </si>
  <si>
    <t>Dir. Concertación y Alianzas Estratégica</t>
  </si>
  <si>
    <t>Total del Gasto</t>
  </si>
  <si>
    <t>Bajo protesta de decir verdad declaramos que los Estados Financieros y sus Notas son razonablemente correctos y responsabilidad del emisor</t>
  </si>
  <si>
    <t xml:space="preserve">    Poder Ejecutivo </t>
  </si>
  <si>
    <t xml:space="preserve">    Poder Legislativo</t>
  </si>
  <si>
    <t xml:space="preserve">    Poder Judicial</t>
  </si>
  <si>
    <t xml:space="preserve">    Organismos Autónomos</t>
  </si>
  <si>
    <t>Clasificación Administrativa(Sector Paraestatal)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</si>
  <si>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</si>
  <si>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</si>
  <si>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</si>
  <si>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</si>
  <si>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</si>
  <si>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Financieras No Monetarias con Participación Estatal Mayoritaria</t>
  </si>
  <si>
    <t>Fideicomisos Financieros Públicos con Participación Estatal Mayoritaria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</si>
</sst>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</patternFill>
    </fill>
    <fill>
      <patternFill patternType="solid">
        <fgColor theme="0"/>
        <bgColor indexed="1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4" fontId="10" fillId="4" borderId="5" applyNumberFormat="0" applyProtection="0">
      <alignment horizontal="left" vertical="center" indent="1"/>
    </xf>
  </cellStyleXfs>
  <cellXfs count="36">
    <xf numFmtId="0" fontId="0" fillId="0" borderId="0" xfId="0"/>
    <xf numFmtId="0" fontId="3" fillId="3" borderId="0" xfId="0" applyFont="1" applyFill="1"/>
    <xf numFmtId="0" fontId="3" fillId="0" borderId="0" xfId="0" applyFont="1"/>
    <xf numFmtId="0" fontId="4" fillId="3" borderId="0" xfId="0" applyFont="1" applyFill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justify" vertical="center" wrapText="1"/>
    </xf>
    <xf numFmtId="164" fontId="3" fillId="0" borderId="3" xfId="1" applyFont="1" applyBorder="1" applyAlignment="1">
      <alignment horizontal="right" vertical="top" wrapText="1"/>
    </xf>
    <xf numFmtId="4" fontId="7" fillId="0" borderId="3" xfId="2" applyNumberFormat="1" applyFont="1" applyBorder="1" applyProtection="1">
      <protection locked="0"/>
    </xf>
    <xf numFmtId="164" fontId="3" fillId="3" borderId="3" xfId="1" applyFont="1" applyFill="1" applyBorder="1" applyAlignment="1">
      <alignment horizontal="right" vertical="top" wrapText="1"/>
    </xf>
    <xf numFmtId="164" fontId="3" fillId="3" borderId="0" xfId="0" applyNumberFormat="1" applyFont="1" applyFill="1"/>
    <xf numFmtId="0" fontId="3" fillId="3" borderId="3" xfId="0" applyFont="1" applyFill="1" applyBorder="1" applyAlignment="1">
      <alignment horizontal="justify" vertical="top" wrapText="1"/>
    </xf>
    <xf numFmtId="164" fontId="3" fillId="0" borderId="0" xfId="0" applyNumberFormat="1" applyFont="1"/>
    <xf numFmtId="0" fontId="3" fillId="3" borderId="4" xfId="0" applyFont="1" applyFill="1" applyBorder="1" applyAlignment="1">
      <alignment horizontal="justify" vertical="top" wrapText="1"/>
    </xf>
    <xf numFmtId="164" fontId="3" fillId="3" borderId="4" xfId="1" applyFont="1" applyFill="1" applyBorder="1" applyAlignment="1">
      <alignment horizontal="justify" vertical="top" wrapText="1"/>
    </xf>
    <xf numFmtId="0" fontId="8" fillId="3" borderId="0" xfId="0" applyFont="1" applyFill="1"/>
    <xf numFmtId="0" fontId="8" fillId="3" borderId="4" xfId="0" applyFont="1" applyFill="1" applyBorder="1" applyAlignment="1">
      <alignment horizontal="justify" vertical="top" wrapText="1"/>
    </xf>
    <xf numFmtId="164" fontId="8" fillId="3" borderId="4" xfId="1" applyFont="1" applyFill="1" applyBorder="1" applyAlignment="1">
      <alignment horizontal="right" vertical="top" wrapText="1"/>
    </xf>
    <xf numFmtId="0" fontId="8" fillId="0" borderId="0" xfId="0" applyFont="1"/>
    <xf numFmtId="0" fontId="6" fillId="3" borderId="0" xfId="0" applyFont="1" applyFill="1"/>
    <xf numFmtId="0" fontId="2" fillId="0" borderId="0" xfId="0" applyFont="1" applyAlignment="1">
      <alignment horizontal="center"/>
    </xf>
    <xf numFmtId="0" fontId="9" fillId="3" borderId="0" xfId="0" applyFont="1" applyFill="1"/>
    <xf numFmtId="0" fontId="3" fillId="3" borderId="1" xfId="0" applyFont="1" applyFill="1" applyBorder="1" applyAlignment="1">
      <alignment horizontal="justify" vertical="center" wrapText="1"/>
    </xf>
    <xf numFmtId="0" fontId="11" fillId="5" borderId="3" xfId="3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center" vertical="center"/>
    </xf>
    <xf numFmtId="164" fontId="8" fillId="3" borderId="0" xfId="1" applyFont="1" applyFill="1" applyAlignment="1">
      <alignment horizontal="right" vertical="top" wrapText="1"/>
    </xf>
    <xf numFmtId="0" fontId="8" fillId="3" borderId="0" xfId="0" applyFont="1" applyFill="1" applyAlignment="1">
      <alignment horizontal="justify" vertical="top" wrapText="1"/>
    </xf>
    <xf numFmtId="0" fontId="9" fillId="3" borderId="0" xfId="0" applyFont="1" applyFill="1" applyAlignment="1">
      <alignment horizontal="left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 applyProtection="1">
      <alignment horizontal="left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 2 31" xfId="2" xr:uid="{2A287A10-8B47-4623-8E90-75145D0DB1FE}"/>
    <cellStyle name="SAPBEXstdItem 2" xfId="3" xr:uid="{A0CBCA17-E610-4304-A854-A5E8AE80E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37</xdr:row>
      <xdr:rowOff>134471</xdr:rowOff>
    </xdr:from>
    <xdr:to>
      <xdr:col>4</xdr:col>
      <xdr:colOff>643778</xdr:colOff>
      <xdr:row>40</xdr:row>
      <xdr:rowOff>99567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4CC46ED5-A22F-4962-9AAD-646FD4F3634B}"/>
            </a:ext>
          </a:extLst>
        </xdr:cNvPr>
        <xdr:cNvSpPr txBox="1"/>
      </xdr:nvSpPr>
      <xdr:spPr>
        <a:xfrm>
          <a:off x="5105400" y="6449546"/>
          <a:ext cx="1996328" cy="450871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MX" sz="22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ysClr val="windowText" lastClr="000000">
                    <a:alpha val="40000"/>
                  </a:sysClr>
                </a:outerShdw>
              </a:effectLst>
              <a:latin typeface="Arial" panose="020B0604020202020204" pitchFamily="34" charset="0"/>
              <a:ea typeface="Tw Cen MT" panose="020B0602020104020603" pitchFamily="34" charset="0"/>
              <a:cs typeface="Times New Roman" panose="02020603050405020304" pitchFamily="18" charset="0"/>
            </a:rPr>
            <a:t>NO APLICA</a:t>
          </a:r>
          <a:endParaRPr lang="es-MX" sz="1100">
            <a:effectLst/>
            <a:latin typeface="Tw Cen MT" panose="020B0602020104020603" pitchFamily="34" charset="0"/>
            <a:ea typeface="Tw Cen MT" panose="020B0602020104020603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1333500</xdr:colOff>
      <xdr:row>37</xdr:row>
      <xdr:rowOff>134471</xdr:rowOff>
    </xdr:from>
    <xdr:to>
      <xdr:col>4</xdr:col>
      <xdr:colOff>643778</xdr:colOff>
      <xdr:row>40</xdr:row>
      <xdr:rowOff>99567</xdr:rowOff>
    </xdr:to>
    <xdr:sp macro="" textlink="">
      <xdr:nvSpPr>
        <xdr:cNvPr id="3" name="Cuadro de texto 1">
          <a:extLst>
            <a:ext uri="{FF2B5EF4-FFF2-40B4-BE49-F238E27FC236}">
              <a16:creationId xmlns:a16="http://schemas.microsoft.com/office/drawing/2014/main" id="{CEE51961-9FBE-45DC-AF85-F04309F07D9D}"/>
            </a:ext>
          </a:extLst>
        </xdr:cNvPr>
        <xdr:cNvSpPr txBox="1"/>
      </xdr:nvSpPr>
      <xdr:spPr>
        <a:xfrm>
          <a:off x="5105400" y="6449546"/>
          <a:ext cx="1996328" cy="450871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MX" sz="22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ysClr val="windowText" lastClr="000000">
                    <a:alpha val="40000"/>
                  </a:sysClr>
                </a:outerShdw>
              </a:effectLst>
              <a:latin typeface="Arial" panose="020B0604020202020204" pitchFamily="34" charset="0"/>
              <a:ea typeface="Tw Cen MT" panose="020B0602020104020603" pitchFamily="34" charset="0"/>
              <a:cs typeface="Times New Roman" panose="02020603050405020304" pitchFamily="18" charset="0"/>
            </a:rPr>
            <a:t>NO APLICA</a:t>
          </a:r>
          <a:endParaRPr lang="es-MX" sz="1100">
            <a:effectLst/>
            <a:latin typeface="Tw Cen MT" panose="020B0602020104020603" pitchFamily="34" charset="0"/>
            <a:ea typeface="Tw Cen MT" panose="020B0602020104020603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ctav/Dropbox/Jefatura%20Contable%202019/Publicaci&#243;n%20Titulo%20V/Trim%2002.2019/Cuenta%20Publica%20Trim%2002.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7.1"/>
      <sheetName val="7.2"/>
      <sheetName val="7.3"/>
      <sheetName val="9.1"/>
      <sheetName val="9.3"/>
      <sheetName val="9.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83">
          <cell r="G83">
            <v>119469802.86999999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6C49-EEE3-422E-B7DF-23159290AC49}">
  <sheetPr codeName="Hoja13">
    <tabColor theme="9" tint="-0.249977111117893"/>
    <pageSetUpPr fitToPage="1"/>
  </sheetPr>
  <dimension ref="A1:J71"/>
  <sheetViews>
    <sheetView showGridLines="0" tabSelected="1" topLeftCell="A57" zoomScale="85" zoomScaleNormal="85" workbookViewId="0">
      <selection activeCell="F77" sqref="F77"/>
    </sheetView>
  </sheetViews>
  <sheetFormatPr baseColWidth="10" defaultRowHeight="12.75" x14ac:dyDescent="0.2"/>
  <cols>
    <col min="1" max="1" width="2.28515625" style="1" customWidth="1"/>
    <col min="2" max="2" width="54.28515625" style="2" customWidth="1"/>
    <col min="3" max="3" width="21.28515625" style="2" bestFit="1" customWidth="1"/>
    <col min="4" max="4" width="19" style="2" bestFit="1" customWidth="1"/>
    <col min="5" max="5" width="21.85546875" style="2" customWidth="1"/>
    <col min="6" max="6" width="23.5703125" style="2" customWidth="1"/>
    <col min="7" max="7" width="20.140625" style="2" bestFit="1" customWidth="1"/>
    <col min="8" max="8" width="17.7109375" style="2" bestFit="1" customWidth="1"/>
    <col min="9" max="9" width="2.7109375" style="1" customWidth="1"/>
    <col min="10" max="10" width="13.140625" style="2" bestFit="1" customWidth="1"/>
    <col min="11" max="16384" width="11.42578125" style="2"/>
  </cols>
  <sheetData>
    <row r="1" spans="2:9" x14ac:dyDescent="0.2">
      <c r="B1" s="35" t="s">
        <v>0</v>
      </c>
      <c r="C1" s="35"/>
      <c r="D1" s="35"/>
      <c r="E1" s="35"/>
      <c r="F1" s="35"/>
      <c r="G1" s="35"/>
      <c r="H1" s="35"/>
    </row>
    <row r="2" spans="2:9" x14ac:dyDescent="0.2">
      <c r="B2" s="35" t="s">
        <v>1</v>
      </c>
      <c r="C2" s="35"/>
      <c r="D2" s="35"/>
      <c r="E2" s="35"/>
      <c r="F2" s="35"/>
      <c r="G2" s="35"/>
      <c r="H2" s="35"/>
    </row>
    <row r="3" spans="2:9" x14ac:dyDescent="0.2">
      <c r="B3" s="35" t="s">
        <v>2</v>
      </c>
      <c r="C3" s="35"/>
      <c r="D3" s="35"/>
      <c r="E3" s="35"/>
      <c r="F3" s="35"/>
      <c r="G3" s="35"/>
      <c r="H3" s="35"/>
    </row>
    <row r="4" spans="2:9" x14ac:dyDescent="0.2">
      <c r="B4" s="35" t="s">
        <v>3</v>
      </c>
      <c r="C4" s="35"/>
      <c r="D4" s="35"/>
      <c r="E4" s="35"/>
      <c r="F4" s="35"/>
      <c r="G4" s="35"/>
      <c r="H4" s="35"/>
    </row>
    <row r="5" spans="2:9" s="1" customFormat="1" x14ac:dyDescent="0.2"/>
    <row r="6" spans="2:9" s="1" customFormat="1" x14ac:dyDescent="0.2">
      <c r="B6" s="3" t="s">
        <v>4</v>
      </c>
      <c r="C6" s="30" t="s">
        <v>5</v>
      </c>
      <c r="D6" s="30"/>
      <c r="E6" s="30"/>
      <c r="F6" s="30"/>
    </row>
    <row r="7" spans="2:9" s="1" customFormat="1" x14ac:dyDescent="0.2"/>
    <row r="8" spans="2:9" x14ac:dyDescent="0.2">
      <c r="B8" s="31" t="s">
        <v>6</v>
      </c>
      <c r="C8" s="34" t="s">
        <v>7</v>
      </c>
      <c r="D8" s="34"/>
      <c r="E8" s="34"/>
      <c r="F8" s="34"/>
      <c r="G8" s="34"/>
      <c r="H8" s="34" t="s">
        <v>8</v>
      </c>
    </row>
    <row r="9" spans="2:9" ht="25.5" x14ac:dyDescent="0.2">
      <c r="B9" s="32"/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34"/>
    </row>
    <row r="10" spans="2:9" x14ac:dyDescent="0.2">
      <c r="B10" s="33"/>
      <c r="C10" s="4">
        <v>1</v>
      </c>
      <c r="D10" s="4">
        <v>2</v>
      </c>
      <c r="E10" s="4" t="s">
        <v>14</v>
      </c>
      <c r="F10" s="4">
        <v>4</v>
      </c>
      <c r="G10" s="4">
        <v>5</v>
      </c>
      <c r="H10" s="4" t="s">
        <v>15</v>
      </c>
    </row>
    <row r="11" spans="2:9" x14ac:dyDescent="0.2">
      <c r="B11" s="5"/>
      <c r="C11" s="5"/>
      <c r="D11" s="5"/>
      <c r="E11" s="5"/>
      <c r="F11" s="5"/>
      <c r="G11" s="5"/>
      <c r="H11" s="5"/>
    </row>
    <row r="12" spans="2:9" x14ac:dyDescent="0.2">
      <c r="B12" s="5" t="s">
        <v>16</v>
      </c>
      <c r="C12" s="6">
        <v>7771591.7000000002</v>
      </c>
      <c r="D12" s="7">
        <v>370112.71</v>
      </c>
      <c r="E12" s="8">
        <v>8141704.4100000001</v>
      </c>
      <c r="F12" s="7">
        <v>3195881.55</v>
      </c>
      <c r="G12" s="7">
        <v>3195881.55</v>
      </c>
      <c r="H12" s="8">
        <v>4945822.8600000003</v>
      </c>
      <c r="I12" s="9"/>
    </row>
    <row r="13" spans="2:9" x14ac:dyDescent="0.2">
      <c r="B13" s="10" t="s">
        <v>17</v>
      </c>
      <c r="C13" s="6">
        <v>9567608.1199999992</v>
      </c>
      <c r="D13" s="7">
        <v>1208503.31</v>
      </c>
      <c r="E13" s="8">
        <v>10776111.43</v>
      </c>
      <c r="F13" s="7">
        <v>4850461.88</v>
      </c>
      <c r="G13" s="7">
        <v>4847261.88</v>
      </c>
      <c r="H13" s="6">
        <v>5925649.5499999998</v>
      </c>
    </row>
    <row r="14" spans="2:9" x14ac:dyDescent="0.2">
      <c r="B14" s="10" t="s">
        <v>18</v>
      </c>
      <c r="C14" s="6">
        <v>8200000</v>
      </c>
      <c r="D14" s="7"/>
      <c r="E14" s="8">
        <v>8200000</v>
      </c>
      <c r="F14" s="7">
        <v>2059396.89</v>
      </c>
      <c r="G14" s="7">
        <v>2059396.89</v>
      </c>
      <c r="H14" s="6">
        <v>6140603.1100000003</v>
      </c>
    </row>
    <row r="15" spans="2:9" x14ac:dyDescent="0.2">
      <c r="B15" s="10" t="s">
        <v>19</v>
      </c>
      <c r="C15" s="6">
        <v>62178323.75</v>
      </c>
      <c r="D15" s="7">
        <v>5279078.41</v>
      </c>
      <c r="E15" s="8">
        <v>67457402.159999996</v>
      </c>
      <c r="F15" s="7">
        <v>24295806.010000002</v>
      </c>
      <c r="G15" s="7">
        <v>24201221.5</v>
      </c>
      <c r="H15" s="8">
        <v>43161596.149999991</v>
      </c>
    </row>
    <row r="16" spans="2:9" x14ac:dyDescent="0.2">
      <c r="B16" s="10" t="s">
        <v>20</v>
      </c>
      <c r="C16" s="6">
        <v>5587560.4199999999</v>
      </c>
      <c r="D16" s="7">
        <v>1397134.83</v>
      </c>
      <c r="E16" s="8">
        <v>6984695.25</v>
      </c>
      <c r="F16" s="7">
        <v>2606586.19</v>
      </c>
      <c r="G16" s="7">
        <v>2606586.19</v>
      </c>
      <c r="H16" s="8">
        <v>4378109.0600000005</v>
      </c>
    </row>
    <row r="17" spans="1:10" x14ac:dyDescent="0.2">
      <c r="B17" s="10" t="s">
        <v>21</v>
      </c>
      <c r="C17" s="6">
        <v>6362976.1699999999</v>
      </c>
      <c r="D17" s="7">
        <v>-444620.98</v>
      </c>
      <c r="E17" s="8">
        <v>5918355.1899999995</v>
      </c>
      <c r="F17" s="7">
        <v>1721760.93</v>
      </c>
      <c r="G17" s="7">
        <v>1721760.93</v>
      </c>
      <c r="H17" s="8">
        <v>4196594.26</v>
      </c>
    </row>
    <row r="18" spans="1:10" x14ac:dyDescent="0.2">
      <c r="B18" s="10" t="s">
        <v>22</v>
      </c>
      <c r="C18" s="6">
        <v>208946817.44999999</v>
      </c>
      <c r="D18" s="7">
        <v>-40735095.119999997</v>
      </c>
      <c r="E18" s="8">
        <v>168211722.32999998</v>
      </c>
      <c r="F18" s="7">
        <v>67282672.790000007</v>
      </c>
      <c r="G18" s="7">
        <v>67260056.789999992</v>
      </c>
      <c r="H18" s="6">
        <v>100929049.54000001</v>
      </c>
    </row>
    <row r="19" spans="1:10" x14ac:dyDescent="0.2">
      <c r="B19" s="10" t="s">
        <v>23</v>
      </c>
      <c r="C19" s="6">
        <v>3927671.66</v>
      </c>
      <c r="D19" s="7">
        <v>3047789</v>
      </c>
      <c r="E19" s="8">
        <v>6975460.6600000001</v>
      </c>
      <c r="F19" s="7">
        <v>4689373.87</v>
      </c>
      <c r="G19" s="7">
        <v>4043247.57</v>
      </c>
      <c r="H19" s="8">
        <v>2286086.79</v>
      </c>
    </row>
    <row r="20" spans="1:10" x14ac:dyDescent="0.2">
      <c r="B20" s="10" t="s">
        <v>24</v>
      </c>
      <c r="C20" s="6">
        <v>13586650.460000001</v>
      </c>
      <c r="D20" s="7">
        <v>5753028.3799999999</v>
      </c>
      <c r="E20" s="8">
        <v>19339678.84</v>
      </c>
      <c r="F20" s="7">
        <v>4901578.3499999996</v>
      </c>
      <c r="G20" s="7">
        <v>4901578.3499999996</v>
      </c>
      <c r="H20" s="8">
        <v>14438100.49</v>
      </c>
      <c r="J20" s="11"/>
    </row>
    <row r="21" spans="1:10" x14ac:dyDescent="0.2">
      <c r="B21" s="10" t="s">
        <v>25</v>
      </c>
      <c r="C21" s="6">
        <v>8466224.7799999993</v>
      </c>
      <c r="D21" s="7">
        <v>1569214.48</v>
      </c>
      <c r="E21" s="8">
        <v>10035439.26</v>
      </c>
      <c r="F21" s="7">
        <v>3721185.19</v>
      </c>
      <c r="G21" s="7">
        <v>3866284.41</v>
      </c>
      <c r="H21" s="8">
        <v>6169154.8499999996</v>
      </c>
    </row>
    <row r="22" spans="1:10" x14ac:dyDescent="0.2">
      <c r="B22" s="10"/>
      <c r="C22" s="8"/>
      <c r="D22" s="8"/>
      <c r="E22" s="8"/>
      <c r="F22" s="8"/>
      <c r="G22" s="8"/>
      <c r="H22" s="8"/>
    </row>
    <row r="23" spans="1:10" x14ac:dyDescent="0.2">
      <c r="B23" s="12"/>
      <c r="C23" s="13"/>
      <c r="D23" s="13"/>
      <c r="E23" s="13"/>
      <c r="F23" s="13"/>
      <c r="G23" s="13"/>
      <c r="H23" s="13"/>
    </row>
    <row r="24" spans="1:10" s="17" customFormat="1" x14ac:dyDescent="0.2">
      <c r="A24" s="14"/>
      <c r="B24" s="15" t="s">
        <v>26</v>
      </c>
      <c r="C24" s="16">
        <f>SUM(C12:C22)</f>
        <v>334595424.50999999</v>
      </c>
      <c r="D24" s="16">
        <f t="shared" ref="D24:H24" si="0">SUM(D12:D22)</f>
        <v>-22554854.979999997</v>
      </c>
      <c r="E24" s="16">
        <f t="shared" si="0"/>
        <v>312040569.52999997</v>
      </c>
      <c r="F24" s="16">
        <f t="shared" si="0"/>
        <v>119324703.65000001</v>
      </c>
      <c r="G24" s="16">
        <f t="shared" si="0"/>
        <v>118703276.05999997</v>
      </c>
      <c r="H24" s="16">
        <f t="shared" si="0"/>
        <v>192570766.66</v>
      </c>
      <c r="I24" s="14"/>
    </row>
    <row r="25" spans="1:10" x14ac:dyDescent="0.2">
      <c r="B25" s="18" t="s">
        <v>27</v>
      </c>
      <c r="C25" s="1"/>
      <c r="D25" s="1"/>
      <c r="E25" s="1"/>
      <c r="F25" s="1"/>
      <c r="G25" s="1"/>
      <c r="H25" s="1"/>
    </row>
    <row r="26" spans="1:10" x14ac:dyDescent="0.2">
      <c r="B26" s="18"/>
      <c r="C26" s="9"/>
      <c r="D26" s="1"/>
      <c r="E26" s="9"/>
      <c r="F26" s="1"/>
      <c r="G26" s="1"/>
      <c r="H26" s="1"/>
    </row>
    <row r="27" spans="1:10" x14ac:dyDescent="0.2">
      <c r="E27" s="1"/>
      <c r="F27" s="1"/>
      <c r="G27" s="1"/>
      <c r="H27" s="1"/>
    </row>
    <row r="28" spans="1:10" x14ac:dyDescent="0.2">
      <c r="B28" s="29" t="s">
        <v>0</v>
      </c>
      <c r="C28" s="29"/>
      <c r="D28" s="29"/>
      <c r="E28" s="29"/>
      <c r="F28" s="29"/>
      <c r="G28" s="29"/>
      <c r="H28" s="29"/>
    </row>
    <row r="29" spans="1:10" x14ac:dyDescent="0.2">
      <c r="B29" s="29" t="s">
        <v>1</v>
      </c>
      <c r="C29" s="29"/>
      <c r="D29" s="29"/>
      <c r="E29" s="29"/>
      <c r="F29" s="29"/>
      <c r="G29" s="29"/>
      <c r="H29" s="29"/>
    </row>
    <row r="30" spans="1:10" x14ac:dyDescent="0.2">
      <c r="B30" s="35" t="s">
        <v>2</v>
      </c>
      <c r="C30" s="35"/>
      <c r="D30" s="35"/>
      <c r="E30" s="35"/>
      <c r="F30" s="35"/>
      <c r="G30" s="35"/>
      <c r="H30" s="35"/>
    </row>
    <row r="31" spans="1:10" s="1" customFormat="1" x14ac:dyDescent="0.2">
      <c r="B31" s="35" t="s">
        <v>3</v>
      </c>
      <c r="C31" s="35"/>
      <c r="D31" s="35"/>
      <c r="E31" s="35"/>
      <c r="F31" s="35"/>
      <c r="G31" s="35"/>
      <c r="H31" s="35"/>
    </row>
    <row r="32" spans="1:10" x14ac:dyDescent="0.2">
      <c r="A32" s="2"/>
      <c r="B32" s="19"/>
      <c r="C32" s="19"/>
      <c r="D32" s="19"/>
      <c r="E32" s="19"/>
      <c r="F32" s="19"/>
      <c r="G32" s="19"/>
      <c r="H32" s="19"/>
      <c r="I32" s="2"/>
    </row>
    <row r="33" spans="1:9" s="1" customFormat="1" x14ac:dyDescent="0.2">
      <c r="B33" s="3" t="s">
        <v>4</v>
      </c>
      <c r="C33" s="30" t="s">
        <v>5</v>
      </c>
      <c r="D33" s="30"/>
      <c r="E33" s="30"/>
      <c r="F33" s="30"/>
      <c r="G33" s="20"/>
    </row>
    <row r="34" spans="1:9" s="1" customFormat="1" x14ac:dyDescent="0.2"/>
    <row r="35" spans="1:9" x14ac:dyDescent="0.2">
      <c r="B35" s="31" t="s">
        <v>6</v>
      </c>
      <c r="C35" s="34" t="s">
        <v>7</v>
      </c>
      <c r="D35" s="34"/>
      <c r="E35" s="34"/>
      <c r="F35" s="34"/>
      <c r="G35" s="34"/>
      <c r="H35" s="34" t="s">
        <v>8</v>
      </c>
    </row>
    <row r="36" spans="1:9" ht="25.5" x14ac:dyDescent="0.2">
      <c r="B36" s="32"/>
      <c r="C36" s="4" t="s">
        <v>9</v>
      </c>
      <c r="D36" s="4" t="s">
        <v>10</v>
      </c>
      <c r="E36" s="4" t="s">
        <v>11</v>
      </c>
      <c r="F36" s="4" t="s">
        <v>12</v>
      </c>
      <c r="G36" s="4" t="s">
        <v>13</v>
      </c>
      <c r="H36" s="34"/>
    </row>
    <row r="37" spans="1:9" x14ac:dyDescent="0.2">
      <c r="B37" s="33"/>
      <c r="C37" s="4">
        <v>1</v>
      </c>
      <c r="D37" s="4">
        <v>2</v>
      </c>
      <c r="E37" s="4" t="s">
        <v>14</v>
      </c>
      <c r="F37" s="4">
        <v>4</v>
      </c>
      <c r="G37" s="4">
        <v>5</v>
      </c>
      <c r="H37" s="4" t="s">
        <v>15</v>
      </c>
    </row>
    <row r="38" spans="1:9" x14ac:dyDescent="0.2">
      <c r="B38" s="5"/>
      <c r="C38" s="21"/>
      <c r="D38" s="5"/>
      <c r="E38" s="5"/>
      <c r="F38" s="5"/>
      <c r="G38" s="5"/>
      <c r="H38" s="5"/>
    </row>
    <row r="39" spans="1:9" x14ac:dyDescent="0.2">
      <c r="B39" s="22" t="s">
        <v>28</v>
      </c>
      <c r="C39" s="8"/>
      <c r="D39" s="8"/>
      <c r="E39" s="8"/>
      <c r="F39" s="8"/>
      <c r="G39" s="8"/>
      <c r="H39" s="8">
        <f>+E39-F39</f>
        <v>0</v>
      </c>
      <c r="I39" s="9"/>
    </row>
    <row r="40" spans="1:9" x14ac:dyDescent="0.2">
      <c r="B40" s="22" t="s">
        <v>29</v>
      </c>
      <c r="C40" s="8"/>
      <c r="D40" s="23"/>
      <c r="E40" s="8"/>
      <c r="F40" s="8"/>
      <c r="G40" s="8"/>
      <c r="H40" s="8"/>
    </row>
    <row r="41" spans="1:9" x14ac:dyDescent="0.2">
      <c r="B41" s="22" t="s">
        <v>30</v>
      </c>
      <c r="C41" s="8"/>
      <c r="D41" s="8"/>
      <c r="E41" s="8"/>
      <c r="F41" s="8"/>
      <c r="G41" s="8"/>
      <c r="H41" s="8"/>
    </row>
    <row r="42" spans="1:9" x14ac:dyDescent="0.2">
      <c r="B42" s="22" t="s">
        <v>31</v>
      </c>
      <c r="C42" s="8"/>
      <c r="D42" s="8"/>
      <c r="E42" s="8"/>
      <c r="F42" s="8"/>
      <c r="G42" s="8"/>
      <c r="H42" s="8"/>
    </row>
    <row r="43" spans="1:9" x14ac:dyDescent="0.2">
      <c r="B43" s="12"/>
      <c r="C43" s="13"/>
      <c r="D43" s="13"/>
      <c r="E43" s="13"/>
      <c r="F43" s="13"/>
      <c r="G43" s="13"/>
      <c r="H43" s="13"/>
    </row>
    <row r="44" spans="1:9" s="17" customFormat="1" x14ac:dyDescent="0.2">
      <c r="A44" s="14"/>
      <c r="B44" s="15" t="s">
        <v>26</v>
      </c>
      <c r="C44" s="16">
        <f t="shared" ref="C44:H44" si="1">SUM(C39:C42)</f>
        <v>0</v>
      </c>
      <c r="D44" s="16">
        <f t="shared" si="1"/>
        <v>0</v>
      </c>
      <c r="E44" s="16">
        <f t="shared" si="1"/>
        <v>0</v>
      </c>
      <c r="F44" s="16">
        <f t="shared" si="1"/>
        <v>0</v>
      </c>
      <c r="G44" s="16">
        <f t="shared" si="1"/>
        <v>0</v>
      </c>
      <c r="H44" s="16">
        <f t="shared" si="1"/>
        <v>0</v>
      </c>
      <c r="I44" s="14"/>
    </row>
    <row r="45" spans="1:9" s="17" customFormat="1" x14ac:dyDescent="0.2">
      <c r="A45" s="14"/>
      <c r="B45" s="18" t="s">
        <v>27</v>
      </c>
      <c r="C45" s="24"/>
      <c r="D45" s="24"/>
      <c r="E45" s="24"/>
      <c r="F45" s="24"/>
      <c r="G45" s="24"/>
      <c r="H45" s="24"/>
      <c r="I45" s="14"/>
    </row>
    <row r="46" spans="1:9" s="17" customFormat="1" x14ac:dyDescent="0.2">
      <c r="A46" s="14"/>
      <c r="B46" s="25"/>
      <c r="C46" s="24"/>
      <c r="D46" s="24"/>
      <c r="E46" s="24"/>
      <c r="F46" s="24"/>
      <c r="G46" s="24"/>
      <c r="H46" s="24"/>
      <c r="I46" s="14"/>
    </row>
    <row r="47" spans="1:9" s="17" customFormat="1" x14ac:dyDescent="0.2">
      <c r="A47" s="14"/>
      <c r="B47" s="25"/>
      <c r="C47" s="24"/>
      <c r="D47" s="24"/>
      <c r="E47" s="24"/>
      <c r="F47" s="24"/>
      <c r="G47" s="24"/>
      <c r="H47" s="24"/>
      <c r="I47" s="14"/>
    </row>
    <row r="48" spans="1:9" s="17" customFormat="1" x14ac:dyDescent="0.2">
      <c r="A48" s="1"/>
      <c r="B48" s="29" t="s">
        <v>0</v>
      </c>
      <c r="C48" s="29"/>
      <c r="D48" s="29"/>
      <c r="E48" s="29"/>
      <c r="F48" s="29"/>
      <c r="G48" s="29"/>
      <c r="H48" s="29"/>
      <c r="I48" s="14"/>
    </row>
    <row r="49" spans="1:9" s="17" customFormat="1" x14ac:dyDescent="0.2">
      <c r="A49" s="1"/>
      <c r="B49" s="29" t="s">
        <v>32</v>
      </c>
      <c r="C49" s="29"/>
      <c r="D49" s="29"/>
      <c r="E49" s="29"/>
      <c r="F49" s="29"/>
      <c r="G49" s="29"/>
      <c r="H49" s="29"/>
      <c r="I49" s="14"/>
    </row>
    <row r="50" spans="1:9" s="17" customFormat="1" x14ac:dyDescent="0.2">
      <c r="A50" s="1"/>
      <c r="B50" s="29" t="s">
        <v>2</v>
      </c>
      <c r="C50" s="29"/>
      <c r="D50" s="29"/>
      <c r="E50" s="29"/>
      <c r="F50" s="29"/>
      <c r="G50" s="29"/>
      <c r="H50" s="29"/>
      <c r="I50" s="14"/>
    </row>
    <row r="51" spans="1:9" s="17" customFormat="1" x14ac:dyDescent="0.2">
      <c r="A51" s="1"/>
      <c r="B51" s="29" t="s">
        <v>3</v>
      </c>
      <c r="C51" s="29"/>
      <c r="D51" s="29"/>
      <c r="E51" s="29"/>
      <c r="F51" s="29"/>
      <c r="G51" s="29"/>
      <c r="H51" s="29"/>
      <c r="I51" s="14"/>
    </row>
    <row r="52" spans="1:9" s="17" customFormat="1" x14ac:dyDescent="0.2">
      <c r="A52" s="1"/>
      <c r="B52" s="1"/>
      <c r="C52" s="1"/>
      <c r="D52" s="1"/>
      <c r="E52" s="1"/>
      <c r="F52" s="1"/>
      <c r="G52" s="1"/>
      <c r="H52" s="1"/>
      <c r="I52" s="14"/>
    </row>
    <row r="53" spans="1:9" s="17" customFormat="1" x14ac:dyDescent="0.2">
      <c r="A53" s="1"/>
      <c r="B53" s="3" t="s">
        <v>4</v>
      </c>
      <c r="C53" s="30" t="s">
        <v>5</v>
      </c>
      <c r="D53" s="30"/>
      <c r="E53" s="30"/>
      <c r="F53" s="30"/>
      <c r="G53" s="26"/>
      <c r="H53" s="1"/>
      <c r="I53" s="14"/>
    </row>
    <row r="54" spans="1:9" s="17" customFormat="1" x14ac:dyDescent="0.2">
      <c r="A54" s="1"/>
      <c r="B54" s="1"/>
      <c r="C54" s="1"/>
      <c r="D54" s="1"/>
      <c r="E54" s="1"/>
      <c r="F54" s="1"/>
      <c r="G54" s="1"/>
      <c r="H54" s="1"/>
      <c r="I54" s="14"/>
    </row>
    <row r="55" spans="1:9" s="17" customFormat="1" x14ac:dyDescent="0.2">
      <c r="A55" s="1"/>
      <c r="B55" s="31" t="s">
        <v>6</v>
      </c>
      <c r="C55" s="34" t="s">
        <v>7</v>
      </c>
      <c r="D55" s="34"/>
      <c r="E55" s="34"/>
      <c r="F55" s="34"/>
      <c r="G55" s="34"/>
      <c r="H55" s="34" t="s">
        <v>8</v>
      </c>
      <c r="I55" s="14"/>
    </row>
    <row r="56" spans="1:9" s="17" customFormat="1" ht="25.5" x14ac:dyDescent="0.2">
      <c r="A56" s="1"/>
      <c r="B56" s="32"/>
      <c r="C56" s="4" t="s">
        <v>9</v>
      </c>
      <c r="D56" s="4" t="s">
        <v>10</v>
      </c>
      <c r="E56" s="4" t="s">
        <v>11</v>
      </c>
      <c r="F56" s="4" t="s">
        <v>12</v>
      </c>
      <c r="G56" s="4" t="s">
        <v>13</v>
      </c>
      <c r="H56" s="34"/>
      <c r="I56" s="14"/>
    </row>
    <row r="57" spans="1:9" s="17" customFormat="1" x14ac:dyDescent="0.2">
      <c r="A57" s="1"/>
      <c r="B57" s="33"/>
      <c r="C57" s="4">
        <v>1</v>
      </c>
      <c r="D57" s="4">
        <v>2</v>
      </c>
      <c r="E57" s="4" t="s">
        <v>14</v>
      </c>
      <c r="F57" s="4">
        <v>4</v>
      </c>
      <c r="G57" s="4">
        <v>5</v>
      </c>
      <c r="H57" s="4" t="s">
        <v>15</v>
      </c>
      <c r="I57" s="14"/>
    </row>
    <row r="58" spans="1:9" s="17" customFormat="1" x14ac:dyDescent="0.2">
      <c r="A58" s="1"/>
      <c r="B58" s="5"/>
      <c r="C58" s="21"/>
      <c r="D58" s="5"/>
      <c r="E58" s="5"/>
      <c r="F58" s="5"/>
      <c r="G58" s="5"/>
      <c r="H58" s="5"/>
      <c r="I58" s="14"/>
    </row>
    <row r="59" spans="1:9" s="17" customFormat="1" x14ac:dyDescent="0.2">
      <c r="A59" s="1"/>
      <c r="B59" s="27" t="s">
        <v>33</v>
      </c>
      <c r="C59" s="8">
        <f>C24</f>
        <v>334595424.50999999</v>
      </c>
      <c r="D59" s="8">
        <f>D24</f>
        <v>-22554854.979999997</v>
      </c>
      <c r="E59" s="8">
        <f>+C59+D59</f>
        <v>312040569.52999997</v>
      </c>
      <c r="F59" s="8">
        <f>+'[1]6.6'!G83</f>
        <v>119469802.86999999</v>
      </c>
      <c r="G59" s="8">
        <f>G24</f>
        <v>118703276.05999997</v>
      </c>
      <c r="H59" s="8">
        <f>+E59-F59</f>
        <v>192570766.65999997</v>
      </c>
      <c r="I59" s="14"/>
    </row>
    <row r="60" spans="1:9" s="17" customFormat="1" x14ac:dyDescent="0.2">
      <c r="A60" s="1"/>
      <c r="B60" s="27" t="s">
        <v>34</v>
      </c>
      <c r="C60" s="8"/>
      <c r="D60" s="8"/>
      <c r="E60" s="8"/>
      <c r="F60" s="8"/>
      <c r="G60" s="8"/>
      <c r="H60" s="8"/>
      <c r="I60" s="14"/>
    </row>
    <row r="61" spans="1:9" s="17" customFormat="1" ht="24" x14ac:dyDescent="0.2">
      <c r="A61" s="1"/>
      <c r="B61" s="28" t="s">
        <v>35</v>
      </c>
      <c r="C61" s="8"/>
      <c r="D61" s="8"/>
      <c r="E61" s="8"/>
      <c r="F61" s="8"/>
      <c r="G61" s="8"/>
      <c r="H61" s="8"/>
      <c r="I61" s="14"/>
    </row>
    <row r="62" spans="1:9" s="17" customFormat="1" ht="24" x14ac:dyDescent="0.2">
      <c r="A62" s="1"/>
      <c r="B62" s="28" t="s">
        <v>36</v>
      </c>
      <c r="C62" s="8"/>
      <c r="D62" s="8"/>
      <c r="E62" s="8"/>
      <c r="F62" s="8"/>
      <c r="G62" s="8"/>
      <c r="H62" s="8"/>
      <c r="I62" s="14"/>
    </row>
    <row r="63" spans="1:9" s="17" customFormat="1" ht="24" x14ac:dyDescent="0.2">
      <c r="A63" s="1"/>
      <c r="B63" s="28" t="s">
        <v>37</v>
      </c>
      <c r="C63" s="8"/>
      <c r="D63" s="8"/>
      <c r="E63" s="8"/>
      <c r="F63" s="8"/>
      <c r="G63" s="8"/>
      <c r="H63" s="8"/>
      <c r="I63" s="14"/>
    </row>
    <row r="64" spans="1:9" s="17" customFormat="1" ht="24" x14ac:dyDescent="0.2">
      <c r="A64" s="1"/>
      <c r="B64" s="28" t="s">
        <v>38</v>
      </c>
      <c r="C64" s="8"/>
      <c r="D64" s="8"/>
      <c r="E64" s="8"/>
      <c r="F64" s="8"/>
      <c r="G64" s="8"/>
      <c r="H64" s="8"/>
      <c r="I64" s="14"/>
    </row>
    <row r="65" spans="1:9" s="17" customFormat="1" ht="24" x14ac:dyDescent="0.2">
      <c r="A65" s="1"/>
      <c r="B65" s="28" t="s">
        <v>39</v>
      </c>
      <c r="C65" s="8"/>
      <c r="D65" s="8"/>
      <c r="E65" s="8"/>
      <c r="F65" s="8"/>
      <c r="G65" s="8"/>
      <c r="H65" s="8"/>
      <c r="I65" s="14"/>
    </row>
    <row r="66" spans="1:9" s="17" customFormat="1" x14ac:dyDescent="0.2">
      <c r="A66" s="1"/>
      <c r="B66" s="22"/>
      <c r="C66" s="8"/>
      <c r="D66" s="8"/>
      <c r="E66" s="8"/>
      <c r="F66" s="8"/>
      <c r="G66" s="8"/>
      <c r="H66" s="8"/>
      <c r="I66" s="14"/>
    </row>
    <row r="67" spans="1:9" s="17" customFormat="1" x14ac:dyDescent="0.2">
      <c r="A67" s="1"/>
      <c r="B67" s="12"/>
      <c r="C67" s="13"/>
      <c r="D67" s="13"/>
      <c r="E67" s="13"/>
      <c r="F67" s="13"/>
      <c r="G67" s="13"/>
      <c r="H67" s="13"/>
      <c r="I67" s="14"/>
    </row>
    <row r="68" spans="1:9" s="17" customFormat="1" x14ac:dyDescent="0.2">
      <c r="A68" s="14"/>
      <c r="B68" s="15" t="s">
        <v>26</v>
      </c>
      <c r="C68" s="16">
        <f t="shared" ref="C68:H68" si="2">SUM(C59:C62)</f>
        <v>334595424.50999999</v>
      </c>
      <c r="D68" s="16">
        <f t="shared" si="2"/>
        <v>-22554854.979999997</v>
      </c>
      <c r="E68" s="16">
        <f t="shared" si="2"/>
        <v>312040569.52999997</v>
      </c>
      <c r="F68" s="16">
        <f t="shared" si="2"/>
        <v>119469802.86999999</v>
      </c>
      <c r="G68" s="16">
        <f t="shared" si="2"/>
        <v>118703276.05999997</v>
      </c>
      <c r="H68" s="16">
        <f t="shared" si="2"/>
        <v>192570766.65999997</v>
      </c>
      <c r="I68" s="14"/>
    </row>
    <row r="69" spans="1:9" ht="16.5" customHeight="1" x14ac:dyDescent="0.2">
      <c r="B69" s="18" t="s">
        <v>27</v>
      </c>
      <c r="E69" s="1"/>
      <c r="F69" s="1"/>
      <c r="G69" s="1"/>
      <c r="H69" s="1"/>
    </row>
    <row r="70" spans="1:9" x14ac:dyDescent="0.2">
      <c r="B70" s="1"/>
      <c r="C70" s="1"/>
      <c r="D70" s="1"/>
      <c r="E70" s="1"/>
      <c r="F70" s="1"/>
      <c r="G70" s="1"/>
      <c r="H70" s="1"/>
    </row>
    <row r="71" spans="1:9" x14ac:dyDescent="0.2">
      <c r="B71" s="1"/>
      <c r="C71" s="1"/>
      <c r="D71" s="1"/>
      <c r="E71" s="1"/>
      <c r="F71" s="1"/>
      <c r="G71" s="1"/>
      <c r="H71" s="1"/>
    </row>
  </sheetData>
  <mergeCells count="24">
    <mergeCell ref="B8:B10"/>
    <mergeCell ref="C8:G8"/>
    <mergeCell ref="H8:H9"/>
    <mergeCell ref="B1:H1"/>
    <mergeCell ref="B2:H2"/>
    <mergeCell ref="B3:H3"/>
    <mergeCell ref="B4:H4"/>
    <mergeCell ref="C6:F6"/>
    <mergeCell ref="B55:B57"/>
    <mergeCell ref="C55:G55"/>
    <mergeCell ref="H55:H56"/>
    <mergeCell ref="B28:H28"/>
    <mergeCell ref="B29:H29"/>
    <mergeCell ref="B30:H30"/>
    <mergeCell ref="B31:H31"/>
    <mergeCell ref="C33:F33"/>
    <mergeCell ref="B35:B37"/>
    <mergeCell ref="C35:G35"/>
    <mergeCell ref="H35:H36"/>
    <mergeCell ref="B48:H48"/>
    <mergeCell ref="B49:H49"/>
    <mergeCell ref="B50:H50"/>
    <mergeCell ref="B51:H51"/>
    <mergeCell ref="C53:F53"/>
  </mergeCells>
  <printOptions horizontalCentered="1"/>
  <pageMargins left="0.70866141732283472" right="0.70866141732283472" top="0.74803149606299213" bottom="0.74803149606299213" header="0.31496062992125984" footer="0.31496062992125984"/>
  <pageSetup scale="5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6.4</vt:lpstr>
      <vt:lpstr>'6.4'!Área_de_impresión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2019-07-25T16:54:42Z</dcterms:created>
  <dcterms:modified xsi:type="dcterms:W3CDTF">2019-07-25T19:09:42Z</dcterms:modified>
</cp:coreProperties>
</file>