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quijasg\Dropbox\2021 J. Conta\PAGINA WEB\1er Trimeste 2021\1er Trimestre\5 Informacion Contable\"/>
    </mc:Choice>
  </mc:AlternateContent>
  <xr:revisionPtr revIDLastSave="0" documentId="8_{E0426CEC-89C6-425C-AD7D-0992C6E9263E}" xr6:coauthVersionLast="36" xr6:coauthVersionMax="36" xr10:uidLastSave="{00000000-0000-0000-0000-000000000000}"/>
  <bookViews>
    <workbookView xWindow="0" yWindow="0" windowWidth="20490" windowHeight="7545" xr2:uid="{D2321BCD-3998-4A18-8743-BD801B339C2F}"/>
  </bookViews>
  <sheets>
    <sheet name="EVHP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A">[2]ECABR!#REF!</definedName>
    <definedName name="A_impresión_IM">[2]ECABR!#REF!</definedName>
    <definedName name="abc">[3]TOTAL!#REF!</definedName>
    <definedName name="_xlnm.Extract">[4]EGRESOS!#REF!</definedName>
    <definedName name="_xlnm.Print_Area" localSheetId="0">EVHP!$A$1:$J$52</definedName>
    <definedName name="B">[4]EGRESOS!#REF!</definedName>
    <definedName name="BASE">#REF!</definedName>
    <definedName name="_xlnm.Database">[5]REPORTO!#REF!</definedName>
    <definedName name="cba">[3]TOTAL!#REF!</definedName>
    <definedName name="ELOY">#REF!</definedName>
    <definedName name="Fecha">#REF!</definedName>
    <definedName name="HF">[6]T1705HF!$B$20:$B$20</definedName>
    <definedName name="ju">[5]REPORTO!#REF!</definedName>
    <definedName name="mao">[2]ECABR!#REF!</definedName>
    <definedName name="N">#REF!</definedName>
    <definedName name="REPORTO">#REF!</definedName>
    <definedName name="TCAIE">[7]CH1902!$B$20:$B$20</definedName>
    <definedName name="TCFEEIS">#REF!</definedName>
    <definedName name="TRASP">#REF!</definedName>
    <definedName name="U">#REF!</definedName>
    <definedName name="x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9" i="1" l="1"/>
  <c r="I38" i="1"/>
  <c r="I37" i="1"/>
  <c r="H37" i="1"/>
  <c r="G35" i="1"/>
  <c r="I35" i="1" s="1"/>
  <c r="I34" i="1"/>
  <c r="G34" i="1"/>
  <c r="G33" i="1"/>
  <c r="I33" i="1" s="1"/>
  <c r="I32" i="1"/>
  <c r="G32" i="1"/>
  <c r="F32" i="1"/>
  <c r="G31" i="1"/>
  <c r="I31" i="1" s="1"/>
  <c r="F30" i="1"/>
  <c r="I28" i="1"/>
  <c r="E28" i="1"/>
  <c r="E27" i="1"/>
  <c r="I27" i="1" s="1"/>
  <c r="I26" i="1"/>
  <c r="E26" i="1"/>
  <c r="E25" i="1"/>
  <c r="I25" i="1" s="1"/>
  <c r="E23" i="1"/>
  <c r="E41" i="1" s="1"/>
  <c r="I21" i="1"/>
  <c r="I20" i="1"/>
  <c r="H19" i="1"/>
  <c r="H23" i="1" s="1"/>
  <c r="H41" i="1" s="1"/>
  <c r="F17" i="1"/>
  <c r="I17" i="1" s="1"/>
  <c r="I16" i="1"/>
  <c r="I15" i="1"/>
  <c r="F14" i="1"/>
  <c r="I14" i="1" s="1"/>
  <c r="G13" i="1"/>
  <c r="I13" i="1" s="1"/>
  <c r="F12" i="1"/>
  <c r="I10" i="1"/>
  <c r="E10" i="1"/>
  <c r="E9" i="1"/>
  <c r="I9" i="1" s="1"/>
  <c r="I8" i="1"/>
  <c r="E8" i="1"/>
  <c r="E7" i="1"/>
  <c r="I7" i="1" s="1"/>
  <c r="A4" i="1"/>
  <c r="I19" i="1" l="1"/>
  <c r="G12" i="1"/>
  <c r="G23" i="1" s="1"/>
  <c r="G41" i="1" s="1"/>
  <c r="G30" i="1"/>
  <c r="I30" i="1" s="1"/>
  <c r="F23" i="1"/>
  <c r="F41" i="1" s="1"/>
  <c r="I41" i="1" s="1"/>
  <c r="I23" i="1" l="1"/>
  <c r="I12" i="1"/>
</calcChain>
</file>

<file path=xl/sharedStrings.xml><?xml version="1.0" encoding="utf-8"?>
<sst xmlns="http://schemas.openxmlformats.org/spreadsheetml/2006/main" count="39" uniqueCount="29">
  <si>
    <t>Cuenta Pública 2021</t>
  </si>
  <si>
    <t>Instituto de Alfabetización y Educación Básica Para Adultos</t>
  </si>
  <si>
    <t>Estado de Variación en la Hacienda Pública</t>
  </si>
  <si>
    <t>Concepto</t>
  </si>
  <si>
    <t>Hacienda Pública/Patrimonio Contribuido</t>
  </si>
  <si>
    <t>Hacienda Pública/Patrimonio Generado de Ejercicios Anteriores</t>
  </si>
  <si>
    <t>Hacienda Pública/Patrimonio Generado del Ejercicio</t>
  </si>
  <si>
    <t>Exceso o Insuficiencia en la Actualización de la Hacienda Pública / Patrimonio</t>
  </si>
  <si>
    <t>TOTAL</t>
  </si>
  <si>
    <t>Hacienda Pública / Patrimonio Contribuido Neto de 2020</t>
  </si>
  <si>
    <t>Aportaciones</t>
  </si>
  <si>
    <t>Donaciones de Capital</t>
  </si>
  <si>
    <t>Actualización de la Hacienda Pública/Patrimonio</t>
  </si>
  <si>
    <t>Hacienda Pública / Patrimonio Generado Neto de 2020</t>
  </si>
  <si>
    <t>Resultados del Ejercicio (Ahorro/Desahorro)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</si>
  <si>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</si>
  <si>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</si>
  <si>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</si>
  <si>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</si>
  <si>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Pública / Patrimonio Neto de 2020</t>
  </si>
  <si>
    <t>Resultado por Posición Monetaria</t>
  </si>
  <si>
    <t>Resultado por Tenencia de Activos no Monetarios</t>
  </si>
  <si>
    <t>Hacienda Pública / Patrimonio Neto Final de 2020</t>
  </si>
  <si>
    <t>Cambios en la Hacienda Pública / Patrimonio Contribuido Neto de 2021</t>
  </si>
  <si>
    <t xml:space="preserve"> </t>
  </si>
  <si>
    <t>Variaciones de la Hacienda Pública / Patrimonio Generado Neto de 2021</t>
  </si>
  <si>
    <t>Cambios en el Exceso o Insuficiencia en la Actualización de la Hacienda Pública / Patrimonio Neto de 2021</t>
  </si>
  <si>
    <t>Hacienda Pública / Patrimonio Neto Final de 2021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</si>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</sst>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_ ;\-0\ "/>
    <numFmt numFmtId="165" formatCode="General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5" fontId="4" fillId="0" borderId="0"/>
  </cellStyleXfs>
  <cellXfs count="57">
    <xf numFmtId="0" fontId="0" fillId="0" borderId="0" xfId="0"/>
    <xf numFmtId="0" fontId="2" fillId="2" borderId="0" xfId="0" applyFont="1" applyFill="1" applyAlignment="1">
      <alignment horizontal="center"/>
    </xf>
    <xf numFmtId="0" fontId="3" fillId="3" borderId="0" xfId="0" applyFont="1" applyFill="1"/>
    <xf numFmtId="0" fontId="2" fillId="2" borderId="0" xfId="2" applyFont="1" applyFill="1" applyAlignment="1">
      <alignment horizontal="center"/>
    </xf>
    <xf numFmtId="164" fontId="2" fillId="2" borderId="1" xfId="1" applyNumberFormat="1" applyFont="1" applyFill="1" applyBorder="1" applyAlignment="1">
      <alignment horizontal="center" vertical="center" wrapText="1"/>
    </xf>
    <xf numFmtId="0" fontId="2" fillId="2" borderId="2" xfId="2" applyFont="1" applyFill="1" applyBorder="1" applyAlignment="1">
      <alignment horizontal="center" vertical="center"/>
    </xf>
    <xf numFmtId="0" fontId="2" fillId="2" borderId="3" xfId="2" applyFont="1" applyFill="1" applyBorder="1" applyAlignment="1">
      <alignment horizontal="center" vertical="center"/>
    </xf>
    <xf numFmtId="164" fontId="2" fillId="2" borderId="3" xfId="1" applyNumberFormat="1" applyFont="1" applyFill="1" applyBorder="1" applyAlignment="1">
      <alignment horizontal="center" vertical="center" wrapText="1"/>
    </xf>
    <xf numFmtId="164" fontId="2" fillId="2" borderId="4" xfId="1" applyNumberFormat="1" applyFont="1" applyFill="1" applyBorder="1" applyAlignment="1">
      <alignment horizontal="center" vertical="center" wrapText="1"/>
    </xf>
    <xf numFmtId="164" fontId="2" fillId="2" borderId="2" xfId="1" applyNumberFormat="1" applyFont="1" applyFill="1" applyBorder="1" applyAlignment="1">
      <alignment horizontal="center" vertical="center" wrapText="1"/>
    </xf>
    <xf numFmtId="0" fontId="2" fillId="3" borderId="5" xfId="3" applyNumberFormat="1" applyFont="1" applyFill="1" applyBorder="1" applyAlignment="1">
      <alignment horizontal="centerContinuous" vertical="center"/>
    </xf>
    <xf numFmtId="0" fontId="2" fillId="3" borderId="6" xfId="3" applyNumberFormat="1" applyFont="1" applyFill="1" applyBorder="1" applyAlignment="1">
      <alignment horizontal="centerContinuous" vertical="center"/>
    </xf>
    <xf numFmtId="0" fontId="2" fillId="3" borderId="7" xfId="3" applyNumberFormat="1" applyFont="1" applyFill="1" applyBorder="1" applyAlignment="1">
      <alignment horizontal="centerContinuous" vertical="center"/>
    </xf>
    <xf numFmtId="0" fontId="2" fillId="3" borderId="8" xfId="3" applyNumberFormat="1" applyFont="1" applyFill="1" applyBorder="1" applyAlignment="1">
      <alignment horizontal="centerContinuous" vertical="center"/>
    </xf>
    <xf numFmtId="0" fontId="5" fillId="3" borderId="9" xfId="0" applyFont="1" applyFill="1" applyBorder="1" applyAlignment="1">
      <alignment vertical="top"/>
    </xf>
    <xf numFmtId="0" fontId="2" fillId="3" borderId="0" xfId="0" applyFont="1" applyFill="1" applyAlignment="1">
      <alignment horizontal="left" vertical="top" wrapText="1"/>
    </xf>
    <xf numFmtId="0" fontId="2" fillId="3" borderId="10" xfId="0" applyFont="1" applyFill="1" applyBorder="1" applyAlignment="1">
      <alignment horizontal="left" vertical="top" wrapText="1"/>
    </xf>
    <xf numFmtId="3" fontId="5" fillId="3" borderId="11" xfId="0" applyNumberFormat="1" applyFont="1" applyFill="1" applyBorder="1" applyAlignment="1" applyProtection="1">
      <alignment horizontal="right" vertical="top"/>
      <protection locked="0"/>
    </xf>
    <xf numFmtId="3" fontId="5" fillId="3" borderId="0" xfId="0" applyNumberFormat="1" applyFont="1" applyFill="1" applyAlignment="1">
      <alignment horizontal="right" vertical="top"/>
    </xf>
    <xf numFmtId="0" fontId="2" fillId="3" borderId="10" xfId="0" applyFont="1" applyFill="1" applyBorder="1" applyAlignment="1">
      <alignment vertical="top" wrapText="1"/>
    </xf>
    <xf numFmtId="0" fontId="5" fillId="3" borderId="0" xfId="0" applyFont="1" applyFill="1"/>
    <xf numFmtId="0" fontId="4" fillId="3" borderId="0" xfId="0" applyFont="1" applyFill="1" applyAlignment="1">
      <alignment horizontal="left" vertical="top" wrapText="1" indent="2"/>
    </xf>
    <xf numFmtId="0" fontId="4" fillId="3" borderId="10" xfId="0" applyFont="1" applyFill="1" applyBorder="1" applyAlignment="1">
      <alignment horizontal="left" vertical="top" wrapText="1" indent="2"/>
    </xf>
    <xf numFmtId="3" fontId="3" fillId="3" borderId="11" xfId="0" applyNumberFormat="1" applyFont="1" applyFill="1" applyBorder="1" applyAlignment="1">
      <alignment horizontal="right" vertical="top"/>
    </xf>
    <xf numFmtId="3" fontId="3" fillId="3" borderId="0" xfId="0" applyNumberFormat="1" applyFont="1" applyFill="1" applyAlignment="1">
      <alignment horizontal="right" vertical="top"/>
    </xf>
    <xf numFmtId="0" fontId="3" fillId="3" borderId="9" xfId="0" applyFont="1" applyFill="1" applyBorder="1" applyAlignment="1">
      <alignment vertical="top"/>
    </xf>
    <xf numFmtId="3" fontId="3" fillId="3" borderId="11" xfId="0" applyNumberFormat="1" applyFont="1" applyFill="1" applyBorder="1" applyAlignment="1" applyProtection="1">
      <alignment horizontal="right" vertical="top"/>
      <protection locked="0"/>
    </xf>
    <xf numFmtId="0" fontId="4" fillId="3" borderId="0" xfId="0" applyFont="1" applyFill="1" applyAlignment="1">
      <alignment horizontal="left" vertical="top" wrapText="1"/>
    </xf>
    <xf numFmtId="0" fontId="4" fillId="3" borderId="10" xfId="0" applyFont="1" applyFill="1" applyBorder="1" applyAlignment="1">
      <alignment horizontal="left" vertical="top" wrapText="1"/>
    </xf>
    <xf numFmtId="0" fontId="4" fillId="3" borderId="0" xfId="0" applyFont="1" applyFill="1" applyAlignment="1">
      <alignment vertical="top" wrapText="1"/>
    </xf>
    <xf numFmtId="0" fontId="4" fillId="3" borderId="10" xfId="0" applyFont="1" applyFill="1" applyBorder="1" applyAlignment="1">
      <alignment vertical="top" wrapText="1"/>
    </xf>
    <xf numFmtId="3" fontId="5" fillId="3" borderId="11" xfId="0" applyNumberFormat="1" applyFont="1" applyFill="1" applyBorder="1" applyAlignment="1">
      <alignment horizontal="right" vertical="top"/>
    </xf>
    <xf numFmtId="0" fontId="3" fillId="3" borderId="0" xfId="0" applyFont="1" applyFill="1" applyAlignment="1">
      <alignment horizontal="left" vertical="top" wrapText="1"/>
    </xf>
    <xf numFmtId="3" fontId="6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vertical="top" wrapText="1"/>
    </xf>
    <xf numFmtId="0" fontId="3" fillId="3" borderId="10" xfId="0" applyFont="1" applyFill="1" applyBorder="1" applyAlignment="1">
      <alignment vertical="top" wrapText="1"/>
    </xf>
    <xf numFmtId="43" fontId="4" fillId="3" borderId="11" xfId="1" applyFont="1" applyFill="1" applyBorder="1" applyAlignment="1">
      <alignment horizontal="center"/>
    </xf>
    <xf numFmtId="43" fontId="4" fillId="3" borderId="0" xfId="1" applyFont="1" applyFill="1" applyAlignment="1">
      <alignment horizontal="right"/>
    </xf>
    <xf numFmtId="0" fontId="4" fillId="3" borderId="10" xfId="0" applyFont="1" applyFill="1" applyBorder="1"/>
    <xf numFmtId="0" fontId="4" fillId="3" borderId="10" xfId="0" applyFont="1" applyFill="1" applyBorder="1" applyAlignment="1">
      <alignment wrapText="1"/>
    </xf>
    <xf numFmtId="43" fontId="2" fillId="3" borderId="11" xfId="1" applyFont="1" applyFill="1" applyBorder="1" applyAlignment="1">
      <alignment horizontal="center"/>
    </xf>
    <xf numFmtId="43" fontId="2" fillId="3" borderId="0" xfId="1" applyFont="1" applyFill="1" applyAlignment="1">
      <alignment horizontal="right"/>
    </xf>
    <xf numFmtId="0" fontId="2" fillId="3" borderId="10" xfId="0" applyFont="1" applyFill="1" applyBorder="1"/>
    <xf numFmtId="0" fontId="4" fillId="3" borderId="9" xfId="0" applyFont="1" applyFill="1" applyBorder="1"/>
    <xf numFmtId="0" fontId="4" fillId="3" borderId="0" xfId="0" applyFont="1" applyFill="1" applyAlignment="1">
      <alignment wrapText="1"/>
    </xf>
    <xf numFmtId="0" fontId="2" fillId="3" borderId="9" xfId="0" applyFont="1" applyFill="1" applyBorder="1"/>
    <xf numFmtId="3" fontId="2" fillId="3" borderId="11" xfId="1" applyNumberFormat="1" applyFont="1" applyFill="1" applyBorder="1" applyAlignment="1">
      <alignment horizontal="right"/>
    </xf>
    <xf numFmtId="3" fontId="2" fillId="3" borderId="0" xfId="1" applyNumberFormat="1" applyFont="1" applyFill="1" applyAlignment="1">
      <alignment horizontal="right"/>
    </xf>
    <xf numFmtId="0" fontId="4" fillId="3" borderId="12" xfId="0" applyFont="1" applyFill="1" applyBorder="1"/>
    <xf numFmtId="0" fontId="4" fillId="3" borderId="13" xfId="0" applyFont="1" applyFill="1" applyBorder="1" applyAlignment="1">
      <alignment wrapText="1"/>
    </xf>
    <xf numFmtId="0" fontId="4" fillId="3" borderId="14" xfId="0" applyFont="1" applyFill="1" applyBorder="1" applyAlignment="1">
      <alignment wrapText="1"/>
    </xf>
    <xf numFmtId="43" fontId="4" fillId="3" borderId="15" xfId="1" applyFont="1" applyFill="1" applyBorder="1" applyAlignment="1">
      <alignment horizontal="right"/>
    </xf>
    <xf numFmtId="43" fontId="4" fillId="3" borderId="13" xfId="1" applyFont="1" applyFill="1" applyBorder="1" applyAlignment="1">
      <alignment horizontal="right"/>
    </xf>
    <xf numFmtId="0" fontId="4" fillId="3" borderId="14" xfId="0" applyFont="1" applyFill="1" applyBorder="1"/>
    <xf numFmtId="0" fontId="4" fillId="3" borderId="0" xfId="0" applyFont="1" applyFill="1"/>
    <xf numFmtId="0" fontId="7" fillId="3" borderId="0" xfId="0" applyFont="1" applyFill="1" applyAlignment="1">
      <alignment horizontal="left" vertical="top"/>
    </xf>
    <xf numFmtId="43" fontId="4" fillId="3" borderId="0" xfId="1" applyFont="1" applyFill="1" applyAlignment="1">
      <alignment horizontal="center"/>
    </xf>
  </cellXfs>
  <cellStyles count="4">
    <cellStyle name="=C:\WINNT\SYSTEM32\COMMAND.COM" xfId="3" xr:uid="{AD16C43F-DCDB-49CD-B505-8998FABB0073}"/>
    <cellStyle name="Millares" xfId="1" builtinId="3"/>
    <cellStyle name="Normal" xfId="0" builtinId="0"/>
    <cellStyle name="Normal 2" xfId="2" xr:uid="{67E65A61-ED8F-4078-9A79-A9AFF72D79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1535205</xdr:colOff>
      <xdr:row>47</xdr:row>
      <xdr:rowOff>44824</xdr:rowOff>
    </xdr:from>
    <xdr:to>
      <xdr:col>7</xdr:col>
      <xdr:colOff>870386</xdr:colOff>
      <xdr:row>50</xdr:row>
      <xdr:rowOff>148852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AB1E05F-A7F0-4964-9357-A75D4A6C302D}"/>
            </a:ext>
          </a:extLst>
        </xdr:cNvPr>
        <xdr:cNvGrpSpPr/>
      </xdr:nvGrpSpPr>
      <xdr:grpSpPr>
        <a:xfrm>
          <a:off x="2566146" y="8325971"/>
          <a:ext cx="7347387" cy="574675"/>
          <a:chOff x="0" y="0"/>
          <a:chExt cx="6591300" cy="476250"/>
        </a:xfrm>
      </xdr:grpSpPr>
      <xdr:sp macro="" textlink="">
        <xdr:nvSpPr>
          <xdr:cNvPr id="3" name="Cuadro de texto 1">
            <a:extLst>
              <a:ext uri="{FF2B5EF4-FFF2-40B4-BE49-F238E27FC236}">
                <a16:creationId xmlns:a16="http://schemas.microsoft.com/office/drawing/2014/main" id="{AA8C7B10-3514-47CB-8E45-FAB1D4D427AB}"/>
              </a:ext>
            </a:extLst>
          </xdr:cNvPr>
          <xdr:cNvSpPr txBox="1"/>
        </xdr:nvSpPr>
        <xdr:spPr>
          <a:xfrm>
            <a:off x="0" y="0"/>
            <a:ext cx="2514600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9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_____________________________________________</a:t>
            </a: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9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MAESTRA ESTHER ANGÉLICA MEDINA RIVERO</a:t>
            </a: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9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DIRECTORA GENERAL</a:t>
            </a:r>
          </a:p>
        </xdr:txBody>
      </xdr:sp>
      <xdr:sp macro="" textlink="">
        <xdr:nvSpPr>
          <xdr:cNvPr id="4" name="Cuadro de texto 2">
            <a:extLst>
              <a:ext uri="{FF2B5EF4-FFF2-40B4-BE49-F238E27FC236}">
                <a16:creationId xmlns:a16="http://schemas.microsoft.com/office/drawing/2014/main" id="{E49D71D1-B0A3-4602-A23B-85D2E9C577A1}"/>
              </a:ext>
            </a:extLst>
          </xdr:cNvPr>
          <xdr:cNvSpPr txBox="1"/>
        </xdr:nvSpPr>
        <xdr:spPr>
          <a:xfrm>
            <a:off x="4076700" y="0"/>
            <a:ext cx="2514600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9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_____________________________________________</a:t>
            </a: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9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CONTADOR DANIEL NIETO PASCALIS</a:t>
            </a: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9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DE ADMINISTRACIÓN</a:t>
            </a: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endParaRPr lang="es-MX" sz="9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quijasg/Dropbox/2021%20J.%20Conta/Estados%20de%20Situacion%20Financiera%202021/03.%20Marzo%202021/E.%20F.%20Marzo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949EC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uario\Alfredo%20Fonseca\afg\2013\CUENTAS%20DE\Relaci&#243;n%20de%20cuentas%20bancarias%20aperturada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72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327FID\DIARIO\BURSATI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T1705HF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CH19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C"/>
      <sheetName val="Car"/>
      <sheetName val="I.F"/>
      <sheetName val="Indice"/>
      <sheetName val="Int"/>
      <sheetName val="Intr"/>
      <sheetName val="Inf Con"/>
      <sheetName val="ESF"/>
      <sheetName val="EA"/>
      <sheetName val="EVHP"/>
      <sheetName val="ECSF"/>
      <sheetName val="EFE"/>
      <sheetName val="EAA"/>
      <sheetName val="EADOP"/>
      <sheetName val="IPC"/>
      <sheetName val="NOTAS"/>
      <sheetName val="Inf Pres"/>
      <sheetName val="EAI"/>
      <sheetName val="CAdmon"/>
      <sheetName val="CAdmon2"/>
      <sheetName val="CAdmon3"/>
      <sheetName val="COG"/>
      <sheetName val="CTG"/>
      <sheetName val="CFG"/>
      <sheetName val="EN"/>
      <sheetName val="ID"/>
      <sheetName val="Inf Prog"/>
      <sheetName val="GCP"/>
      <sheetName val="PPI"/>
      <sheetName val="IR"/>
      <sheetName val="In Pos Fis"/>
      <sheetName val="FF"/>
      <sheetName val="IPF"/>
      <sheetName val="Anex"/>
      <sheetName val="RBM"/>
      <sheetName val="RBI"/>
      <sheetName val="Ayudas"/>
      <sheetName val="Rel Cta Banc"/>
      <sheetName val="Gto Federalizado"/>
      <sheetName val="Esq Bur"/>
      <sheetName val="LDF"/>
      <sheetName val="F1"/>
      <sheetName val="F2"/>
      <sheetName val="F3"/>
      <sheetName val="F4"/>
      <sheetName val="F5"/>
      <sheetName val="F6a"/>
      <sheetName val="F6b"/>
      <sheetName val="F6c"/>
      <sheetName val="F6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7">
          <cell r="I37">
            <v>85523145.370000005</v>
          </cell>
          <cell r="J37">
            <v>85523145.370000005</v>
          </cell>
        </row>
        <row r="38">
          <cell r="I38">
            <v>0</v>
          </cell>
          <cell r="J38">
            <v>0</v>
          </cell>
        </row>
        <row r="39">
          <cell r="I39">
            <v>0</v>
          </cell>
          <cell r="J39">
            <v>0</v>
          </cell>
        </row>
        <row r="42">
          <cell r="I42">
            <v>11461073.819999993</v>
          </cell>
          <cell r="J42">
            <v>-1793288.0399999619</v>
          </cell>
        </row>
        <row r="43">
          <cell r="I43">
            <v>-56313741.420000002</v>
          </cell>
          <cell r="J43">
            <v>-40678229.479999997</v>
          </cell>
        </row>
        <row r="44">
          <cell r="I44">
            <v>0</v>
          </cell>
        </row>
        <row r="45">
          <cell r="I45">
            <v>0</v>
          </cell>
        </row>
        <row r="46">
          <cell r="I46">
            <v>0</v>
          </cell>
          <cell r="J46">
            <v>0</v>
          </cell>
        </row>
      </sheetData>
      <sheetData sheetId="8"/>
      <sheetData sheetId="9"/>
      <sheetData sheetId="10">
        <row r="4">
          <cell r="A4" t="str">
            <v>Del 1 de Enero al 31 de Marzo de 2021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"/>
      <sheetName val="Notas a los Edos Financieros"/>
      <sheetName val="ESF-01"/>
      <sheetName val="ESF-01 (I)"/>
      <sheetName val="ESF-02"/>
      <sheetName val="ESF-02 (I)"/>
      <sheetName val="ESF-03"/>
      <sheetName val="ESF-03 (I)"/>
      <sheetName val="ESF-04"/>
      <sheetName val="ESF-05"/>
      <sheetName val="ESF-05 (I)"/>
      <sheetName val="ESF-06"/>
      <sheetName val="ESF-06 (I)"/>
      <sheetName val="ESF-07"/>
      <sheetName val="ESF-07 (I)"/>
      <sheetName val="ESF-08"/>
      <sheetName val="ESF-08 (I)"/>
      <sheetName val="ESF-09"/>
      <sheetName val="ESF-09 (I)"/>
      <sheetName val="ESF-10"/>
      <sheetName val="ESF-10 (I)"/>
      <sheetName val="ESF-11"/>
      <sheetName val="ESF-11 (I)"/>
      <sheetName val="ESF-12"/>
      <sheetName val="ESF-12 (I)"/>
      <sheetName val="ESF-13"/>
      <sheetName val="ESF-13 (I)"/>
      <sheetName val="ESF-14"/>
      <sheetName val="ESF-14 (I)"/>
      <sheetName val="ESF-15"/>
      <sheetName val="ESF-15 (I)"/>
      <sheetName val="EA-01"/>
      <sheetName val="EA-01 (I)"/>
      <sheetName val="EA-02"/>
      <sheetName val="EA-02 (I)"/>
      <sheetName val="EA-03"/>
      <sheetName val="EA-03 (I)"/>
      <sheetName val="VHP-01"/>
      <sheetName val="VHP-01 (I)"/>
      <sheetName val="VHP-02"/>
      <sheetName val="VHP-02 (I)"/>
      <sheetName val="EFE-01"/>
      <sheetName val="EFE-01 (I)"/>
      <sheetName val="EFE-02"/>
      <sheetName val="EFE-02 (I)"/>
      <sheetName val="EFE-03"/>
      <sheetName val="Conciliacion_Ig"/>
      <sheetName val="Conciliacion_Ig (I)"/>
      <sheetName val="Conciliacion_Eg"/>
      <sheetName val="Conciliacion_Eg (I)"/>
      <sheetName val="MEMORIA"/>
      <sheetName val="Memoria (I)"/>
      <sheetName val="ECABR"/>
      <sheetName val="INTEGRACION"/>
      <sheetName val="ECMAY"/>
      <sheetName val="ECMAY2"/>
      <sheetName val="ECJUN"/>
      <sheetName val="ECJUN2"/>
      <sheetName val="JUN18"/>
      <sheetName val="JUN30"/>
      <sheetName val="JUL15"/>
      <sheetName val="JUL24"/>
      <sheetName val="JUL31"/>
      <sheetName val="AGO17"/>
      <sheetName val="AGO20"/>
      <sheetName val="AGO21"/>
      <sheetName val="AGO27"/>
      <sheetName val="AGO27 (2)"/>
      <sheetName val="AGO28"/>
      <sheetName val="AGO31"/>
      <sheetName val="AGO31 (2)"/>
      <sheetName val="SEP18"/>
      <sheetName val="OCT2"/>
      <sheetName val="OCT23"/>
      <sheetName val="OCT31"/>
      <sheetName val="NOV 19"/>
      <sheetName val="NOV30"/>
      <sheetName val="DIC4"/>
      <sheetName val="DIC18"/>
      <sheetName val="ENE19"/>
      <sheetName val="FEB12"/>
      <sheetName val="FEB26"/>
      <sheetName val="MAR12"/>
      <sheetName val="MAR26"/>
      <sheetName val="ABR15"/>
      <sheetName val="ABR30"/>
      <sheetName val="JUN3"/>
      <sheetName val="JUN17"/>
      <sheetName val="JUL01"/>
      <sheetName val="JUL-15"/>
      <sheetName val="FEB12 (2)"/>
      <sheetName val="JUL-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GENTES"/>
      <sheetName val="TOTAL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GRESOS"/>
      <sheetName val="CALENDARIO"/>
      <sheetName val="recibo"/>
      <sheetName val="thf"/>
      <sheetName val="CALCULO"/>
      <sheetName val="GASTOS"/>
      <sheetName val="AVIO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  <sheetName val="T1705H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705HF"/>
      <sheetName val="T1705HF (2)"/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1902"/>
      <sheetName val="ISR"/>
      <sheetName val="CH1902 (2)"/>
      <sheetName val="CHCAIE"/>
      <sheetName val="T1705HF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FB4BB-C5EA-495D-A3BE-094DA06C7542}">
  <sheetPr>
    <tabColor theme="6" tint="-0.499984740745262"/>
    <pageSetUpPr fitToPage="1"/>
  </sheetPr>
  <dimension ref="A1:K43"/>
  <sheetViews>
    <sheetView showGridLines="0" tabSelected="1" topLeftCell="A2" zoomScale="85" zoomScaleNormal="85" workbookViewId="0">
      <selection activeCell="L15" sqref="L15"/>
    </sheetView>
  </sheetViews>
  <sheetFormatPr baseColWidth="10" defaultRowHeight="12.75" x14ac:dyDescent="0.2"/>
  <cols>
    <col min="1" max="1" width="3.7109375" style="54" customWidth="1"/>
    <col min="2" max="2" width="11.7109375" style="44" customWidth="1"/>
    <col min="3" max="3" width="34.7109375" style="44" customWidth="1"/>
    <col min="4" max="4" width="19.42578125" style="44" customWidth="1"/>
    <col min="5" max="5" width="18.7109375" style="56" customWidth="1"/>
    <col min="6" max="6" width="27.5703125" style="56" bestFit="1" customWidth="1"/>
    <col min="7" max="8" width="19.7109375" style="56" customWidth="1"/>
    <col min="9" max="9" width="19" style="56" customWidth="1"/>
    <col min="10" max="10" width="3.28515625" style="54" customWidth="1"/>
    <col min="11" max="11" width="11.85546875" style="2" bestFit="1" customWidth="1"/>
    <col min="12" max="16384" width="11.42578125" style="2"/>
  </cols>
  <sheetData>
    <row r="1" spans="1:10" ht="14.1" hidden="1" customHeight="1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ht="14.1" customHeight="1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spans="1:10" ht="14.1" customHeight="1" x14ac:dyDescent="0.2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</row>
    <row r="4" spans="1:10" ht="14.1" customHeight="1" x14ac:dyDescent="0.2">
      <c r="A4" s="3" t="str">
        <f>[1]ECSF!A4</f>
        <v>Del 1 de Enero al 31 de Marzo de 2021</v>
      </c>
      <c r="B4" s="3"/>
      <c r="C4" s="3"/>
      <c r="D4" s="3"/>
      <c r="E4" s="3"/>
      <c r="F4" s="3"/>
      <c r="G4" s="3"/>
      <c r="H4" s="3"/>
      <c r="I4" s="3"/>
      <c r="J4" s="3"/>
    </row>
    <row r="5" spans="1:10" ht="63.75" x14ac:dyDescent="0.2">
      <c r="A5" s="4"/>
      <c r="B5" s="5" t="s">
        <v>3</v>
      </c>
      <c r="C5" s="6"/>
      <c r="D5" s="6"/>
      <c r="E5" s="7" t="s">
        <v>4</v>
      </c>
      <c r="F5" s="7" t="s">
        <v>5</v>
      </c>
      <c r="G5" s="7" t="s">
        <v>6</v>
      </c>
      <c r="H5" s="7" t="s">
        <v>7</v>
      </c>
      <c r="I5" s="8" t="s">
        <v>8</v>
      </c>
      <c r="J5" s="9"/>
    </row>
    <row r="6" spans="1:10" x14ac:dyDescent="0.2">
      <c r="A6" s="10"/>
      <c r="B6" s="11"/>
      <c r="C6" s="11"/>
      <c r="D6" s="12"/>
      <c r="E6" s="13"/>
      <c r="F6" s="13"/>
      <c r="G6" s="13"/>
      <c r="H6" s="13"/>
      <c r="I6" s="11"/>
      <c r="J6" s="12"/>
    </row>
    <row r="7" spans="1:10" s="20" customFormat="1" x14ac:dyDescent="0.2">
      <c r="A7" s="14"/>
      <c r="B7" s="15" t="s">
        <v>9</v>
      </c>
      <c r="C7" s="15"/>
      <c r="D7" s="16"/>
      <c r="E7" s="17">
        <f>SUM(E8:E10)</f>
        <v>85523145.370000005</v>
      </c>
      <c r="F7" s="17"/>
      <c r="G7" s="17"/>
      <c r="H7" s="17"/>
      <c r="I7" s="18">
        <f>SUM(E7:H7)</f>
        <v>85523145.370000005</v>
      </c>
      <c r="J7" s="19"/>
    </row>
    <row r="8" spans="1:10" x14ac:dyDescent="0.2">
      <c r="A8" s="14"/>
      <c r="B8" s="21" t="s">
        <v>10</v>
      </c>
      <c r="C8" s="21"/>
      <c r="D8" s="22"/>
      <c r="E8" s="23">
        <f>[1]ESF!J37</f>
        <v>85523145.370000005</v>
      </c>
      <c r="F8" s="23"/>
      <c r="G8" s="23"/>
      <c r="H8" s="23"/>
      <c r="I8" s="24">
        <f>SUM(E8:H8)</f>
        <v>85523145.370000005</v>
      </c>
      <c r="J8" s="19"/>
    </row>
    <row r="9" spans="1:10" x14ac:dyDescent="0.2">
      <c r="A9" s="25"/>
      <c r="B9" s="21" t="s">
        <v>11</v>
      </c>
      <c r="C9" s="21"/>
      <c r="D9" s="22"/>
      <c r="E9" s="26">
        <f>[1]ESF!J38</f>
        <v>0</v>
      </c>
      <c r="F9" s="26"/>
      <c r="G9" s="26"/>
      <c r="H9" s="26"/>
      <c r="I9" s="24">
        <f t="shared" ref="I9:I10" si="0">SUM(E9:H9)</f>
        <v>0</v>
      </c>
      <c r="J9" s="19"/>
    </row>
    <row r="10" spans="1:10" x14ac:dyDescent="0.2">
      <c r="A10" s="25"/>
      <c r="B10" s="27" t="s">
        <v>12</v>
      </c>
      <c r="C10" s="27"/>
      <c r="D10" s="28"/>
      <c r="E10" s="26">
        <f>[1]ESF!J39</f>
        <v>0</v>
      </c>
      <c r="F10" s="26"/>
      <c r="G10" s="26"/>
      <c r="H10" s="26"/>
      <c r="I10" s="24">
        <f t="shared" si="0"/>
        <v>0</v>
      </c>
      <c r="J10" s="19"/>
    </row>
    <row r="11" spans="1:10" x14ac:dyDescent="0.2">
      <c r="A11" s="25"/>
      <c r="B11" s="29"/>
      <c r="C11" s="29"/>
      <c r="D11" s="30"/>
      <c r="E11" s="26"/>
      <c r="F11" s="26"/>
      <c r="G11" s="26"/>
      <c r="H11" s="26"/>
      <c r="I11" s="24"/>
      <c r="J11" s="19"/>
    </row>
    <row r="12" spans="1:10" s="20" customFormat="1" x14ac:dyDescent="0.2">
      <c r="A12" s="14"/>
      <c r="B12" s="15" t="s">
        <v>13</v>
      </c>
      <c r="C12" s="15"/>
      <c r="D12" s="16"/>
      <c r="E12" s="31"/>
      <c r="F12" s="31">
        <f>SUM(F13:F17)</f>
        <v>-40678229.479999997</v>
      </c>
      <c r="G12" s="31">
        <f>SUM(G13:G17)</f>
        <v>-1793288.0399999619</v>
      </c>
      <c r="H12" s="31"/>
      <c r="I12" s="18">
        <f>SUM(E12:H12)</f>
        <v>-42471517.519999959</v>
      </c>
      <c r="J12" s="19"/>
    </row>
    <row r="13" spans="1:10" x14ac:dyDescent="0.2">
      <c r="A13" s="14"/>
      <c r="B13" s="21" t="s">
        <v>14</v>
      </c>
      <c r="C13" s="21"/>
      <c r="D13" s="22"/>
      <c r="E13" s="26"/>
      <c r="F13" s="26"/>
      <c r="G13" s="26">
        <f>[1]ESF!J42</f>
        <v>-1793288.0399999619</v>
      </c>
      <c r="H13" s="26"/>
      <c r="I13" s="24">
        <f t="shared" ref="I13:I17" si="1">SUM(E13:H13)</f>
        <v>-1793288.0399999619</v>
      </c>
      <c r="J13" s="19"/>
    </row>
    <row r="14" spans="1:10" x14ac:dyDescent="0.2">
      <c r="A14" s="25"/>
      <c r="B14" s="21" t="s">
        <v>15</v>
      </c>
      <c r="C14" s="21"/>
      <c r="D14" s="22"/>
      <c r="E14" s="26"/>
      <c r="F14" s="26">
        <f>[1]ESF!J43</f>
        <v>-40678229.479999997</v>
      </c>
      <c r="G14" s="26"/>
      <c r="H14" s="26"/>
      <c r="I14" s="24">
        <f t="shared" si="1"/>
        <v>-40678229.479999997</v>
      </c>
      <c r="J14" s="19"/>
    </row>
    <row r="15" spans="1:10" x14ac:dyDescent="0.2">
      <c r="A15" s="25"/>
      <c r="B15" s="21" t="s">
        <v>16</v>
      </c>
      <c r="C15" s="21"/>
      <c r="D15" s="22"/>
      <c r="E15" s="26"/>
      <c r="F15" s="26">
        <v>0</v>
      </c>
      <c r="G15" s="26"/>
      <c r="H15" s="26"/>
      <c r="I15" s="24">
        <f t="shared" si="1"/>
        <v>0</v>
      </c>
      <c r="J15" s="19"/>
    </row>
    <row r="16" spans="1:10" x14ac:dyDescent="0.2">
      <c r="A16" s="25"/>
      <c r="B16" s="21" t="s">
        <v>17</v>
      </c>
      <c r="C16" s="21"/>
      <c r="D16" s="22"/>
      <c r="E16" s="26"/>
      <c r="F16" s="26">
        <v>0</v>
      </c>
      <c r="G16" s="26"/>
      <c r="H16" s="26"/>
      <c r="I16" s="24">
        <f t="shared" si="1"/>
        <v>0</v>
      </c>
      <c r="J16" s="19"/>
    </row>
    <row r="17" spans="1:11" x14ac:dyDescent="0.2">
      <c r="A17" s="25"/>
      <c r="B17" s="21" t="s">
        <v>18</v>
      </c>
      <c r="C17" s="21"/>
      <c r="D17" s="22"/>
      <c r="E17" s="23"/>
      <c r="F17" s="23">
        <f>[1]ESF!J46</f>
        <v>0</v>
      </c>
      <c r="G17" s="23"/>
      <c r="H17" s="23"/>
      <c r="I17" s="24">
        <f t="shared" si="1"/>
        <v>0</v>
      </c>
      <c r="J17" s="19"/>
    </row>
    <row r="18" spans="1:11" x14ac:dyDescent="0.2">
      <c r="A18" s="14"/>
      <c r="B18" s="29"/>
      <c r="C18" s="32"/>
      <c r="D18" s="30"/>
      <c r="E18" s="23"/>
      <c r="F18" s="23"/>
      <c r="G18" s="23"/>
      <c r="H18" s="23"/>
      <c r="I18" s="24"/>
      <c r="J18" s="19"/>
      <c r="K18" s="33"/>
    </row>
    <row r="19" spans="1:11" s="20" customFormat="1" ht="27.75" customHeight="1" x14ac:dyDescent="0.2">
      <c r="A19" s="14"/>
      <c r="B19" s="15" t="s">
        <v>19</v>
      </c>
      <c r="C19" s="15"/>
      <c r="D19" s="16"/>
      <c r="E19" s="31"/>
      <c r="F19" s="31"/>
      <c r="G19" s="31"/>
      <c r="H19" s="31">
        <f>SUM(H20:H21)</f>
        <v>0</v>
      </c>
      <c r="I19" s="18">
        <f>SUM(E19:H19)</f>
        <v>0</v>
      </c>
      <c r="J19" s="19"/>
    </row>
    <row r="20" spans="1:11" x14ac:dyDescent="0.2">
      <c r="A20" s="25"/>
      <c r="B20" s="21" t="s">
        <v>20</v>
      </c>
      <c r="C20" s="21"/>
      <c r="D20" s="22"/>
      <c r="E20" s="26"/>
      <c r="F20" s="26"/>
      <c r="G20" s="26"/>
      <c r="H20" s="26">
        <v>0</v>
      </c>
      <c r="I20" s="24">
        <f t="shared" ref="I20:I21" si="2">SUM(E20:H20)</f>
        <v>0</v>
      </c>
      <c r="J20" s="19"/>
    </row>
    <row r="21" spans="1:11" x14ac:dyDescent="0.2">
      <c r="A21" s="14"/>
      <c r="B21" s="21" t="s">
        <v>21</v>
      </c>
      <c r="C21" s="21"/>
      <c r="D21" s="22"/>
      <c r="E21" s="26"/>
      <c r="F21" s="26"/>
      <c r="G21" s="26"/>
      <c r="H21" s="26">
        <v>0</v>
      </c>
      <c r="I21" s="24">
        <f t="shared" si="2"/>
        <v>0</v>
      </c>
      <c r="J21" s="19"/>
    </row>
    <row r="22" spans="1:11" x14ac:dyDescent="0.2">
      <c r="A22" s="25"/>
      <c r="B22" s="34"/>
      <c r="C22" s="29"/>
      <c r="D22" s="30"/>
      <c r="E22" s="26"/>
      <c r="F22" s="26"/>
      <c r="G22" s="26"/>
      <c r="H22" s="26"/>
      <c r="I22" s="24"/>
      <c r="J22" s="19"/>
    </row>
    <row r="23" spans="1:11" s="20" customFormat="1" x14ac:dyDescent="0.2">
      <c r="A23" s="14"/>
      <c r="B23" s="15" t="s">
        <v>22</v>
      </c>
      <c r="C23" s="15"/>
      <c r="D23" s="16"/>
      <c r="E23" s="31">
        <f>SUM(E7+E12+E19)</f>
        <v>85523145.370000005</v>
      </c>
      <c r="F23" s="31">
        <f t="shared" ref="F23:H23" si="3">SUM(F7+F12+F19)</f>
        <v>-40678229.479999997</v>
      </c>
      <c r="G23" s="31">
        <f t="shared" si="3"/>
        <v>-1793288.0399999619</v>
      </c>
      <c r="H23" s="31">
        <f t="shared" si="3"/>
        <v>0</v>
      </c>
      <c r="I23" s="18">
        <f>SUM(E23:H23)</f>
        <v>43051627.850000046</v>
      </c>
      <c r="J23" s="19"/>
    </row>
    <row r="24" spans="1:11" x14ac:dyDescent="0.2">
      <c r="A24" s="25"/>
      <c r="B24" s="29"/>
      <c r="C24" s="29"/>
      <c r="D24" s="35"/>
      <c r="E24" s="23"/>
      <c r="F24" s="23"/>
      <c r="G24" s="23"/>
      <c r="H24" s="23"/>
      <c r="I24" s="24"/>
      <c r="J24" s="19"/>
    </row>
    <row r="25" spans="1:11" s="20" customFormat="1" x14ac:dyDescent="0.2">
      <c r="A25" s="14"/>
      <c r="B25" s="15" t="s">
        <v>23</v>
      </c>
      <c r="C25" s="15"/>
      <c r="D25" s="16"/>
      <c r="E25" s="17">
        <f>SUM(E26:E28)</f>
        <v>0</v>
      </c>
      <c r="F25" s="17"/>
      <c r="G25" s="17"/>
      <c r="H25" s="17"/>
      <c r="I25" s="18">
        <f>SUM(E25:H25)</f>
        <v>0</v>
      </c>
      <c r="J25" s="19"/>
    </row>
    <row r="26" spans="1:11" x14ac:dyDescent="0.2">
      <c r="A26" s="14" t="s">
        <v>24</v>
      </c>
      <c r="B26" s="21" t="s">
        <v>10</v>
      </c>
      <c r="C26" s="21"/>
      <c r="D26" s="22"/>
      <c r="E26" s="26">
        <f>[1]ESF!I37-[1]ESF!J37</f>
        <v>0</v>
      </c>
      <c r="F26" s="26"/>
      <c r="G26" s="26"/>
      <c r="H26" s="26"/>
      <c r="I26" s="24">
        <f t="shared" ref="I26:I28" si="4">SUM(E26:H26)</f>
        <v>0</v>
      </c>
      <c r="J26" s="19"/>
    </row>
    <row r="27" spans="1:11" x14ac:dyDescent="0.2">
      <c r="A27" s="25"/>
      <c r="B27" s="21" t="s">
        <v>11</v>
      </c>
      <c r="C27" s="21"/>
      <c r="D27" s="22"/>
      <c r="E27" s="23">
        <f>[1]ESF!I38</f>
        <v>0</v>
      </c>
      <c r="F27" s="23"/>
      <c r="G27" s="23"/>
      <c r="H27" s="23"/>
      <c r="I27" s="24">
        <f t="shared" si="4"/>
        <v>0</v>
      </c>
      <c r="J27" s="19"/>
      <c r="K27" s="33"/>
    </row>
    <row r="28" spans="1:11" x14ac:dyDescent="0.2">
      <c r="A28" s="25"/>
      <c r="B28" s="21" t="s">
        <v>12</v>
      </c>
      <c r="C28" s="21"/>
      <c r="D28" s="22"/>
      <c r="E28" s="23">
        <f>[1]ESF!I39</f>
        <v>0</v>
      </c>
      <c r="F28" s="36"/>
      <c r="G28" s="36"/>
      <c r="H28" s="36"/>
      <c r="I28" s="37">
        <f t="shared" si="4"/>
        <v>0</v>
      </c>
      <c r="J28" s="38"/>
    </row>
    <row r="29" spans="1:11" x14ac:dyDescent="0.2">
      <c r="A29" s="25"/>
      <c r="B29" s="29"/>
      <c r="C29" s="29"/>
      <c r="D29" s="39"/>
      <c r="E29" s="36"/>
      <c r="F29" s="36"/>
      <c r="G29" s="36"/>
      <c r="H29" s="36"/>
      <c r="I29" s="37"/>
      <c r="J29" s="38"/>
    </row>
    <row r="30" spans="1:11" s="20" customFormat="1" x14ac:dyDescent="0.2">
      <c r="A30" s="14"/>
      <c r="B30" s="15" t="s">
        <v>25</v>
      </c>
      <c r="C30" s="15"/>
      <c r="D30" s="16"/>
      <c r="E30" s="40"/>
      <c r="F30" s="40">
        <f>SUM(F31:F35)</f>
        <v>-15635511.940000005</v>
      </c>
      <c r="G30" s="40">
        <f>SUM(G31:G35)</f>
        <v>13254361.859999955</v>
      </c>
      <c r="H30" s="40"/>
      <c r="I30" s="41">
        <f>SUM(E30:H30)</f>
        <v>-2381150.0800000504</v>
      </c>
      <c r="J30" s="42"/>
    </row>
    <row r="31" spans="1:11" x14ac:dyDescent="0.2">
      <c r="A31" s="14"/>
      <c r="B31" s="21" t="s">
        <v>14</v>
      </c>
      <c r="C31" s="21"/>
      <c r="D31" s="22"/>
      <c r="E31" s="36"/>
      <c r="F31" s="36"/>
      <c r="G31" s="36">
        <f>[1]ESF!I42</f>
        <v>11461073.819999993</v>
      </c>
      <c r="H31" s="36"/>
      <c r="I31" s="37">
        <f t="shared" ref="I31:I35" si="5">SUM(E31:H31)</f>
        <v>11461073.819999993</v>
      </c>
      <c r="J31" s="38"/>
    </row>
    <row r="32" spans="1:11" x14ac:dyDescent="0.2">
      <c r="A32" s="14"/>
      <c r="B32" s="21" t="s">
        <v>15</v>
      </c>
      <c r="C32" s="21"/>
      <c r="D32" s="22"/>
      <c r="E32" s="36"/>
      <c r="F32" s="36">
        <f>[1]ESF!I43-[1]ESF!J43</f>
        <v>-15635511.940000005</v>
      </c>
      <c r="G32" s="36">
        <f>-[1]ESF!J42</f>
        <v>1793288.0399999619</v>
      </c>
      <c r="H32" s="36"/>
      <c r="I32" s="37">
        <f t="shared" si="5"/>
        <v>-13842223.900000043</v>
      </c>
      <c r="J32" s="38"/>
    </row>
    <row r="33" spans="1:10" x14ac:dyDescent="0.2">
      <c r="A33" s="43"/>
      <c r="B33" s="21" t="s">
        <v>16</v>
      </c>
      <c r="C33" s="21"/>
      <c r="D33" s="22"/>
      <c r="E33" s="36"/>
      <c r="F33" s="36"/>
      <c r="G33" s="36">
        <f>[1]ESF!I44</f>
        <v>0</v>
      </c>
      <c r="H33" s="36"/>
      <c r="I33" s="37">
        <f t="shared" si="5"/>
        <v>0</v>
      </c>
      <c r="J33" s="38"/>
    </row>
    <row r="34" spans="1:10" x14ac:dyDescent="0.2">
      <c r="A34" s="43"/>
      <c r="B34" s="21" t="s">
        <v>17</v>
      </c>
      <c r="C34" s="21"/>
      <c r="D34" s="22"/>
      <c r="E34" s="36"/>
      <c r="F34" s="36"/>
      <c r="G34" s="36">
        <f>[1]ESF!I45</f>
        <v>0</v>
      </c>
      <c r="H34" s="36"/>
      <c r="I34" s="37">
        <f t="shared" si="5"/>
        <v>0</v>
      </c>
      <c r="J34" s="38"/>
    </row>
    <row r="35" spans="1:10" x14ac:dyDescent="0.2">
      <c r="A35" s="43"/>
      <c r="B35" s="21" t="s">
        <v>18</v>
      </c>
      <c r="C35" s="21"/>
      <c r="D35" s="22"/>
      <c r="E35" s="36"/>
      <c r="F35" s="36"/>
      <c r="G35" s="36">
        <f>[1]ESF!I46-[1]ESF!J46</f>
        <v>0</v>
      </c>
      <c r="H35" s="36"/>
      <c r="I35" s="37">
        <f t="shared" si="5"/>
        <v>0</v>
      </c>
      <c r="J35" s="38"/>
    </row>
    <row r="36" spans="1:10" x14ac:dyDescent="0.2">
      <c r="A36" s="43"/>
      <c r="D36" s="39"/>
      <c r="E36" s="36"/>
      <c r="F36" s="36"/>
      <c r="G36" s="36"/>
      <c r="H36" s="36"/>
      <c r="I36" s="37"/>
      <c r="J36" s="38"/>
    </row>
    <row r="37" spans="1:10" s="20" customFormat="1" ht="27" customHeight="1" x14ac:dyDescent="0.2">
      <c r="A37" s="45"/>
      <c r="B37" s="15" t="s">
        <v>26</v>
      </c>
      <c r="C37" s="15"/>
      <c r="D37" s="16"/>
      <c r="E37" s="40"/>
      <c r="F37" s="40"/>
      <c r="G37" s="40"/>
      <c r="H37" s="31">
        <f>SUM(H38:H39)</f>
        <v>0</v>
      </c>
      <c r="I37" s="18">
        <f>SUM(E37:H37)</f>
        <v>0</v>
      </c>
      <c r="J37" s="42"/>
    </row>
    <row r="38" spans="1:10" x14ac:dyDescent="0.2">
      <c r="A38" s="43"/>
      <c r="B38" s="21" t="s">
        <v>20</v>
      </c>
      <c r="C38" s="21"/>
      <c r="D38" s="22"/>
      <c r="E38" s="36"/>
      <c r="F38" s="36"/>
      <c r="G38" s="36"/>
      <c r="H38" s="26">
        <v>0</v>
      </c>
      <c r="I38" s="24">
        <f t="shared" ref="I38:I39" si="6">SUM(E38:H38)</f>
        <v>0</v>
      </c>
      <c r="J38" s="38"/>
    </row>
    <row r="39" spans="1:10" x14ac:dyDescent="0.2">
      <c r="A39" s="43"/>
      <c r="B39" s="21" t="s">
        <v>21</v>
      </c>
      <c r="C39" s="21"/>
      <c r="D39" s="22"/>
      <c r="E39" s="36"/>
      <c r="F39" s="36"/>
      <c r="G39" s="36"/>
      <c r="H39" s="26">
        <v>0</v>
      </c>
      <c r="I39" s="24">
        <f t="shared" si="6"/>
        <v>0</v>
      </c>
      <c r="J39" s="38"/>
    </row>
    <row r="40" spans="1:10" x14ac:dyDescent="0.2">
      <c r="A40" s="43"/>
      <c r="D40" s="39"/>
      <c r="E40" s="36"/>
      <c r="F40" s="36"/>
      <c r="G40" s="36"/>
      <c r="H40" s="36"/>
      <c r="I40" s="37"/>
      <c r="J40" s="38"/>
    </row>
    <row r="41" spans="1:10" s="20" customFormat="1" x14ac:dyDescent="0.2">
      <c r="A41" s="45"/>
      <c r="B41" s="15" t="s">
        <v>27</v>
      </c>
      <c r="C41" s="15"/>
      <c r="D41" s="16"/>
      <c r="E41" s="46">
        <f>E23+E25</f>
        <v>85523145.370000005</v>
      </c>
      <c r="F41" s="46">
        <f>F23+F30</f>
        <v>-56313741.420000002</v>
      </c>
      <c r="G41" s="46">
        <f>G23+G30</f>
        <v>11461073.819999993</v>
      </c>
      <c r="H41" s="46">
        <f>H23+H37</f>
        <v>0</v>
      </c>
      <c r="I41" s="47">
        <f>SUM(E41:H41)</f>
        <v>40670477.769999996</v>
      </c>
      <c r="J41" s="42"/>
    </row>
    <row r="42" spans="1:10" x14ac:dyDescent="0.2">
      <c r="A42" s="48"/>
      <c r="B42" s="49"/>
      <c r="C42" s="49"/>
      <c r="D42" s="50"/>
      <c r="E42" s="51"/>
      <c r="F42" s="51"/>
      <c r="G42" s="51"/>
      <c r="H42" s="51"/>
      <c r="I42" s="52"/>
      <c r="J42" s="53"/>
    </row>
    <row r="43" spans="1:10" x14ac:dyDescent="0.2">
      <c r="B43" s="55" t="s">
        <v>28</v>
      </c>
      <c r="C43" s="55"/>
      <c r="D43" s="55"/>
      <c r="E43" s="55"/>
      <c r="F43" s="55"/>
      <c r="G43" s="55"/>
      <c r="H43" s="55"/>
      <c r="I43" s="55"/>
      <c r="J43" s="55"/>
    </row>
  </sheetData>
  <sheetProtection formatCells="0" selectLockedCells="1"/>
  <mergeCells count="34">
    <mergeCell ref="B38:D38"/>
    <mergeCell ref="B39:D39"/>
    <mergeCell ref="B41:D41"/>
    <mergeCell ref="B43:J43"/>
    <mergeCell ref="B31:D31"/>
    <mergeCell ref="B32:D32"/>
    <mergeCell ref="B33:D33"/>
    <mergeCell ref="B34:D34"/>
    <mergeCell ref="B35:D35"/>
    <mergeCell ref="B37:D37"/>
    <mergeCell ref="B23:D23"/>
    <mergeCell ref="B25:D25"/>
    <mergeCell ref="B26:D26"/>
    <mergeCell ref="B27:D27"/>
    <mergeCell ref="B28:D28"/>
    <mergeCell ref="B30:D30"/>
    <mergeCell ref="B15:D15"/>
    <mergeCell ref="B16:D16"/>
    <mergeCell ref="B17:D17"/>
    <mergeCell ref="B19:D19"/>
    <mergeCell ref="B20:D20"/>
    <mergeCell ref="B21:D21"/>
    <mergeCell ref="B8:D8"/>
    <mergeCell ref="B9:D9"/>
    <mergeCell ref="B10:D10"/>
    <mergeCell ref="B12:D12"/>
    <mergeCell ref="B13:D13"/>
    <mergeCell ref="B14:D14"/>
    <mergeCell ref="A1:J1"/>
    <mergeCell ref="A2:J2"/>
    <mergeCell ref="A3:J3"/>
    <mergeCell ref="A4:J4"/>
    <mergeCell ref="B5:D5"/>
    <mergeCell ref="B7:D7"/>
  </mergeCells>
  <printOptions horizontalCentered="1"/>
  <pageMargins left="0.70866141732283472" right="0.70866141732283472" top="0.86614173228346458" bottom="0.59055118110236227" header="0.39370078740157483" footer="0.39370078740157483"/>
  <pageSetup scale="69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EVHP</vt:lpstr>
      <vt:lpstr>EVHP!Área_de_impresión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Monserrat Quijas Gomez</dc:creator>
  <cp:lastModifiedBy>Monserrat Quijas Gomez</cp:lastModifiedBy>
  <dcterms:created xsi:type="dcterms:W3CDTF">2021-04-30T19:41:30Z</dcterms:created>
  <dcterms:modified xsi:type="dcterms:W3CDTF">2021-04-30T19:42:45Z</dcterms:modified>
</cp:coreProperties>
</file>