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"/>
    </mc:Choice>
  </mc:AlternateContent>
  <xr:revisionPtr revIDLastSave="0" documentId="8_{DBEB22DB-E0E4-4CC6-891E-0B5FF52397B5}" xr6:coauthVersionLast="36" xr6:coauthVersionMax="36" xr10:uidLastSave="{00000000-0000-0000-0000-000000000000}"/>
  <bookViews>
    <workbookView xWindow="0" yWindow="0" windowWidth="24000" windowHeight="9735" xr2:uid="{00000000-000D-0000-FFFF-FFFF00000000}"/>
  </bookViews>
  <sheets>
    <sheet name="Calendario Egr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</workbook>
</file>

<file path=xl/calcChain.xml><?xml version="1.0" encoding="utf-8"?>
<calcChain xmlns="http://schemas.openxmlformats.org/spreadsheetml/2006/main">
  <c r="C68" i="1" l="1"/>
  <c r="C82" i="1" l="1"/>
  <c r="C81" i="1"/>
  <c r="C80" i="1"/>
  <c r="C79" i="1"/>
  <c r="C78" i="1"/>
  <c r="C77" i="1"/>
  <c r="C76" i="1"/>
  <c r="C74" i="1"/>
  <c r="C73" i="1"/>
  <c r="C72" i="1"/>
  <c r="C70" i="1"/>
  <c r="C69" i="1"/>
  <c r="C67" i="1"/>
  <c r="C66" i="1"/>
  <c r="C65" i="1"/>
  <c r="C64" i="1"/>
  <c r="C63" i="1"/>
  <c r="C61" i="1"/>
  <c r="C60" i="1"/>
  <c r="C59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E75" i="1" l="1"/>
  <c r="F75" i="1"/>
  <c r="G75" i="1"/>
  <c r="H75" i="1"/>
  <c r="I75" i="1"/>
  <c r="J75" i="1"/>
  <c r="K75" i="1"/>
  <c r="L75" i="1"/>
  <c r="M75" i="1"/>
  <c r="N75" i="1"/>
  <c r="O75" i="1"/>
  <c r="D75" i="1"/>
  <c r="E71" i="1"/>
  <c r="F71" i="1"/>
  <c r="G71" i="1"/>
  <c r="H71" i="1"/>
  <c r="I71" i="1"/>
  <c r="J71" i="1"/>
  <c r="K71" i="1"/>
  <c r="L71" i="1"/>
  <c r="M71" i="1"/>
  <c r="N71" i="1"/>
  <c r="O71" i="1"/>
  <c r="D71" i="1"/>
  <c r="E62" i="1"/>
  <c r="F62" i="1"/>
  <c r="G62" i="1"/>
  <c r="H62" i="1"/>
  <c r="I62" i="1"/>
  <c r="J62" i="1"/>
  <c r="K62" i="1"/>
  <c r="L62" i="1"/>
  <c r="M62" i="1"/>
  <c r="N62" i="1"/>
  <c r="O62" i="1"/>
  <c r="D62" i="1"/>
  <c r="E58" i="1"/>
  <c r="F58" i="1"/>
  <c r="G58" i="1"/>
  <c r="H58" i="1"/>
  <c r="I58" i="1"/>
  <c r="J58" i="1"/>
  <c r="K58" i="1"/>
  <c r="L58" i="1"/>
  <c r="M58" i="1"/>
  <c r="N58" i="1"/>
  <c r="O58" i="1"/>
  <c r="D58" i="1"/>
  <c r="E48" i="1"/>
  <c r="F48" i="1"/>
  <c r="G48" i="1"/>
  <c r="H48" i="1"/>
  <c r="I48" i="1"/>
  <c r="J48" i="1"/>
  <c r="K48" i="1"/>
  <c r="L48" i="1"/>
  <c r="M48" i="1"/>
  <c r="N48" i="1"/>
  <c r="O48" i="1"/>
  <c r="D48" i="1"/>
  <c r="E38" i="1"/>
  <c r="F38" i="1"/>
  <c r="G38" i="1"/>
  <c r="H38" i="1"/>
  <c r="I38" i="1"/>
  <c r="J38" i="1"/>
  <c r="K38" i="1"/>
  <c r="L38" i="1"/>
  <c r="M38" i="1"/>
  <c r="N38" i="1"/>
  <c r="O38" i="1"/>
  <c r="D38" i="1"/>
  <c r="E28" i="1"/>
  <c r="F28" i="1"/>
  <c r="G28" i="1"/>
  <c r="H28" i="1"/>
  <c r="I28" i="1"/>
  <c r="J28" i="1"/>
  <c r="K28" i="1"/>
  <c r="L28" i="1"/>
  <c r="M28" i="1"/>
  <c r="N28" i="1"/>
  <c r="O28" i="1"/>
  <c r="D28" i="1"/>
  <c r="E18" i="1"/>
  <c r="F18" i="1"/>
  <c r="G18" i="1"/>
  <c r="H18" i="1"/>
  <c r="I18" i="1"/>
  <c r="J18" i="1"/>
  <c r="K18" i="1"/>
  <c r="L18" i="1"/>
  <c r="M18" i="1"/>
  <c r="N18" i="1"/>
  <c r="O18" i="1"/>
  <c r="D18" i="1"/>
  <c r="E10" i="1"/>
  <c r="F10" i="1"/>
  <c r="G10" i="1"/>
  <c r="H10" i="1"/>
  <c r="I10" i="1"/>
  <c r="J10" i="1"/>
  <c r="K10" i="1"/>
  <c r="L10" i="1"/>
  <c r="M10" i="1"/>
  <c r="N10" i="1"/>
  <c r="O10" i="1"/>
  <c r="D10" i="1"/>
  <c r="E9" i="1" l="1"/>
  <c r="I9" i="1"/>
  <c r="L9" i="1"/>
  <c r="F9" i="1"/>
  <c r="M9" i="1"/>
  <c r="D9" i="1"/>
  <c r="O9" i="1"/>
  <c r="K9" i="1"/>
  <c r="J9" i="1"/>
  <c r="N9" i="1"/>
  <c r="H9" i="1"/>
  <c r="C28" i="1"/>
  <c r="C38" i="1"/>
  <c r="C48" i="1"/>
  <c r="C58" i="1"/>
  <c r="C62" i="1"/>
  <c r="C71" i="1"/>
  <c r="C75" i="1"/>
  <c r="C18" i="1"/>
  <c r="G9" i="1"/>
  <c r="C10" i="1"/>
  <c r="C9" i="1" l="1"/>
</calcChain>
</file>

<file path=xl/sharedStrings.xml><?xml version="1.0" encoding="utf-8"?>
<sst xmlns="http://schemas.openxmlformats.org/spreadsheetml/2006/main" count="92" uniqueCount="92">
  <si>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</si>
  <si>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</si>
  <si>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</si>
  <si>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</si>
  <si>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</si>
  <si>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</si>
  <si>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</si>
  <si>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</si>
  <si>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</si>
  <si>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</si>
  <si>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</si>
  <si>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</si>
  <si>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</si>
  <si>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</si>
  <si>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</si>
  <si>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</si>
  <si>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</si>
  <si>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</si>
  <si>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</si>
  <si>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</si>
  <si>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</si>
  <si>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</si>
  <si>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</si>
  <si>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</si>
  <si>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</si>
  <si>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</si>
  <si>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</si>
  <si>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</si>
  <si>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</si>
  <si>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</si>
  <si>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</si>
  <si>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</si>
  <si>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</si>
  <si>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</si>
  <si>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</si>
  <si>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</si>
  <si>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</si>
  <si>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</si>
  <si>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</si>
  <si>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</si>
  <si>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</si>
  <si>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</si>
  <si>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</si>
  <si>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</si>
  <si>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</si>
  <si>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</si>
  <si>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</si>
  <si>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</si>
  <si>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</si>
  <si>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</si>
  <si>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</si>
  <si>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</si>
  <si>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</si>
  <si>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</si>
  <si>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</si>
  <si>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</si>
  <si>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</si>
  <si>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</si>
  <si>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</si>
  <si>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</si>
  <si>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</si>
  <si>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</si>
  <si>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</si>
  <si>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</si>
  <si>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</si>
  <si>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</si>
  <si>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</si>
  <si>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</si>
  <si>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</si>
  <si>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</si>
  <si>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</si>
  <si>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</si>
  <si>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</si>
  <si>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</si>
  <si>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</si>
  <si>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</si>
  <si>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</si>
  <si>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</si>
  <si>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</si>
  <si>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</si>
  <si>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</si>
  <si>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</si>
  <si>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</si>
  <si>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</si>
  <si>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</si>
  <si>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</si>
  <si>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</si>
  <si>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</si>
  <si>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</si>
  <si>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Fideicomiso de Desastres Naturales (Informativo)</t>
  </si>
  <si>
    <t>Información Anual del Ejercicio Fiscal 2022</t>
  </si>
  <si>
    <t>INSTITUTO DE ALFABETIZACIÓN Y EDUCACIÓN BASICA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</si>
</sst>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1"/>
      <name val="Calibri Light"/>
      <family val="2"/>
    </font>
    <font>
      <sz val="10"/>
      <color theme="0"/>
      <name val="Calibri Light"/>
      <family val="2"/>
    </font>
  </fonts>
  <fills count="2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33">
    <xf numFmtId="0" fontId="0" fillId="0" borderId="0" xfId="0"/>
    <xf numFmtId="4" fontId="18" fillId="0" borderId="0" xfId="34" applyNumberFormat="1" applyFont="1" applyBorder="1" applyAlignment="1">
      <alignment vertical="center"/>
    </xf>
    <xf numFmtId="0" fontId="16" fillId="0" borderId="0" xfId="0" applyFont="1" applyBorder="1"/>
    <xf numFmtId="0" fontId="16" fillId="0" borderId="0" xfId="0" applyFont="1" applyBorder="1" applyAlignment="1">
      <alignment horizontal="justify" vertical="top" wrapText="1"/>
    </xf>
    <xf numFmtId="4" fontId="18" fillId="0" borderId="10" xfId="34" applyNumberFormat="1" applyFont="1" applyBorder="1" applyAlignment="1">
      <alignment vertical="center"/>
    </xf>
    <xf numFmtId="0" fontId="16" fillId="0" borderId="12" xfId="0" applyFont="1" applyBorder="1" applyAlignment="1">
      <alignment horizontal="justify" vertical="top" wrapText="1"/>
    </xf>
    <xf numFmtId="4" fontId="18" fillId="0" borderId="12" xfId="34" applyNumberFormat="1" applyFont="1" applyBorder="1" applyAlignment="1">
      <alignment vertical="center"/>
    </xf>
    <xf numFmtId="4" fontId="18" fillId="0" borderId="13" xfId="34" applyNumberFormat="1" applyFont="1" applyBorder="1" applyAlignment="1">
      <alignment vertical="center"/>
    </xf>
    <xf numFmtId="4" fontId="17" fillId="23" borderId="0" xfId="34" applyNumberFormat="1" applyFont="1" applyFill="1" applyBorder="1" applyAlignment="1">
      <alignment vertical="center"/>
    </xf>
    <xf numFmtId="4" fontId="17" fillId="23" borderId="10" xfId="34" applyNumberFormat="1" applyFont="1" applyFill="1" applyBorder="1" applyAlignment="1">
      <alignment vertical="center"/>
    </xf>
    <xf numFmtId="4" fontId="18" fillId="23" borderId="0" xfId="34" applyNumberFormat="1" applyFont="1" applyFill="1" applyBorder="1" applyAlignment="1">
      <alignment vertical="center"/>
    </xf>
    <xf numFmtId="4" fontId="17" fillId="24" borderId="0" xfId="34" applyNumberFormat="1" applyFont="1" applyFill="1" applyBorder="1" applyAlignment="1">
      <alignment vertical="center"/>
    </xf>
    <xf numFmtId="4" fontId="17" fillId="24" borderId="10" xfId="34" applyNumberFormat="1" applyFont="1" applyFill="1" applyBorder="1" applyAlignment="1">
      <alignment vertical="center"/>
    </xf>
    <xf numFmtId="4" fontId="18" fillId="23" borderId="12" xfId="34" applyNumberFormat="1" applyFont="1" applyFill="1" applyBorder="1" applyAlignment="1">
      <alignment vertical="center"/>
    </xf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0" fontId="17" fillId="21" borderId="12" xfId="0" applyNumberFormat="1" applyFont="1" applyFill="1" applyBorder="1" applyAlignment="1" applyProtection="1">
      <protection locked="0"/>
    </xf>
    <xf numFmtId="0" fontId="17" fillId="21" borderId="0" xfId="0" applyNumberFormat="1" applyFont="1" applyFill="1" applyBorder="1" applyAlignment="1" applyProtection="1">
      <protection locked="0"/>
    </xf>
    <xf numFmtId="0" fontId="19" fillId="23" borderId="6" xfId="0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/>
    <xf numFmtId="4" fontId="16" fillId="0" borderId="0" xfId="0" applyNumberFormat="1" applyFont="1"/>
    <xf numFmtId="0" fontId="20" fillId="0" borderId="9" xfId="0" applyFont="1" applyBorder="1"/>
    <xf numFmtId="0" fontId="20" fillId="0" borderId="11" xfId="0" applyFont="1" applyBorder="1"/>
    <xf numFmtId="0" fontId="19" fillId="24" borderId="9" xfId="0" applyFont="1" applyFill="1" applyBorder="1" applyAlignment="1">
      <alignment horizontal="left" vertical="top" wrapText="1"/>
    </xf>
    <xf numFmtId="0" fontId="19" fillId="24" borderId="0" xfId="0" applyFont="1" applyFill="1" applyBorder="1" applyAlignment="1">
      <alignment horizontal="left" vertical="top" wrapText="1"/>
    </xf>
    <xf numFmtId="0" fontId="19" fillId="23" borderId="9" xfId="0" applyFont="1" applyFill="1" applyBorder="1" applyAlignment="1">
      <alignment horizontal="center" vertical="top" wrapText="1"/>
    </xf>
    <xf numFmtId="0" fontId="19" fillId="23" borderId="0" xfId="0" applyFont="1" applyFill="1" applyBorder="1" applyAlignment="1">
      <alignment horizontal="center" vertical="top" wrapText="1"/>
    </xf>
    <xf numFmtId="0" fontId="19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23" borderId="7" xfId="0" applyFont="1" applyFill="1" applyBorder="1" applyAlignment="1">
      <alignment horizontal="center" vertical="center"/>
    </xf>
    <xf numFmtId="0" fontId="16" fillId="23" borderId="8" xfId="0" applyFont="1" applyFill="1" applyBorder="1" applyAlignment="1">
      <alignment horizontal="center" vertical="center"/>
    </xf>
  </cellXfs>
  <cellStyles count="167">
    <cellStyle name="20% - Énfasis4 2" xfId="36" xr:uid="{00000000-0005-0000-0000-000000000000}"/>
    <cellStyle name="20% - Énfasis4 3" xfId="37" xr:uid="{00000000-0005-0000-0000-000001000000}"/>
    <cellStyle name="Euro" xfId="38" xr:uid="{00000000-0005-0000-0000-000002000000}"/>
    <cellStyle name="Euro 2" xfId="39" xr:uid="{00000000-0005-0000-0000-000003000000}"/>
    <cellStyle name="Millares" xfId="34" builtinId="3"/>
    <cellStyle name="Millares 2" xfId="40" xr:uid="{00000000-0005-0000-0000-000005000000}"/>
    <cellStyle name="Millares 2 2" xfId="41" xr:uid="{00000000-0005-0000-0000-000006000000}"/>
    <cellStyle name="Millares 3" xfId="42" xr:uid="{00000000-0005-0000-0000-000007000000}"/>
    <cellStyle name="Millares 4" xfId="43" xr:uid="{00000000-0005-0000-0000-000008000000}"/>
    <cellStyle name="Millares 5" xfId="44" xr:uid="{00000000-0005-0000-0000-000009000000}"/>
    <cellStyle name="Millares 5 2" xfId="45" xr:uid="{00000000-0005-0000-0000-00000A000000}"/>
    <cellStyle name="Millares 6" xfId="46" xr:uid="{00000000-0005-0000-0000-00000B000000}"/>
    <cellStyle name="Millares 7" xfId="47" xr:uid="{00000000-0005-0000-0000-00000C000000}"/>
    <cellStyle name="Moneda 2" xfId="48" xr:uid="{00000000-0005-0000-0000-00000D000000}"/>
    <cellStyle name="Moneda 2 2" xfId="49" xr:uid="{00000000-0005-0000-0000-00000E000000}"/>
    <cellStyle name="Normal" xfId="0" builtinId="0"/>
    <cellStyle name="Normal 10" xfId="1" xr:uid="{00000000-0005-0000-0000-000010000000}"/>
    <cellStyle name="Normal 10 10" xfId="50" xr:uid="{00000000-0005-0000-0000-000011000000}"/>
    <cellStyle name="Normal 10 11" xfId="51" xr:uid="{00000000-0005-0000-0000-000012000000}"/>
    <cellStyle name="Normal 10 12" xfId="52" xr:uid="{00000000-0005-0000-0000-000013000000}"/>
    <cellStyle name="Normal 10 13" xfId="53" xr:uid="{00000000-0005-0000-0000-000014000000}"/>
    <cellStyle name="Normal 10 2" xfId="54" xr:uid="{00000000-0005-0000-0000-000015000000}"/>
    <cellStyle name="Normal 10 3" xfId="55" xr:uid="{00000000-0005-0000-0000-000016000000}"/>
    <cellStyle name="Normal 10 4" xfId="56" xr:uid="{00000000-0005-0000-0000-000017000000}"/>
    <cellStyle name="Normal 10 5" xfId="57" xr:uid="{00000000-0005-0000-0000-000018000000}"/>
    <cellStyle name="Normal 10 6" xfId="58" xr:uid="{00000000-0005-0000-0000-000019000000}"/>
    <cellStyle name="Normal 10 7" xfId="59" xr:uid="{00000000-0005-0000-0000-00001A000000}"/>
    <cellStyle name="Normal 10 8" xfId="60" xr:uid="{00000000-0005-0000-0000-00001B000000}"/>
    <cellStyle name="Normal 10 9" xfId="61" xr:uid="{00000000-0005-0000-0000-00001C000000}"/>
    <cellStyle name="Normal 11" xfId="2" xr:uid="{00000000-0005-0000-0000-00001D000000}"/>
    <cellStyle name="Normal 11 10" xfId="62" xr:uid="{00000000-0005-0000-0000-00001E000000}"/>
    <cellStyle name="Normal 11 11" xfId="63" xr:uid="{00000000-0005-0000-0000-00001F000000}"/>
    <cellStyle name="Normal 11 12" xfId="64" xr:uid="{00000000-0005-0000-0000-000020000000}"/>
    <cellStyle name="Normal 11 13" xfId="65" xr:uid="{00000000-0005-0000-0000-000021000000}"/>
    <cellStyle name="Normal 11 2" xfId="66" xr:uid="{00000000-0005-0000-0000-000022000000}"/>
    <cellStyle name="Normal 11 3" xfId="67" xr:uid="{00000000-0005-0000-0000-000023000000}"/>
    <cellStyle name="Normal 11 4" xfId="68" xr:uid="{00000000-0005-0000-0000-000024000000}"/>
    <cellStyle name="Normal 11 5" xfId="69" xr:uid="{00000000-0005-0000-0000-000025000000}"/>
    <cellStyle name="Normal 11 6" xfId="70" xr:uid="{00000000-0005-0000-0000-000026000000}"/>
    <cellStyle name="Normal 11 7" xfId="71" xr:uid="{00000000-0005-0000-0000-000027000000}"/>
    <cellStyle name="Normal 11 8" xfId="72" xr:uid="{00000000-0005-0000-0000-000028000000}"/>
    <cellStyle name="Normal 11 9" xfId="73" xr:uid="{00000000-0005-0000-0000-000029000000}"/>
    <cellStyle name="Normal 12" xfId="74" xr:uid="{00000000-0005-0000-0000-00002A000000}"/>
    <cellStyle name="Normal 13" xfId="75" xr:uid="{00000000-0005-0000-0000-00002B000000}"/>
    <cellStyle name="Normal 14" xfId="76" xr:uid="{00000000-0005-0000-0000-00002C000000}"/>
    <cellStyle name="Normal 15" xfId="77" xr:uid="{00000000-0005-0000-0000-00002D000000}"/>
    <cellStyle name="Normal 2" xfId="3" xr:uid="{00000000-0005-0000-0000-00002E000000}"/>
    <cellStyle name="Normal 2 10" xfId="78" xr:uid="{00000000-0005-0000-0000-00002F000000}"/>
    <cellStyle name="Normal 2 11" xfId="79" xr:uid="{00000000-0005-0000-0000-000030000000}"/>
    <cellStyle name="Normal 2 12" xfId="80" xr:uid="{00000000-0005-0000-0000-000031000000}"/>
    <cellStyle name="Normal 2 13" xfId="81" xr:uid="{00000000-0005-0000-0000-000032000000}"/>
    <cellStyle name="Normal 2 14" xfId="82" xr:uid="{00000000-0005-0000-0000-000033000000}"/>
    <cellStyle name="Normal 2 15" xfId="83" xr:uid="{00000000-0005-0000-0000-000034000000}"/>
    <cellStyle name="Normal 2 16" xfId="84" xr:uid="{00000000-0005-0000-0000-000035000000}"/>
    <cellStyle name="Normal 2 17" xfId="85" xr:uid="{00000000-0005-0000-0000-000036000000}"/>
    <cellStyle name="Normal 2 2" xfId="86" xr:uid="{00000000-0005-0000-0000-000037000000}"/>
    <cellStyle name="Normal 2 2 2" xfId="87" xr:uid="{00000000-0005-0000-0000-000038000000}"/>
    <cellStyle name="Normal 2 2 2 2" xfId="88" xr:uid="{00000000-0005-0000-0000-000039000000}"/>
    <cellStyle name="Normal 2 2 3" xfId="89" xr:uid="{00000000-0005-0000-0000-00003A000000}"/>
    <cellStyle name="Normal 2 3" xfId="90" xr:uid="{00000000-0005-0000-0000-00003B000000}"/>
    <cellStyle name="Normal 2 4" xfId="91" xr:uid="{00000000-0005-0000-0000-00003C000000}"/>
    <cellStyle name="Normal 2 5" xfId="92" xr:uid="{00000000-0005-0000-0000-00003D000000}"/>
    <cellStyle name="Normal 2 6" xfId="93" xr:uid="{00000000-0005-0000-0000-00003E000000}"/>
    <cellStyle name="Normal 2 7" xfId="94" xr:uid="{00000000-0005-0000-0000-00003F000000}"/>
    <cellStyle name="Normal 2 8" xfId="95" xr:uid="{00000000-0005-0000-0000-000040000000}"/>
    <cellStyle name="Normal 2 9" xfId="96" xr:uid="{00000000-0005-0000-0000-000041000000}"/>
    <cellStyle name="Normal 3" xfId="4" xr:uid="{00000000-0005-0000-0000-000042000000}"/>
    <cellStyle name="Normal 3 10" xfId="97" xr:uid="{00000000-0005-0000-0000-000043000000}"/>
    <cellStyle name="Normal 3 11" xfId="98" xr:uid="{00000000-0005-0000-0000-000044000000}"/>
    <cellStyle name="Normal 3 12" xfId="99" xr:uid="{00000000-0005-0000-0000-000045000000}"/>
    <cellStyle name="Normal 3 13" xfId="100" xr:uid="{00000000-0005-0000-0000-000046000000}"/>
    <cellStyle name="Normal 3 2" xfId="101" xr:uid="{00000000-0005-0000-0000-000047000000}"/>
    <cellStyle name="Normal 3 3" xfId="102" xr:uid="{00000000-0005-0000-0000-000048000000}"/>
    <cellStyle name="Normal 3 4" xfId="103" xr:uid="{00000000-0005-0000-0000-000049000000}"/>
    <cellStyle name="Normal 3 5" xfId="104" xr:uid="{00000000-0005-0000-0000-00004A000000}"/>
    <cellStyle name="Normal 3 6" xfId="105" xr:uid="{00000000-0005-0000-0000-00004B000000}"/>
    <cellStyle name="Normal 3 7" xfId="106" xr:uid="{00000000-0005-0000-0000-00004C000000}"/>
    <cellStyle name="Normal 3 8" xfId="107" xr:uid="{00000000-0005-0000-0000-00004D000000}"/>
    <cellStyle name="Normal 3 9" xfId="108" xr:uid="{00000000-0005-0000-0000-00004E000000}"/>
    <cellStyle name="Normal 4" xfId="109" xr:uid="{00000000-0005-0000-0000-00004F000000}"/>
    <cellStyle name="Normal 4 10" xfId="110" xr:uid="{00000000-0005-0000-0000-000050000000}"/>
    <cellStyle name="Normal 4 11" xfId="111" xr:uid="{00000000-0005-0000-0000-000051000000}"/>
    <cellStyle name="Normal 4 12" xfId="112" xr:uid="{00000000-0005-0000-0000-000052000000}"/>
    <cellStyle name="Normal 4 13" xfId="113" xr:uid="{00000000-0005-0000-0000-000053000000}"/>
    <cellStyle name="Normal 4 2" xfId="114" xr:uid="{00000000-0005-0000-0000-000054000000}"/>
    <cellStyle name="Normal 4 3" xfId="115" xr:uid="{00000000-0005-0000-0000-000055000000}"/>
    <cellStyle name="Normal 4 4" xfId="35" xr:uid="{00000000-0005-0000-0000-000056000000}"/>
    <cellStyle name="Normal 4 5" xfId="116" xr:uid="{00000000-0005-0000-0000-000057000000}"/>
    <cellStyle name="Normal 4 6" xfId="117" xr:uid="{00000000-0005-0000-0000-000058000000}"/>
    <cellStyle name="Normal 4 7" xfId="118" xr:uid="{00000000-0005-0000-0000-000059000000}"/>
    <cellStyle name="Normal 4 8" xfId="119" xr:uid="{00000000-0005-0000-0000-00005A000000}"/>
    <cellStyle name="Normal 4 9" xfId="120" xr:uid="{00000000-0005-0000-0000-00005B000000}"/>
    <cellStyle name="Normal 5" xfId="121" xr:uid="{00000000-0005-0000-0000-00005C000000}"/>
    <cellStyle name="Normal 5 10" xfId="122" xr:uid="{00000000-0005-0000-0000-00005D000000}"/>
    <cellStyle name="Normal 5 11" xfId="123" xr:uid="{00000000-0005-0000-0000-00005E000000}"/>
    <cellStyle name="Normal 5 12" xfId="124" xr:uid="{00000000-0005-0000-0000-00005F000000}"/>
    <cellStyle name="Normal 5 13" xfId="125" xr:uid="{00000000-0005-0000-0000-000060000000}"/>
    <cellStyle name="Normal 5 2" xfId="126" xr:uid="{00000000-0005-0000-0000-000061000000}"/>
    <cellStyle name="Normal 5 3" xfId="127" xr:uid="{00000000-0005-0000-0000-000062000000}"/>
    <cellStyle name="Normal 5 4" xfId="128" xr:uid="{00000000-0005-0000-0000-000063000000}"/>
    <cellStyle name="Normal 5 5" xfId="129" xr:uid="{00000000-0005-0000-0000-000064000000}"/>
    <cellStyle name="Normal 5 6" xfId="130" xr:uid="{00000000-0005-0000-0000-000065000000}"/>
    <cellStyle name="Normal 5 7" xfId="131" xr:uid="{00000000-0005-0000-0000-000066000000}"/>
    <cellStyle name="Normal 5 8" xfId="132" xr:uid="{00000000-0005-0000-0000-000067000000}"/>
    <cellStyle name="Normal 5 9" xfId="133" xr:uid="{00000000-0005-0000-0000-000068000000}"/>
    <cellStyle name="Normal 6" xfId="134" xr:uid="{00000000-0005-0000-0000-000069000000}"/>
    <cellStyle name="Normal 6 10" xfId="135" xr:uid="{00000000-0005-0000-0000-00006A000000}"/>
    <cellStyle name="Normal 6 11" xfId="136" xr:uid="{00000000-0005-0000-0000-00006B000000}"/>
    <cellStyle name="Normal 6 12" xfId="137" xr:uid="{00000000-0005-0000-0000-00006C000000}"/>
    <cellStyle name="Normal 6 13" xfId="138" xr:uid="{00000000-0005-0000-0000-00006D000000}"/>
    <cellStyle name="Normal 6 2" xfId="139" xr:uid="{00000000-0005-0000-0000-00006E000000}"/>
    <cellStyle name="Normal 6 3" xfId="140" xr:uid="{00000000-0005-0000-0000-00006F000000}"/>
    <cellStyle name="Normal 6 4" xfId="141" xr:uid="{00000000-0005-0000-0000-000070000000}"/>
    <cellStyle name="Normal 6 5" xfId="142" xr:uid="{00000000-0005-0000-0000-000071000000}"/>
    <cellStyle name="Normal 6 6" xfId="143" xr:uid="{00000000-0005-0000-0000-000072000000}"/>
    <cellStyle name="Normal 6 7" xfId="144" xr:uid="{00000000-0005-0000-0000-000073000000}"/>
    <cellStyle name="Normal 6 8" xfId="145" xr:uid="{00000000-0005-0000-0000-000074000000}"/>
    <cellStyle name="Normal 6 9" xfId="146" xr:uid="{00000000-0005-0000-0000-000075000000}"/>
    <cellStyle name="Normal 67" xfId="147" xr:uid="{00000000-0005-0000-0000-000076000000}"/>
    <cellStyle name="Normal 7" xfId="148" xr:uid="{00000000-0005-0000-0000-000077000000}"/>
    <cellStyle name="Normal 7 10" xfId="149" xr:uid="{00000000-0005-0000-0000-000078000000}"/>
    <cellStyle name="Normal 7 11" xfId="150" xr:uid="{00000000-0005-0000-0000-000079000000}"/>
    <cellStyle name="Normal 7 12" xfId="151" xr:uid="{00000000-0005-0000-0000-00007A000000}"/>
    <cellStyle name="Normal 7 13" xfId="152" xr:uid="{00000000-0005-0000-0000-00007B000000}"/>
    <cellStyle name="Normal 7 2" xfId="153" xr:uid="{00000000-0005-0000-0000-00007C000000}"/>
    <cellStyle name="Normal 7 3" xfId="154" xr:uid="{00000000-0005-0000-0000-00007D000000}"/>
    <cellStyle name="Normal 7 4" xfId="155" xr:uid="{00000000-0005-0000-0000-00007E000000}"/>
    <cellStyle name="Normal 7 5" xfId="156" xr:uid="{00000000-0005-0000-0000-00007F000000}"/>
    <cellStyle name="Normal 7 6" xfId="157" xr:uid="{00000000-0005-0000-0000-000080000000}"/>
    <cellStyle name="Normal 7 7" xfId="158" xr:uid="{00000000-0005-0000-0000-000081000000}"/>
    <cellStyle name="Normal 7 8" xfId="159" xr:uid="{00000000-0005-0000-0000-000082000000}"/>
    <cellStyle name="Normal 7 9" xfId="160" xr:uid="{00000000-0005-0000-0000-000083000000}"/>
    <cellStyle name="Normal 8" xfId="161" xr:uid="{00000000-0005-0000-0000-000084000000}"/>
    <cellStyle name="Normal 9" xfId="162" xr:uid="{00000000-0005-0000-0000-000085000000}"/>
    <cellStyle name="Notas 2" xfId="163" xr:uid="{00000000-0005-0000-0000-000086000000}"/>
    <cellStyle name="Notas 3" xfId="164" xr:uid="{00000000-0005-0000-0000-000087000000}"/>
    <cellStyle name="Porcentaje 2" xfId="165" xr:uid="{00000000-0005-0000-0000-000088000000}"/>
    <cellStyle name="Porcentaje 3" xfId="166" xr:uid="{00000000-0005-0000-0000-000089000000}"/>
    <cellStyle name="SAPBEXaggData" xfId="5" xr:uid="{00000000-0005-0000-0000-00008A000000}"/>
    <cellStyle name="SAPBEXaggDataEmph" xfId="6" xr:uid="{00000000-0005-0000-0000-00008B000000}"/>
    <cellStyle name="SAPBEXaggItem" xfId="7" xr:uid="{00000000-0005-0000-0000-00008C000000}"/>
    <cellStyle name="SAPBEXchaText" xfId="8" xr:uid="{00000000-0005-0000-0000-00008D000000}"/>
    <cellStyle name="SAPBEXexcBad7" xfId="9" xr:uid="{00000000-0005-0000-0000-00008E000000}"/>
    <cellStyle name="SAPBEXexcBad8" xfId="10" xr:uid="{00000000-0005-0000-0000-00008F000000}"/>
    <cellStyle name="SAPBEXexcBad9" xfId="11" xr:uid="{00000000-0005-0000-0000-000090000000}"/>
    <cellStyle name="SAPBEXexcCritical4" xfId="12" xr:uid="{00000000-0005-0000-0000-000091000000}"/>
    <cellStyle name="SAPBEXexcCritical5" xfId="13" xr:uid="{00000000-0005-0000-0000-000092000000}"/>
    <cellStyle name="SAPBEXexcCritical6" xfId="14" xr:uid="{00000000-0005-0000-0000-000093000000}"/>
    <cellStyle name="SAPBEXexcGood1" xfId="15" xr:uid="{00000000-0005-0000-0000-000094000000}"/>
    <cellStyle name="SAPBEXexcGood2" xfId="16" xr:uid="{00000000-0005-0000-0000-000095000000}"/>
    <cellStyle name="SAPBEXexcGood3" xfId="17" xr:uid="{00000000-0005-0000-0000-000096000000}"/>
    <cellStyle name="SAPBEXfilterDrill" xfId="18" xr:uid="{00000000-0005-0000-0000-000097000000}"/>
    <cellStyle name="SAPBEXfilterItem" xfId="19" xr:uid="{00000000-0005-0000-0000-000098000000}"/>
    <cellStyle name="SAPBEXfilterText" xfId="20" xr:uid="{00000000-0005-0000-0000-000099000000}"/>
    <cellStyle name="SAPBEXformats" xfId="21" xr:uid="{00000000-0005-0000-0000-00009A000000}"/>
    <cellStyle name="SAPBEXheaderItem" xfId="22" xr:uid="{00000000-0005-0000-0000-00009B000000}"/>
    <cellStyle name="SAPBEXheaderItem 2" xfId="23" xr:uid="{00000000-0005-0000-0000-00009C000000}"/>
    <cellStyle name="SAPBEXheaderText" xfId="24" xr:uid="{00000000-0005-0000-0000-00009D000000}"/>
    <cellStyle name="SAPBEXheaderText 2" xfId="25" xr:uid="{00000000-0005-0000-0000-00009E000000}"/>
    <cellStyle name="SAPBEXresData" xfId="26" xr:uid="{00000000-0005-0000-0000-00009F000000}"/>
    <cellStyle name="SAPBEXresDataEmph" xfId="27" xr:uid="{00000000-0005-0000-0000-0000A0000000}"/>
    <cellStyle name="SAPBEXresItem" xfId="28" xr:uid="{00000000-0005-0000-0000-0000A1000000}"/>
    <cellStyle name="SAPBEXstdData" xfId="29" xr:uid="{00000000-0005-0000-0000-0000A2000000}"/>
    <cellStyle name="SAPBEXstdDataEmph" xfId="30" xr:uid="{00000000-0005-0000-0000-0000A3000000}"/>
    <cellStyle name="SAPBEXstdItem" xfId="31" xr:uid="{00000000-0005-0000-0000-0000A4000000}"/>
    <cellStyle name="SAPBEXtitle" xfId="32" xr:uid="{00000000-0005-0000-0000-0000A5000000}"/>
    <cellStyle name="SAPBEXundefined" xfId="33" xr:uid="{00000000-0005-0000-0000-0000A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204107</xdr:colOff>
      <xdr:row>0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3"/>
  <sheetViews>
    <sheetView showGridLines="0" tabSelected="1" zoomScale="70" zoomScaleNormal="70" workbookViewId="0">
      <selection activeCell="H21" sqref="H21"/>
    </sheetView>
  </sheetViews>
  <sheetFormatPr baseColWidth="10" defaultColWidth="11.5703125" defaultRowHeight="12.75" x14ac:dyDescent="0.2"/>
  <cols>
    <col min="1" max="1" width="3.7109375" style="15" customWidth="1"/>
    <col min="2" max="2" width="67.7109375" style="15" bestFit="1" customWidth="1"/>
    <col min="3" max="3" width="22.7109375" style="22" bestFit="1" customWidth="1"/>
    <col min="4" max="4" width="21.28515625" style="22" bestFit="1" customWidth="1"/>
    <col min="5" max="6" width="21.5703125" style="22" bestFit="1" customWidth="1"/>
    <col min="7" max="8" width="21.140625" style="22" bestFit="1" customWidth="1"/>
    <col min="9" max="9" width="20.5703125" style="22" bestFit="1" customWidth="1"/>
    <col min="10" max="10" width="21.85546875" style="22" bestFit="1" customWidth="1"/>
    <col min="11" max="11" width="21.140625" style="22" bestFit="1" customWidth="1"/>
    <col min="12" max="12" width="21.85546875" style="22" bestFit="1" customWidth="1"/>
    <col min="13" max="13" width="21.28515625" style="22" bestFit="1" customWidth="1"/>
    <col min="14" max="14" width="21.85546875" style="22" bestFit="1" customWidth="1"/>
    <col min="15" max="15" width="21.28515625" style="22" bestFit="1" customWidth="1"/>
    <col min="16" max="16384" width="11.5703125" style="15"/>
  </cols>
  <sheetData>
    <row r="1" spans="1:16" s="14" customFormat="1" x14ac:dyDescent="0.2">
      <c r="A1" s="30" t="s">
        <v>88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6" s="14" customFormat="1" x14ac:dyDescent="0.2">
      <c r="A2" s="30" t="s">
        <v>90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6" s="14" customFormat="1" x14ac:dyDescent="0.2">
      <c r="A3" s="30" t="s">
        <v>86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5"/>
    </row>
    <row r="5" spans="1:16" x14ac:dyDescent="0.2">
      <c r="C5" s="16" t="s">
        <v>87</v>
      </c>
      <c r="D5" s="17" t="s">
        <v>91</v>
      </c>
      <c r="E5" s="17"/>
      <c r="F5" s="17"/>
      <c r="G5" s="18"/>
      <c r="H5" s="18"/>
      <c r="I5" s="18"/>
      <c r="J5" s="18"/>
      <c r="K5" s="18"/>
      <c r="L5" s="18"/>
      <c r="M5" s="18"/>
      <c r="N5" s="18"/>
      <c r="O5" s="15"/>
    </row>
    <row r="8" spans="1:16" x14ac:dyDescent="0.2">
      <c r="A8" s="31"/>
      <c r="B8" s="32"/>
      <c r="C8" s="19" t="s">
        <v>13</v>
      </c>
      <c r="D8" s="19" t="s">
        <v>0</v>
      </c>
      <c r="E8" s="19" t="s">
        <v>1</v>
      </c>
      <c r="F8" s="19" t="s">
        <v>2</v>
      </c>
      <c r="G8" s="19" t="s">
        <v>3</v>
      </c>
      <c r="H8" s="19" t="s">
        <v>4</v>
      </c>
      <c r="I8" s="19" t="s">
        <v>5</v>
      </c>
      <c r="J8" s="19" t="s">
        <v>6</v>
      </c>
      <c r="K8" s="19" t="s">
        <v>7</v>
      </c>
      <c r="L8" s="19" t="s">
        <v>8</v>
      </c>
      <c r="M8" s="19" t="s">
        <v>9</v>
      </c>
      <c r="N8" s="19" t="s">
        <v>10</v>
      </c>
      <c r="O8" s="19" t="s">
        <v>11</v>
      </c>
      <c r="P8" s="20"/>
    </row>
    <row r="9" spans="1:16" x14ac:dyDescent="0.2">
      <c r="A9" s="27" t="s">
        <v>12</v>
      </c>
      <c r="B9" s="28"/>
      <c r="C9" s="8">
        <f>+D9+E9+F9+G9+H9+I9+J9+K9+L9+M9+N9+O9</f>
        <v>-276292190.06999999</v>
      </c>
      <c r="D9" s="8">
        <f>+D10+D18+D28+D38+D48+D58+D62+D71+D75</f>
        <v>-16145105.439999999</v>
      </c>
      <c r="E9" s="8">
        <f t="shared" ref="E9:O9" si="0">+E10+E18+E28+E38+E48+E58+E62+E71+E75</f>
        <v>-19767116.530000001</v>
      </c>
      <c r="F9" s="8">
        <f t="shared" si="0"/>
        <v>-21591996.91</v>
      </c>
      <c r="G9" s="8">
        <f t="shared" si="0"/>
        <v>-20923676.630000003</v>
      </c>
      <c r="H9" s="8">
        <f t="shared" si="0"/>
        <v>-21712455.490000002</v>
      </c>
      <c r="I9" s="8">
        <f t="shared" si="0"/>
        <v>-21964602.629999999</v>
      </c>
      <c r="J9" s="8">
        <f t="shared" si="0"/>
        <v>-25204698.720000003</v>
      </c>
      <c r="K9" s="8">
        <f t="shared" si="0"/>
        <v>-20318738.490000002</v>
      </c>
      <c r="L9" s="8">
        <f t="shared" si="0"/>
        <v>-20611367.680000003</v>
      </c>
      <c r="M9" s="8">
        <f t="shared" si="0"/>
        <v>-20302030.949999999</v>
      </c>
      <c r="N9" s="8">
        <f t="shared" si="0"/>
        <v>-21894240.420000002</v>
      </c>
      <c r="O9" s="9">
        <f t="shared" si="0"/>
        <v>-45856160.18</v>
      </c>
      <c r="P9" s="2"/>
    </row>
    <row r="10" spans="1:16" x14ac:dyDescent="0.2">
      <c r="A10" s="25" t="s">
        <v>14</v>
      </c>
      <c r="B10" s="26"/>
      <c r="C10" s="8">
        <f t="shared" ref="C10:C74" si="1">+D10+E10+F10+G10+H10+I10+J10+K10+L10+M10+N10+O10</f>
        <v>-217720810.75</v>
      </c>
      <c r="D10" s="11">
        <f>SUM(D11:D17)</f>
        <v>-14738121.719999999</v>
      </c>
      <c r="E10" s="11">
        <f t="shared" ref="E10:O10" si="2">SUM(E11:E17)</f>
        <v>-15827709.99</v>
      </c>
      <c r="F10" s="11">
        <f t="shared" si="2"/>
        <v>-16214413.4</v>
      </c>
      <c r="G10" s="11">
        <f t="shared" si="2"/>
        <v>-15789829.609999999</v>
      </c>
      <c r="H10" s="11">
        <f t="shared" si="2"/>
        <v>-16848515.579999998</v>
      </c>
      <c r="I10" s="11">
        <f t="shared" si="2"/>
        <v>-16698415.09</v>
      </c>
      <c r="J10" s="11">
        <f t="shared" si="2"/>
        <v>-16773986.370000001</v>
      </c>
      <c r="K10" s="11">
        <f t="shared" si="2"/>
        <v>-16418225.49</v>
      </c>
      <c r="L10" s="11">
        <f t="shared" si="2"/>
        <v>-16205666.940000001</v>
      </c>
      <c r="M10" s="11">
        <f t="shared" si="2"/>
        <v>-15546809.91</v>
      </c>
      <c r="N10" s="11">
        <f t="shared" si="2"/>
        <v>-15582039.850000001</v>
      </c>
      <c r="O10" s="12">
        <f t="shared" si="2"/>
        <v>-41077076.799999997</v>
      </c>
      <c r="P10" s="2"/>
    </row>
    <row r="11" spans="1:16" x14ac:dyDescent="0.2">
      <c r="A11" s="23">
        <v>1100</v>
      </c>
      <c r="B11" s="3" t="s">
        <v>15</v>
      </c>
      <c r="C11" s="10">
        <f t="shared" si="1"/>
        <v>-62562649</v>
      </c>
      <c r="D11" s="1">
        <v>-5212003</v>
      </c>
      <c r="E11" s="1">
        <v>-5212003</v>
      </c>
      <c r="F11" s="1">
        <v>-5230616</v>
      </c>
      <c r="G11" s="1">
        <v>-5212003</v>
      </c>
      <c r="H11" s="1">
        <v>-5212003</v>
      </c>
      <c r="I11" s="1">
        <v>-5212003</v>
      </c>
      <c r="J11" s="1">
        <v>-5212003</v>
      </c>
      <c r="K11" s="1">
        <v>-5212003</v>
      </c>
      <c r="L11" s="1">
        <v>-5212003</v>
      </c>
      <c r="M11" s="1">
        <v>-5212003</v>
      </c>
      <c r="N11" s="1">
        <v>-5212003</v>
      </c>
      <c r="O11" s="4">
        <v>-5212003</v>
      </c>
      <c r="P11" s="2"/>
    </row>
    <row r="12" spans="1:16" x14ac:dyDescent="0.2">
      <c r="A12" s="23">
        <v>1200</v>
      </c>
      <c r="B12" s="3" t="s">
        <v>16</v>
      </c>
      <c r="C12" s="10">
        <f t="shared" si="1"/>
        <v>-7636356.9999999991</v>
      </c>
      <c r="D12" s="1">
        <v>0</v>
      </c>
      <c r="E12" s="1">
        <v>-818181.54</v>
      </c>
      <c r="F12" s="1">
        <v>-681817.54</v>
      </c>
      <c r="G12" s="1">
        <v>-681817.54</v>
      </c>
      <c r="H12" s="1">
        <v>-681817.54</v>
      </c>
      <c r="I12" s="1">
        <v>-681817.54</v>
      </c>
      <c r="J12" s="1">
        <v>-681817.55</v>
      </c>
      <c r="K12" s="1">
        <v>-681817.55</v>
      </c>
      <c r="L12" s="1">
        <v>-681817.55</v>
      </c>
      <c r="M12" s="1">
        <v>-681817.55</v>
      </c>
      <c r="N12" s="1">
        <v>-681817.55</v>
      </c>
      <c r="O12" s="4">
        <v>-681817.55</v>
      </c>
      <c r="P12" s="2"/>
    </row>
    <row r="13" spans="1:16" x14ac:dyDescent="0.2">
      <c r="A13" s="23">
        <v>1300</v>
      </c>
      <c r="B13" s="3" t="s">
        <v>17</v>
      </c>
      <c r="C13" s="10">
        <f t="shared" si="1"/>
        <v>-35178627</v>
      </c>
      <c r="D13" s="1">
        <v>-1446228</v>
      </c>
      <c r="E13" s="1">
        <v>-1446483</v>
      </c>
      <c r="F13" s="1">
        <v>-1449447</v>
      </c>
      <c r="G13" s="1">
        <v>-1446880</v>
      </c>
      <c r="H13" s="1">
        <v>-2126143</v>
      </c>
      <c r="I13" s="1">
        <v>-1449377</v>
      </c>
      <c r="J13" s="1">
        <v>-2713001</v>
      </c>
      <c r="K13" s="1">
        <v>-1447196</v>
      </c>
      <c r="L13" s="1">
        <v>-1451004</v>
      </c>
      <c r="M13" s="1">
        <v>-1447466</v>
      </c>
      <c r="N13" s="1">
        <v>-1447560</v>
      </c>
      <c r="O13" s="4">
        <v>-17307842</v>
      </c>
      <c r="P13" s="2"/>
    </row>
    <row r="14" spans="1:16" x14ac:dyDescent="0.2">
      <c r="A14" s="23">
        <v>1400</v>
      </c>
      <c r="B14" s="3" t="s">
        <v>18</v>
      </c>
      <c r="C14" s="10">
        <f t="shared" si="1"/>
        <v>-20933642</v>
      </c>
      <c r="D14" s="1">
        <v>-1671339</v>
      </c>
      <c r="E14" s="1">
        <v>-1742966.27</v>
      </c>
      <c r="F14" s="1">
        <v>-1758740.27</v>
      </c>
      <c r="G14" s="1">
        <v>-1742966.27</v>
      </c>
      <c r="H14" s="1">
        <v>-1782966.27</v>
      </c>
      <c r="I14" s="1">
        <v>-1742966.27</v>
      </c>
      <c r="J14" s="1">
        <v>-1752966.27</v>
      </c>
      <c r="K14" s="1">
        <v>-1742966.27</v>
      </c>
      <c r="L14" s="1">
        <v>-1752966.27</v>
      </c>
      <c r="M14" s="1">
        <v>-1742966.27</v>
      </c>
      <c r="N14" s="1">
        <v>-1752966.27</v>
      </c>
      <c r="O14" s="4">
        <v>-1746866.3</v>
      </c>
      <c r="P14" s="2"/>
    </row>
    <row r="15" spans="1:16" x14ac:dyDescent="0.2">
      <c r="A15" s="23">
        <v>1500</v>
      </c>
      <c r="B15" s="3" t="s">
        <v>19</v>
      </c>
      <c r="C15" s="10">
        <f t="shared" si="1"/>
        <v>-90073601.75</v>
      </c>
      <c r="D15" s="1">
        <v>-6342951.7199999997</v>
      </c>
      <c r="E15" s="1">
        <v>-6542476.1799999997</v>
      </c>
      <c r="F15" s="1">
        <v>-7028192.5899999999</v>
      </c>
      <c r="G15" s="1">
        <v>-6640562.7999999998</v>
      </c>
      <c r="H15" s="1">
        <v>-6667773.7699999996</v>
      </c>
      <c r="I15" s="1">
        <v>-7546651.2800000003</v>
      </c>
      <c r="J15" s="1">
        <v>-6348598.5499999998</v>
      </c>
      <c r="K15" s="1">
        <v>-7268642.6699999999</v>
      </c>
      <c r="L15" s="1">
        <v>-7042276.1200000001</v>
      </c>
      <c r="M15" s="1">
        <v>-6396957.0899999999</v>
      </c>
      <c r="N15" s="1">
        <v>-6422093.0300000003</v>
      </c>
      <c r="O15" s="4">
        <v>-15826425.949999999</v>
      </c>
      <c r="P15" s="2"/>
    </row>
    <row r="16" spans="1:16" x14ac:dyDescent="0.2">
      <c r="A16" s="23">
        <v>1600</v>
      </c>
      <c r="B16" s="3" t="s">
        <v>20</v>
      </c>
      <c r="C16" s="10">
        <f t="shared" si="1"/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  <c r="P16" s="2"/>
    </row>
    <row r="17" spans="1:16" x14ac:dyDescent="0.2">
      <c r="A17" s="23">
        <v>1700</v>
      </c>
      <c r="B17" s="3" t="s">
        <v>21</v>
      </c>
      <c r="C17" s="10">
        <f t="shared" si="1"/>
        <v>-1335934</v>
      </c>
      <c r="D17" s="1">
        <v>-65600</v>
      </c>
      <c r="E17" s="1">
        <v>-65600</v>
      </c>
      <c r="F17" s="1">
        <v>-65600</v>
      </c>
      <c r="G17" s="1">
        <v>-65600</v>
      </c>
      <c r="H17" s="1">
        <v>-377812</v>
      </c>
      <c r="I17" s="1">
        <v>-65600</v>
      </c>
      <c r="J17" s="1">
        <v>-65600</v>
      </c>
      <c r="K17" s="1">
        <v>-65600</v>
      </c>
      <c r="L17" s="1">
        <v>-65600</v>
      </c>
      <c r="M17" s="1">
        <v>-65600</v>
      </c>
      <c r="N17" s="1">
        <v>-65600</v>
      </c>
      <c r="O17" s="4">
        <v>-302122</v>
      </c>
      <c r="P17" s="2"/>
    </row>
    <row r="18" spans="1:16" x14ac:dyDescent="0.2">
      <c r="A18" s="25" t="s">
        <v>22</v>
      </c>
      <c r="B18" s="26"/>
      <c r="C18" s="8">
        <f t="shared" si="1"/>
        <v>-9194082.0800000001</v>
      </c>
      <c r="D18" s="11">
        <f>SUM(D19:D27)</f>
        <v>0</v>
      </c>
      <c r="E18" s="11">
        <f t="shared" ref="E18:O18" si="3">SUM(E19:E27)</f>
        <v>-796900</v>
      </c>
      <c r="F18" s="11">
        <f t="shared" si="3"/>
        <v>-942550</v>
      </c>
      <c r="G18" s="11">
        <f t="shared" si="3"/>
        <v>-847091.13</v>
      </c>
      <c r="H18" s="11">
        <f t="shared" si="3"/>
        <v>-1045304.73</v>
      </c>
      <c r="I18" s="11">
        <f t="shared" si="3"/>
        <v>-1027250</v>
      </c>
      <c r="J18" s="11">
        <f t="shared" si="3"/>
        <v>-2128137.4700000002</v>
      </c>
      <c r="K18" s="11">
        <f t="shared" si="3"/>
        <v>-430400</v>
      </c>
      <c r="L18" s="11">
        <f t="shared" si="3"/>
        <v>-442500</v>
      </c>
      <c r="M18" s="11">
        <f t="shared" si="3"/>
        <v>-436567.67</v>
      </c>
      <c r="N18" s="11">
        <f t="shared" si="3"/>
        <v>-1060667.05</v>
      </c>
      <c r="O18" s="12">
        <f t="shared" si="3"/>
        <v>-36714.03</v>
      </c>
      <c r="P18" s="2"/>
    </row>
    <row r="19" spans="1:16" x14ac:dyDescent="0.2">
      <c r="A19" s="23">
        <v>2100</v>
      </c>
      <c r="B19" s="3" t="s">
        <v>23</v>
      </c>
      <c r="C19" s="10">
        <f t="shared" si="1"/>
        <v>-1978403.64</v>
      </c>
      <c r="D19" s="1">
        <v>0</v>
      </c>
      <c r="E19" s="1">
        <v>0</v>
      </c>
      <c r="F19" s="1">
        <v>-108150</v>
      </c>
      <c r="G19" s="1">
        <v>0</v>
      </c>
      <c r="H19" s="1">
        <v>-252387.08</v>
      </c>
      <c r="I19" s="1">
        <v>-591850</v>
      </c>
      <c r="J19" s="1">
        <v>-520508.08</v>
      </c>
      <c r="K19" s="1">
        <v>0</v>
      </c>
      <c r="L19" s="1">
        <v>0</v>
      </c>
      <c r="M19" s="1">
        <v>0</v>
      </c>
      <c r="N19" s="1">
        <v>-505508.48</v>
      </c>
      <c r="O19" s="4">
        <v>0</v>
      </c>
      <c r="P19" s="2"/>
    </row>
    <row r="20" spans="1:16" x14ac:dyDescent="0.2">
      <c r="A20" s="23">
        <v>2200</v>
      </c>
      <c r="B20" s="3" t="s">
        <v>24</v>
      </c>
      <c r="C20" s="10">
        <f t="shared" si="1"/>
        <v>-340549.35</v>
      </c>
      <c r="D20" s="1">
        <v>0</v>
      </c>
      <c r="E20" s="1">
        <v>-34400</v>
      </c>
      <c r="F20" s="1">
        <v>-30400</v>
      </c>
      <c r="G20" s="1">
        <v>-30400</v>
      </c>
      <c r="H20" s="1">
        <v>-30400</v>
      </c>
      <c r="I20" s="1">
        <v>-30400</v>
      </c>
      <c r="J20" s="1">
        <v>-32400</v>
      </c>
      <c r="K20" s="1">
        <v>-30400</v>
      </c>
      <c r="L20" s="1">
        <v>-30400</v>
      </c>
      <c r="M20" s="1">
        <v>-30400</v>
      </c>
      <c r="N20" s="1">
        <v>-30400</v>
      </c>
      <c r="O20" s="4">
        <v>-30549.35</v>
      </c>
      <c r="P20" s="2"/>
    </row>
    <row r="21" spans="1:16" x14ac:dyDescent="0.2">
      <c r="A21" s="23">
        <v>2300</v>
      </c>
      <c r="B21" s="3" t="s">
        <v>25</v>
      </c>
      <c r="C21" s="10">
        <f t="shared" si="1"/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4"/>
      <c r="P21" s="2"/>
    </row>
    <row r="22" spans="1:16" x14ac:dyDescent="0.2">
      <c r="A22" s="23">
        <v>2400</v>
      </c>
      <c r="B22" s="3" t="s">
        <v>26</v>
      </c>
      <c r="C22" s="10">
        <f t="shared" si="1"/>
        <v>-134232.5</v>
      </c>
      <c r="D22" s="1">
        <v>0</v>
      </c>
      <c r="E22" s="1">
        <v>0</v>
      </c>
      <c r="F22" s="1">
        <v>0</v>
      </c>
      <c r="G22" s="1">
        <v>-65000.85</v>
      </c>
      <c r="H22" s="1">
        <v>-23231.65</v>
      </c>
      <c r="I22" s="1">
        <v>0</v>
      </c>
      <c r="J22" s="1">
        <v>-46000</v>
      </c>
      <c r="K22" s="1">
        <v>0</v>
      </c>
      <c r="L22" s="1">
        <v>0</v>
      </c>
      <c r="M22" s="1">
        <v>0</v>
      </c>
      <c r="N22" s="1">
        <v>0</v>
      </c>
      <c r="O22" s="4">
        <v>0</v>
      </c>
      <c r="P22" s="2"/>
    </row>
    <row r="23" spans="1:16" x14ac:dyDescent="0.2">
      <c r="A23" s="23">
        <v>2500</v>
      </c>
      <c r="B23" s="3" t="s">
        <v>27</v>
      </c>
      <c r="C23" s="10">
        <f t="shared" si="1"/>
        <v>-72100</v>
      </c>
      <c r="D23" s="1">
        <v>0</v>
      </c>
      <c r="E23" s="1">
        <v>0</v>
      </c>
      <c r="F23" s="1">
        <v>-20000</v>
      </c>
      <c r="G23" s="1">
        <v>0</v>
      </c>
      <c r="H23" s="1">
        <v>-20000</v>
      </c>
      <c r="I23" s="1">
        <v>0</v>
      </c>
      <c r="J23" s="1">
        <v>-20000</v>
      </c>
      <c r="K23" s="1">
        <v>0</v>
      </c>
      <c r="L23" s="1">
        <v>-12100</v>
      </c>
      <c r="M23" s="1">
        <v>0</v>
      </c>
      <c r="N23" s="1">
        <v>0</v>
      </c>
      <c r="O23" s="4">
        <v>0</v>
      </c>
      <c r="P23" s="2"/>
    </row>
    <row r="24" spans="1:16" x14ac:dyDescent="0.2">
      <c r="A24" s="23">
        <v>2600</v>
      </c>
      <c r="B24" s="3" t="s">
        <v>28</v>
      </c>
      <c r="C24" s="10">
        <f t="shared" si="1"/>
        <v>-5577510.5700000003</v>
      </c>
      <c r="D24" s="1">
        <v>0</v>
      </c>
      <c r="E24" s="1">
        <v>-762500</v>
      </c>
      <c r="F24" s="1">
        <v>-762500</v>
      </c>
      <c r="G24" s="1">
        <v>-603690.28</v>
      </c>
      <c r="H24" s="1">
        <v>-400000</v>
      </c>
      <c r="I24" s="1">
        <v>-400000</v>
      </c>
      <c r="J24" s="1">
        <v>-994061.72</v>
      </c>
      <c r="K24" s="1">
        <v>-400000</v>
      </c>
      <c r="L24" s="1">
        <v>-400000</v>
      </c>
      <c r="M24" s="1">
        <v>-400000</v>
      </c>
      <c r="N24" s="1">
        <v>-454758.57</v>
      </c>
      <c r="O24" s="4">
        <v>0</v>
      </c>
      <c r="P24" s="2"/>
    </row>
    <row r="25" spans="1:16" x14ac:dyDescent="0.2">
      <c r="A25" s="23">
        <v>2700</v>
      </c>
      <c r="B25" s="3" t="s">
        <v>29</v>
      </c>
      <c r="C25" s="10">
        <f t="shared" si="1"/>
        <v>-820200</v>
      </c>
      <c r="D25" s="1">
        <v>0</v>
      </c>
      <c r="E25" s="1">
        <v>0</v>
      </c>
      <c r="F25" s="1">
        <v>-15000</v>
      </c>
      <c r="G25" s="1">
        <v>-148000</v>
      </c>
      <c r="H25" s="1">
        <v>-125200</v>
      </c>
      <c r="I25" s="1">
        <v>0</v>
      </c>
      <c r="J25" s="1">
        <v>-462000</v>
      </c>
      <c r="K25" s="1">
        <v>0</v>
      </c>
      <c r="L25" s="1">
        <v>0</v>
      </c>
      <c r="M25" s="1">
        <v>0</v>
      </c>
      <c r="N25" s="1">
        <v>-70000</v>
      </c>
      <c r="O25" s="4">
        <v>0</v>
      </c>
      <c r="P25" s="2"/>
    </row>
    <row r="26" spans="1:16" x14ac:dyDescent="0.2">
      <c r="A26" s="23">
        <v>2800</v>
      </c>
      <c r="B26" s="3" t="s">
        <v>30</v>
      </c>
      <c r="C26" s="10">
        <f t="shared" si="1"/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4"/>
      <c r="P26" s="2"/>
    </row>
    <row r="27" spans="1:16" x14ac:dyDescent="0.2">
      <c r="A27" s="23">
        <v>2900</v>
      </c>
      <c r="B27" s="3" t="s">
        <v>31</v>
      </c>
      <c r="C27" s="10">
        <f t="shared" si="1"/>
        <v>-271086.01999999996</v>
      </c>
      <c r="D27" s="1">
        <v>0</v>
      </c>
      <c r="E27" s="1">
        <v>0</v>
      </c>
      <c r="F27" s="1">
        <v>-6500</v>
      </c>
      <c r="G27" s="1">
        <v>0</v>
      </c>
      <c r="H27" s="1">
        <v>-194086</v>
      </c>
      <c r="I27" s="1">
        <v>-5000</v>
      </c>
      <c r="J27" s="1">
        <v>-53167.67</v>
      </c>
      <c r="K27" s="1">
        <v>0</v>
      </c>
      <c r="L27" s="1">
        <v>0</v>
      </c>
      <c r="M27" s="1">
        <v>-6167.67</v>
      </c>
      <c r="N27" s="1">
        <v>0</v>
      </c>
      <c r="O27" s="4">
        <v>-6164.68</v>
      </c>
      <c r="P27" s="2"/>
    </row>
    <row r="28" spans="1:16" x14ac:dyDescent="0.2">
      <c r="A28" s="25" t="s">
        <v>32</v>
      </c>
      <c r="B28" s="26"/>
      <c r="C28" s="8">
        <f t="shared" si="1"/>
        <v>-33632228.300000004</v>
      </c>
      <c r="D28" s="11">
        <f>SUM(D29:D37)</f>
        <v>-1385733.7200000002</v>
      </c>
      <c r="E28" s="11">
        <f t="shared" ref="E28:O28" si="4">SUM(E29:E37)</f>
        <v>-2088716.08</v>
      </c>
      <c r="F28" s="11">
        <f t="shared" si="4"/>
        <v>-3011513.2800000003</v>
      </c>
      <c r="G28" s="11">
        <f t="shared" si="4"/>
        <v>-2851791.18</v>
      </c>
      <c r="H28" s="11">
        <f t="shared" si="4"/>
        <v>-2443968.0100000002</v>
      </c>
      <c r="I28" s="11">
        <f t="shared" si="4"/>
        <v>-2817522.31</v>
      </c>
      <c r="J28" s="11">
        <f t="shared" si="4"/>
        <v>-4955029.6500000004</v>
      </c>
      <c r="K28" s="11">
        <f t="shared" si="4"/>
        <v>-2162567.77</v>
      </c>
      <c r="L28" s="11">
        <f t="shared" si="4"/>
        <v>-2335605.5100000002</v>
      </c>
      <c r="M28" s="11">
        <f t="shared" si="4"/>
        <v>-3011058.1399999997</v>
      </c>
      <c r="N28" s="11">
        <f t="shared" si="4"/>
        <v>-3745888.2899999996</v>
      </c>
      <c r="O28" s="12">
        <f t="shared" si="4"/>
        <v>-2822834.3600000003</v>
      </c>
      <c r="P28" s="2"/>
    </row>
    <row r="29" spans="1:16" x14ac:dyDescent="0.2">
      <c r="A29" s="23">
        <v>3100</v>
      </c>
      <c r="B29" s="3" t="s">
        <v>33</v>
      </c>
      <c r="C29" s="10">
        <f t="shared" si="1"/>
        <v>-2201889.5500000003</v>
      </c>
      <c r="D29" s="1">
        <v>-92550</v>
      </c>
      <c r="E29" s="1">
        <v>-272284.08</v>
      </c>
      <c r="F29" s="1">
        <v>-206033.83</v>
      </c>
      <c r="G29" s="1">
        <v>-175506.34</v>
      </c>
      <c r="H29" s="1">
        <v>-174466.23</v>
      </c>
      <c r="I29" s="1">
        <v>-182417.04</v>
      </c>
      <c r="J29" s="1">
        <v>-182417.04</v>
      </c>
      <c r="K29" s="1">
        <v>-182417.04</v>
      </c>
      <c r="L29" s="1">
        <v>-197417.04</v>
      </c>
      <c r="M29" s="1">
        <v>-182417.04</v>
      </c>
      <c r="N29" s="1">
        <v>-182417.04</v>
      </c>
      <c r="O29" s="4">
        <v>-171546.83</v>
      </c>
      <c r="P29" s="2"/>
    </row>
    <row r="30" spans="1:16" x14ac:dyDescent="0.2">
      <c r="A30" s="23">
        <v>3200</v>
      </c>
      <c r="B30" s="3" t="s">
        <v>34</v>
      </c>
      <c r="C30" s="10">
        <f t="shared" si="1"/>
        <v>-7166867.75</v>
      </c>
      <c r="D30" s="1">
        <v>-456668.09</v>
      </c>
      <c r="E30" s="1">
        <v>-474668.09</v>
      </c>
      <c r="F30" s="1">
        <v>-474668.09</v>
      </c>
      <c r="G30" s="1">
        <v>-474668.09</v>
      </c>
      <c r="H30" s="1">
        <v>-474668.09</v>
      </c>
      <c r="I30" s="1">
        <v>-474668.09</v>
      </c>
      <c r="J30" s="1">
        <v>-1333001.08</v>
      </c>
      <c r="K30" s="1">
        <v>-474668.09</v>
      </c>
      <c r="L30" s="1">
        <v>-474668.09</v>
      </c>
      <c r="M30" s="1">
        <v>-1272585.77</v>
      </c>
      <c r="N30" s="1">
        <v>-456668.09</v>
      </c>
      <c r="O30" s="4">
        <v>-325268.09000000003</v>
      </c>
      <c r="P30" s="2"/>
    </row>
    <row r="31" spans="1:16" x14ac:dyDescent="0.2">
      <c r="A31" s="23">
        <v>3300</v>
      </c>
      <c r="B31" s="3" t="s">
        <v>35</v>
      </c>
      <c r="C31" s="10">
        <f t="shared" si="1"/>
        <v>-6407839.8500000015</v>
      </c>
      <c r="D31" s="1">
        <v>-129750</v>
      </c>
      <c r="E31" s="1">
        <v>-412194.86</v>
      </c>
      <c r="F31" s="1">
        <v>-462194.86</v>
      </c>
      <c r="G31" s="1">
        <v>-412194.86</v>
      </c>
      <c r="H31" s="1">
        <v>-412194.86</v>
      </c>
      <c r="I31" s="1">
        <v>-460382.06</v>
      </c>
      <c r="J31" s="1">
        <v>-2037194.86</v>
      </c>
      <c r="K31" s="1">
        <v>-412194.86</v>
      </c>
      <c r="L31" s="1">
        <v>-412194.86</v>
      </c>
      <c r="M31" s="1">
        <v>-457194.86</v>
      </c>
      <c r="N31" s="1">
        <v>-334526.46000000002</v>
      </c>
      <c r="O31" s="4">
        <v>-465622.45</v>
      </c>
      <c r="P31" s="2"/>
    </row>
    <row r="32" spans="1:16" x14ac:dyDescent="0.2">
      <c r="A32" s="23">
        <v>3400</v>
      </c>
      <c r="B32" s="3" t="s">
        <v>36</v>
      </c>
      <c r="C32" s="10">
        <f t="shared" si="1"/>
        <v>-1770441.31</v>
      </c>
      <c r="D32" s="1">
        <v>0</v>
      </c>
      <c r="E32" s="1">
        <v>-19700</v>
      </c>
      <c r="F32" s="1">
        <v>-18850</v>
      </c>
      <c r="G32" s="1">
        <v>-18850</v>
      </c>
      <c r="H32" s="1">
        <v>-18850</v>
      </c>
      <c r="I32" s="1">
        <v>-36850</v>
      </c>
      <c r="J32" s="1">
        <v>-18850</v>
      </c>
      <c r="K32" s="1">
        <v>-18850</v>
      </c>
      <c r="L32" s="1">
        <v>-18850</v>
      </c>
      <c r="M32" s="1">
        <v>-18850</v>
      </c>
      <c r="N32" s="1">
        <v>-1563850</v>
      </c>
      <c r="O32" s="4">
        <v>-18091.310000000001</v>
      </c>
      <c r="P32" s="2"/>
    </row>
    <row r="33" spans="1:16" x14ac:dyDescent="0.2">
      <c r="A33" s="23">
        <v>3500</v>
      </c>
      <c r="B33" s="3" t="s">
        <v>37</v>
      </c>
      <c r="C33" s="10">
        <f t="shared" si="1"/>
        <v>-5944649.0900000008</v>
      </c>
      <c r="D33" s="1">
        <v>-232673</v>
      </c>
      <c r="E33" s="1">
        <v>-327773</v>
      </c>
      <c r="F33" s="1">
        <v>-971470.53</v>
      </c>
      <c r="G33" s="1">
        <v>-690973</v>
      </c>
      <c r="H33" s="1">
        <v>-479473</v>
      </c>
      <c r="I33" s="1">
        <v>-793916.12</v>
      </c>
      <c r="J33" s="1">
        <v>-499473</v>
      </c>
      <c r="K33" s="1">
        <v>-280973</v>
      </c>
      <c r="L33" s="1">
        <v>-531579.84</v>
      </c>
      <c r="M33" s="1">
        <v>-490973</v>
      </c>
      <c r="N33" s="1">
        <v>-208812.36</v>
      </c>
      <c r="O33" s="4">
        <v>-436559.24</v>
      </c>
      <c r="P33" s="2"/>
    </row>
    <row r="34" spans="1:16" x14ac:dyDescent="0.2">
      <c r="A34" s="23">
        <v>3600</v>
      </c>
      <c r="B34" s="3" t="s">
        <v>38</v>
      </c>
      <c r="C34" s="10">
        <f t="shared" si="1"/>
        <v>-1531500</v>
      </c>
      <c r="D34" s="1">
        <v>0</v>
      </c>
      <c r="E34" s="1">
        <v>0</v>
      </c>
      <c r="F34" s="1">
        <v>-252300</v>
      </c>
      <c r="G34" s="1">
        <v>-252300</v>
      </c>
      <c r="H34" s="1">
        <v>-252300</v>
      </c>
      <c r="I34" s="1">
        <v>-252300</v>
      </c>
      <c r="J34" s="1">
        <v>-252300</v>
      </c>
      <c r="K34" s="1">
        <v>-180000</v>
      </c>
      <c r="L34" s="1">
        <v>-90000</v>
      </c>
      <c r="M34" s="1">
        <v>0</v>
      </c>
      <c r="N34" s="1">
        <v>0</v>
      </c>
      <c r="O34" s="4">
        <v>0</v>
      </c>
      <c r="P34" s="2"/>
    </row>
    <row r="35" spans="1:16" x14ac:dyDescent="0.2">
      <c r="A35" s="23">
        <v>3700</v>
      </c>
      <c r="B35" s="3" t="s">
        <v>39</v>
      </c>
      <c r="C35" s="10">
        <f t="shared" si="1"/>
        <v>-1740959.23</v>
      </c>
      <c r="D35" s="1">
        <v>0</v>
      </c>
      <c r="E35" s="1">
        <v>-150010</v>
      </c>
      <c r="F35" s="1">
        <v>-169209</v>
      </c>
      <c r="G35" s="1">
        <v>-146209</v>
      </c>
      <c r="H35" s="1">
        <v>-166209</v>
      </c>
      <c r="I35" s="1">
        <v>-146209</v>
      </c>
      <c r="J35" s="1">
        <v>-169209</v>
      </c>
      <c r="K35" s="1">
        <v>-146209</v>
      </c>
      <c r="L35" s="1">
        <v>-166209</v>
      </c>
      <c r="M35" s="1">
        <v>-149209</v>
      </c>
      <c r="N35" s="1">
        <v>-146209</v>
      </c>
      <c r="O35" s="4">
        <v>-186068.23</v>
      </c>
      <c r="P35" s="2"/>
    </row>
    <row r="36" spans="1:16" x14ac:dyDescent="0.2">
      <c r="A36" s="23">
        <v>3800</v>
      </c>
      <c r="B36" s="3" t="s">
        <v>40</v>
      </c>
      <c r="C36" s="10">
        <f t="shared" si="1"/>
        <v>-828758.6</v>
      </c>
      <c r="D36" s="1">
        <v>0</v>
      </c>
      <c r="E36" s="1">
        <v>-11200</v>
      </c>
      <c r="F36" s="1">
        <v>-9700</v>
      </c>
      <c r="G36" s="1">
        <v>-259700</v>
      </c>
      <c r="H36" s="1">
        <v>-9700</v>
      </c>
      <c r="I36" s="1">
        <v>-9700</v>
      </c>
      <c r="J36" s="1">
        <v>-9700</v>
      </c>
      <c r="K36" s="1">
        <v>-9700</v>
      </c>
      <c r="L36" s="1">
        <v>-9700</v>
      </c>
      <c r="M36" s="1">
        <v>-9700</v>
      </c>
      <c r="N36" s="1">
        <v>-409700</v>
      </c>
      <c r="O36" s="4">
        <v>-80258.600000000006</v>
      </c>
      <c r="P36" s="2"/>
    </row>
    <row r="37" spans="1:16" x14ac:dyDescent="0.2">
      <c r="A37" s="23">
        <v>3900</v>
      </c>
      <c r="B37" s="3" t="s">
        <v>41</v>
      </c>
      <c r="C37" s="10">
        <f t="shared" si="1"/>
        <v>-6039322.9200000009</v>
      </c>
      <c r="D37" s="1">
        <v>-474092.63</v>
      </c>
      <c r="E37" s="1">
        <v>-420886.05</v>
      </c>
      <c r="F37" s="1">
        <v>-447086.97</v>
      </c>
      <c r="G37" s="1">
        <v>-421389.89</v>
      </c>
      <c r="H37" s="1">
        <v>-456106.83</v>
      </c>
      <c r="I37" s="1">
        <v>-461080</v>
      </c>
      <c r="J37" s="1">
        <v>-452884.67</v>
      </c>
      <c r="K37" s="1">
        <v>-457555.78</v>
      </c>
      <c r="L37" s="1">
        <v>-434986.68</v>
      </c>
      <c r="M37" s="1">
        <v>-430128.47</v>
      </c>
      <c r="N37" s="1">
        <v>-443705.34</v>
      </c>
      <c r="O37" s="4">
        <v>-1139419.6100000001</v>
      </c>
      <c r="P37" s="2"/>
    </row>
    <row r="38" spans="1:16" x14ac:dyDescent="0.2">
      <c r="A38" s="25" t="s">
        <v>42</v>
      </c>
      <c r="B38" s="26"/>
      <c r="C38" s="8">
        <f t="shared" si="1"/>
        <v>-15745068.940000003</v>
      </c>
      <c r="D38" s="11">
        <f>SUM(D39:D47)</f>
        <v>-21250</v>
      </c>
      <c r="E38" s="11">
        <f t="shared" ref="E38:O38" si="5">SUM(E39:E47)</f>
        <v>-1053790.46</v>
      </c>
      <c r="F38" s="11">
        <f t="shared" si="5"/>
        <v>-1423520.23</v>
      </c>
      <c r="G38" s="11">
        <f t="shared" si="5"/>
        <v>-1434964.71</v>
      </c>
      <c r="H38" s="11">
        <f t="shared" si="5"/>
        <v>-1374667.17</v>
      </c>
      <c r="I38" s="11">
        <f t="shared" si="5"/>
        <v>-1421415.23</v>
      </c>
      <c r="J38" s="11">
        <f t="shared" si="5"/>
        <v>-1347545.23</v>
      </c>
      <c r="K38" s="11">
        <f t="shared" si="5"/>
        <v>-1307545.23</v>
      </c>
      <c r="L38" s="11">
        <f t="shared" si="5"/>
        <v>-1627595.23</v>
      </c>
      <c r="M38" s="11">
        <f t="shared" si="5"/>
        <v>-1307595.23</v>
      </c>
      <c r="N38" s="11">
        <f t="shared" si="5"/>
        <v>-1505645.23</v>
      </c>
      <c r="O38" s="12">
        <f t="shared" si="5"/>
        <v>-1919534.99</v>
      </c>
      <c r="P38" s="2"/>
    </row>
    <row r="39" spans="1:16" x14ac:dyDescent="0.2">
      <c r="A39" s="23">
        <v>4100</v>
      </c>
      <c r="B39" s="3" t="s">
        <v>43</v>
      </c>
      <c r="C39" s="10">
        <f t="shared" si="1"/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4"/>
      <c r="P39" s="2"/>
    </row>
    <row r="40" spans="1:16" x14ac:dyDescent="0.2">
      <c r="A40" s="23">
        <v>4200</v>
      </c>
      <c r="B40" s="3" t="s">
        <v>44</v>
      </c>
      <c r="C40" s="10">
        <f t="shared" si="1"/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4"/>
      <c r="P40" s="2"/>
    </row>
    <row r="41" spans="1:16" x14ac:dyDescent="0.2">
      <c r="A41" s="23">
        <v>4300</v>
      </c>
      <c r="B41" s="3" t="s">
        <v>45</v>
      </c>
      <c r="C41" s="10">
        <f t="shared" si="1"/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"/>
      <c r="P41" s="2"/>
    </row>
    <row r="42" spans="1:16" x14ac:dyDescent="0.2">
      <c r="A42" s="23">
        <v>4400</v>
      </c>
      <c r="B42" s="3" t="s">
        <v>46</v>
      </c>
      <c r="C42" s="10">
        <f t="shared" si="1"/>
        <v>-15517068.940000003</v>
      </c>
      <c r="D42" s="1">
        <v>-2250</v>
      </c>
      <c r="E42" s="1">
        <v>-1034790.46</v>
      </c>
      <c r="F42" s="1">
        <v>-1404520.23</v>
      </c>
      <c r="G42" s="1">
        <v>-1415964.71</v>
      </c>
      <c r="H42" s="1">
        <v>-1355667.17</v>
      </c>
      <c r="I42" s="1">
        <v>-1402415.23</v>
      </c>
      <c r="J42" s="1">
        <v>-1328545.23</v>
      </c>
      <c r="K42" s="1">
        <v>-1288545.23</v>
      </c>
      <c r="L42" s="1">
        <v>-1608595.23</v>
      </c>
      <c r="M42" s="1">
        <v>-1288595.23</v>
      </c>
      <c r="N42" s="1">
        <v>-1486645.23</v>
      </c>
      <c r="O42" s="4">
        <v>-1900534.99</v>
      </c>
      <c r="P42" s="2"/>
    </row>
    <row r="43" spans="1:16" x14ac:dyDescent="0.2">
      <c r="A43" s="23">
        <v>4500</v>
      </c>
      <c r="B43" s="3" t="s">
        <v>47</v>
      </c>
      <c r="C43" s="10">
        <f t="shared" si="1"/>
        <v>-228000</v>
      </c>
      <c r="D43" s="1">
        <v>-19000</v>
      </c>
      <c r="E43" s="1">
        <v>-19000</v>
      </c>
      <c r="F43" s="1">
        <v>-19000</v>
      </c>
      <c r="G43" s="1">
        <v>-19000</v>
      </c>
      <c r="H43" s="1">
        <v>-19000</v>
      </c>
      <c r="I43" s="1">
        <v>-19000</v>
      </c>
      <c r="J43" s="1">
        <v>-19000</v>
      </c>
      <c r="K43" s="1">
        <v>-19000</v>
      </c>
      <c r="L43" s="1">
        <v>-19000</v>
      </c>
      <c r="M43" s="1">
        <v>-19000</v>
      </c>
      <c r="N43" s="1">
        <v>-19000</v>
      </c>
      <c r="O43" s="4">
        <v>-19000</v>
      </c>
      <c r="P43" s="2"/>
    </row>
    <row r="44" spans="1:16" x14ac:dyDescent="0.2">
      <c r="A44" s="23">
        <v>4600</v>
      </c>
      <c r="B44" s="3" t="s">
        <v>48</v>
      </c>
      <c r="C44" s="10">
        <f t="shared" si="1"/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"/>
      <c r="P44" s="2"/>
    </row>
    <row r="45" spans="1:16" x14ac:dyDescent="0.2">
      <c r="A45" s="23"/>
      <c r="B45" s="3" t="s">
        <v>49</v>
      </c>
      <c r="C45" s="10">
        <f t="shared" si="1"/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"/>
      <c r="P45" s="2"/>
    </row>
    <row r="46" spans="1:16" x14ac:dyDescent="0.2">
      <c r="A46" s="23"/>
      <c r="B46" s="3" t="s">
        <v>50</v>
      </c>
      <c r="C46" s="10">
        <f t="shared" si="1"/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"/>
      <c r="P46" s="2"/>
    </row>
    <row r="47" spans="1:16" x14ac:dyDescent="0.2">
      <c r="A47" s="23">
        <v>4900</v>
      </c>
      <c r="B47" s="3" t="s">
        <v>51</v>
      </c>
      <c r="C47" s="10">
        <f t="shared" si="1"/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"/>
      <c r="P47" s="2"/>
    </row>
    <row r="48" spans="1:16" x14ac:dyDescent="0.2">
      <c r="A48" s="25" t="s">
        <v>52</v>
      </c>
      <c r="B48" s="26"/>
      <c r="C48" s="8">
        <f t="shared" si="1"/>
        <v>0</v>
      </c>
      <c r="D48" s="11">
        <f>SUM(D49:D57)</f>
        <v>0</v>
      </c>
      <c r="E48" s="11">
        <f t="shared" ref="E48:O48" si="6">SUM(E49:E57)</f>
        <v>0</v>
      </c>
      <c r="F48" s="11">
        <f t="shared" si="6"/>
        <v>0</v>
      </c>
      <c r="G48" s="11">
        <f t="shared" si="6"/>
        <v>0</v>
      </c>
      <c r="H48" s="11">
        <f t="shared" si="6"/>
        <v>0</v>
      </c>
      <c r="I48" s="11">
        <f t="shared" si="6"/>
        <v>0</v>
      </c>
      <c r="J48" s="11">
        <f t="shared" si="6"/>
        <v>0</v>
      </c>
      <c r="K48" s="11">
        <f t="shared" si="6"/>
        <v>0</v>
      </c>
      <c r="L48" s="11">
        <f t="shared" si="6"/>
        <v>0</v>
      </c>
      <c r="M48" s="11">
        <f t="shared" si="6"/>
        <v>0</v>
      </c>
      <c r="N48" s="11">
        <f t="shared" si="6"/>
        <v>0</v>
      </c>
      <c r="O48" s="12">
        <f t="shared" si="6"/>
        <v>0</v>
      </c>
      <c r="P48" s="2"/>
    </row>
    <row r="49" spans="1:16" x14ac:dyDescent="0.2">
      <c r="A49" s="23">
        <v>5100</v>
      </c>
      <c r="B49" s="3" t="s">
        <v>53</v>
      </c>
      <c r="C49" s="10">
        <f t="shared" si="1"/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4"/>
      <c r="P49" s="2"/>
    </row>
    <row r="50" spans="1:16" x14ac:dyDescent="0.2">
      <c r="A50" s="23">
        <v>5200</v>
      </c>
      <c r="B50" s="3" t="s">
        <v>54</v>
      </c>
      <c r="C50" s="10">
        <f t="shared" si="1"/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4"/>
      <c r="P50" s="2"/>
    </row>
    <row r="51" spans="1:16" x14ac:dyDescent="0.2">
      <c r="A51" s="23">
        <v>5300</v>
      </c>
      <c r="B51" s="3" t="s">
        <v>55</v>
      </c>
      <c r="C51" s="10">
        <f t="shared" si="1"/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"/>
      <c r="P51" s="2"/>
    </row>
    <row r="52" spans="1:16" x14ac:dyDescent="0.2">
      <c r="A52" s="23">
        <v>5400</v>
      </c>
      <c r="B52" s="3" t="s">
        <v>56</v>
      </c>
      <c r="C52" s="10">
        <f t="shared" si="1"/>
        <v>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4"/>
      <c r="P52" s="2"/>
    </row>
    <row r="53" spans="1:16" x14ac:dyDescent="0.2">
      <c r="A53" s="23">
        <v>5500</v>
      </c>
      <c r="B53" s="3" t="s">
        <v>57</v>
      </c>
      <c r="C53" s="10">
        <f t="shared" si="1"/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"/>
      <c r="P53" s="2"/>
    </row>
    <row r="54" spans="1:16" x14ac:dyDescent="0.2">
      <c r="A54" s="23">
        <v>5600</v>
      </c>
      <c r="B54" s="3" t="s">
        <v>58</v>
      </c>
      <c r="C54" s="10">
        <f t="shared" si="1"/>
        <v>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"/>
      <c r="P54" s="2"/>
    </row>
    <row r="55" spans="1:16" x14ac:dyDescent="0.2">
      <c r="A55" s="23">
        <v>5700</v>
      </c>
      <c r="B55" s="3" t="s">
        <v>59</v>
      </c>
      <c r="C55" s="10">
        <f t="shared" si="1"/>
        <v>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"/>
      <c r="P55" s="2"/>
    </row>
    <row r="56" spans="1:16" x14ac:dyDescent="0.2">
      <c r="A56" s="23">
        <v>5800</v>
      </c>
      <c r="B56" s="3" t="s">
        <v>60</v>
      </c>
      <c r="C56" s="10">
        <f t="shared" si="1"/>
        <v>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"/>
      <c r="P56" s="2"/>
    </row>
    <row r="57" spans="1:16" x14ac:dyDescent="0.2">
      <c r="A57" s="23">
        <v>5900</v>
      </c>
      <c r="B57" s="3" t="s">
        <v>61</v>
      </c>
      <c r="C57" s="10">
        <f t="shared" si="1"/>
        <v>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"/>
      <c r="P57" s="2"/>
    </row>
    <row r="58" spans="1:16" x14ac:dyDescent="0.2">
      <c r="A58" s="25" t="s">
        <v>62</v>
      </c>
      <c r="B58" s="26"/>
      <c r="C58" s="8">
        <f t="shared" si="1"/>
        <v>0</v>
      </c>
      <c r="D58" s="11">
        <f>SUM(D59:D61)</f>
        <v>0</v>
      </c>
      <c r="E58" s="11">
        <f t="shared" ref="E58:O58" si="7">SUM(E59:E61)</f>
        <v>0</v>
      </c>
      <c r="F58" s="11">
        <f t="shared" si="7"/>
        <v>0</v>
      </c>
      <c r="G58" s="11">
        <f t="shared" si="7"/>
        <v>0</v>
      </c>
      <c r="H58" s="11">
        <f t="shared" si="7"/>
        <v>0</v>
      </c>
      <c r="I58" s="11">
        <f t="shared" si="7"/>
        <v>0</v>
      </c>
      <c r="J58" s="11">
        <f t="shared" si="7"/>
        <v>0</v>
      </c>
      <c r="K58" s="11">
        <f t="shared" si="7"/>
        <v>0</v>
      </c>
      <c r="L58" s="11">
        <f t="shared" si="7"/>
        <v>0</v>
      </c>
      <c r="M58" s="11">
        <f t="shared" si="7"/>
        <v>0</v>
      </c>
      <c r="N58" s="11">
        <f t="shared" si="7"/>
        <v>0</v>
      </c>
      <c r="O58" s="12">
        <f t="shared" si="7"/>
        <v>0</v>
      </c>
      <c r="P58" s="2"/>
    </row>
    <row r="59" spans="1:16" x14ac:dyDescent="0.2">
      <c r="A59" s="23">
        <v>6100</v>
      </c>
      <c r="B59" s="3" t="s">
        <v>63</v>
      </c>
      <c r="C59" s="10">
        <f t="shared" si="1"/>
        <v>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"/>
      <c r="P59" s="2"/>
    </row>
    <row r="60" spans="1:16" x14ac:dyDescent="0.2">
      <c r="A60" s="23">
        <v>6200</v>
      </c>
      <c r="B60" s="3" t="s">
        <v>64</v>
      </c>
      <c r="C60" s="10">
        <f t="shared" si="1"/>
        <v>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"/>
      <c r="P60" s="2"/>
    </row>
    <row r="61" spans="1:16" x14ac:dyDescent="0.2">
      <c r="A61" s="23">
        <v>6300</v>
      </c>
      <c r="B61" s="3" t="s">
        <v>65</v>
      </c>
      <c r="C61" s="10">
        <f t="shared" si="1"/>
        <v>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"/>
      <c r="P61" s="2"/>
    </row>
    <row r="62" spans="1:16" x14ac:dyDescent="0.2">
      <c r="A62" s="25" t="s">
        <v>66</v>
      </c>
      <c r="B62" s="26"/>
      <c r="C62" s="8">
        <f t="shared" si="1"/>
        <v>0</v>
      </c>
      <c r="D62" s="11">
        <f>SUM(D63:D70)</f>
        <v>0</v>
      </c>
      <c r="E62" s="11">
        <f t="shared" ref="E62:O62" si="8">SUM(E63:E70)</f>
        <v>0</v>
      </c>
      <c r="F62" s="11">
        <f t="shared" si="8"/>
        <v>0</v>
      </c>
      <c r="G62" s="11">
        <f t="shared" si="8"/>
        <v>0</v>
      </c>
      <c r="H62" s="11">
        <f t="shared" si="8"/>
        <v>0</v>
      </c>
      <c r="I62" s="11">
        <f t="shared" si="8"/>
        <v>0</v>
      </c>
      <c r="J62" s="11">
        <f t="shared" si="8"/>
        <v>0</v>
      </c>
      <c r="K62" s="11">
        <f t="shared" si="8"/>
        <v>0</v>
      </c>
      <c r="L62" s="11">
        <f t="shared" si="8"/>
        <v>0</v>
      </c>
      <c r="M62" s="11">
        <f t="shared" si="8"/>
        <v>0</v>
      </c>
      <c r="N62" s="11">
        <f t="shared" si="8"/>
        <v>0</v>
      </c>
      <c r="O62" s="12">
        <f t="shared" si="8"/>
        <v>0</v>
      </c>
      <c r="P62" s="2"/>
    </row>
    <row r="63" spans="1:16" x14ac:dyDescent="0.2">
      <c r="A63" s="23">
        <v>7100</v>
      </c>
      <c r="B63" s="3" t="s">
        <v>67</v>
      </c>
      <c r="C63" s="10">
        <f t="shared" si="1"/>
        <v>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  <c r="P63" s="2"/>
    </row>
    <row r="64" spans="1:16" x14ac:dyDescent="0.2">
      <c r="A64" s="23">
        <v>7200</v>
      </c>
      <c r="B64" s="3" t="s">
        <v>68</v>
      </c>
      <c r="C64" s="10">
        <f t="shared" si="1"/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  <c r="P64" s="2"/>
    </row>
    <row r="65" spans="1:16" x14ac:dyDescent="0.2">
      <c r="A65" s="23">
        <v>7300</v>
      </c>
      <c r="B65" s="3" t="s">
        <v>69</v>
      </c>
      <c r="C65" s="10">
        <f t="shared" si="1"/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  <c r="P65" s="2"/>
    </row>
    <row r="66" spans="1:16" x14ac:dyDescent="0.2">
      <c r="A66" s="23">
        <v>7400</v>
      </c>
      <c r="B66" s="3" t="s">
        <v>70</v>
      </c>
      <c r="C66" s="10">
        <f t="shared" si="1"/>
        <v>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  <c r="P66" s="2"/>
    </row>
    <row r="67" spans="1:16" x14ac:dyDescent="0.2">
      <c r="A67" s="23">
        <v>7500</v>
      </c>
      <c r="B67" s="3" t="s">
        <v>71</v>
      </c>
      <c r="C67" s="10">
        <f t="shared" si="1"/>
        <v>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"/>
      <c r="P67" s="2"/>
    </row>
    <row r="68" spans="1:16" x14ac:dyDescent="0.2">
      <c r="A68" s="23">
        <v>7600</v>
      </c>
      <c r="B68" s="3" t="s">
        <v>89</v>
      </c>
      <c r="C68" s="10">
        <f t="shared" si="1"/>
        <v>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"/>
      <c r="P68" s="2"/>
    </row>
    <row r="69" spans="1:16" x14ac:dyDescent="0.2">
      <c r="A69" s="23"/>
      <c r="B69" s="3" t="s">
        <v>72</v>
      </c>
      <c r="C69" s="10">
        <f t="shared" si="1"/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"/>
      <c r="P69" s="2"/>
    </row>
    <row r="70" spans="1:16" x14ac:dyDescent="0.2">
      <c r="A70" s="23">
        <v>7900</v>
      </c>
      <c r="B70" s="3" t="s">
        <v>73</v>
      </c>
      <c r="C70" s="10">
        <f t="shared" si="1"/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4"/>
      <c r="P70" s="2"/>
    </row>
    <row r="71" spans="1:16" x14ac:dyDescent="0.2">
      <c r="A71" s="25" t="s">
        <v>74</v>
      </c>
      <c r="B71" s="26"/>
      <c r="C71" s="8">
        <f t="shared" si="1"/>
        <v>0</v>
      </c>
      <c r="D71" s="11">
        <f>SUM(D72:D74)</f>
        <v>0</v>
      </c>
      <c r="E71" s="11">
        <f t="shared" ref="E71:O71" si="9">SUM(E72:E74)</f>
        <v>0</v>
      </c>
      <c r="F71" s="11">
        <f t="shared" si="9"/>
        <v>0</v>
      </c>
      <c r="G71" s="11">
        <f t="shared" si="9"/>
        <v>0</v>
      </c>
      <c r="H71" s="11">
        <f t="shared" si="9"/>
        <v>0</v>
      </c>
      <c r="I71" s="11">
        <f t="shared" si="9"/>
        <v>0</v>
      </c>
      <c r="J71" s="11">
        <f t="shared" si="9"/>
        <v>0</v>
      </c>
      <c r="K71" s="11">
        <f t="shared" si="9"/>
        <v>0</v>
      </c>
      <c r="L71" s="11">
        <f t="shared" si="9"/>
        <v>0</v>
      </c>
      <c r="M71" s="11">
        <f t="shared" si="9"/>
        <v>0</v>
      </c>
      <c r="N71" s="11">
        <f t="shared" si="9"/>
        <v>0</v>
      </c>
      <c r="O71" s="12">
        <f t="shared" si="9"/>
        <v>0</v>
      </c>
      <c r="P71" s="2"/>
    </row>
    <row r="72" spans="1:16" x14ac:dyDescent="0.2">
      <c r="A72" s="23">
        <v>8100</v>
      </c>
      <c r="B72" s="3" t="s">
        <v>75</v>
      </c>
      <c r="C72" s="10">
        <f t="shared" si="1"/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"/>
      <c r="P72" s="2"/>
    </row>
    <row r="73" spans="1:16" x14ac:dyDescent="0.2">
      <c r="A73" s="23">
        <v>8200</v>
      </c>
      <c r="B73" s="3" t="s">
        <v>76</v>
      </c>
      <c r="C73" s="10">
        <f t="shared" si="1"/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  <c r="P73" s="2"/>
    </row>
    <row r="74" spans="1:16" x14ac:dyDescent="0.2">
      <c r="A74" s="23">
        <v>8300</v>
      </c>
      <c r="B74" s="3" t="s">
        <v>77</v>
      </c>
      <c r="C74" s="10">
        <f t="shared" si="1"/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  <c r="P74" s="2"/>
    </row>
    <row r="75" spans="1:16" x14ac:dyDescent="0.2">
      <c r="A75" s="25" t="s">
        <v>78</v>
      </c>
      <c r="B75" s="26"/>
      <c r="C75" s="8">
        <f t="shared" ref="C75:C82" si="10">+D75+E75+F75+G75+H75+I75+J75+K75+L75+M75+N75+O75</f>
        <v>0</v>
      </c>
      <c r="D75" s="11">
        <f>SUM(D76:D82)</f>
        <v>0</v>
      </c>
      <c r="E75" s="11">
        <f t="shared" ref="E75:O75" si="11">SUM(E76:E82)</f>
        <v>0</v>
      </c>
      <c r="F75" s="11">
        <f t="shared" si="11"/>
        <v>0</v>
      </c>
      <c r="G75" s="11">
        <f t="shared" si="11"/>
        <v>0</v>
      </c>
      <c r="H75" s="11">
        <f t="shared" si="11"/>
        <v>0</v>
      </c>
      <c r="I75" s="11">
        <f t="shared" si="11"/>
        <v>0</v>
      </c>
      <c r="J75" s="11">
        <f t="shared" si="11"/>
        <v>0</v>
      </c>
      <c r="K75" s="11">
        <f t="shared" si="11"/>
        <v>0</v>
      </c>
      <c r="L75" s="11">
        <f t="shared" si="11"/>
        <v>0</v>
      </c>
      <c r="M75" s="11">
        <f t="shared" si="11"/>
        <v>0</v>
      </c>
      <c r="N75" s="11">
        <f t="shared" si="11"/>
        <v>0</v>
      </c>
      <c r="O75" s="12">
        <f t="shared" si="11"/>
        <v>0</v>
      </c>
      <c r="P75" s="2"/>
    </row>
    <row r="76" spans="1:16" x14ac:dyDescent="0.2">
      <c r="A76" s="23">
        <v>9100</v>
      </c>
      <c r="B76" s="3" t="s">
        <v>79</v>
      </c>
      <c r="C76" s="10">
        <f t="shared" si="10"/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  <c r="P76" s="2"/>
    </row>
    <row r="77" spans="1:16" x14ac:dyDescent="0.2">
      <c r="A77" s="23">
        <v>9200</v>
      </c>
      <c r="B77" s="3" t="s">
        <v>80</v>
      </c>
      <c r="C77" s="10">
        <f t="shared" si="10"/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  <c r="P77" s="2"/>
    </row>
    <row r="78" spans="1:16" x14ac:dyDescent="0.2">
      <c r="A78" s="23">
        <v>9300</v>
      </c>
      <c r="B78" s="3" t="s">
        <v>81</v>
      </c>
      <c r="C78" s="10">
        <f t="shared" si="10"/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  <c r="P78" s="2"/>
    </row>
    <row r="79" spans="1:16" x14ac:dyDescent="0.2">
      <c r="A79" s="23">
        <v>9400</v>
      </c>
      <c r="B79" s="3" t="s">
        <v>82</v>
      </c>
      <c r="C79" s="10">
        <f t="shared" si="10"/>
        <v>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  <c r="P79" s="2"/>
    </row>
    <row r="80" spans="1:16" x14ac:dyDescent="0.2">
      <c r="A80" s="23">
        <v>9500</v>
      </c>
      <c r="B80" s="3" t="s">
        <v>83</v>
      </c>
      <c r="C80" s="10">
        <f t="shared" si="10"/>
        <v>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  <c r="P80" s="2"/>
    </row>
    <row r="81" spans="1:16" x14ac:dyDescent="0.2">
      <c r="A81" s="23">
        <v>9600</v>
      </c>
      <c r="B81" s="3" t="s">
        <v>84</v>
      </c>
      <c r="C81" s="10">
        <f t="shared" si="10"/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  <c r="P81" s="2"/>
    </row>
    <row r="82" spans="1:16" x14ac:dyDescent="0.2">
      <c r="A82" s="24">
        <v>9900</v>
      </c>
      <c r="B82" s="5" t="s">
        <v>85</v>
      </c>
      <c r="C82" s="13">
        <f t="shared" si="10"/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7"/>
      <c r="P82" s="2"/>
    </row>
    <row r="83" spans="1:16" x14ac:dyDescent="0.2">
      <c r="A83" s="2"/>
      <c r="B83" s="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"/>
    </row>
  </sheetData>
  <mergeCells count="15">
    <mergeCell ref="A9:B9"/>
    <mergeCell ref="A4:N4"/>
    <mergeCell ref="A1:O1"/>
    <mergeCell ref="A2:O2"/>
    <mergeCell ref="A3:O3"/>
    <mergeCell ref="A8:B8"/>
    <mergeCell ref="A58:B58"/>
    <mergeCell ref="A62:B62"/>
    <mergeCell ref="A71:B71"/>
    <mergeCell ref="A75:B75"/>
    <mergeCell ref="A10:B10"/>
    <mergeCell ref="A18:B18"/>
    <mergeCell ref="A28:B28"/>
    <mergeCell ref="A38:B38"/>
    <mergeCell ref="A48:B48"/>
  </mergeCells>
  <printOptions horizont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Egr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Monserrat Quijas Gomez</cp:lastModifiedBy>
  <cp:lastPrinted>2014-03-24T20:12:54Z</cp:lastPrinted>
  <dcterms:created xsi:type="dcterms:W3CDTF">2014-01-23T15:01:32Z</dcterms:created>
  <dcterms:modified xsi:type="dcterms:W3CDTF">2022-04-28T18:27:15Z</dcterms:modified>
</cp:coreProperties>
</file>