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CF9C8F66-9089-488B-9C1A-A20ACCDBCD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FE" sheetId="3" r:id="rId1"/>
  </sheets>
  <definedNames>
    <definedName name="_xlnm._FilterDatabase" localSheetId="0" hidden="1">EFE!#REF!</definedName>
    <definedName name="_xlnm.Print_Area" localSheetId="0">EFE!$A$1:$C$78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3" l="1"/>
  <c r="C54" i="3" s="1"/>
  <c r="B55" i="3"/>
  <c r="B54" i="3" s="1"/>
  <c r="C49" i="3" l="1"/>
  <c r="C48" i="3" s="1"/>
  <c r="B49" i="3"/>
  <c r="B48" i="3" s="1"/>
  <c r="C59" i="3" l="1"/>
  <c r="B59" i="3"/>
  <c r="C41" i="3" l="1"/>
  <c r="B41" i="3"/>
  <c r="C36" i="3"/>
  <c r="B36" i="3"/>
  <c r="C16" i="3"/>
  <c r="B16" i="3"/>
  <c r="C4" i="3"/>
  <c r="B4" i="3"/>
  <c r="C45" i="3" l="1"/>
  <c r="B45" i="3"/>
  <c r="B33" i="3"/>
  <c r="B61" i="3" s="1"/>
  <c r="C33" i="3"/>
  <c r="C61" i="3" l="1"/>
</calcChain>
</file>

<file path=xl/sharedStrings.xml><?xml version="1.0" encoding="utf-8"?>
<sst xmlns="http://schemas.openxmlformats.org/spreadsheetml/2006/main" count="92" uniqueCount="58">
  <si>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</si>
  <si>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</si>
  <si>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</si>
  <si>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</si>
  <si>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</si>
  <si>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</si>
  <si>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</si>
  <si>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</si>
  <si>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</si>
  <si>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</si>
  <si>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</si>
  <si>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</si>
  <si>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</si>
  <si>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</si>
  <si>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</si>
  <si>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</si>
  <si>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</si>
  <si>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</si>
  <si>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</si>
  <si>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</si>
  <si>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</si>
  <si>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</si>
  <si>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</si>
  <si>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</si>
  <si>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</si>
  <si>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</si>
  <si>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</si>
  <si>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</si>
  <si>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</si>
  <si>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</si>
  <si>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</si>
  <si>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</si>
  <si>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</si>
  <si>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</si>
  <si>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</si>
  <si>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</si>
  <si>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</si>
  <si>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</si>
  <si>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</si>
  <si>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</si>
  <si>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</si>
  <si>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</si>
  <si>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</si>
  <si>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</si>
  <si>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</si>
  <si>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</si>
  <si>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de Efectivo de las actividades de Inversión</t>
  </si>
  <si>
    <t>Flujos Netos de Efectivo por Actividades de Inversión</t>
  </si>
  <si>
    <t>Flujos de Efectivo de las actividades de Financiamiento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</si>
  <si>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</si>
  <si>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</si>
  <si>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</si>
  <si>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</si>
  <si>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</si>
  <si>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</si>
  <si>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</si>
  <si>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</si>
  <si>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INSTITUTO DE ALFABETIZACIÓN Y EDUCACIÓN BASICA PARA ADULTOS DEL ESTADO DE GTO.
Estado de Flujos de Efectivo
Del 1 de Enero al 30 de Septiembre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</si>
</sst>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3" fillId="3" borderId="0" xfId="8" applyFont="1" applyFill="1" applyProtection="1">
      <protection locked="0"/>
    </xf>
    <xf numFmtId="0" fontId="2" fillId="3" borderId="4" xfId="8" applyFont="1" applyFill="1" applyBorder="1" applyAlignment="1">
      <alignment horizontal="left" vertical="top" wrapText="1" indent="1"/>
    </xf>
    <xf numFmtId="0" fontId="3" fillId="3" borderId="4" xfId="8" applyFont="1" applyFill="1" applyBorder="1" applyAlignment="1" applyProtection="1">
      <alignment horizontal="center" vertical="top" wrapText="1"/>
      <protection locked="0"/>
    </xf>
    <xf numFmtId="0" fontId="2" fillId="3" borderId="4" xfId="8" applyFont="1" applyFill="1" applyBorder="1" applyAlignment="1">
      <alignment horizontal="left" vertical="top" wrapText="1" indent="2"/>
    </xf>
    <xf numFmtId="3" fontId="2" fillId="3" borderId="4" xfId="8" applyNumberFormat="1" applyFont="1" applyFill="1" applyBorder="1" applyAlignment="1" applyProtection="1">
      <alignment vertical="top" wrapText="1"/>
      <protection locked="0"/>
    </xf>
    <xf numFmtId="0" fontId="6" fillId="3" borderId="0" xfId="8" applyFont="1" applyFill="1" applyAlignment="1" applyProtection="1">
      <alignment horizontal="center" vertical="center"/>
      <protection locked="0"/>
    </xf>
    <xf numFmtId="0" fontId="3" fillId="3" borderId="4" xfId="8" applyFont="1" applyFill="1" applyBorder="1" applyAlignment="1">
      <alignment horizontal="left" vertical="top" wrapText="1" indent="3"/>
    </xf>
    <xf numFmtId="3" fontId="3" fillId="3" borderId="4" xfId="8" applyNumberFormat="1" applyFont="1" applyFill="1" applyBorder="1" applyAlignment="1" applyProtection="1">
      <alignment vertical="top" wrapText="1"/>
      <protection locked="0"/>
    </xf>
    <xf numFmtId="0" fontId="7" fillId="3" borderId="0" xfId="8" applyFont="1" applyFill="1" applyAlignment="1" applyProtection="1">
      <alignment horizontal="center" vertical="center"/>
      <protection locked="0"/>
    </xf>
    <xf numFmtId="0" fontId="3" fillId="3" borderId="4" xfId="8" applyFont="1" applyFill="1" applyBorder="1" applyAlignment="1">
      <alignment horizontal="left" vertical="top" wrapText="1"/>
    </xf>
    <xf numFmtId="3" fontId="3" fillId="3" borderId="4" xfId="8" applyNumberFormat="1" applyFont="1" applyFill="1" applyBorder="1" applyAlignment="1" applyProtection="1">
      <alignment horizontal="center" vertical="top" wrapText="1"/>
      <protection locked="0"/>
    </xf>
    <xf numFmtId="0" fontId="2" fillId="3" borderId="4" xfId="8" applyFont="1" applyFill="1" applyBorder="1" applyAlignment="1">
      <alignment vertical="top" wrapText="1"/>
    </xf>
    <xf numFmtId="49" fontId="6" fillId="3" borderId="0" xfId="8" applyNumberFormat="1" applyFont="1" applyFill="1" applyAlignment="1" applyProtection="1">
      <alignment horizontal="center" vertical="center"/>
      <protection locked="0"/>
    </xf>
    <xf numFmtId="0" fontId="3" fillId="3" borderId="4" xfId="8" applyFont="1" applyFill="1" applyBorder="1" applyAlignment="1">
      <alignment vertical="top" wrapText="1"/>
    </xf>
    <xf numFmtId="0" fontId="3" fillId="3" borderId="4" xfId="8" applyFont="1" applyFill="1" applyBorder="1" applyAlignment="1">
      <alignment horizontal="center" vertical="top" wrapText="1"/>
    </xf>
    <xf numFmtId="0" fontId="3" fillId="3" borderId="4" xfId="8" applyFont="1" applyFill="1" applyBorder="1" applyAlignment="1">
      <alignment horizontal="center" vertical="top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3" borderId="0" xfId="8" applyFill="1" applyAlignment="1" applyProtection="1">
      <alignment horizontal="left" vertical="top" wrapText="1" indent="1"/>
      <protection locked="0"/>
    </xf>
    <xf numFmtId="0" fontId="0" fillId="3" borderId="0" xfId="0" applyFill="1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70</xdr:row>
      <xdr:rowOff>104775</xdr:rowOff>
    </xdr:from>
    <xdr:to>
      <xdr:col>2</xdr:col>
      <xdr:colOff>1390650</xdr:colOff>
      <xdr:row>75</xdr:row>
      <xdr:rowOff>19050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E14B06C-D656-49DB-B0D7-54F4CE7B53D5}"/>
            </a:ext>
          </a:extLst>
        </xdr:cNvPr>
        <xdr:cNvGrpSpPr/>
      </xdr:nvGrpSpPr>
      <xdr:grpSpPr>
        <a:xfrm>
          <a:off x="238125" y="10934700"/>
          <a:ext cx="7934325" cy="628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10FC5E0F-4BEC-BAC1-002C-8A62BEC0236D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AED2E9B3-C16E-C0D3-0FD3-BA24B9572AF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zoomScaleNormal="100" workbookViewId="0">
      <selection activeCell="E22" sqref="E22"/>
    </sheetView>
  </sheetViews>
  <sheetFormatPr baseColWidth="10" defaultColWidth="12" defaultRowHeight="11.25" x14ac:dyDescent="0.2"/>
  <cols>
    <col min="1" max="1" width="90.83203125" style="3" customWidth="1"/>
    <col min="2" max="3" width="27.83203125" style="3" customWidth="1"/>
    <col min="4" max="16384" width="12" style="3"/>
  </cols>
  <sheetData>
    <row r="1" spans="1:22" ht="45" customHeight="1" x14ac:dyDescent="0.2">
      <c r="A1" s="19" t="s">
        <v>57</v>
      </c>
      <c r="B1" s="20"/>
      <c r="C1" s="21"/>
    </row>
    <row r="2" spans="1:22" ht="15" customHeight="1" x14ac:dyDescent="0.2">
      <c r="A2" s="1" t="s">
        <v>0</v>
      </c>
      <c r="B2" s="2">
        <v>2022</v>
      </c>
      <c r="C2" s="2">
        <v>2021</v>
      </c>
      <c r="V2" s="3" t="s">
        <v>1</v>
      </c>
    </row>
    <row r="3" spans="1:22" ht="11.25" customHeight="1" x14ac:dyDescent="0.2">
      <c r="A3" s="4" t="s">
        <v>40</v>
      </c>
      <c r="B3" s="5"/>
      <c r="C3" s="5"/>
    </row>
    <row r="4" spans="1:22" ht="11.25" customHeight="1" x14ac:dyDescent="0.2">
      <c r="A4" s="6" t="s">
        <v>2</v>
      </c>
      <c r="B4" s="7">
        <f>SUM(B5:B14)</f>
        <v>197562402.53999999</v>
      </c>
      <c r="C4" s="7">
        <f>SUM(C5:C14)</f>
        <v>295838109.12999994</v>
      </c>
      <c r="D4" s="8" t="s">
        <v>39</v>
      </c>
    </row>
    <row r="5" spans="1:22" ht="11.25" customHeight="1" x14ac:dyDescent="0.2">
      <c r="A5" s="9" t="s">
        <v>3</v>
      </c>
      <c r="B5" s="10">
        <v>0</v>
      </c>
      <c r="C5" s="10">
        <v>0</v>
      </c>
      <c r="D5" s="11">
        <v>100000</v>
      </c>
    </row>
    <row r="6" spans="1:22" ht="11.25" customHeight="1" x14ac:dyDescent="0.2">
      <c r="A6" s="9" t="s">
        <v>4</v>
      </c>
      <c r="B6" s="10">
        <v>0</v>
      </c>
      <c r="C6" s="10">
        <v>0</v>
      </c>
      <c r="D6" s="11">
        <v>200000</v>
      </c>
    </row>
    <row r="7" spans="1:22" ht="11.25" customHeight="1" x14ac:dyDescent="0.2">
      <c r="A7" s="9" t="s">
        <v>35</v>
      </c>
      <c r="B7" s="10">
        <v>0</v>
      </c>
      <c r="C7" s="10">
        <v>0</v>
      </c>
      <c r="D7" s="11">
        <v>300000</v>
      </c>
    </row>
    <row r="8" spans="1:22" ht="11.25" customHeight="1" x14ac:dyDescent="0.2">
      <c r="A8" s="9" t="s">
        <v>5</v>
      </c>
      <c r="B8" s="10">
        <v>0</v>
      </c>
      <c r="C8" s="10">
        <v>0</v>
      </c>
      <c r="D8" s="11">
        <v>400000</v>
      </c>
    </row>
    <row r="9" spans="1:22" ht="11.25" customHeight="1" x14ac:dyDescent="0.2">
      <c r="A9" s="9" t="s">
        <v>36</v>
      </c>
      <c r="B9" s="10">
        <v>0</v>
      </c>
      <c r="C9" s="10">
        <v>0</v>
      </c>
      <c r="D9" s="11">
        <v>500000</v>
      </c>
    </row>
    <row r="10" spans="1:22" ht="11.25" customHeight="1" x14ac:dyDescent="0.2">
      <c r="A10" s="9" t="s">
        <v>37</v>
      </c>
      <c r="B10" s="10">
        <v>0</v>
      </c>
      <c r="C10" s="10">
        <v>0</v>
      </c>
      <c r="D10" s="11">
        <v>600000</v>
      </c>
    </row>
    <row r="11" spans="1:22" ht="11.25" customHeight="1" x14ac:dyDescent="0.2">
      <c r="A11" s="9" t="s">
        <v>38</v>
      </c>
      <c r="B11" s="10">
        <v>1106533.69</v>
      </c>
      <c r="C11" s="10">
        <v>1645212.5</v>
      </c>
      <c r="D11" s="11">
        <v>700000</v>
      </c>
    </row>
    <row r="12" spans="1:22" ht="22.5" x14ac:dyDescent="0.2">
      <c r="A12" s="9" t="s">
        <v>41</v>
      </c>
      <c r="B12" s="10">
        <v>103510330.38</v>
      </c>
      <c r="C12" s="10">
        <v>145963725.13999999</v>
      </c>
      <c r="D12" s="11">
        <v>800000</v>
      </c>
    </row>
    <row r="13" spans="1:22" ht="11.25" customHeight="1" x14ac:dyDescent="0.2">
      <c r="A13" s="9" t="s">
        <v>42</v>
      </c>
      <c r="B13" s="10">
        <v>92945535.200000003</v>
      </c>
      <c r="C13" s="10">
        <v>148229166.78999999</v>
      </c>
      <c r="D13" s="11">
        <v>900000</v>
      </c>
    </row>
    <row r="14" spans="1:22" ht="11.25" customHeight="1" x14ac:dyDescent="0.2">
      <c r="A14" s="9" t="s">
        <v>6</v>
      </c>
      <c r="B14" s="10">
        <v>3.27</v>
      </c>
      <c r="C14" s="10">
        <v>4.7</v>
      </c>
      <c r="D14" s="8" t="s">
        <v>56</v>
      </c>
    </row>
    <row r="15" spans="1:22" ht="11.25" customHeight="1" x14ac:dyDescent="0.2">
      <c r="A15" s="12"/>
      <c r="B15" s="13"/>
      <c r="C15" s="13"/>
      <c r="D15" s="8" t="s">
        <v>39</v>
      </c>
    </row>
    <row r="16" spans="1:22" ht="11.25" customHeight="1" x14ac:dyDescent="0.2">
      <c r="A16" s="6" t="s">
        <v>7</v>
      </c>
      <c r="B16" s="7">
        <f>SUM(B17:B32)</f>
        <v>186009910.07999998</v>
      </c>
      <c r="C16" s="7">
        <f>SUM(C17:C32)</f>
        <v>268681053</v>
      </c>
      <c r="D16" s="8" t="s">
        <v>39</v>
      </c>
    </row>
    <row r="17" spans="1:4" ht="11.25" customHeight="1" x14ac:dyDescent="0.2">
      <c r="A17" s="9" t="s">
        <v>8</v>
      </c>
      <c r="B17" s="10">
        <v>137140805.25</v>
      </c>
      <c r="C17" s="10">
        <v>203606257.84999999</v>
      </c>
      <c r="D17" s="11">
        <v>1000</v>
      </c>
    </row>
    <row r="18" spans="1:4" ht="11.25" customHeight="1" x14ac:dyDescent="0.2">
      <c r="A18" s="9" t="s">
        <v>9</v>
      </c>
      <c r="B18" s="10">
        <v>7219241.5899999999</v>
      </c>
      <c r="C18" s="10">
        <v>7386668.46</v>
      </c>
      <c r="D18" s="11">
        <v>2000</v>
      </c>
    </row>
    <row r="19" spans="1:4" ht="11.25" customHeight="1" x14ac:dyDescent="0.2">
      <c r="A19" s="9" t="s">
        <v>10</v>
      </c>
      <c r="B19" s="10">
        <v>22044242.690000001</v>
      </c>
      <c r="C19" s="10">
        <v>31241628</v>
      </c>
      <c r="D19" s="11">
        <v>3000</v>
      </c>
    </row>
    <row r="20" spans="1:4" ht="11.25" customHeight="1" x14ac:dyDescent="0.2">
      <c r="A20" s="9" t="s">
        <v>11</v>
      </c>
      <c r="B20" s="10">
        <v>0</v>
      </c>
      <c r="C20" s="10">
        <v>0</v>
      </c>
      <c r="D20" s="11">
        <v>4100</v>
      </c>
    </row>
    <row r="21" spans="1:4" ht="11.25" customHeight="1" x14ac:dyDescent="0.2">
      <c r="A21" s="9" t="s">
        <v>12</v>
      </c>
      <c r="B21" s="10">
        <v>0</v>
      </c>
      <c r="C21" s="10">
        <v>0</v>
      </c>
      <c r="D21" s="11">
        <v>4200</v>
      </c>
    </row>
    <row r="22" spans="1:4" ht="11.25" customHeight="1" x14ac:dyDescent="0.2">
      <c r="A22" s="9" t="s">
        <v>43</v>
      </c>
      <c r="B22" s="10">
        <v>0</v>
      </c>
      <c r="C22" s="10">
        <v>0</v>
      </c>
      <c r="D22" s="11">
        <v>4300</v>
      </c>
    </row>
    <row r="23" spans="1:4" ht="11.25" customHeight="1" x14ac:dyDescent="0.2">
      <c r="A23" s="9" t="s">
        <v>13</v>
      </c>
      <c r="B23" s="10">
        <v>19368977.100000001</v>
      </c>
      <c r="C23" s="10">
        <v>26205739.399999999</v>
      </c>
      <c r="D23" s="11">
        <v>4400</v>
      </c>
    </row>
    <row r="24" spans="1:4" ht="11.25" customHeight="1" x14ac:dyDescent="0.2">
      <c r="A24" s="9" t="s">
        <v>14</v>
      </c>
      <c r="B24" s="10">
        <v>236643.45</v>
      </c>
      <c r="C24" s="10">
        <v>240759.29</v>
      </c>
      <c r="D24" s="11">
        <v>4500</v>
      </c>
    </row>
    <row r="25" spans="1:4" ht="11.25" customHeight="1" x14ac:dyDescent="0.2">
      <c r="A25" s="9" t="s">
        <v>15</v>
      </c>
      <c r="B25" s="10">
        <v>0</v>
      </c>
      <c r="C25" s="10">
        <v>0</v>
      </c>
      <c r="D25" s="11">
        <v>4600</v>
      </c>
    </row>
    <row r="26" spans="1:4" ht="11.25" customHeight="1" x14ac:dyDescent="0.2">
      <c r="A26" s="9" t="s">
        <v>16</v>
      </c>
      <c r="B26" s="10">
        <v>0</v>
      </c>
      <c r="C26" s="10">
        <v>0</v>
      </c>
      <c r="D26" s="11">
        <v>4700</v>
      </c>
    </row>
    <row r="27" spans="1:4" ht="11.25" customHeight="1" x14ac:dyDescent="0.2">
      <c r="A27" s="9" t="s">
        <v>17</v>
      </c>
      <c r="B27" s="10">
        <v>0</v>
      </c>
      <c r="C27" s="10">
        <v>0</v>
      </c>
      <c r="D27" s="11">
        <v>4800</v>
      </c>
    </row>
    <row r="28" spans="1:4" ht="11.25" customHeight="1" x14ac:dyDescent="0.2">
      <c r="A28" s="9" t="s">
        <v>18</v>
      </c>
      <c r="B28" s="10">
        <v>0</v>
      </c>
      <c r="C28" s="10">
        <v>0</v>
      </c>
      <c r="D28" s="11">
        <v>4900</v>
      </c>
    </row>
    <row r="29" spans="1:4" ht="11.25" customHeight="1" x14ac:dyDescent="0.2">
      <c r="A29" s="9" t="s">
        <v>44</v>
      </c>
      <c r="B29" s="10">
        <v>0</v>
      </c>
      <c r="C29" s="10">
        <v>0</v>
      </c>
      <c r="D29" s="11">
        <v>8100</v>
      </c>
    </row>
    <row r="30" spans="1:4" ht="11.25" customHeight="1" x14ac:dyDescent="0.2">
      <c r="A30" s="9" t="s">
        <v>19</v>
      </c>
      <c r="B30" s="10">
        <v>0</v>
      </c>
      <c r="C30" s="10">
        <v>0</v>
      </c>
      <c r="D30" s="11">
        <v>8300</v>
      </c>
    </row>
    <row r="31" spans="1:4" ht="11.25" customHeight="1" x14ac:dyDescent="0.2">
      <c r="A31" s="9" t="s">
        <v>20</v>
      </c>
      <c r="B31" s="10">
        <v>0</v>
      </c>
      <c r="C31" s="10">
        <v>0</v>
      </c>
      <c r="D31" s="11">
        <v>8500</v>
      </c>
    </row>
    <row r="32" spans="1:4" ht="11.25" customHeight="1" x14ac:dyDescent="0.2">
      <c r="A32" s="9" t="s">
        <v>21</v>
      </c>
      <c r="B32" s="10">
        <v>0</v>
      </c>
      <c r="C32" s="10">
        <v>0</v>
      </c>
      <c r="D32" s="8" t="s">
        <v>39</v>
      </c>
    </row>
    <row r="33" spans="1:4" ht="11.25" customHeight="1" x14ac:dyDescent="0.2">
      <c r="A33" s="4" t="s">
        <v>45</v>
      </c>
      <c r="B33" s="7">
        <f>B4-B16</f>
        <v>11552492.460000008</v>
      </c>
      <c r="C33" s="7">
        <f>C4-C16</f>
        <v>27157056.129999936</v>
      </c>
      <c r="D33" s="8" t="s">
        <v>39</v>
      </c>
    </row>
    <row r="34" spans="1:4" ht="11.25" customHeight="1" x14ac:dyDescent="0.2">
      <c r="A34" s="14"/>
      <c r="B34" s="13"/>
      <c r="C34" s="13"/>
      <c r="D34" s="8" t="s">
        <v>39</v>
      </c>
    </row>
    <row r="35" spans="1:4" ht="11.25" customHeight="1" x14ac:dyDescent="0.2">
      <c r="A35" s="4" t="s">
        <v>46</v>
      </c>
      <c r="B35" s="13"/>
      <c r="C35" s="13"/>
      <c r="D35" s="8" t="s">
        <v>39</v>
      </c>
    </row>
    <row r="36" spans="1:4" ht="11.25" customHeight="1" x14ac:dyDescent="0.2">
      <c r="A36" s="6" t="s">
        <v>2</v>
      </c>
      <c r="B36" s="7">
        <f>SUM(B37:B39)</f>
        <v>0</v>
      </c>
      <c r="C36" s="7">
        <f>SUM(C37:C39)</f>
        <v>0</v>
      </c>
      <c r="D36" s="8" t="s">
        <v>39</v>
      </c>
    </row>
    <row r="37" spans="1:4" ht="11.25" customHeight="1" x14ac:dyDescent="0.2">
      <c r="A37" s="9" t="s">
        <v>22</v>
      </c>
      <c r="B37" s="10">
        <v>0</v>
      </c>
      <c r="C37" s="10">
        <v>0</v>
      </c>
      <c r="D37" s="8">
        <v>620001</v>
      </c>
    </row>
    <row r="38" spans="1:4" ht="11.25" customHeight="1" x14ac:dyDescent="0.2">
      <c r="A38" s="9" t="s">
        <v>23</v>
      </c>
      <c r="B38" s="10">
        <v>0</v>
      </c>
      <c r="C38" s="10">
        <v>0</v>
      </c>
      <c r="D38" s="8">
        <v>621001</v>
      </c>
    </row>
    <row r="39" spans="1:4" ht="11.25" customHeight="1" x14ac:dyDescent="0.2">
      <c r="A39" s="9" t="s">
        <v>24</v>
      </c>
      <c r="B39" s="10">
        <v>0</v>
      </c>
      <c r="C39" s="10">
        <v>0</v>
      </c>
      <c r="D39" s="8" t="s">
        <v>39</v>
      </c>
    </row>
    <row r="40" spans="1:4" ht="11.25" customHeight="1" x14ac:dyDescent="0.2">
      <c r="A40" s="12"/>
      <c r="B40" s="13"/>
      <c r="C40" s="13"/>
      <c r="D40" s="8" t="s">
        <v>39</v>
      </c>
    </row>
    <row r="41" spans="1:4" ht="11.25" customHeight="1" x14ac:dyDescent="0.2">
      <c r="A41" s="6" t="s">
        <v>7</v>
      </c>
      <c r="B41" s="7">
        <f>SUM(B42:B44)</f>
        <v>5566.84</v>
      </c>
      <c r="C41" s="7">
        <f>SUM(C42:C44)</f>
        <v>1035846.02</v>
      </c>
      <c r="D41" s="8" t="s">
        <v>39</v>
      </c>
    </row>
    <row r="42" spans="1:4" ht="11.25" customHeight="1" x14ac:dyDescent="0.2">
      <c r="A42" s="9" t="s">
        <v>22</v>
      </c>
      <c r="B42" s="10">
        <v>0</v>
      </c>
      <c r="C42" s="10">
        <v>0</v>
      </c>
      <c r="D42" s="8">
        <v>6000</v>
      </c>
    </row>
    <row r="43" spans="1:4" ht="11.25" customHeight="1" x14ac:dyDescent="0.2">
      <c r="A43" s="9" t="s">
        <v>23</v>
      </c>
      <c r="B43" s="10">
        <v>5566.84</v>
      </c>
      <c r="C43" s="10">
        <v>1035846.02</v>
      </c>
      <c r="D43" s="8">
        <v>5000</v>
      </c>
    </row>
    <row r="44" spans="1:4" ht="11.25" customHeight="1" x14ac:dyDescent="0.2">
      <c r="A44" s="9" t="s">
        <v>25</v>
      </c>
      <c r="B44" s="10">
        <v>0</v>
      </c>
      <c r="C44" s="10">
        <v>0</v>
      </c>
      <c r="D44" s="8">
        <v>7000</v>
      </c>
    </row>
    <row r="45" spans="1:4" ht="11.25" customHeight="1" x14ac:dyDescent="0.2">
      <c r="A45" s="4" t="s">
        <v>47</v>
      </c>
      <c r="B45" s="7">
        <f>B36-B41</f>
        <v>-5566.84</v>
      </c>
      <c r="C45" s="7">
        <f>C36-C41</f>
        <v>-1035846.02</v>
      </c>
      <c r="D45" s="8" t="s">
        <v>39</v>
      </c>
    </row>
    <row r="46" spans="1:4" ht="11.25" customHeight="1" x14ac:dyDescent="0.2">
      <c r="A46" s="14"/>
      <c r="B46" s="13"/>
      <c r="C46" s="13"/>
      <c r="D46" s="8" t="s">
        <v>39</v>
      </c>
    </row>
    <row r="47" spans="1:4" ht="11.25" customHeight="1" x14ac:dyDescent="0.2">
      <c r="A47" s="4" t="s">
        <v>48</v>
      </c>
      <c r="B47" s="13"/>
      <c r="C47" s="13"/>
      <c r="D47" s="8" t="s">
        <v>39</v>
      </c>
    </row>
    <row r="48" spans="1:4" ht="11.25" customHeight="1" x14ac:dyDescent="0.2">
      <c r="A48" s="6" t="s">
        <v>2</v>
      </c>
      <c r="B48" s="7">
        <f>SUM(B49+B52)</f>
        <v>0</v>
      </c>
      <c r="C48" s="7">
        <f>SUM(C49+C52)</f>
        <v>0</v>
      </c>
      <c r="D48" s="8" t="s">
        <v>39</v>
      </c>
    </row>
    <row r="49" spans="1:4" ht="11.25" customHeight="1" x14ac:dyDescent="0.2">
      <c r="A49" s="9" t="s">
        <v>26</v>
      </c>
      <c r="B49" s="10">
        <f>B50+B51</f>
        <v>0</v>
      </c>
      <c r="C49" s="10">
        <f>C50+C51</f>
        <v>0</v>
      </c>
      <c r="D49" s="8" t="s">
        <v>39</v>
      </c>
    </row>
    <row r="50" spans="1:4" ht="11.25" customHeight="1" x14ac:dyDescent="0.2">
      <c r="A50" s="9" t="s">
        <v>27</v>
      </c>
      <c r="B50" s="10">
        <v>0</v>
      </c>
      <c r="C50" s="10">
        <v>0</v>
      </c>
      <c r="D50" s="15" t="s">
        <v>51</v>
      </c>
    </row>
    <row r="51" spans="1:4" ht="11.25" customHeight="1" x14ac:dyDescent="0.2">
      <c r="A51" s="9" t="s">
        <v>28</v>
      </c>
      <c r="B51" s="10">
        <v>0</v>
      </c>
      <c r="C51" s="10">
        <v>0</v>
      </c>
      <c r="D51" s="15" t="s">
        <v>52</v>
      </c>
    </row>
    <row r="52" spans="1:4" ht="11.25" customHeight="1" x14ac:dyDescent="0.2">
      <c r="A52" s="9" t="s">
        <v>29</v>
      </c>
      <c r="B52" s="10">
        <v>0</v>
      </c>
      <c r="C52" s="10">
        <v>0</v>
      </c>
      <c r="D52" s="15" t="s">
        <v>53</v>
      </c>
    </row>
    <row r="53" spans="1:4" ht="11.25" customHeight="1" x14ac:dyDescent="0.2">
      <c r="A53" s="12"/>
      <c r="B53" s="13"/>
      <c r="C53" s="13"/>
      <c r="D53" s="8" t="s">
        <v>39</v>
      </c>
    </row>
    <row r="54" spans="1:4" ht="11.25" customHeight="1" x14ac:dyDescent="0.2">
      <c r="A54" s="6" t="s">
        <v>7</v>
      </c>
      <c r="B54" s="7">
        <f>SUM(B55+B58)</f>
        <v>29693583.539999999</v>
      </c>
      <c r="C54" s="7">
        <f>SUM(C55+C58)</f>
        <v>25396605.760000002</v>
      </c>
      <c r="D54" s="8" t="s">
        <v>39</v>
      </c>
    </row>
    <row r="55" spans="1:4" ht="11.25" customHeight="1" x14ac:dyDescent="0.2">
      <c r="A55" s="9" t="s">
        <v>30</v>
      </c>
      <c r="B55" s="10">
        <f>SUM(B56+B57)</f>
        <v>0</v>
      </c>
      <c r="C55" s="10">
        <f>SUM(C56+C57)</f>
        <v>0</v>
      </c>
      <c r="D55" s="8" t="s">
        <v>39</v>
      </c>
    </row>
    <row r="56" spans="1:4" ht="11.25" customHeight="1" x14ac:dyDescent="0.2">
      <c r="A56" s="9" t="s">
        <v>27</v>
      </c>
      <c r="B56" s="10">
        <v>0</v>
      </c>
      <c r="C56" s="10">
        <v>0</v>
      </c>
      <c r="D56" s="8" t="s">
        <v>54</v>
      </c>
    </row>
    <row r="57" spans="1:4" ht="11.25" customHeight="1" x14ac:dyDescent="0.2">
      <c r="A57" s="9" t="s">
        <v>28</v>
      </c>
      <c r="B57" s="10">
        <v>0</v>
      </c>
      <c r="C57" s="10">
        <v>0</v>
      </c>
      <c r="D57" s="8" t="s">
        <v>55</v>
      </c>
    </row>
    <row r="58" spans="1:4" ht="11.25" customHeight="1" x14ac:dyDescent="0.2">
      <c r="A58" s="9" t="s">
        <v>31</v>
      </c>
      <c r="B58" s="10">
        <v>29693583.539999999</v>
      </c>
      <c r="C58" s="10">
        <v>25396605.760000002</v>
      </c>
      <c r="D58" s="8" t="s">
        <v>39</v>
      </c>
    </row>
    <row r="59" spans="1:4" ht="11.25" customHeight="1" x14ac:dyDescent="0.2">
      <c r="A59" s="4" t="s">
        <v>49</v>
      </c>
      <c r="B59" s="7">
        <f>B48-B54</f>
        <v>-29693583.539999999</v>
      </c>
      <c r="C59" s="7">
        <f>C48-C54</f>
        <v>-25396605.760000002</v>
      </c>
      <c r="D59" s="8" t="s">
        <v>39</v>
      </c>
    </row>
    <row r="60" spans="1:4" ht="11.25" customHeight="1" x14ac:dyDescent="0.2">
      <c r="A60" s="14"/>
      <c r="B60" s="13"/>
      <c r="C60" s="13"/>
      <c r="D60" s="8" t="s">
        <v>39</v>
      </c>
    </row>
    <row r="61" spans="1:4" ht="11.25" customHeight="1" x14ac:dyDescent="0.2">
      <c r="A61" s="4" t="s">
        <v>32</v>
      </c>
      <c r="B61" s="7">
        <f>B59+B45+B33</f>
        <v>-18146657.919999991</v>
      </c>
      <c r="C61" s="7">
        <f>C59+C45+C33</f>
        <v>724604.34999993443</v>
      </c>
      <c r="D61" s="8" t="s">
        <v>39</v>
      </c>
    </row>
    <row r="62" spans="1:4" ht="11.25" customHeight="1" x14ac:dyDescent="0.2">
      <c r="A62" s="14"/>
      <c r="B62" s="13"/>
      <c r="C62" s="13"/>
      <c r="D62" s="8" t="s">
        <v>39</v>
      </c>
    </row>
    <row r="63" spans="1:4" ht="11.25" customHeight="1" x14ac:dyDescent="0.2">
      <c r="A63" s="4" t="s">
        <v>33</v>
      </c>
      <c r="B63" s="7">
        <v>43432123.270000003</v>
      </c>
      <c r="C63" s="7">
        <v>42707518.609999999</v>
      </c>
      <c r="D63" s="8" t="s">
        <v>39</v>
      </c>
    </row>
    <row r="64" spans="1:4" ht="11.25" customHeight="1" x14ac:dyDescent="0.2">
      <c r="A64" s="14"/>
      <c r="B64" s="13"/>
      <c r="C64" s="13"/>
      <c r="D64" s="8" t="s">
        <v>39</v>
      </c>
    </row>
    <row r="65" spans="1:4" ht="11.25" customHeight="1" x14ac:dyDescent="0.2">
      <c r="A65" s="4" t="s">
        <v>34</v>
      </c>
      <c r="B65" s="7">
        <v>25285465.350000001</v>
      </c>
      <c r="C65" s="7">
        <v>43432123.270000003</v>
      </c>
      <c r="D65" s="8" t="s">
        <v>39</v>
      </c>
    </row>
    <row r="66" spans="1:4" ht="11.25" customHeight="1" x14ac:dyDescent="0.2">
      <c r="A66" s="16"/>
      <c r="B66" s="17"/>
      <c r="C66" s="18"/>
    </row>
    <row r="68" spans="1:4" ht="27.75" customHeight="1" x14ac:dyDescent="0.2">
      <c r="A68" s="22" t="s">
        <v>50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schemas.openxmlformats.org/package/2006/metadata/core-properties"/>
    <ds:schemaRef ds:uri="212f5b6f-540c-444d-8783-9749c880513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45be96a9-161b-45e5-8955-82d7971c9a3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revision/>
  <cp:lastPrinted>2022-10-20T03:15:00Z</cp:lastPrinted>
  <dcterms:created xsi:type="dcterms:W3CDTF">2012-12-11T20:31:36Z</dcterms:created>
  <dcterms:modified xsi:type="dcterms:W3CDTF">2022-10-20T04:00:10Z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