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601E3E23-1ADF-47AD-AEFD-101ABB5233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EAI!$A$1:$H$40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H6" i="4" l="1"/>
  <c r="F15" i="4"/>
  <c r="G15" i="4"/>
  <c r="D15" i="4"/>
  <c r="G5" i="4"/>
  <c r="F5" i="4"/>
  <c r="D5" i="4"/>
  <c r="C15" i="4"/>
  <c r="C5" i="4"/>
  <c r="H22" i="4" l="1"/>
  <c r="E22" i="4"/>
  <c r="E21" i="4" s="1"/>
  <c r="H21" i="4"/>
  <c r="G21" i="4"/>
  <c r="G23" i="4" s="1"/>
  <c r="F21" i="4"/>
  <c r="F23" i="4" s="1"/>
  <c r="D21" i="4"/>
  <c r="D23" i="4" s="1"/>
  <c r="C21" i="4"/>
  <c r="C23" i="4" s="1"/>
  <c r="H19" i="4"/>
  <c r="E19" i="4"/>
  <c r="H18" i="4"/>
  <c r="E18" i="4"/>
  <c r="H17" i="4"/>
  <c r="E17" i="4"/>
  <c r="H16" i="4"/>
  <c r="E16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5" i="4" l="1"/>
  <c r="E15" i="4"/>
  <c r="H15" i="4"/>
  <c r="E5" i="4"/>
  <c r="H23" i="4" l="1"/>
  <c r="E23" i="4"/>
</calcChain>
</file>

<file path=xl/sharedStrings.xml><?xml version="1.0" encoding="utf-8"?>
<sst xmlns="http://schemas.openxmlformats.org/spreadsheetml/2006/main" count="60" uniqueCount="46">
  <si>
    <t>Impuestos</t>
  </si>
  <si>
    <t>Cuotas y Aportaciones de Seguridad Social</t>
  </si>
  <si>
    <t>Contribuciones de Mejoras</t>
  </si>
  <si>
    <t>Derechos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</si>
  <si>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</si>
  <si>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</si>
  <si>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</si>
  <si>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</si>
  <si>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</si>
  <si>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</si>
  <si>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</si>
  <si>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</si>
  <si>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</si>
  <si>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</si>
  <si>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</si>
  <si>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</si>
  <si>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</si>
  <si>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</si>
  <si>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</si>
  <si>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</si>
  <si>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</si>
  <si>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</si>
  <si>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</si>
  <si>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</si>
  <si>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</si>
  <si>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</si>
  <si>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</si>
  <si>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</si>
  <si>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</si>
  <si>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</si>
  <si>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</si>
  <si>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</si>
  <si>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</si>
  <si>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</si>
  <si>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</si>
  <si>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</si>
  <si>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</si>
  <si>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</si>
  <si>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</si>
  <si>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</si>
  <si>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</si>
  <si>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</si>
  <si>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</si>
  <si>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</si>
  <si>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</si>
  <si>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INSTITUTO DE ALFABETIZACIÓN Y EDUCACIÓN BASICA PARA ADULTOS DEL ESTADO DE GTO.
Estado Analítico de Ingresos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</si>
</sst>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4" fontId="7" fillId="0" borderId="12" xfId="8" applyNumberFormat="1" applyFont="1" applyBorder="1" applyAlignment="1" applyProtection="1">
      <alignment vertical="top"/>
      <protection locked="0"/>
    </xf>
    <xf numFmtId="0" fontId="8" fillId="0" borderId="5" xfId="9" applyFont="1" applyBorder="1" applyAlignment="1">
      <alignment horizontal="center" vertical="top"/>
    </xf>
    <xf numFmtId="0" fontId="8" fillId="0" borderId="0" xfId="8" applyFont="1" applyAlignment="1">
      <alignment horizontal="justify" vertical="top" wrapText="1"/>
    </xf>
    <xf numFmtId="0" fontId="7" fillId="0" borderId="5" xfId="8" applyFont="1" applyBorder="1" applyAlignment="1">
      <alignment horizontal="center" vertical="top"/>
    </xf>
    <xf numFmtId="0" fontId="7" fillId="0" borderId="0" xfId="8" applyFont="1" applyAlignment="1">
      <alignment horizontal="left" vertical="top" wrapText="1"/>
    </xf>
    <xf numFmtId="0" fontId="8" fillId="0" borderId="0" xfId="8" applyFont="1" applyAlignment="1">
      <alignment vertical="top"/>
    </xf>
    <xf numFmtId="0" fontId="7" fillId="0" borderId="8" xfId="8" quotePrefix="1" applyFont="1" applyBorder="1" applyAlignment="1">
      <alignment horizontal="center" vertical="top"/>
    </xf>
    <xf numFmtId="0" fontId="8" fillId="0" borderId="9" xfId="8" applyFont="1" applyBorder="1" applyAlignment="1">
      <alignment horizontal="center" vertical="top" wrapText="1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12" xfId="8" applyNumberFormat="1" applyFont="1" applyBorder="1" applyAlignment="1" applyProtection="1">
      <alignment vertical="top"/>
      <protection locked="0"/>
    </xf>
    <xf numFmtId="4" fontId="7" fillId="0" borderId="14" xfId="8" applyNumberFormat="1" applyFont="1" applyBorder="1" applyAlignment="1" applyProtection="1">
      <alignment vertical="top"/>
      <protection locked="0"/>
    </xf>
    <xf numFmtId="4" fontId="8" fillId="0" borderId="14" xfId="8" applyNumberFormat="1" applyFont="1" applyBorder="1" applyAlignment="1" applyProtection="1">
      <alignment vertical="top"/>
      <protection locked="0"/>
    </xf>
    <xf numFmtId="4" fontId="7" fillId="0" borderId="13" xfId="8" applyNumberFormat="1" applyFont="1" applyBorder="1" applyAlignment="1" applyProtection="1">
      <alignment vertical="top"/>
      <protection locked="0"/>
    </xf>
    <xf numFmtId="0" fontId="7" fillId="0" borderId="11" xfId="8" quotePrefix="1" applyFont="1" applyBorder="1" applyAlignment="1" applyProtection="1">
      <alignment horizontal="center" vertical="top"/>
      <protection locked="0"/>
    </xf>
    <xf numFmtId="0" fontId="7" fillId="0" borderId="11" xfId="8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8" fillId="0" borderId="5" xfId="8" applyFont="1" applyBorder="1" applyAlignment="1">
      <alignment horizontal="left" vertical="top"/>
    </xf>
    <xf numFmtId="0" fontId="8" fillId="0" borderId="5" xfId="8" applyFont="1" applyBorder="1" applyAlignment="1">
      <alignment vertical="top"/>
    </xf>
    <xf numFmtId="49" fontId="12" fillId="0" borderId="0" xfId="8" applyNumberFormat="1" applyFont="1" applyAlignment="1" applyProtection="1">
      <alignment vertical="top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0" borderId="5" xfId="8" applyFont="1" applyBorder="1" applyAlignment="1">
      <alignment horizontal="left" vertical="top" wrapText="1"/>
    </xf>
    <xf numFmtId="0" fontId="8" fillId="0" borderId="2" xfId="8" applyFont="1" applyBorder="1" applyAlignment="1">
      <alignment horizontal="left" vertical="top" wrapText="1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31</xdr:row>
      <xdr:rowOff>85725</xdr:rowOff>
    </xdr:from>
    <xdr:to>
      <xdr:col>7</xdr:col>
      <xdr:colOff>457200</xdr:colOff>
      <xdr:row>38</xdr:row>
      <xdr:rowOff>95250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82BD32A-BB82-4E7E-9798-6CCF244AA844}"/>
            </a:ext>
          </a:extLst>
        </xdr:cNvPr>
        <xdr:cNvGrpSpPr/>
      </xdr:nvGrpSpPr>
      <xdr:grpSpPr>
        <a:xfrm>
          <a:off x="1190625" y="62198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6446D990-408A-ABC6-5BB9-174183EBA184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D3657807-D4E0-B017-0E6D-4B5626AB7F09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8"/>
  <sheetViews>
    <sheetView showGridLines="0" tabSelected="1" zoomScaleNormal="100" workbookViewId="0">
      <selection sqref="A1:H40"/>
    </sheetView>
  </sheetViews>
  <sheetFormatPr baseColWidth="10" defaultColWidth="12" defaultRowHeight="11.25" x14ac:dyDescent="0.2"/>
  <cols>
    <col min="1" max="1" width="1.83203125" style="1" customWidth="1"/>
    <col min="2" max="2" width="62.5" style="1" customWidth="1"/>
    <col min="3" max="3" width="17.83203125" style="1" customWidth="1"/>
    <col min="4" max="4" width="19.83203125" style="1" customWidth="1"/>
    <col min="5" max="6" width="17.83203125" style="1" customWidth="1"/>
    <col min="7" max="7" width="18.83203125" style="1" customWidth="1"/>
    <col min="8" max="8" width="17.83203125" style="1" customWidth="1"/>
    <col min="9" max="16384" width="12" style="1"/>
  </cols>
  <sheetData>
    <row r="1" spans="1:9" s="2" customFormat="1" ht="39.950000000000003" customHeight="1" x14ac:dyDescent="0.2">
      <c r="A1" s="34" t="s">
        <v>45</v>
      </c>
      <c r="B1" s="35"/>
      <c r="C1" s="35"/>
      <c r="D1" s="35"/>
      <c r="E1" s="35"/>
      <c r="F1" s="35"/>
      <c r="G1" s="35"/>
      <c r="H1" s="36"/>
    </row>
    <row r="2" spans="1:9" x14ac:dyDescent="0.2">
      <c r="A2" s="37" t="s">
        <v>20</v>
      </c>
      <c r="B2" s="38"/>
      <c r="C2" s="35" t="s">
        <v>19</v>
      </c>
      <c r="D2" s="35"/>
      <c r="E2" s="35"/>
      <c r="F2" s="35"/>
      <c r="G2" s="35"/>
      <c r="H2" s="43" t="s">
        <v>16</v>
      </c>
      <c r="I2" s="30" t="s">
        <v>41</v>
      </c>
    </row>
    <row r="3" spans="1:9" ht="22.5" x14ac:dyDescent="0.2">
      <c r="A3" s="39"/>
      <c r="B3" s="40"/>
      <c r="C3" s="3" t="s">
        <v>12</v>
      </c>
      <c r="D3" s="4" t="s">
        <v>17</v>
      </c>
      <c r="E3" s="4" t="s">
        <v>13</v>
      </c>
      <c r="F3" s="4" t="s">
        <v>14</v>
      </c>
      <c r="G3" s="5" t="s">
        <v>15</v>
      </c>
      <c r="H3" s="44"/>
      <c r="I3" s="30" t="s">
        <v>41</v>
      </c>
    </row>
    <row r="4" spans="1:9" x14ac:dyDescent="0.2">
      <c r="A4" s="41"/>
      <c r="B4" s="42"/>
      <c r="C4" s="6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30" t="s">
        <v>41</v>
      </c>
    </row>
    <row r="5" spans="1:9" x14ac:dyDescent="0.2">
      <c r="A5" s="28" t="s">
        <v>22</v>
      </c>
      <c r="B5" s="10"/>
      <c r="C5" s="17">
        <f t="shared" ref="C5:H5" si="0">SUM(C6+C7+C8+C9+C10+C11+C12+C13)</f>
        <v>129312949</v>
      </c>
      <c r="D5" s="17">
        <f t="shared" si="0"/>
        <v>19581295.379999999</v>
      </c>
      <c r="E5" s="17">
        <f t="shared" si="0"/>
        <v>148894244.38</v>
      </c>
      <c r="F5" s="17">
        <f t="shared" si="0"/>
        <v>103510330.38</v>
      </c>
      <c r="G5" s="17">
        <f t="shared" si="0"/>
        <v>103510330.38</v>
      </c>
      <c r="H5" s="17">
        <f t="shared" si="0"/>
        <v>-25802618.620000005</v>
      </c>
      <c r="I5" s="30" t="s">
        <v>41</v>
      </c>
    </row>
    <row r="6" spans="1:9" x14ac:dyDescent="0.2">
      <c r="A6" s="11"/>
      <c r="B6" s="12" t="s">
        <v>0</v>
      </c>
      <c r="C6" s="18">
        <v>0</v>
      </c>
      <c r="D6" s="18">
        <v>0</v>
      </c>
      <c r="E6" s="18">
        <f t="shared" ref="E6:E9" si="1">C6+D6</f>
        <v>0</v>
      </c>
      <c r="F6" s="18">
        <v>0</v>
      </c>
      <c r="G6" s="18">
        <v>0</v>
      </c>
      <c r="H6" s="18">
        <f t="shared" ref="H6:H9" si="2">G6-C6</f>
        <v>0</v>
      </c>
      <c r="I6" s="30" t="s">
        <v>32</v>
      </c>
    </row>
    <row r="7" spans="1:9" x14ac:dyDescent="0.2">
      <c r="A7" s="11"/>
      <c r="B7" s="12" t="s">
        <v>1</v>
      </c>
      <c r="C7" s="18">
        <v>0</v>
      </c>
      <c r="D7" s="18">
        <v>0</v>
      </c>
      <c r="E7" s="18">
        <f t="shared" si="1"/>
        <v>0</v>
      </c>
      <c r="F7" s="18">
        <v>0</v>
      </c>
      <c r="G7" s="18">
        <v>0</v>
      </c>
      <c r="H7" s="18">
        <f t="shared" si="2"/>
        <v>0</v>
      </c>
      <c r="I7" s="30" t="s">
        <v>42</v>
      </c>
    </row>
    <row r="8" spans="1:9" x14ac:dyDescent="0.2">
      <c r="A8" s="11"/>
      <c r="B8" s="12" t="s">
        <v>2</v>
      </c>
      <c r="C8" s="18">
        <v>0</v>
      </c>
      <c r="D8" s="18">
        <v>0</v>
      </c>
      <c r="E8" s="18">
        <f t="shared" si="1"/>
        <v>0</v>
      </c>
      <c r="F8" s="18">
        <v>0</v>
      </c>
      <c r="G8" s="18">
        <v>0</v>
      </c>
      <c r="H8" s="18">
        <f t="shared" si="2"/>
        <v>0</v>
      </c>
      <c r="I8" s="30" t="s">
        <v>33</v>
      </c>
    </row>
    <row r="9" spans="1:9" x14ac:dyDescent="0.2">
      <c r="A9" s="11"/>
      <c r="B9" s="12" t="s">
        <v>3</v>
      </c>
      <c r="C9" s="18">
        <v>0</v>
      </c>
      <c r="D9" s="18">
        <v>0</v>
      </c>
      <c r="E9" s="18">
        <f t="shared" si="1"/>
        <v>0</v>
      </c>
      <c r="F9" s="18">
        <v>0</v>
      </c>
      <c r="G9" s="18">
        <v>0</v>
      </c>
      <c r="H9" s="18">
        <f t="shared" si="2"/>
        <v>0</v>
      </c>
      <c r="I9" s="30" t="s">
        <v>34</v>
      </c>
    </row>
    <row r="10" spans="1:9" x14ac:dyDescent="0.2">
      <c r="A10" s="11"/>
      <c r="B10" s="12" t="s">
        <v>23</v>
      </c>
      <c r="C10" s="18">
        <v>0</v>
      </c>
      <c r="D10" s="18">
        <v>0</v>
      </c>
      <c r="E10" s="18">
        <f t="shared" ref="E10" si="3">C10+D10</f>
        <v>0</v>
      </c>
      <c r="F10" s="18">
        <v>0</v>
      </c>
      <c r="G10" s="18">
        <v>0</v>
      </c>
      <c r="H10" s="18">
        <f t="shared" ref="H10" si="4">G10-C10</f>
        <v>0</v>
      </c>
      <c r="I10" s="30" t="s">
        <v>35</v>
      </c>
    </row>
    <row r="11" spans="1:9" x14ac:dyDescent="0.2">
      <c r="A11" s="11"/>
      <c r="B11" s="12" t="s">
        <v>24</v>
      </c>
      <c r="C11" s="18">
        <v>0</v>
      </c>
      <c r="D11" s="18">
        <v>0</v>
      </c>
      <c r="E11" s="18">
        <f t="shared" ref="E11:E13" si="5">C11+D11</f>
        <v>0</v>
      </c>
      <c r="F11" s="18">
        <v>0</v>
      </c>
      <c r="G11" s="18">
        <v>0</v>
      </c>
      <c r="H11" s="18">
        <f t="shared" ref="H11:H13" si="6">G11-C11</f>
        <v>0</v>
      </c>
      <c r="I11" s="30" t="s">
        <v>36</v>
      </c>
    </row>
    <row r="12" spans="1:9" ht="22.5" x14ac:dyDescent="0.2">
      <c r="A12" s="11"/>
      <c r="B12" s="12" t="s">
        <v>25</v>
      </c>
      <c r="C12" s="18">
        <v>129312949</v>
      </c>
      <c r="D12" s="18">
        <v>19581295.379999999</v>
      </c>
      <c r="E12" s="18">
        <f t="shared" si="5"/>
        <v>148894244.38</v>
      </c>
      <c r="F12" s="18">
        <v>103510330.38</v>
      </c>
      <c r="G12" s="18">
        <v>103510330.38</v>
      </c>
      <c r="H12" s="18">
        <f t="shared" si="6"/>
        <v>-25802618.620000005</v>
      </c>
      <c r="I12" s="30" t="s">
        <v>38</v>
      </c>
    </row>
    <row r="13" spans="1:9" ht="22.5" x14ac:dyDescent="0.2">
      <c r="A13" s="11"/>
      <c r="B13" s="12" t="s">
        <v>21</v>
      </c>
      <c r="C13" s="18">
        <v>0</v>
      </c>
      <c r="D13" s="18">
        <v>0</v>
      </c>
      <c r="E13" s="18">
        <f t="shared" si="5"/>
        <v>0</v>
      </c>
      <c r="F13" s="18">
        <v>0</v>
      </c>
      <c r="G13" s="18">
        <v>0</v>
      </c>
      <c r="H13" s="18">
        <f t="shared" si="6"/>
        <v>0</v>
      </c>
      <c r="I13" s="30" t="s">
        <v>39</v>
      </c>
    </row>
    <row r="14" spans="1:9" x14ac:dyDescent="0.2">
      <c r="A14" s="11"/>
      <c r="B14" s="12"/>
      <c r="C14" s="18"/>
      <c r="D14" s="18"/>
      <c r="E14" s="18"/>
      <c r="F14" s="18"/>
      <c r="G14" s="18"/>
      <c r="H14" s="18"/>
      <c r="I14" s="30" t="s">
        <v>41</v>
      </c>
    </row>
    <row r="15" spans="1:9" ht="41.25" customHeight="1" x14ac:dyDescent="0.2">
      <c r="A15" s="32" t="s">
        <v>43</v>
      </c>
      <c r="B15" s="33"/>
      <c r="C15" s="19">
        <f t="shared" ref="C15:H15" si="7">SUM(C16:C19)</f>
        <v>146979241.06999999</v>
      </c>
      <c r="D15" s="19">
        <f t="shared" si="7"/>
        <v>-841696.95000000112</v>
      </c>
      <c r="E15" s="19">
        <f t="shared" si="7"/>
        <v>146137544.11999997</v>
      </c>
      <c r="F15" s="19">
        <f t="shared" si="7"/>
        <v>94052068.890000001</v>
      </c>
      <c r="G15" s="19">
        <f t="shared" si="7"/>
        <v>94052068.890000001</v>
      </c>
      <c r="H15" s="19">
        <f t="shared" si="7"/>
        <v>-52927172.179999992</v>
      </c>
      <c r="I15" s="30" t="s">
        <v>41</v>
      </c>
    </row>
    <row r="16" spans="1:9" x14ac:dyDescent="0.2">
      <c r="A16" s="11"/>
      <c r="B16" s="12" t="s">
        <v>1</v>
      </c>
      <c r="C16" s="18">
        <v>0</v>
      </c>
      <c r="D16" s="18">
        <v>0</v>
      </c>
      <c r="E16" s="18">
        <f>C16+D16</f>
        <v>0</v>
      </c>
      <c r="F16" s="18">
        <v>0</v>
      </c>
      <c r="G16" s="18">
        <v>0</v>
      </c>
      <c r="H16" s="18">
        <f>G16-C16</f>
        <v>0</v>
      </c>
      <c r="I16" s="30" t="s">
        <v>42</v>
      </c>
    </row>
    <row r="17" spans="1:9" x14ac:dyDescent="0.2">
      <c r="A17" s="11"/>
      <c r="B17" s="12" t="s">
        <v>26</v>
      </c>
      <c r="C17" s="18">
        <v>0</v>
      </c>
      <c r="D17" s="18">
        <v>0</v>
      </c>
      <c r="E17" s="18">
        <f>C17+D17</f>
        <v>0</v>
      </c>
      <c r="F17" s="18">
        <v>0</v>
      </c>
      <c r="G17" s="18">
        <v>0</v>
      </c>
      <c r="H17" s="18">
        <f t="shared" ref="H17:H18" si="8">G17-C17</f>
        <v>0</v>
      </c>
      <c r="I17" s="30" t="s">
        <v>35</v>
      </c>
    </row>
    <row r="18" spans="1:9" x14ac:dyDescent="0.2">
      <c r="A18" s="11"/>
      <c r="B18" s="12" t="s">
        <v>27</v>
      </c>
      <c r="C18" s="18">
        <v>1107525</v>
      </c>
      <c r="D18" s="18">
        <v>9043608.0099999998</v>
      </c>
      <c r="E18" s="18">
        <f>C18+D18</f>
        <v>10151133.01</v>
      </c>
      <c r="F18" s="18">
        <v>1106533.69</v>
      </c>
      <c r="G18" s="18">
        <v>1106533.69</v>
      </c>
      <c r="H18" s="18">
        <f t="shared" si="8"/>
        <v>-991.31000000005588</v>
      </c>
      <c r="I18" s="30" t="s">
        <v>37</v>
      </c>
    </row>
    <row r="19" spans="1:9" ht="22.5" x14ac:dyDescent="0.2">
      <c r="A19" s="11"/>
      <c r="B19" s="12" t="s">
        <v>21</v>
      </c>
      <c r="C19" s="18">
        <v>145871716.06999999</v>
      </c>
      <c r="D19" s="18">
        <v>-9885304.9600000009</v>
      </c>
      <c r="E19" s="18">
        <f>C19+D19</f>
        <v>135986411.10999998</v>
      </c>
      <c r="F19" s="18">
        <v>92945535.200000003</v>
      </c>
      <c r="G19" s="18">
        <v>92945535.200000003</v>
      </c>
      <c r="H19" s="18">
        <f t="shared" ref="H19" si="9">G19-C19</f>
        <v>-52926180.86999999</v>
      </c>
      <c r="I19" s="30" t="s">
        <v>39</v>
      </c>
    </row>
    <row r="20" spans="1:9" x14ac:dyDescent="0.2">
      <c r="A20" s="11"/>
      <c r="B20" s="12"/>
      <c r="C20" s="18"/>
      <c r="D20" s="18"/>
      <c r="E20" s="18"/>
      <c r="F20" s="18"/>
      <c r="G20" s="18"/>
      <c r="H20" s="18"/>
      <c r="I20" s="30" t="s">
        <v>41</v>
      </c>
    </row>
    <row r="21" spans="1:9" x14ac:dyDescent="0.2">
      <c r="A21" s="29" t="s">
        <v>28</v>
      </c>
      <c r="B21" s="13"/>
      <c r="C21" s="19">
        <f t="shared" ref="C21:H21" si="10">SUM(C22)</f>
        <v>0</v>
      </c>
      <c r="D21" s="19">
        <f t="shared" si="10"/>
        <v>0</v>
      </c>
      <c r="E21" s="19">
        <f t="shared" si="10"/>
        <v>0</v>
      </c>
      <c r="F21" s="19">
        <f t="shared" si="10"/>
        <v>0</v>
      </c>
      <c r="G21" s="19">
        <f t="shared" si="10"/>
        <v>0</v>
      </c>
      <c r="H21" s="19">
        <f t="shared" si="10"/>
        <v>0</v>
      </c>
      <c r="I21" s="30" t="s">
        <v>41</v>
      </c>
    </row>
    <row r="22" spans="1:9" x14ac:dyDescent="0.2">
      <c r="A22" s="9"/>
      <c r="B22" s="12" t="s">
        <v>4</v>
      </c>
      <c r="C22" s="18">
        <v>0</v>
      </c>
      <c r="D22" s="18">
        <v>0</v>
      </c>
      <c r="E22" s="18">
        <f>C22+D22</f>
        <v>0</v>
      </c>
      <c r="F22" s="18">
        <v>0</v>
      </c>
      <c r="G22" s="18">
        <v>0</v>
      </c>
      <c r="H22" s="18">
        <f>G22-C22</f>
        <v>0</v>
      </c>
      <c r="I22" s="30" t="s">
        <v>40</v>
      </c>
    </row>
    <row r="23" spans="1:9" x14ac:dyDescent="0.2">
      <c r="A23" s="14"/>
      <c r="B23" s="15" t="s">
        <v>11</v>
      </c>
      <c r="C23" s="16">
        <f>SUM(C21+C15+C5)</f>
        <v>276292190.06999999</v>
      </c>
      <c r="D23" s="16">
        <f t="shared" ref="D23:H23" si="11">SUM(D21+D15+D5)</f>
        <v>18739598.43</v>
      </c>
      <c r="E23" s="16">
        <f t="shared" si="11"/>
        <v>295031788.5</v>
      </c>
      <c r="F23" s="16">
        <f t="shared" si="11"/>
        <v>197562399.26999998</v>
      </c>
      <c r="G23" s="16">
        <f t="shared" si="11"/>
        <v>197562399.26999998</v>
      </c>
      <c r="H23" s="8">
        <f t="shared" si="11"/>
        <v>-78729790.799999997</v>
      </c>
      <c r="I23" s="30" t="s">
        <v>41</v>
      </c>
    </row>
    <row r="24" spans="1:9" x14ac:dyDescent="0.2">
      <c r="A24" s="21"/>
      <c r="B24" s="22"/>
      <c r="C24" s="23"/>
      <c r="D24" s="23"/>
      <c r="E24" s="23"/>
      <c r="F24" s="24" t="s">
        <v>18</v>
      </c>
      <c r="G24" s="25"/>
      <c r="H24" s="20"/>
      <c r="I24" s="30" t="s">
        <v>41</v>
      </c>
    </row>
    <row r="25" spans="1:9" x14ac:dyDescent="0.2">
      <c r="B25" t="s">
        <v>44</v>
      </c>
    </row>
    <row r="26" spans="1:9" ht="22.5" x14ac:dyDescent="0.2">
      <c r="B26" s="26" t="s">
        <v>29</v>
      </c>
    </row>
    <row r="27" spans="1:9" x14ac:dyDescent="0.2">
      <c r="B27" s="27" t="s">
        <v>30</v>
      </c>
    </row>
    <row r="28" spans="1:9" ht="30.75" customHeight="1" x14ac:dyDescent="0.2">
      <c r="B28" s="31" t="s">
        <v>31</v>
      </c>
      <c r="C28" s="31"/>
      <c r="D28" s="31"/>
      <c r="E28" s="31"/>
      <c r="F28" s="31"/>
      <c r="G28" s="31"/>
      <c r="H28" s="31"/>
    </row>
  </sheetData>
  <sheetProtection formatCells="0" formatColumns="0" formatRows="0" insertRows="0" autoFilter="0"/>
  <mergeCells count="6">
    <mergeCell ref="B28:H28"/>
    <mergeCell ref="A15:B15"/>
    <mergeCell ref="A1:H1"/>
    <mergeCell ref="A2:B4"/>
    <mergeCell ref="C2:G2"/>
    <mergeCell ref="H2:H3"/>
  </mergeCells>
  <pageMargins left="0.70866141732283472" right="0.70866141732283472" top="0.74803149606299213" bottom="0.74803149606299213" header="0.31496062992125984" footer="0.31496062992125984"/>
  <pageSetup scale="65" fitToHeight="0" orientation="portrait" r:id="rId1"/>
  <ignoredErrors>
    <ignoredError sqref="C4:G4 I2:I24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2022-10-20T03:50:31Z</cp:lastPrinted>
  <dcterms:created xsi:type="dcterms:W3CDTF">2012-12-11T20:48:19Z</dcterms:created>
  <dcterms:modified xsi:type="dcterms:W3CDTF">2022-10-20T04:02:46Z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