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'B.1.3'!$A$2:$F$38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'B.1.3'!$A$1:$F$49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E34" i="1"/>
  <c r="F34" i="1" s="1"/>
  <c r="F32" i="1"/>
  <c r="F31" i="1"/>
  <c r="F30" i="1"/>
  <c r="F29" i="1"/>
  <c r="F28" i="1"/>
  <c r="F27" i="1"/>
  <c r="D27" i="1"/>
  <c r="C27" i="1"/>
  <c r="F25" i="1"/>
  <c r="F24" i="1"/>
  <c r="F22" i="1" s="1"/>
  <c r="F23" i="1"/>
  <c r="B22" i="1"/>
  <c r="B20" i="1"/>
  <c r="B38" i="1" s="1"/>
  <c r="F18" i="1"/>
  <c r="F17" i="1"/>
  <c r="F16" i="1"/>
  <c r="E16" i="1"/>
  <c r="E20" i="1" s="1"/>
  <c r="E38" i="1" s="1"/>
  <c r="F14" i="1"/>
  <c r="F13" i="1"/>
  <c r="F12" i="1"/>
  <c r="F11" i="1"/>
  <c r="F9" i="1" s="1"/>
  <c r="F10" i="1"/>
  <c r="D9" i="1"/>
  <c r="D20" i="1" s="1"/>
  <c r="D38" i="1" s="1"/>
  <c r="C9" i="1"/>
  <c r="C20" i="1" s="1"/>
  <c r="C38" i="1" s="1"/>
  <c r="F7" i="1"/>
  <c r="F6" i="1"/>
  <c r="F5" i="1"/>
  <c r="F4" i="1"/>
  <c r="B4" i="1"/>
  <c r="F38" i="1" l="1"/>
  <c r="F20" i="1"/>
</calcChain>
</file>

<file path=xl/sharedStrings.xml><?xml version="1.0" encoding="utf-8"?>
<sst xmlns="http://schemas.openxmlformats.org/spreadsheetml/2006/main" count="36" uniqueCount="26">
  <si>
    <t>INSTITUTO DE ALFABETIZACIÓN Y EDUCACIÓN BÁSICA PARA ADULTOS DEL ESTADO DE GTO.
Estado de Variación en la Hacienda Pública
Del 1 de Enero al 31 de Diciembre de 2022
(Cifras en Pesos)</t>
  </si>
  <si>
    <t>Concepto</t>
  </si>
  <si>
    <t xml:space="preserve">Hacienda Pública / Patrimonio
Contribuido
</t>
  </si>
  <si>
    <t>Hacienda Pública/ Patrimonio
Generado de 
Ejercicios Anteriores</t>
  </si>
  <si>
    <t>Hacienda Pública/ Patrimonio
Generado del Ejercicio</t>
  </si>
  <si>
    <t>Exceso o Insuficiencia en la Actualización de la Hacienda Pública/ Patrimonio</t>
  </si>
  <si>
    <t>Total</t>
  </si>
  <si>
    <t>Hacienda Pública/Patrimonio Contribuido Neto de 2021</t>
  </si>
  <si>
    <t>Aportaciones</t>
  </si>
  <si>
    <t>Donaciones de Capital</t>
  </si>
  <si>
    <t>Actualización de la Hacienda Pública/Patrimonio</t>
  </si>
  <si>
    <t>Hacienda Pública/Patrimonio Generado Neto de 2021</t>
  </si>
  <si>
    <t>Resultados del Ejercicio (Ahorro/Desahorro)</t>
  </si>
  <si>
    <t>Resultados de Ejercicios Anteriores</t>
  </si>
  <si>
    <t xml:space="preserve">Revalúos  </t>
  </si>
  <si>
    <t>Reservas</t>
  </si>
  <si>
    <t>Rectificaciones de Resultados de Ejercicios Anteriores</t>
  </si>
  <si>
    <t>Exceso o Insuficiencia en la Actualización de la Hacienda Pública / Patrimonio Neto de 2021</t>
  </si>
  <si>
    <t>Resultado por Posición Monetaria</t>
  </si>
  <si>
    <t>Resultado por Tenencia de Activos no Monetarios</t>
  </si>
  <si>
    <t>Hacienda Pública/Patrimonio Neto Final de 2021</t>
  </si>
  <si>
    <t>Cambios en la Hacienda Pública/Patrimonio Contribuido Neto de 2022</t>
  </si>
  <si>
    <t>Variaciones de la Hacienda Pública/Patrimonio Generado Neto de 2022</t>
  </si>
  <si>
    <t>Cambios en el Exceso o Insuficiencia en la Actualización de la Hacienda Pública/Patrimonio Neto de 2022</t>
  </si>
  <si>
    <t>Hacienda Pública/Patrimonio Neto Final de 2022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</si>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</sst>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 ;\-0\ 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3" fillId="2" borderId="4" xfId="1" applyFont="1" applyFill="1" applyBorder="1" applyAlignment="1">
      <alignment horizontal="center" vertical="center" wrapText="1"/>
    </xf>
    <xf numFmtId="164" fontId="3" fillId="2" borderId="4" xfId="2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  <protection locked="0"/>
    </xf>
    <xf numFmtId="0" fontId="3" fillId="0" borderId="5" xfId="1" applyFont="1" applyFill="1" applyBorder="1" applyAlignment="1">
      <alignment horizontal="center" vertical="center" wrapText="1"/>
    </xf>
    <xf numFmtId="164" fontId="3" fillId="0" borderId="6" xfId="2" applyNumberFormat="1" applyFont="1" applyFill="1" applyBorder="1" applyAlignment="1">
      <alignment horizontal="center" vertical="center" wrapText="1"/>
    </xf>
    <xf numFmtId="164" fontId="3" fillId="0" borderId="7" xfId="2" applyNumberFormat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vertical="top" wrapText="1"/>
    </xf>
    <xf numFmtId="3" fontId="3" fillId="0" borderId="0" xfId="1" applyNumberFormat="1" applyFont="1" applyFill="1" applyBorder="1" applyProtection="1"/>
    <xf numFmtId="3" fontId="3" fillId="3" borderId="0" xfId="1" applyNumberFormat="1" applyFont="1" applyFill="1" applyBorder="1" applyProtection="1">
      <protection locked="0"/>
    </xf>
    <xf numFmtId="3" fontId="3" fillId="0" borderId="9" xfId="1" applyNumberFormat="1" applyFont="1" applyFill="1" applyBorder="1" applyProtection="1">
      <protection locked="0"/>
    </xf>
    <xf numFmtId="0" fontId="4" fillId="0" borderId="8" xfId="1" applyFont="1" applyFill="1" applyBorder="1" applyAlignment="1">
      <alignment horizontal="left" vertical="top" wrapText="1" indent="1"/>
    </xf>
    <xf numFmtId="3" fontId="4" fillId="0" borderId="0" xfId="0" applyNumberFormat="1" applyFont="1" applyFill="1" applyBorder="1"/>
    <xf numFmtId="3" fontId="4" fillId="3" borderId="0" xfId="1" applyNumberFormat="1" applyFont="1" applyFill="1" applyBorder="1" applyProtection="1">
      <protection locked="0"/>
    </xf>
    <xf numFmtId="3" fontId="4" fillId="0" borderId="9" xfId="1" applyNumberFormat="1" applyFont="1" applyFill="1" applyBorder="1" applyProtection="1"/>
    <xf numFmtId="3" fontId="4" fillId="0" borderId="0" xfId="1" applyNumberFormat="1" applyFont="1" applyFill="1" applyBorder="1" applyProtection="1">
      <protection locked="0"/>
    </xf>
    <xf numFmtId="3" fontId="4" fillId="0" borderId="9" xfId="1" applyNumberFormat="1" applyFont="1" applyFill="1" applyBorder="1" applyProtection="1">
      <protection locked="0"/>
    </xf>
    <xf numFmtId="3" fontId="3" fillId="0" borderId="0" xfId="1" applyNumberFormat="1" applyFont="1" applyFill="1" applyBorder="1" applyProtection="1">
      <protection locked="0"/>
    </xf>
    <xf numFmtId="3" fontId="3" fillId="0" borderId="9" xfId="1" applyNumberFormat="1" applyFont="1" applyFill="1" applyBorder="1" applyProtection="1"/>
    <xf numFmtId="3" fontId="4" fillId="0" borderId="0" xfId="1" applyNumberFormat="1" applyFont="1" applyFill="1" applyBorder="1" applyAlignment="1" applyProtection="1">
      <alignment horizontal="right"/>
      <protection locked="0"/>
    </xf>
    <xf numFmtId="0" fontId="5" fillId="0" borderId="8" xfId="1" applyFont="1" applyFill="1" applyBorder="1" applyAlignment="1">
      <alignment vertical="top" wrapText="1"/>
    </xf>
    <xf numFmtId="3" fontId="4" fillId="3" borderId="0" xfId="1" applyNumberFormat="1" applyFont="1" applyFill="1" applyBorder="1" applyAlignment="1" applyProtection="1">
      <alignment vertical="top"/>
      <protection locked="0"/>
    </xf>
    <xf numFmtId="3" fontId="4" fillId="0" borderId="0" xfId="1" applyNumberFormat="1" applyFont="1" applyFill="1" applyBorder="1" applyAlignment="1" applyProtection="1">
      <alignment vertical="top"/>
      <protection locked="0"/>
    </xf>
    <xf numFmtId="0" fontId="3" fillId="0" borderId="8" xfId="1" applyFont="1" applyFill="1" applyBorder="1" applyAlignment="1">
      <alignment horizontal="left" vertical="top" wrapText="1"/>
    </xf>
    <xf numFmtId="0" fontId="5" fillId="0" borderId="10" xfId="1" applyFont="1" applyFill="1" applyBorder="1" applyAlignment="1">
      <alignment vertical="center" wrapText="1"/>
    </xf>
    <xf numFmtId="3" fontId="3" fillId="0" borderId="11" xfId="1" applyNumberFormat="1" applyFont="1" applyFill="1" applyBorder="1" applyAlignment="1" applyProtection="1">
      <alignment vertical="center"/>
    </xf>
    <xf numFmtId="3" fontId="3" fillId="0" borderId="12" xfId="1" applyNumberFormat="1" applyFont="1" applyFill="1" applyBorder="1" applyAlignment="1" applyProtection="1">
      <alignment vertical="center"/>
    </xf>
    <xf numFmtId="0" fontId="4" fillId="0" borderId="0" xfId="0" applyFont="1"/>
    <xf numFmtId="4" fontId="4" fillId="0" borderId="0" xfId="1" applyNumberFormat="1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horizontal="right" vertical="top" wrapText="1"/>
      <protection locked="0"/>
    </xf>
    <xf numFmtId="4" fontId="3" fillId="0" borderId="0" xfId="1" applyNumberFormat="1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top" wrapText="1"/>
      <protection locked="0"/>
    </xf>
  </cellXfs>
  <cellStyles count="3">
    <cellStyle name="Millares 2 5" xfId="2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42</xdr:row>
      <xdr:rowOff>114300</xdr:rowOff>
    </xdr:from>
    <xdr:to>
      <xdr:col>5</xdr:col>
      <xdr:colOff>381000</xdr:colOff>
      <xdr:row>47</xdr:row>
      <xdr:rowOff>123825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333375" y="7534275"/>
          <a:ext cx="8210550" cy="7429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/>
    <pageSetUpPr fitToPage="1"/>
  </sheetPr>
  <dimension ref="A1:F101"/>
  <sheetViews>
    <sheetView showGridLines="0" tabSelected="1" zoomScaleNormal="100" workbookViewId="0">
      <selection sqref="A1:F49"/>
    </sheetView>
  </sheetViews>
  <sheetFormatPr baseColWidth="10" defaultColWidth="12" defaultRowHeight="11.25" x14ac:dyDescent="0.2"/>
  <cols>
    <col min="1" max="1" width="68.83203125" style="7" customWidth="1"/>
    <col min="2" max="5" width="18.5" style="32" customWidth="1"/>
    <col min="6" max="6" width="18.33203125" style="32" customWidth="1"/>
    <col min="7" max="7" width="1.5" style="4" customWidth="1"/>
    <col min="8" max="16384" width="12" style="4"/>
  </cols>
  <sheetData>
    <row r="1" spans="1:6" ht="51" customHeight="1" x14ac:dyDescent="0.2">
      <c r="A1" s="1" t="s">
        <v>0</v>
      </c>
      <c r="B1" s="2"/>
      <c r="C1" s="2"/>
      <c r="D1" s="2"/>
      <c r="E1" s="2"/>
      <c r="F1" s="3"/>
    </row>
    <row r="2" spans="1:6" s="7" customFormat="1" ht="61.5" customHeight="1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s="7" customFormat="1" ht="9" customHeight="1" x14ac:dyDescent="0.2">
      <c r="A3" s="8"/>
      <c r="B3" s="9"/>
      <c r="C3" s="9"/>
      <c r="D3" s="9"/>
      <c r="E3" s="9"/>
      <c r="F3" s="10"/>
    </row>
    <row r="4" spans="1:6" x14ac:dyDescent="0.2">
      <c r="A4" s="11" t="s">
        <v>7</v>
      </c>
      <c r="B4" s="12">
        <f>+B5+B6+B7</f>
        <v>85523145.370000005</v>
      </c>
      <c r="C4" s="13"/>
      <c r="D4" s="13"/>
      <c r="E4" s="13"/>
      <c r="F4" s="14">
        <f>+B4</f>
        <v>85523145.370000005</v>
      </c>
    </row>
    <row r="5" spans="1:6" x14ac:dyDescent="0.2">
      <c r="A5" s="15" t="s">
        <v>8</v>
      </c>
      <c r="B5" s="16">
        <v>85523145.370000005</v>
      </c>
      <c r="C5" s="17"/>
      <c r="D5" s="17"/>
      <c r="E5" s="17"/>
      <c r="F5" s="18">
        <f>+B5</f>
        <v>85523145.370000005</v>
      </c>
    </row>
    <row r="6" spans="1:6" x14ac:dyDescent="0.2">
      <c r="A6" s="15" t="s">
        <v>9</v>
      </c>
      <c r="B6" s="16">
        <v>0</v>
      </c>
      <c r="C6" s="17"/>
      <c r="D6" s="17"/>
      <c r="E6" s="17"/>
      <c r="F6" s="18">
        <f>+B6</f>
        <v>0</v>
      </c>
    </row>
    <row r="7" spans="1:6" x14ac:dyDescent="0.2">
      <c r="A7" s="15" t="s">
        <v>10</v>
      </c>
      <c r="B7" s="19">
        <v>0</v>
      </c>
      <c r="C7" s="17"/>
      <c r="D7" s="17"/>
      <c r="E7" s="17"/>
      <c r="F7" s="18">
        <f>+B7</f>
        <v>0</v>
      </c>
    </row>
    <row r="8" spans="1:6" ht="9" customHeight="1" x14ac:dyDescent="0.2">
      <c r="A8" s="15"/>
      <c r="B8" s="19"/>
      <c r="C8" s="19"/>
      <c r="D8" s="19"/>
      <c r="E8" s="19"/>
      <c r="F8" s="20"/>
    </row>
    <row r="9" spans="1:6" x14ac:dyDescent="0.2">
      <c r="A9" s="11" t="s">
        <v>11</v>
      </c>
      <c r="B9" s="13"/>
      <c r="C9" s="12">
        <f>+C11+C12+C13+C14</f>
        <v>-55025304.990000002</v>
      </c>
      <c r="D9" s="12">
        <f>+D10</f>
        <v>16648999.119999999</v>
      </c>
      <c r="E9" s="13"/>
      <c r="F9" s="14">
        <f>+F10+F11+F12+F13+F14</f>
        <v>-38376305.870000005</v>
      </c>
    </row>
    <row r="10" spans="1:6" x14ac:dyDescent="0.2">
      <c r="A10" s="15" t="s">
        <v>12</v>
      </c>
      <c r="B10" s="17"/>
      <c r="C10" s="17"/>
      <c r="D10" s="16">
        <v>16648999.119999999</v>
      </c>
      <c r="E10" s="17"/>
      <c r="F10" s="18">
        <f>+D10</f>
        <v>16648999.119999999</v>
      </c>
    </row>
    <row r="11" spans="1:6" x14ac:dyDescent="0.2">
      <c r="A11" s="15" t="s">
        <v>13</v>
      </c>
      <c r="B11" s="17"/>
      <c r="C11" s="19">
        <v>-55025304.990000002</v>
      </c>
      <c r="D11" s="17"/>
      <c r="E11" s="17"/>
      <c r="F11" s="18">
        <f>+C11</f>
        <v>-55025304.990000002</v>
      </c>
    </row>
    <row r="12" spans="1:6" x14ac:dyDescent="0.2">
      <c r="A12" s="15" t="s">
        <v>14</v>
      </c>
      <c r="B12" s="17"/>
      <c r="C12" s="19">
        <v>0</v>
      </c>
      <c r="D12" s="17"/>
      <c r="E12" s="17"/>
      <c r="F12" s="18">
        <f>+C12</f>
        <v>0</v>
      </c>
    </row>
    <row r="13" spans="1:6" x14ac:dyDescent="0.2">
      <c r="A13" s="15" t="s">
        <v>15</v>
      </c>
      <c r="B13" s="17"/>
      <c r="C13" s="19">
        <v>0</v>
      </c>
      <c r="D13" s="17"/>
      <c r="E13" s="17"/>
      <c r="F13" s="18">
        <f>+C13</f>
        <v>0</v>
      </c>
    </row>
    <row r="14" spans="1:6" x14ac:dyDescent="0.2">
      <c r="A14" s="15" t="s">
        <v>16</v>
      </c>
      <c r="B14" s="17"/>
      <c r="C14" s="19">
        <v>0</v>
      </c>
      <c r="D14" s="17"/>
      <c r="E14" s="17"/>
      <c r="F14" s="18">
        <f>+C14</f>
        <v>0</v>
      </c>
    </row>
    <row r="15" spans="1:6" ht="9" customHeight="1" x14ac:dyDescent="0.2">
      <c r="A15" s="15"/>
      <c r="B15" s="19"/>
      <c r="C15" s="19"/>
      <c r="D15" s="19"/>
      <c r="E15" s="19"/>
      <c r="F15" s="20"/>
    </row>
    <row r="16" spans="1:6" ht="22.5" x14ac:dyDescent="0.2">
      <c r="A16" s="11" t="s">
        <v>17</v>
      </c>
      <c r="B16" s="13"/>
      <c r="C16" s="13"/>
      <c r="D16" s="13"/>
      <c r="E16" s="21">
        <f>+E17+E18</f>
        <v>0</v>
      </c>
      <c r="F16" s="22">
        <f>+F17+F18</f>
        <v>0</v>
      </c>
    </row>
    <row r="17" spans="1:6" x14ac:dyDescent="0.2">
      <c r="A17" s="15" t="s">
        <v>18</v>
      </c>
      <c r="B17" s="17"/>
      <c r="C17" s="17"/>
      <c r="D17" s="17"/>
      <c r="E17" s="23">
        <v>0</v>
      </c>
      <c r="F17" s="18">
        <f>+E17</f>
        <v>0</v>
      </c>
    </row>
    <row r="18" spans="1:6" x14ac:dyDescent="0.2">
      <c r="A18" s="15" t="s">
        <v>19</v>
      </c>
      <c r="B18" s="17"/>
      <c r="C18" s="17"/>
      <c r="D18" s="17"/>
      <c r="E18" s="23">
        <v>0</v>
      </c>
      <c r="F18" s="18">
        <f>+E18</f>
        <v>0</v>
      </c>
    </row>
    <row r="19" spans="1:6" ht="9" customHeight="1" x14ac:dyDescent="0.2">
      <c r="A19" s="15"/>
      <c r="B19" s="19"/>
      <c r="C19" s="19"/>
      <c r="D19" s="19"/>
      <c r="E19" s="19"/>
      <c r="F19" s="20"/>
    </row>
    <row r="20" spans="1:6" ht="12.75" x14ac:dyDescent="0.2">
      <c r="A20" s="24" t="s">
        <v>20</v>
      </c>
      <c r="B20" s="12">
        <f>+B4</f>
        <v>85523145.370000005</v>
      </c>
      <c r="C20" s="12">
        <f>+C9</f>
        <v>-55025304.990000002</v>
      </c>
      <c r="D20" s="12">
        <f>+D9</f>
        <v>16648999.119999999</v>
      </c>
      <c r="E20" s="12">
        <f>+E16</f>
        <v>0</v>
      </c>
      <c r="F20" s="14">
        <f>+F16+F9+F4</f>
        <v>47146839.5</v>
      </c>
    </row>
    <row r="21" spans="1:6" ht="9" customHeight="1" x14ac:dyDescent="0.2">
      <c r="A21" s="11"/>
      <c r="B21" s="21"/>
      <c r="C21" s="21"/>
      <c r="D21" s="21"/>
      <c r="E21" s="21"/>
      <c r="F21" s="14"/>
    </row>
    <row r="22" spans="1:6" x14ac:dyDescent="0.2">
      <c r="A22" s="11" t="s">
        <v>21</v>
      </c>
      <c r="B22" s="21">
        <f>+B23+B24+B25</f>
        <v>0</v>
      </c>
      <c r="C22" s="17"/>
      <c r="D22" s="17"/>
      <c r="E22" s="13"/>
      <c r="F22" s="14">
        <f>+F23+F24+F25</f>
        <v>0</v>
      </c>
    </row>
    <row r="23" spans="1:6" x14ac:dyDescent="0.2">
      <c r="A23" s="15" t="s">
        <v>8</v>
      </c>
      <c r="B23" s="19">
        <v>0</v>
      </c>
      <c r="C23" s="17"/>
      <c r="D23" s="17"/>
      <c r="E23" s="17"/>
      <c r="F23" s="20">
        <f>+B23</f>
        <v>0</v>
      </c>
    </row>
    <row r="24" spans="1:6" x14ac:dyDescent="0.2">
      <c r="A24" s="15" t="s">
        <v>9</v>
      </c>
      <c r="B24" s="19">
        <v>0</v>
      </c>
      <c r="C24" s="17"/>
      <c r="D24" s="17"/>
      <c r="E24" s="17"/>
      <c r="F24" s="20">
        <f>+B24</f>
        <v>0</v>
      </c>
    </row>
    <row r="25" spans="1:6" x14ac:dyDescent="0.2">
      <c r="A25" s="15" t="s">
        <v>10</v>
      </c>
      <c r="B25" s="19">
        <v>0</v>
      </c>
      <c r="C25" s="17"/>
      <c r="D25" s="17"/>
      <c r="E25" s="17"/>
      <c r="F25" s="20">
        <f>+B25</f>
        <v>0</v>
      </c>
    </row>
    <row r="26" spans="1:6" ht="9" customHeight="1" x14ac:dyDescent="0.2">
      <c r="A26" s="15"/>
      <c r="B26" s="19"/>
      <c r="C26" s="19"/>
      <c r="D26" s="19"/>
      <c r="E26" s="19"/>
      <c r="F26" s="20"/>
    </row>
    <row r="27" spans="1:6" x14ac:dyDescent="0.2">
      <c r="A27" s="11" t="s">
        <v>22</v>
      </c>
      <c r="B27" s="13"/>
      <c r="C27" s="12">
        <f>+C29</f>
        <v>-9017259.6799999997</v>
      </c>
      <c r="D27" s="12">
        <f>+D28+D29+D30+D31+D32</f>
        <v>-10754473.509999998</v>
      </c>
      <c r="E27" s="13"/>
      <c r="F27" s="22">
        <f>+C27+D27</f>
        <v>-19771733.189999998</v>
      </c>
    </row>
    <row r="28" spans="1:6" x14ac:dyDescent="0.2">
      <c r="A28" s="15" t="s">
        <v>12</v>
      </c>
      <c r="B28" s="17"/>
      <c r="C28" s="17"/>
      <c r="D28" s="19">
        <v>5894525.6100000003</v>
      </c>
      <c r="E28" s="17"/>
      <c r="F28" s="18">
        <f>+D28</f>
        <v>5894525.6100000003</v>
      </c>
    </row>
    <row r="29" spans="1:6" x14ac:dyDescent="0.2">
      <c r="A29" s="15" t="s">
        <v>13</v>
      </c>
      <c r="B29" s="17"/>
      <c r="C29" s="19">
        <v>-9017259.6799999997</v>
      </c>
      <c r="D29" s="19">
        <v>-16648999.119999999</v>
      </c>
      <c r="E29" s="17"/>
      <c r="F29" s="18">
        <f>+C29+D29</f>
        <v>-25666258.799999997</v>
      </c>
    </row>
    <row r="30" spans="1:6" x14ac:dyDescent="0.2">
      <c r="A30" s="15" t="s">
        <v>14</v>
      </c>
      <c r="B30" s="17"/>
      <c r="C30" s="25"/>
      <c r="D30" s="26">
        <v>0</v>
      </c>
      <c r="E30" s="25"/>
      <c r="F30" s="18">
        <f>+D30</f>
        <v>0</v>
      </c>
    </row>
    <row r="31" spans="1:6" x14ac:dyDescent="0.2">
      <c r="A31" s="15" t="s">
        <v>15</v>
      </c>
      <c r="B31" s="17"/>
      <c r="C31" s="25"/>
      <c r="D31" s="26">
        <v>0</v>
      </c>
      <c r="E31" s="25"/>
      <c r="F31" s="18">
        <f>+D31</f>
        <v>0</v>
      </c>
    </row>
    <row r="32" spans="1:6" x14ac:dyDescent="0.2">
      <c r="A32" s="15" t="s">
        <v>16</v>
      </c>
      <c r="B32" s="17"/>
      <c r="C32" s="25"/>
      <c r="D32" s="26">
        <v>0</v>
      </c>
      <c r="E32" s="25"/>
      <c r="F32" s="18">
        <f>+D32</f>
        <v>0</v>
      </c>
    </row>
    <row r="33" spans="1:6" ht="9" customHeight="1" x14ac:dyDescent="0.2">
      <c r="A33" s="15"/>
      <c r="B33" s="19"/>
      <c r="C33" s="26"/>
      <c r="D33" s="26"/>
      <c r="E33" s="26"/>
      <c r="F33" s="20"/>
    </row>
    <row r="34" spans="1:6" ht="22.5" x14ac:dyDescent="0.2">
      <c r="A34" s="27" t="s">
        <v>23</v>
      </c>
      <c r="B34" s="13"/>
      <c r="C34" s="13"/>
      <c r="D34" s="13"/>
      <c r="E34" s="12">
        <f>+E35+E36</f>
        <v>0</v>
      </c>
      <c r="F34" s="14">
        <f>+E34</f>
        <v>0</v>
      </c>
    </row>
    <row r="35" spans="1:6" x14ac:dyDescent="0.2">
      <c r="A35" s="15" t="s">
        <v>18</v>
      </c>
      <c r="B35" s="17"/>
      <c r="C35" s="17"/>
      <c r="D35" s="17"/>
      <c r="E35" s="19">
        <v>0</v>
      </c>
      <c r="F35" s="20">
        <f>+E35</f>
        <v>0</v>
      </c>
    </row>
    <row r="36" spans="1:6" x14ac:dyDescent="0.2">
      <c r="A36" s="15" t="s">
        <v>19</v>
      </c>
      <c r="B36" s="17"/>
      <c r="C36" s="17"/>
      <c r="D36" s="17"/>
      <c r="E36" s="19">
        <v>0</v>
      </c>
      <c r="F36" s="20">
        <f>+E36</f>
        <v>0</v>
      </c>
    </row>
    <row r="37" spans="1:6" ht="9" customHeight="1" x14ac:dyDescent="0.2">
      <c r="A37" s="15"/>
      <c r="B37" s="19"/>
      <c r="C37" s="26"/>
      <c r="D37" s="26"/>
      <c r="E37" s="19"/>
      <c r="F37" s="20"/>
    </row>
    <row r="38" spans="1:6" ht="20.100000000000001" customHeight="1" x14ac:dyDescent="0.2">
      <c r="A38" s="28" t="s">
        <v>24</v>
      </c>
      <c r="B38" s="29">
        <f>+B20+B22</f>
        <v>85523145.370000005</v>
      </c>
      <c r="C38" s="29">
        <f>+C20+C27</f>
        <v>-64042564.670000002</v>
      </c>
      <c r="D38" s="29">
        <f>+D20+D27</f>
        <v>5894525.6100000013</v>
      </c>
      <c r="E38" s="29">
        <f>+E20+E34</f>
        <v>0</v>
      </c>
      <c r="F38" s="30">
        <f>+B38+C38+D38+E38</f>
        <v>27375106.310000002</v>
      </c>
    </row>
    <row r="39" spans="1:6" ht="18.75" customHeight="1" x14ac:dyDescent="0.2">
      <c r="A39" s="31" t="s">
        <v>25</v>
      </c>
    </row>
    <row r="40" spans="1:6" x14ac:dyDescent="0.2">
      <c r="A40" s="33"/>
      <c r="B40" s="34"/>
    </row>
    <row r="41" spans="1:6" x14ac:dyDescent="0.2">
      <c r="A41" s="33"/>
      <c r="B41" s="34"/>
    </row>
    <row r="43" spans="1:6" x14ac:dyDescent="0.2">
      <c r="B43" s="34"/>
    </row>
    <row r="44" spans="1:6" ht="12.75" x14ac:dyDescent="0.2">
      <c r="A44" s="35"/>
    </row>
    <row r="53" spans="1:1" ht="12.75" x14ac:dyDescent="0.2">
      <c r="A53" s="35"/>
    </row>
    <row r="60" spans="1:1" ht="12.75" x14ac:dyDescent="0.2">
      <c r="A60" s="35"/>
    </row>
    <row r="67" spans="1:1" ht="12.75" x14ac:dyDescent="0.2">
      <c r="A67" s="35"/>
    </row>
    <row r="75" spans="1:1" ht="12.75" x14ac:dyDescent="0.2">
      <c r="A75" s="35"/>
    </row>
    <row r="83" spans="1:1" ht="12.75" x14ac:dyDescent="0.2">
      <c r="A83" s="35"/>
    </row>
    <row r="92" spans="1:1" ht="12.75" x14ac:dyDescent="0.2">
      <c r="A92" s="35"/>
    </row>
    <row r="101" spans="1:1" ht="12.75" x14ac:dyDescent="0.2">
      <c r="A101" s="35"/>
    </row>
  </sheetData>
  <sheetProtection formatCells="0" formatColumns="0" formatRows="0" autoFilter="0"/>
  <mergeCells count="1">
    <mergeCell ref="A1:F1"/>
  </mergeCells>
  <printOptions horizontalCentered="1"/>
  <pageMargins left="0.78740157480314965" right="0.59055118110236227" top="0.78740157480314965" bottom="0.78740157480314965" header="0.31496062992125984" footer="0.31496062992125984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B.1.3</vt:lpstr>
      <vt:lpstr>B.1.3!Área_de_impresión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2023-01-27T17:49:28Z</dcterms:created>
  <dcterms:modified xsi:type="dcterms:W3CDTF">2023-01-27T17:49:29Z</dcterms:modified>
</cp:coreProperties>
</file>