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'B.1.6'!$A$2:$G$24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'B.1.6'!$A$1:$G$37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E15" i="1"/>
  <c r="D15" i="1"/>
  <c r="C15" i="1"/>
  <c r="F15" i="1" s="1"/>
  <c r="G15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6" i="1"/>
  <c r="D6" i="1"/>
  <c r="D4" i="1" s="1"/>
  <c r="C6" i="1"/>
  <c r="E4" i="1"/>
  <c r="C4" i="1"/>
  <c r="F4" i="1" s="1"/>
  <c r="G4" i="1" s="1"/>
  <c r="F6" i="1" l="1"/>
  <c r="G6" i="1" s="1"/>
</calcChain>
</file>

<file path=xl/sharedStrings.xml><?xml version="1.0" encoding="utf-8"?>
<sst xmlns="http://schemas.openxmlformats.org/spreadsheetml/2006/main" count="27" uniqueCount="27">
  <si>
    <t>INSTITUTO DE ALFABETIZACIÓN Y EDUCACIÓN BÁSICA PARA ADULTOS DEL ESTADO DE GTO.
Estado Analítico del Activo
Del 1 de Enero al 31 de Diciembre de 2022
(Cifras en Pesos)</t>
  </si>
  <si>
    <t>Concepto</t>
  </si>
  <si>
    <t>Saldo Inicial 
1</t>
  </si>
  <si>
    <t>Cargos del Periodo
2</t>
  </si>
  <si>
    <t>Abonos del Periodo
3</t>
  </si>
  <si>
    <t>Saldo Final 
4 (1+2-3)</t>
  </si>
  <si>
    <t>Variación del Periodo
(4-1)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</si>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</sst>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4" fontId="2" fillId="2" borderId="5" xfId="1" applyNumberFormat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0" fontId="4" fillId="0" borderId="7" xfId="1" quotePrefix="1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vertical="top"/>
    </xf>
    <xf numFmtId="0" fontId="2" fillId="0" borderId="0" xfId="1" applyFont="1" applyFill="1" applyBorder="1" applyAlignment="1">
      <alignment vertical="top" wrapText="1"/>
    </xf>
    <xf numFmtId="3" fontId="6" fillId="0" borderId="0" xfId="1" applyNumberFormat="1" applyFont="1" applyFill="1" applyBorder="1" applyAlignment="1" applyProtection="1">
      <alignment vertical="top" wrapText="1"/>
      <protection locked="0"/>
    </xf>
    <xf numFmtId="3" fontId="6" fillId="0" borderId="9" xfId="1" applyNumberFormat="1" applyFont="1" applyFill="1" applyBorder="1" applyAlignment="1" applyProtection="1">
      <alignment vertical="top" wrapText="1"/>
      <protection locked="0"/>
    </xf>
    <xf numFmtId="164" fontId="2" fillId="0" borderId="0" xfId="1" applyNumberFormat="1" applyFont="1" applyAlignment="1" applyProtection="1">
      <alignment vertical="top"/>
      <protection locked="0"/>
    </xf>
    <xf numFmtId="0" fontId="2" fillId="0" borderId="8" xfId="1" applyFont="1" applyFill="1" applyBorder="1" applyAlignment="1">
      <alignment vertical="top"/>
    </xf>
    <xf numFmtId="3" fontId="4" fillId="0" borderId="0" xfId="1" applyNumberFormat="1" applyFont="1" applyFill="1" applyBorder="1" applyAlignment="1" applyProtection="1">
      <alignment vertical="top" wrapText="1"/>
      <protection locked="0"/>
    </xf>
    <xf numFmtId="3" fontId="4" fillId="0" borderId="9" xfId="1" applyNumberFormat="1" applyFont="1" applyFill="1" applyBorder="1" applyAlignment="1" applyProtection="1">
      <alignment vertical="top" wrapText="1"/>
      <protection locked="0"/>
    </xf>
    <xf numFmtId="0" fontId="4" fillId="0" borderId="8" xfId="1" applyFont="1" applyFill="1" applyBorder="1" applyAlignment="1">
      <alignment horizontal="center" vertical="top"/>
    </xf>
    <xf numFmtId="0" fontId="7" fillId="0" borderId="0" xfId="1" applyFont="1" applyFill="1" applyBorder="1" applyAlignment="1">
      <alignment vertical="top" wrapText="1"/>
    </xf>
    <xf numFmtId="3" fontId="2" fillId="0" borderId="0" xfId="1" applyNumberFormat="1" applyFont="1" applyFill="1" applyBorder="1" applyAlignment="1" applyProtection="1">
      <alignment vertical="top" wrapText="1"/>
      <protection locked="0"/>
    </xf>
    <xf numFmtId="3" fontId="2" fillId="0" borderId="9" xfId="1" applyNumberFormat="1" applyFont="1" applyFill="1" applyBorder="1" applyAlignment="1" applyProtection="1">
      <alignment vertical="top" wrapText="1"/>
      <protection locked="0"/>
    </xf>
    <xf numFmtId="0" fontId="4" fillId="0" borderId="0" xfId="1" applyFont="1" applyFill="1" applyBorder="1" applyAlignment="1">
      <alignment horizontal="left" vertical="top" wrapText="1"/>
    </xf>
    <xf numFmtId="3" fontId="4" fillId="0" borderId="0" xfId="1" applyNumberFormat="1" applyFont="1" applyFill="1" applyBorder="1" applyAlignment="1" applyProtection="1">
      <alignment wrapText="1"/>
      <protection locked="0"/>
    </xf>
    <xf numFmtId="3" fontId="4" fillId="0" borderId="9" xfId="1" applyNumberFormat="1" applyFont="1" applyFill="1" applyBorder="1" applyAlignment="1" applyProtection="1">
      <alignment wrapText="1"/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4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28</xdr:row>
      <xdr:rowOff>104775</xdr:rowOff>
    </xdr:from>
    <xdr:to>
      <xdr:col>5</xdr:col>
      <xdr:colOff>942975</xdr:colOff>
      <xdr:row>32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800100" y="5057775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8"/>
    <pageSetUpPr fitToPage="1"/>
  </sheetPr>
  <dimension ref="A1:I26"/>
  <sheetViews>
    <sheetView showGridLines="0" tabSelected="1" zoomScaleNormal="100" workbookViewId="0">
      <selection sqref="A1:G37"/>
    </sheetView>
  </sheetViews>
  <sheetFormatPr baseColWidth="10" defaultColWidth="12" defaultRowHeight="11.25" x14ac:dyDescent="0.2"/>
  <cols>
    <col min="1" max="1" width="1" style="4" customWidth="1"/>
    <col min="2" max="2" width="57.6640625" style="4" customWidth="1"/>
    <col min="3" max="3" width="17.6640625" style="4" customWidth="1"/>
    <col min="4" max="5" width="19.83203125" style="4" customWidth="1"/>
    <col min="6" max="7" width="17.6640625" style="4" customWidth="1"/>
    <col min="8" max="8" width="1.1640625" style="4" customWidth="1"/>
    <col min="9" max="9" width="14.83203125" style="4" bestFit="1" customWidth="1"/>
    <col min="10" max="16384" width="12" style="4"/>
  </cols>
  <sheetData>
    <row r="1" spans="1:9" ht="55.5" customHeight="1" x14ac:dyDescent="0.2">
      <c r="A1" s="1" t="s">
        <v>0</v>
      </c>
      <c r="B1" s="2"/>
      <c r="C1" s="2"/>
      <c r="D1" s="2"/>
      <c r="E1" s="2"/>
      <c r="F1" s="2"/>
      <c r="G1" s="3"/>
    </row>
    <row r="2" spans="1:9" ht="33.75" x14ac:dyDescent="0.2">
      <c r="A2" s="5"/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9" x14ac:dyDescent="0.2">
      <c r="A3" s="8"/>
      <c r="B3" s="9"/>
      <c r="C3" s="10"/>
      <c r="D3" s="10"/>
      <c r="E3" s="10"/>
      <c r="F3" s="10"/>
      <c r="G3" s="11"/>
    </row>
    <row r="4" spans="1:9" ht="12.75" x14ac:dyDescent="0.2">
      <c r="A4" s="12" t="s">
        <v>7</v>
      </c>
      <c r="B4" s="13"/>
      <c r="C4" s="14">
        <f>+C6+C15</f>
        <v>55388787.18</v>
      </c>
      <c r="D4" s="14">
        <f t="shared" ref="D4:E4" si="0">+D6+D15</f>
        <v>677758100.26000011</v>
      </c>
      <c r="E4" s="14">
        <f t="shared" si="0"/>
        <v>693386265.12</v>
      </c>
      <c r="F4" s="14">
        <f>+C4+D4-E4</f>
        <v>39760622.320000052</v>
      </c>
      <c r="G4" s="15">
        <f>+F4-C4</f>
        <v>-15628164.859999947</v>
      </c>
      <c r="I4" s="16"/>
    </row>
    <row r="5" spans="1:9" x14ac:dyDescent="0.2">
      <c r="A5" s="17"/>
      <c r="B5" s="13"/>
      <c r="C5" s="18"/>
      <c r="D5" s="18"/>
      <c r="E5" s="18"/>
      <c r="F5" s="18"/>
      <c r="G5" s="19"/>
    </row>
    <row r="6" spans="1:9" x14ac:dyDescent="0.2">
      <c r="A6" s="20">
        <v>1100</v>
      </c>
      <c r="B6" s="21" t="s">
        <v>8</v>
      </c>
      <c r="C6" s="22">
        <f>+C7+C8+C9+C10+C11+C12+C13</f>
        <v>43459096.18</v>
      </c>
      <c r="D6" s="22">
        <f t="shared" ref="D6:E6" si="1">+D7+D8+D9+D10+D11+D12+D13</f>
        <v>664921798.8900001</v>
      </c>
      <c r="E6" s="22">
        <f t="shared" si="1"/>
        <v>675178933.75</v>
      </c>
      <c r="F6" s="22">
        <f t="shared" ref="F6:F13" si="2">+C6+D6-E6</f>
        <v>33201961.320000052</v>
      </c>
      <c r="G6" s="23">
        <f t="shared" ref="G6:G13" si="3">+F6-C6</f>
        <v>-10257134.859999947</v>
      </c>
    </row>
    <row r="7" spans="1:9" x14ac:dyDescent="0.2">
      <c r="A7" s="20">
        <v>1110</v>
      </c>
      <c r="B7" s="24" t="s">
        <v>9</v>
      </c>
      <c r="C7" s="18">
        <v>43432123.270000003</v>
      </c>
      <c r="D7" s="18">
        <v>356253910.73000002</v>
      </c>
      <c r="E7" s="18">
        <v>366504475.14999998</v>
      </c>
      <c r="F7" s="18">
        <f t="shared" si="2"/>
        <v>33181558.850000024</v>
      </c>
      <c r="G7" s="19">
        <f t="shared" si="3"/>
        <v>-10250564.419999979</v>
      </c>
    </row>
    <row r="8" spans="1:9" x14ac:dyDescent="0.2">
      <c r="A8" s="20">
        <v>1120</v>
      </c>
      <c r="B8" s="24" t="s">
        <v>10</v>
      </c>
      <c r="C8" s="18">
        <v>26972.91</v>
      </c>
      <c r="D8" s="18">
        <v>307165647.16000003</v>
      </c>
      <c r="E8" s="18">
        <v>307175118.60000002</v>
      </c>
      <c r="F8" s="18">
        <f t="shared" si="2"/>
        <v>17501.47000002861</v>
      </c>
      <c r="G8" s="19">
        <f t="shared" si="3"/>
        <v>-9471.4399999713896</v>
      </c>
    </row>
    <row r="9" spans="1:9" x14ac:dyDescent="0.2">
      <c r="A9" s="20">
        <v>1130</v>
      </c>
      <c r="B9" s="24" t="s">
        <v>11</v>
      </c>
      <c r="C9" s="18">
        <v>0</v>
      </c>
      <c r="D9" s="18">
        <v>1499340</v>
      </c>
      <c r="E9" s="18">
        <v>1499340</v>
      </c>
      <c r="F9" s="18">
        <f t="shared" si="2"/>
        <v>0</v>
      </c>
      <c r="G9" s="19">
        <f t="shared" si="3"/>
        <v>0</v>
      </c>
    </row>
    <row r="10" spans="1:9" x14ac:dyDescent="0.2">
      <c r="A10" s="20">
        <v>1140</v>
      </c>
      <c r="B10" s="24" t="s">
        <v>12</v>
      </c>
      <c r="C10" s="18">
        <v>0</v>
      </c>
      <c r="D10" s="18">
        <v>0</v>
      </c>
      <c r="E10" s="18">
        <v>0</v>
      </c>
      <c r="F10" s="18">
        <f t="shared" si="2"/>
        <v>0</v>
      </c>
      <c r="G10" s="19">
        <f t="shared" si="3"/>
        <v>0</v>
      </c>
    </row>
    <row r="11" spans="1:9" x14ac:dyDescent="0.2">
      <c r="A11" s="20">
        <v>1150</v>
      </c>
      <c r="B11" s="24" t="s">
        <v>13</v>
      </c>
      <c r="C11" s="18">
        <v>0</v>
      </c>
      <c r="D11" s="18">
        <v>0</v>
      </c>
      <c r="E11" s="18">
        <v>0</v>
      </c>
      <c r="F11" s="18">
        <f t="shared" si="2"/>
        <v>0</v>
      </c>
      <c r="G11" s="19">
        <f t="shared" si="3"/>
        <v>0</v>
      </c>
    </row>
    <row r="12" spans="1:9" x14ac:dyDescent="0.2">
      <c r="A12" s="20">
        <v>1160</v>
      </c>
      <c r="B12" s="24" t="s">
        <v>14</v>
      </c>
      <c r="C12" s="18">
        <v>0</v>
      </c>
      <c r="D12" s="18">
        <v>0</v>
      </c>
      <c r="E12" s="18">
        <v>0</v>
      </c>
      <c r="F12" s="18">
        <f t="shared" si="2"/>
        <v>0</v>
      </c>
      <c r="G12" s="19">
        <f t="shared" si="3"/>
        <v>0</v>
      </c>
    </row>
    <row r="13" spans="1:9" x14ac:dyDescent="0.2">
      <c r="A13" s="20">
        <v>1190</v>
      </c>
      <c r="B13" s="24" t="s">
        <v>15</v>
      </c>
      <c r="C13" s="18">
        <v>0</v>
      </c>
      <c r="D13" s="18">
        <v>2901</v>
      </c>
      <c r="E13" s="18">
        <v>0</v>
      </c>
      <c r="F13" s="18">
        <f t="shared" si="2"/>
        <v>2901</v>
      </c>
      <c r="G13" s="19">
        <f t="shared" si="3"/>
        <v>2901</v>
      </c>
    </row>
    <row r="14" spans="1:9" x14ac:dyDescent="0.2">
      <c r="A14" s="20"/>
      <c r="B14" s="24"/>
      <c r="C14" s="22"/>
      <c r="D14" s="22"/>
      <c r="E14" s="22"/>
      <c r="F14" s="22"/>
      <c r="G14" s="23"/>
    </row>
    <row r="15" spans="1:9" x14ac:dyDescent="0.2">
      <c r="A15" s="20">
        <v>1200</v>
      </c>
      <c r="B15" s="21" t="s">
        <v>16</v>
      </c>
      <c r="C15" s="22">
        <f>SUM(C16:C24)</f>
        <v>11929691</v>
      </c>
      <c r="D15" s="22">
        <f t="shared" ref="D15:E15" si="4">SUM(D16:D24)</f>
        <v>12836301.369999999</v>
      </c>
      <c r="E15" s="22">
        <f t="shared" si="4"/>
        <v>18207331.369999997</v>
      </c>
      <c r="F15" s="22">
        <f t="shared" ref="F15:F24" si="5">+C15+D15-E15</f>
        <v>6558661</v>
      </c>
      <c r="G15" s="23">
        <f t="shared" ref="G15:G24" si="6">+F15-C15</f>
        <v>-5371030</v>
      </c>
    </row>
    <row r="16" spans="1:9" x14ac:dyDescent="0.2">
      <c r="A16" s="20">
        <v>1210</v>
      </c>
      <c r="B16" s="24" t="s">
        <v>17</v>
      </c>
      <c r="C16" s="18">
        <v>0</v>
      </c>
      <c r="D16" s="18">
        <v>0</v>
      </c>
      <c r="E16" s="18">
        <v>0</v>
      </c>
      <c r="F16" s="18">
        <f t="shared" si="5"/>
        <v>0</v>
      </c>
      <c r="G16" s="19">
        <f t="shared" si="6"/>
        <v>0</v>
      </c>
    </row>
    <row r="17" spans="1:7" x14ac:dyDescent="0.2">
      <c r="A17" s="20">
        <v>1220</v>
      </c>
      <c r="B17" s="24" t="s">
        <v>18</v>
      </c>
      <c r="C17" s="25">
        <v>0</v>
      </c>
      <c r="D17" s="25">
        <v>0</v>
      </c>
      <c r="E17" s="25">
        <v>0</v>
      </c>
      <c r="F17" s="25">
        <f t="shared" si="5"/>
        <v>0</v>
      </c>
      <c r="G17" s="26">
        <f t="shared" si="6"/>
        <v>0</v>
      </c>
    </row>
    <row r="18" spans="1:7" x14ac:dyDescent="0.2">
      <c r="A18" s="20">
        <v>1230</v>
      </c>
      <c r="B18" s="24" t="s">
        <v>19</v>
      </c>
      <c r="C18" s="25">
        <v>0</v>
      </c>
      <c r="D18" s="25">
        <v>0</v>
      </c>
      <c r="E18" s="25">
        <v>0</v>
      </c>
      <c r="F18" s="25">
        <f t="shared" si="5"/>
        <v>0</v>
      </c>
      <c r="G18" s="26">
        <f t="shared" si="6"/>
        <v>0</v>
      </c>
    </row>
    <row r="19" spans="1:7" x14ac:dyDescent="0.2">
      <c r="A19" s="20">
        <v>1240</v>
      </c>
      <c r="B19" s="24" t="s">
        <v>20</v>
      </c>
      <c r="C19" s="18">
        <v>79626046.799999997</v>
      </c>
      <c r="D19" s="18">
        <v>61415.839999999997</v>
      </c>
      <c r="E19" s="18">
        <v>12827014.529999999</v>
      </c>
      <c r="F19" s="18">
        <f t="shared" si="5"/>
        <v>66860448.109999999</v>
      </c>
      <c r="G19" s="19">
        <f t="shared" si="6"/>
        <v>-12765598.689999998</v>
      </c>
    </row>
    <row r="20" spans="1:7" x14ac:dyDescent="0.2">
      <c r="A20" s="20">
        <v>1250</v>
      </c>
      <c r="B20" s="24" t="s">
        <v>21</v>
      </c>
      <c r="C20" s="18">
        <v>0</v>
      </c>
      <c r="D20" s="18">
        <v>0</v>
      </c>
      <c r="E20" s="18">
        <v>0</v>
      </c>
      <c r="F20" s="18">
        <f t="shared" si="5"/>
        <v>0</v>
      </c>
      <c r="G20" s="19">
        <f t="shared" si="6"/>
        <v>0</v>
      </c>
    </row>
    <row r="21" spans="1:7" x14ac:dyDescent="0.2">
      <c r="A21" s="20">
        <v>1260</v>
      </c>
      <c r="B21" s="24" t="s">
        <v>22</v>
      </c>
      <c r="C21" s="18">
        <v>-67696355.799999997</v>
      </c>
      <c r="D21" s="18">
        <v>12774885.529999999</v>
      </c>
      <c r="E21" s="18">
        <v>5380316.8399999999</v>
      </c>
      <c r="F21" s="18">
        <f t="shared" si="5"/>
        <v>-60301787.109999999</v>
      </c>
      <c r="G21" s="19">
        <f t="shared" si="6"/>
        <v>7394568.6899999976</v>
      </c>
    </row>
    <row r="22" spans="1:7" x14ac:dyDescent="0.2">
      <c r="A22" s="20">
        <v>1270</v>
      </c>
      <c r="B22" s="24" t="s">
        <v>23</v>
      </c>
      <c r="C22" s="18">
        <v>0</v>
      </c>
      <c r="D22" s="18">
        <v>0</v>
      </c>
      <c r="E22" s="18">
        <v>0</v>
      </c>
      <c r="F22" s="18">
        <f t="shared" si="5"/>
        <v>0</v>
      </c>
      <c r="G22" s="19">
        <f t="shared" si="6"/>
        <v>0</v>
      </c>
    </row>
    <row r="23" spans="1:7" x14ac:dyDescent="0.2">
      <c r="A23" s="20">
        <v>1280</v>
      </c>
      <c r="B23" s="24" t="s">
        <v>24</v>
      </c>
      <c r="C23" s="18">
        <v>0</v>
      </c>
      <c r="D23" s="18">
        <v>0</v>
      </c>
      <c r="E23" s="18">
        <v>0</v>
      </c>
      <c r="F23" s="18">
        <f t="shared" si="5"/>
        <v>0</v>
      </c>
      <c r="G23" s="19">
        <f t="shared" si="6"/>
        <v>0</v>
      </c>
    </row>
    <row r="24" spans="1:7" x14ac:dyDescent="0.2">
      <c r="A24" s="20">
        <v>1290</v>
      </c>
      <c r="B24" s="24" t="s">
        <v>25</v>
      </c>
      <c r="C24" s="18">
        <v>0</v>
      </c>
      <c r="D24" s="18">
        <v>0</v>
      </c>
      <c r="E24" s="18">
        <v>0</v>
      </c>
      <c r="F24" s="18">
        <f t="shared" si="5"/>
        <v>0</v>
      </c>
      <c r="G24" s="19">
        <f t="shared" si="6"/>
        <v>0</v>
      </c>
    </row>
    <row r="25" spans="1:7" x14ac:dyDescent="0.2">
      <c r="A25" s="27"/>
      <c r="B25" s="28"/>
      <c r="C25" s="28"/>
      <c r="D25" s="28"/>
      <c r="E25" s="28"/>
      <c r="F25" s="28"/>
      <c r="G25" s="29"/>
    </row>
    <row r="26" spans="1:7" ht="18" customHeight="1" x14ac:dyDescent="0.2">
      <c r="B26" s="30" t="s">
        <v>26</v>
      </c>
      <c r="C26" s="30"/>
      <c r="D26" s="30"/>
      <c r="E26" s="30"/>
      <c r="F26" s="30"/>
      <c r="G26" s="30"/>
    </row>
  </sheetData>
  <sheetProtection formatCells="0" formatColumns="0" formatRows="0" autoFilter="0"/>
  <mergeCells count="2">
    <mergeCell ref="A1:G1"/>
    <mergeCell ref="B26:G26"/>
  </mergeCells>
  <printOptions horizontalCentered="1"/>
  <pageMargins left="0.78740157480314965" right="0.59055118110236227" top="0.78740157480314965" bottom="0.78740157480314965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B.1.6</vt:lpstr>
      <vt:lpstr>B.1.6!Área_de_impresión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2023-01-27T17:49:30Z</dcterms:created>
  <dcterms:modified xsi:type="dcterms:W3CDTF">2023-01-27T17:49:31Z</dcterms:modified>
</cp:coreProperties>
</file>