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4to Trimestre 2022\"/>
    </mc:Choice>
  </mc:AlternateContent>
  <bookViews>
    <workbookView xWindow="0" yWindow="0" windowWidth="28800" windowHeight="12300"/>
  </bookViews>
  <sheets>
    <sheet name="B.2.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br">#REF!</definedName>
    <definedName name="anexo">[1]ECABR!#REF!</definedName>
    <definedName name="ANIO">'[4]Info General'!$D$20</definedName>
    <definedName name="_xlnm.Extract">[5]EGRESOS!#REF!</definedName>
    <definedName name="_xlnm.Print_Area" localSheetId="0">'B.2.6'!$A$1:$H$87</definedName>
    <definedName name="B">[5]EGRESOS!#REF!</definedName>
    <definedName name="BASE">#REF!</definedName>
    <definedName name="_xlnm.Database">[6]REPORTO!#REF!</definedName>
    <definedName name="cba">[2]TOTAL!#REF!</definedName>
    <definedName name="ELOY">#REF!</definedName>
    <definedName name="Ene">#REF!</definedName>
    <definedName name="ENTE_PUBLICO_A">'[4]Info General'!$C$7</definedName>
    <definedName name="Feb">#REF!</definedName>
    <definedName name="Fecha">#REF!</definedName>
    <definedName name="HF">[7]T1705HF!$B$20:$B$20</definedName>
    <definedName name="ju">[6]REPORTO!#REF!</definedName>
    <definedName name="Jul">#REF!</definedName>
    <definedName name="Jun">#REF!</definedName>
    <definedName name="mao">[1]ECABR!#REF!</definedName>
    <definedName name="Mar">#REF!</definedName>
    <definedName name="May">#REF!</definedName>
    <definedName name="MUEBLES">#REF!</definedName>
    <definedName name="N">#REF!</definedName>
    <definedName name="PERIODO_INFORME">'[4]Info General'!$C$14</definedName>
    <definedName name="REPORTO">#REF!</definedName>
    <definedName name="sssss">[1]ECABR!#REF!</definedName>
    <definedName name="TCAIE">[8]CH1902!$B$20:$B$20</definedName>
    <definedName name="TCFEEIS">#REF!</definedName>
    <definedName name="TRASP">#REF!</definedName>
    <definedName name="U">#REF!</definedName>
    <definedName name="ULTIMO">'[4]Info General'!$E$20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6" i="1" l="1"/>
  <c r="E76" i="1"/>
  <c r="H75" i="1"/>
  <c r="E75" i="1"/>
  <c r="H74" i="1"/>
  <c r="E74" i="1"/>
  <c r="E73" i="1"/>
  <c r="H73" i="1" s="1"/>
  <c r="H72" i="1"/>
  <c r="E72" i="1"/>
  <c r="H71" i="1"/>
  <c r="E71" i="1"/>
  <c r="H70" i="1"/>
  <c r="E70" i="1"/>
  <c r="G69" i="1"/>
  <c r="F69" i="1"/>
  <c r="D69" i="1"/>
  <c r="C69" i="1"/>
  <c r="H68" i="1"/>
  <c r="E68" i="1"/>
  <c r="E67" i="1"/>
  <c r="H67" i="1" s="1"/>
  <c r="H66" i="1"/>
  <c r="E66" i="1"/>
  <c r="E65" i="1" s="1"/>
  <c r="G65" i="1"/>
  <c r="F65" i="1"/>
  <c r="D65" i="1"/>
  <c r="C65" i="1"/>
  <c r="H64" i="1"/>
  <c r="E64" i="1"/>
  <c r="H63" i="1"/>
  <c r="E63" i="1"/>
  <c r="H62" i="1"/>
  <c r="E62" i="1"/>
  <c r="E61" i="1"/>
  <c r="H61" i="1" s="1"/>
  <c r="H60" i="1"/>
  <c r="E60" i="1"/>
  <c r="H59" i="1"/>
  <c r="E59" i="1"/>
  <c r="H58" i="1"/>
  <c r="H57" i="1" s="1"/>
  <c r="E58" i="1"/>
  <c r="G57" i="1"/>
  <c r="F57" i="1"/>
  <c r="D57" i="1"/>
  <c r="C57" i="1"/>
  <c r="H56" i="1"/>
  <c r="E56" i="1"/>
  <c r="E55" i="1"/>
  <c r="H55" i="1" s="1"/>
  <c r="H54" i="1"/>
  <c r="E54" i="1"/>
  <c r="E53" i="1" s="1"/>
  <c r="G53" i="1"/>
  <c r="F53" i="1"/>
  <c r="D53" i="1"/>
  <c r="C53" i="1"/>
  <c r="H52" i="1"/>
  <c r="E52" i="1"/>
  <c r="H51" i="1"/>
  <c r="E51" i="1"/>
  <c r="H50" i="1"/>
  <c r="E50" i="1"/>
  <c r="E49" i="1"/>
  <c r="H49" i="1" s="1"/>
  <c r="H48" i="1"/>
  <c r="E48" i="1"/>
  <c r="H47" i="1"/>
  <c r="E47" i="1"/>
  <c r="H46" i="1"/>
  <c r="E46" i="1"/>
  <c r="E45" i="1"/>
  <c r="H45" i="1" s="1"/>
  <c r="H44" i="1"/>
  <c r="E44" i="1"/>
  <c r="E43" i="1" s="1"/>
  <c r="G43" i="1"/>
  <c r="F43" i="1"/>
  <c r="D43" i="1"/>
  <c r="C43" i="1"/>
  <c r="H42" i="1"/>
  <c r="E42" i="1"/>
  <c r="H41" i="1"/>
  <c r="E41" i="1"/>
  <c r="H40" i="1"/>
  <c r="E40" i="1"/>
  <c r="E39" i="1"/>
  <c r="H39" i="1" s="1"/>
  <c r="H38" i="1"/>
  <c r="E38" i="1"/>
  <c r="H37" i="1"/>
  <c r="E37" i="1"/>
  <c r="H36" i="1"/>
  <c r="E36" i="1"/>
  <c r="E35" i="1"/>
  <c r="H35" i="1" s="1"/>
  <c r="H34" i="1"/>
  <c r="E34" i="1"/>
  <c r="E33" i="1" s="1"/>
  <c r="G33" i="1"/>
  <c r="F33" i="1"/>
  <c r="D33" i="1"/>
  <c r="C33" i="1"/>
  <c r="H32" i="1"/>
  <c r="E32" i="1"/>
  <c r="H31" i="1"/>
  <c r="E31" i="1"/>
  <c r="H30" i="1"/>
  <c r="E30" i="1"/>
  <c r="E29" i="1"/>
  <c r="H29" i="1" s="1"/>
  <c r="H28" i="1"/>
  <c r="E28" i="1"/>
  <c r="H27" i="1"/>
  <c r="E27" i="1"/>
  <c r="H26" i="1"/>
  <c r="E26" i="1"/>
  <c r="E25" i="1"/>
  <c r="H25" i="1" s="1"/>
  <c r="H24" i="1"/>
  <c r="E24" i="1"/>
  <c r="E23" i="1" s="1"/>
  <c r="G23" i="1"/>
  <c r="F23" i="1"/>
  <c r="D23" i="1"/>
  <c r="C23" i="1"/>
  <c r="H22" i="1"/>
  <c r="E22" i="1"/>
  <c r="H21" i="1"/>
  <c r="E21" i="1"/>
  <c r="H20" i="1"/>
  <c r="E20" i="1"/>
  <c r="E19" i="1"/>
  <c r="H19" i="1" s="1"/>
  <c r="H18" i="1"/>
  <c r="E18" i="1"/>
  <c r="H17" i="1"/>
  <c r="E17" i="1"/>
  <c r="H16" i="1"/>
  <c r="E16" i="1"/>
  <c r="E15" i="1"/>
  <c r="H15" i="1" s="1"/>
  <c r="H14" i="1"/>
  <c r="E14" i="1"/>
  <c r="E13" i="1" s="1"/>
  <c r="G13" i="1"/>
  <c r="F13" i="1"/>
  <c r="D13" i="1"/>
  <c r="C13" i="1"/>
  <c r="C77" i="1" s="1"/>
  <c r="H12" i="1"/>
  <c r="E12" i="1"/>
  <c r="H11" i="1"/>
  <c r="E11" i="1"/>
  <c r="H10" i="1"/>
  <c r="E10" i="1"/>
  <c r="E9" i="1"/>
  <c r="H9" i="1" s="1"/>
  <c r="H8" i="1"/>
  <c r="E8" i="1"/>
  <c r="H7" i="1"/>
  <c r="E7" i="1"/>
  <c r="H6" i="1"/>
  <c r="H5" i="1" s="1"/>
  <c r="E6" i="1"/>
  <c r="G5" i="1"/>
  <c r="G77" i="1" s="1"/>
  <c r="F5" i="1"/>
  <c r="F77" i="1" s="1"/>
  <c r="D5" i="1"/>
  <c r="D77" i="1" s="1"/>
  <c r="C5" i="1"/>
  <c r="H13" i="1" l="1"/>
  <c r="H77" i="1" s="1"/>
  <c r="H33" i="1"/>
  <c r="H53" i="1"/>
  <c r="H65" i="1"/>
  <c r="H69" i="1"/>
  <c r="H23" i="1"/>
  <c r="H43" i="1"/>
  <c r="E5" i="1"/>
  <c r="E57" i="1"/>
  <c r="E69" i="1"/>
  <c r="E77" i="1" l="1"/>
</calcChain>
</file>

<file path=xl/sharedStrings.xml><?xml version="1.0" encoding="utf-8"?>
<sst xmlns="http://schemas.openxmlformats.org/spreadsheetml/2006/main" count="85" uniqueCount="85">
  <si>
    <t>INSTITUTO DE ALFABETIZACIÓN Y EDUCACIÓN BÁSICA PARA ADULTOS DEL ESTADO DE GTO.
Estado Analítico del Ejercicio del Presupuesto de Egresos
Clasificación por Objeto del Gasto (Capítulo y Concepto)
Del 1 de Enero al 31 de Diciembre de 2022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</si>
  <si>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</si>
  <si>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</si>
  <si>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</si>
  <si>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</si>
  <si>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</si>
  <si>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</si>
  <si>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</si>
  <si>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</si>
  <si>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</si>
  <si>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</si>
  <si>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</si>
  <si>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</si>
  <si>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</si>
  <si>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</si>
  <si>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</si>
  <si>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</si>
  <si>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</si>
  <si>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</si>
  <si>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</si>
  <si>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</si>
  <si>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</si>
  <si>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</si>
  <si>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</si>
  <si>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</si>
  <si>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</si>
  <si>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</si>
  <si>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</si>
  <si>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</si>
  <si>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</si>
  <si>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</si>
  <si>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</si>
  <si>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</si>
  <si>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</si>
  <si>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</si>
  <si>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Publicidad.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</si>
  <si>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</si>
  <si>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</si>
  <si>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</si>
  <si>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</si>
  <si>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</si>
  <si>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</si>
  <si>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</si>
  <si>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</si>
  <si>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</si>
  <si>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</si>
  <si>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</si>
  <si>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</si>
  <si>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</si>
  <si>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</si>
  <si>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</si>
  <si>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</si>
  <si>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</si>
  <si>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</si>
  <si>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</si>
  <si>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</si>
  <si>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</si>
  <si>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</si>
  <si>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</si>
  <si>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</si>
  <si>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</si>
  <si>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</si>
  <si>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</si>
  <si>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</si>
  <si>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</si>
  <si>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</si>
  <si>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</si>
  <si>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</si>
  <si>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</si>
  <si>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</si>
  <si>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</si>
  <si>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</si>
  <si>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</si>
  <si>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</si>
  <si>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</si>
  <si>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</si>
  <si>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</si>
  <si>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</si>
  <si>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</si>
  <si>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</si>
  <si>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</si>
  <si>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</si>
  <si>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</si>
  <si>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</si>
  <si>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“Bajo protesta de decir verdad declaramos que los Estados Financieros y sus notas, son razonablemente correctos y son responsabilidad del emisor”.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</si>
</sst>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11"/>
      <color indexed="8"/>
      <name val="Calibri"/>
      <family val="2"/>
    </font>
    <font>
      <b/>
      <sz val="9"/>
      <color indexed="8"/>
      <name val="Arial"/>
      <family val="2"/>
    </font>
    <font>
      <sz val="9"/>
      <color theme="0"/>
      <name val="Arial"/>
      <family val="2"/>
    </font>
    <font>
      <sz val="9"/>
      <color rgb="FF000000"/>
      <name val="Arial"/>
      <family val="2"/>
    </font>
    <font>
      <sz val="9"/>
      <color indexed="8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43" fontId="6" fillId="0" borderId="0" applyFont="0" applyFill="0" applyBorder="0" applyAlignment="0" applyProtection="0"/>
  </cellStyleXfs>
  <cellXfs count="26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4" fillId="0" borderId="0" xfId="2" applyFont="1" applyAlignment="1">
      <alignment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4" fontId="3" fillId="2" borderId="6" xfId="1" applyNumberFormat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4" fontId="3" fillId="2" borderId="9" xfId="1" applyNumberFormat="1" applyFont="1" applyFill="1" applyBorder="1" applyAlignment="1">
      <alignment horizontal="center" vertical="center" wrapText="1"/>
    </xf>
    <xf numFmtId="4" fontId="3" fillId="2" borderId="10" xfId="1" applyNumberFormat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9" xfId="1" applyNumberFormat="1" applyFont="1" applyFill="1" applyBorder="1" applyAlignment="1">
      <alignment horizontal="center" vertical="center" wrapText="1"/>
    </xf>
    <xf numFmtId="0" fontId="5" fillId="0" borderId="7" xfId="2" applyFont="1" applyBorder="1" applyAlignment="1">
      <alignment horizontal="left" vertical="center" wrapText="1"/>
    </xf>
    <xf numFmtId="0" fontId="5" fillId="0" borderId="0" xfId="2" applyFont="1" applyBorder="1" applyAlignment="1">
      <alignment horizontal="left" vertical="center" wrapText="1"/>
    </xf>
    <xf numFmtId="3" fontId="7" fillId="3" borderId="13" xfId="3" applyNumberFormat="1" applyFont="1" applyFill="1" applyBorder="1" applyAlignment="1">
      <alignment vertical="center"/>
    </xf>
    <xf numFmtId="0" fontId="8" fillId="0" borderId="7" xfId="2" applyFont="1" applyBorder="1" applyAlignment="1">
      <alignment horizontal="center" vertical="center" wrapText="1"/>
    </xf>
    <xf numFmtId="0" fontId="9" fillId="0" borderId="0" xfId="2" applyFont="1" applyBorder="1" applyAlignment="1">
      <alignment vertical="center" wrapText="1"/>
    </xf>
    <xf numFmtId="3" fontId="10" fillId="3" borderId="13" xfId="3" applyNumberFormat="1" applyFont="1" applyFill="1" applyBorder="1" applyAlignment="1" applyProtection="1">
      <alignment vertical="center"/>
      <protection locked="0"/>
    </xf>
    <xf numFmtId="3" fontId="10" fillId="3" borderId="13" xfId="3" applyNumberFormat="1" applyFont="1" applyFill="1" applyBorder="1" applyAlignment="1">
      <alignment vertical="center"/>
    </xf>
    <xf numFmtId="0" fontId="11" fillId="0" borderId="1" xfId="2" applyFont="1" applyBorder="1" applyAlignment="1">
      <alignment horizontal="justify" vertical="center" wrapText="1"/>
    </xf>
    <xf numFmtId="0" fontId="11" fillId="0" borderId="3" xfId="2" applyFont="1" applyBorder="1" applyAlignment="1">
      <alignment horizontal="justify" vertical="center" wrapText="1"/>
    </xf>
    <xf numFmtId="3" fontId="7" fillId="3" borderId="9" xfId="3" applyNumberFormat="1" applyFont="1" applyFill="1" applyBorder="1" applyAlignment="1">
      <alignment vertical="center"/>
    </xf>
    <xf numFmtId="0" fontId="12" fillId="0" borderId="0" xfId="2" applyFont="1"/>
  </cellXfs>
  <cellStyles count="4">
    <cellStyle name="Millares 2 2" xfId="3"/>
    <cellStyle name="Normal" xfId="0" builtinId="0"/>
    <cellStyle name="Normal 2 3 3" xfId="2"/>
    <cellStyle name="Normal 3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2823883</xdr:colOff>
      <xdr:row>81</xdr:row>
      <xdr:rowOff>89648</xdr:rowOff>
    </xdr:from>
    <xdr:to>
      <xdr:col>6</xdr:col>
      <xdr:colOff>530598</xdr:colOff>
      <xdr:row>85</xdr:row>
      <xdr:rowOff>62193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5A1E1411-06BC-4F4A-9531-7EA856E6DA9E}"/>
            </a:ext>
          </a:extLst>
        </xdr:cNvPr>
        <xdr:cNvGrpSpPr/>
      </xdr:nvGrpSpPr>
      <xdr:grpSpPr>
        <a:xfrm>
          <a:off x="3166783" y="14119973"/>
          <a:ext cx="7107890" cy="58214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0A8B88B2-3D6A-EC47-8B16-56716AAD32BF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BC7006BD-8933-E7DA-5C37-3ADF26D5603B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3035%204to%20Trimestre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1"/>
      <sheetName val="B.1.2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5"/>
      <sheetName val="B.2.6"/>
      <sheetName val="B.2.7"/>
      <sheetName val="B.2.8"/>
      <sheetName val="B.2.9"/>
      <sheetName val="B.2.10"/>
      <sheetName val="B.3.1"/>
      <sheetName val="B.3.2"/>
      <sheetName val="B.3.3"/>
      <sheetName val="B.4.1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C.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tabColor rgb="FF7030A0"/>
    <pageSetUpPr fitToPage="1"/>
  </sheetPr>
  <dimension ref="A1:H78"/>
  <sheetViews>
    <sheetView showGridLines="0" tabSelected="1" zoomScale="85" zoomScaleNormal="85" workbookViewId="0">
      <selection sqref="A1:H87"/>
    </sheetView>
  </sheetViews>
  <sheetFormatPr baseColWidth="10" defaultColWidth="21.85546875" defaultRowHeight="12" x14ac:dyDescent="0.25"/>
  <cols>
    <col min="1" max="1" width="5.140625" style="4" bestFit="1" customWidth="1"/>
    <col min="2" max="2" width="61" style="4" bestFit="1" customWidth="1"/>
    <col min="3" max="8" width="20" style="4" customWidth="1"/>
    <col min="9" max="16384" width="21.85546875" style="4"/>
  </cols>
  <sheetData>
    <row r="1" spans="1:8" ht="63" customHeight="1" x14ac:dyDescent="0.25">
      <c r="A1" s="1" t="s">
        <v>0</v>
      </c>
      <c r="B1" s="2"/>
      <c r="C1" s="2"/>
      <c r="D1" s="2"/>
      <c r="E1" s="2"/>
      <c r="F1" s="2"/>
      <c r="G1" s="2"/>
      <c r="H1" s="3"/>
    </row>
    <row r="2" spans="1:8" ht="12" customHeight="1" x14ac:dyDescent="0.25">
      <c r="A2" s="5" t="s">
        <v>1</v>
      </c>
      <c r="B2" s="6"/>
      <c r="C2" s="1" t="s">
        <v>2</v>
      </c>
      <c r="D2" s="2"/>
      <c r="E2" s="2"/>
      <c r="F2" s="2"/>
      <c r="G2" s="3"/>
      <c r="H2" s="7" t="s">
        <v>3</v>
      </c>
    </row>
    <row r="3" spans="1:8" ht="33" customHeight="1" x14ac:dyDescent="0.25">
      <c r="A3" s="8"/>
      <c r="B3" s="9"/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1"/>
    </row>
    <row r="4" spans="1:8" x14ac:dyDescent="0.25">
      <c r="A4" s="12"/>
      <c r="B4" s="13"/>
      <c r="C4" s="14">
        <v>1</v>
      </c>
      <c r="D4" s="14">
        <v>2</v>
      </c>
      <c r="E4" s="14" t="s">
        <v>9</v>
      </c>
      <c r="F4" s="14">
        <v>4</v>
      </c>
      <c r="G4" s="14">
        <v>5</v>
      </c>
      <c r="H4" s="14" t="s">
        <v>10</v>
      </c>
    </row>
    <row r="5" spans="1:8" ht="12.95" customHeight="1" x14ac:dyDescent="0.25">
      <c r="A5" s="15" t="s">
        <v>11</v>
      </c>
      <c r="B5" s="16"/>
      <c r="C5" s="17">
        <f t="shared" ref="C5:H5" si="0">SUM(C6:C12)</f>
        <v>217720810.75</v>
      </c>
      <c r="D5" s="17">
        <f t="shared" si="0"/>
        <v>-3228187.6700000013</v>
      </c>
      <c r="E5" s="17">
        <f t="shared" si="0"/>
        <v>214492623.07999998</v>
      </c>
      <c r="F5" s="17">
        <f t="shared" si="0"/>
        <v>203755063.83000001</v>
      </c>
      <c r="G5" s="17">
        <f t="shared" si="0"/>
        <v>199672463.83000001</v>
      </c>
      <c r="H5" s="17">
        <f t="shared" si="0"/>
        <v>10737559.249999993</v>
      </c>
    </row>
    <row r="6" spans="1:8" ht="12.95" customHeight="1" x14ac:dyDescent="0.25">
      <c r="A6" s="18"/>
      <c r="B6" s="19" t="s">
        <v>12</v>
      </c>
      <c r="C6" s="20">
        <v>62562649</v>
      </c>
      <c r="D6" s="20">
        <v>-4256660.74</v>
      </c>
      <c r="E6" s="21">
        <f t="shared" ref="E6:E12" si="1">C6+D6</f>
        <v>58305988.259999998</v>
      </c>
      <c r="F6" s="20">
        <v>57309183.119999997</v>
      </c>
      <c r="G6" s="20">
        <v>57309183.119999997</v>
      </c>
      <c r="H6" s="21">
        <f t="shared" ref="H6:H12" si="2">E6-F6</f>
        <v>996805.1400000006</v>
      </c>
    </row>
    <row r="7" spans="1:8" ht="12.95" customHeight="1" x14ac:dyDescent="0.25">
      <c r="A7" s="18"/>
      <c r="B7" s="19" t="s">
        <v>13</v>
      </c>
      <c r="C7" s="20">
        <v>7636357</v>
      </c>
      <c r="D7" s="20">
        <v>-4861473.5</v>
      </c>
      <c r="E7" s="21">
        <f t="shared" si="1"/>
        <v>2774883.5</v>
      </c>
      <c r="F7" s="20">
        <v>2678867.14</v>
      </c>
      <c r="G7" s="20">
        <v>2678867.14</v>
      </c>
      <c r="H7" s="21">
        <f t="shared" si="2"/>
        <v>96016.35999999987</v>
      </c>
    </row>
    <row r="8" spans="1:8" ht="12.95" customHeight="1" x14ac:dyDescent="0.25">
      <c r="A8" s="18"/>
      <c r="B8" s="19" t="s">
        <v>14</v>
      </c>
      <c r="C8" s="20">
        <v>35178627</v>
      </c>
      <c r="D8" s="20">
        <v>246950.28</v>
      </c>
      <c r="E8" s="21">
        <f t="shared" si="1"/>
        <v>35425577.280000001</v>
      </c>
      <c r="F8" s="20">
        <v>32451109.859999999</v>
      </c>
      <c r="G8" s="20">
        <v>32451109.859999999</v>
      </c>
      <c r="H8" s="21">
        <f t="shared" si="2"/>
        <v>2974467.4200000018</v>
      </c>
    </row>
    <row r="9" spans="1:8" ht="12.95" customHeight="1" x14ac:dyDescent="0.25">
      <c r="A9" s="18"/>
      <c r="B9" s="19" t="s">
        <v>15</v>
      </c>
      <c r="C9" s="20">
        <v>20933642</v>
      </c>
      <c r="D9" s="20">
        <v>2750415.44</v>
      </c>
      <c r="E9" s="21">
        <f t="shared" si="1"/>
        <v>23684057.440000001</v>
      </c>
      <c r="F9" s="20">
        <v>20383127.359999999</v>
      </c>
      <c r="G9" s="20">
        <v>20383127.359999999</v>
      </c>
      <c r="H9" s="21">
        <f t="shared" si="2"/>
        <v>3300930.0800000019</v>
      </c>
    </row>
    <row r="10" spans="1:8" ht="12.95" customHeight="1" x14ac:dyDescent="0.25">
      <c r="A10" s="18"/>
      <c r="B10" s="19" t="s">
        <v>16</v>
      </c>
      <c r="C10" s="20">
        <v>90073601.75</v>
      </c>
      <c r="D10" s="20">
        <v>2407161.85</v>
      </c>
      <c r="E10" s="21">
        <f t="shared" si="1"/>
        <v>92480763.599999994</v>
      </c>
      <c r="F10" s="20">
        <v>89713315.120000005</v>
      </c>
      <c r="G10" s="20">
        <v>85630715.120000005</v>
      </c>
      <c r="H10" s="21">
        <f t="shared" si="2"/>
        <v>2767448.4799999893</v>
      </c>
    </row>
    <row r="11" spans="1:8" ht="12.95" customHeight="1" x14ac:dyDescent="0.25">
      <c r="A11" s="18"/>
      <c r="B11" s="19" t="s">
        <v>17</v>
      </c>
      <c r="C11" s="20">
        <v>0</v>
      </c>
      <c r="D11" s="20">
        <v>0</v>
      </c>
      <c r="E11" s="21">
        <f t="shared" si="1"/>
        <v>0</v>
      </c>
      <c r="F11" s="20">
        <v>0</v>
      </c>
      <c r="G11" s="20">
        <v>0</v>
      </c>
      <c r="H11" s="21">
        <f t="shared" si="2"/>
        <v>0</v>
      </c>
    </row>
    <row r="12" spans="1:8" ht="12.95" customHeight="1" x14ac:dyDescent="0.25">
      <c r="A12" s="18"/>
      <c r="B12" s="19" t="s">
        <v>18</v>
      </c>
      <c r="C12" s="20">
        <v>1335934</v>
      </c>
      <c r="D12" s="20">
        <v>485419</v>
      </c>
      <c r="E12" s="21">
        <f t="shared" si="1"/>
        <v>1821353</v>
      </c>
      <c r="F12" s="20">
        <v>1219461.23</v>
      </c>
      <c r="G12" s="20">
        <v>1219461.23</v>
      </c>
      <c r="H12" s="21">
        <f t="shared" si="2"/>
        <v>601891.77</v>
      </c>
    </row>
    <row r="13" spans="1:8" ht="12.95" customHeight="1" x14ac:dyDescent="0.25">
      <c r="A13" s="15" t="s">
        <v>19</v>
      </c>
      <c r="B13" s="16"/>
      <c r="C13" s="17">
        <f t="shared" ref="C13:H13" si="3">SUM(C14:C22)</f>
        <v>9194082.0800000001</v>
      </c>
      <c r="D13" s="17">
        <f t="shared" si="3"/>
        <v>1008860.1900000002</v>
      </c>
      <c r="E13" s="17">
        <f t="shared" si="3"/>
        <v>10202942.27</v>
      </c>
      <c r="F13" s="17">
        <f t="shared" si="3"/>
        <v>9265878.4600000009</v>
      </c>
      <c r="G13" s="17">
        <f t="shared" si="3"/>
        <v>9265794.0299999993</v>
      </c>
      <c r="H13" s="17">
        <f t="shared" si="3"/>
        <v>937063.80999999959</v>
      </c>
    </row>
    <row r="14" spans="1:8" ht="12.95" customHeight="1" x14ac:dyDescent="0.25">
      <c r="A14" s="18"/>
      <c r="B14" s="19" t="s">
        <v>20</v>
      </c>
      <c r="C14" s="20">
        <v>1978403.64</v>
      </c>
      <c r="D14" s="20">
        <v>-230510.29</v>
      </c>
      <c r="E14" s="21">
        <f t="shared" ref="E14:E22" si="4">C14+D14</f>
        <v>1747893.3499999999</v>
      </c>
      <c r="F14" s="20">
        <v>1727274.4</v>
      </c>
      <c r="G14" s="20">
        <v>1727274.4</v>
      </c>
      <c r="H14" s="21">
        <f t="shared" ref="H14:H22" si="5">E14-F14</f>
        <v>20618.949999999953</v>
      </c>
    </row>
    <row r="15" spans="1:8" ht="12.95" customHeight="1" x14ac:dyDescent="0.25">
      <c r="A15" s="18"/>
      <c r="B15" s="19" t="s">
        <v>21</v>
      </c>
      <c r="C15" s="20">
        <v>340549.35</v>
      </c>
      <c r="D15" s="20">
        <v>-73157.03</v>
      </c>
      <c r="E15" s="21">
        <f t="shared" si="4"/>
        <v>267392.31999999995</v>
      </c>
      <c r="F15" s="20">
        <v>265661.61</v>
      </c>
      <c r="G15" s="20">
        <v>265661.61</v>
      </c>
      <c r="H15" s="21">
        <f t="shared" si="5"/>
        <v>1730.7099999999627</v>
      </c>
    </row>
    <row r="16" spans="1:8" ht="12.95" customHeight="1" x14ac:dyDescent="0.25">
      <c r="A16" s="18"/>
      <c r="B16" s="19" t="s">
        <v>22</v>
      </c>
      <c r="C16" s="20">
        <v>0</v>
      </c>
      <c r="D16" s="20">
        <v>0</v>
      </c>
      <c r="E16" s="21">
        <f t="shared" si="4"/>
        <v>0</v>
      </c>
      <c r="F16" s="20">
        <v>0</v>
      </c>
      <c r="G16" s="20">
        <v>0</v>
      </c>
      <c r="H16" s="21">
        <f t="shared" si="5"/>
        <v>0</v>
      </c>
    </row>
    <row r="17" spans="1:8" ht="12.95" customHeight="1" x14ac:dyDescent="0.25">
      <c r="A17" s="18"/>
      <c r="B17" s="19" t="s">
        <v>23</v>
      </c>
      <c r="C17" s="20">
        <v>134232.5</v>
      </c>
      <c r="D17" s="20">
        <v>-61771.91</v>
      </c>
      <c r="E17" s="21">
        <f t="shared" si="4"/>
        <v>72460.59</v>
      </c>
      <c r="F17" s="20">
        <v>72460.59</v>
      </c>
      <c r="G17" s="20">
        <v>72460.59</v>
      </c>
      <c r="H17" s="21">
        <f t="shared" si="5"/>
        <v>0</v>
      </c>
    </row>
    <row r="18" spans="1:8" ht="12.95" customHeight="1" x14ac:dyDescent="0.25">
      <c r="A18" s="18"/>
      <c r="B18" s="19" t="s">
        <v>24</v>
      </c>
      <c r="C18" s="20">
        <v>72100</v>
      </c>
      <c r="D18" s="20">
        <v>-7134.42</v>
      </c>
      <c r="E18" s="21">
        <f t="shared" si="4"/>
        <v>64965.58</v>
      </c>
      <c r="F18" s="20">
        <v>64965.58</v>
      </c>
      <c r="G18" s="20">
        <v>64965.58</v>
      </c>
      <c r="H18" s="21">
        <f t="shared" si="5"/>
        <v>0</v>
      </c>
    </row>
    <row r="19" spans="1:8" ht="12.95" customHeight="1" x14ac:dyDescent="0.25">
      <c r="A19" s="18"/>
      <c r="B19" s="19" t="s">
        <v>25</v>
      </c>
      <c r="C19" s="20">
        <v>5577510.5700000003</v>
      </c>
      <c r="D19" s="20">
        <v>1694886.01</v>
      </c>
      <c r="E19" s="21">
        <f t="shared" si="4"/>
        <v>7272396.5800000001</v>
      </c>
      <c r="F19" s="20">
        <v>6357682.4400000004</v>
      </c>
      <c r="G19" s="20">
        <v>6357598.0099999998</v>
      </c>
      <c r="H19" s="21">
        <f t="shared" si="5"/>
        <v>914714.13999999966</v>
      </c>
    </row>
    <row r="20" spans="1:8" ht="12.95" customHeight="1" x14ac:dyDescent="0.25">
      <c r="A20" s="18"/>
      <c r="B20" s="19" t="s">
        <v>26</v>
      </c>
      <c r="C20" s="20">
        <v>820200</v>
      </c>
      <c r="D20" s="20">
        <v>-180415.24</v>
      </c>
      <c r="E20" s="21">
        <f t="shared" si="4"/>
        <v>639784.76</v>
      </c>
      <c r="F20" s="20">
        <v>639784.76</v>
      </c>
      <c r="G20" s="20">
        <v>639784.76</v>
      </c>
      <c r="H20" s="21">
        <f t="shared" si="5"/>
        <v>0</v>
      </c>
    </row>
    <row r="21" spans="1:8" ht="12.95" customHeight="1" x14ac:dyDescent="0.25">
      <c r="A21" s="18"/>
      <c r="B21" s="19" t="s">
        <v>27</v>
      </c>
      <c r="C21" s="20">
        <v>0</v>
      </c>
      <c r="D21" s="20">
        <v>0</v>
      </c>
      <c r="E21" s="21">
        <f t="shared" si="4"/>
        <v>0</v>
      </c>
      <c r="F21" s="20">
        <v>0</v>
      </c>
      <c r="G21" s="20">
        <v>0</v>
      </c>
      <c r="H21" s="21">
        <f t="shared" si="5"/>
        <v>0</v>
      </c>
    </row>
    <row r="22" spans="1:8" ht="12.95" customHeight="1" x14ac:dyDescent="0.25">
      <c r="A22" s="18"/>
      <c r="B22" s="19" t="s">
        <v>28</v>
      </c>
      <c r="C22" s="20">
        <v>271086.02</v>
      </c>
      <c r="D22" s="20">
        <v>-133036.93</v>
      </c>
      <c r="E22" s="21">
        <f t="shared" si="4"/>
        <v>138049.09000000003</v>
      </c>
      <c r="F22" s="20">
        <v>138049.07999999999</v>
      </c>
      <c r="G22" s="20">
        <v>138049.07999999999</v>
      </c>
      <c r="H22" s="21">
        <f t="shared" si="5"/>
        <v>1.0000000038417056E-2</v>
      </c>
    </row>
    <row r="23" spans="1:8" ht="12.95" customHeight="1" x14ac:dyDescent="0.25">
      <c r="A23" s="15" t="s">
        <v>29</v>
      </c>
      <c r="B23" s="16"/>
      <c r="C23" s="17">
        <f t="shared" ref="C23:H23" si="6">SUM(C24:C32)</f>
        <v>33632228.300000004</v>
      </c>
      <c r="D23" s="17">
        <f t="shared" si="6"/>
        <v>-760070.43999999948</v>
      </c>
      <c r="E23" s="17">
        <f t="shared" si="6"/>
        <v>32872157.859999996</v>
      </c>
      <c r="F23" s="17">
        <f t="shared" si="6"/>
        <v>30997145.550000001</v>
      </c>
      <c r="G23" s="17">
        <f t="shared" si="6"/>
        <v>30584479.5</v>
      </c>
      <c r="H23" s="17">
        <f t="shared" si="6"/>
        <v>1875012.3099999998</v>
      </c>
    </row>
    <row r="24" spans="1:8" ht="12.95" customHeight="1" x14ac:dyDescent="0.25">
      <c r="A24" s="18"/>
      <c r="B24" s="19" t="s">
        <v>30</v>
      </c>
      <c r="C24" s="20">
        <v>2201889.5499999998</v>
      </c>
      <c r="D24" s="20">
        <v>578875.94999999995</v>
      </c>
      <c r="E24" s="21">
        <f t="shared" ref="E24:E32" si="7">C24+D24</f>
        <v>2780765.5</v>
      </c>
      <c r="F24" s="20">
        <v>2772790.1</v>
      </c>
      <c r="G24" s="20">
        <v>2772790.1</v>
      </c>
      <c r="H24" s="21">
        <f t="shared" ref="H24:H32" si="8">E24-F24</f>
        <v>7975.3999999999069</v>
      </c>
    </row>
    <row r="25" spans="1:8" ht="12.95" customHeight="1" x14ac:dyDescent="0.25">
      <c r="A25" s="18"/>
      <c r="B25" s="19" t="s">
        <v>31</v>
      </c>
      <c r="C25" s="20">
        <v>7166867.75</v>
      </c>
      <c r="D25" s="20">
        <v>527117.54</v>
      </c>
      <c r="E25" s="21">
        <f t="shared" si="7"/>
        <v>7693985.29</v>
      </c>
      <c r="F25" s="20">
        <v>6640020.5899999999</v>
      </c>
      <c r="G25" s="20">
        <v>6615544.5899999999</v>
      </c>
      <c r="H25" s="21">
        <f t="shared" si="8"/>
        <v>1053964.7000000002</v>
      </c>
    </row>
    <row r="26" spans="1:8" ht="12.95" customHeight="1" x14ac:dyDescent="0.25">
      <c r="A26" s="18"/>
      <c r="B26" s="19" t="s">
        <v>32</v>
      </c>
      <c r="C26" s="20">
        <v>6407839.8499999996</v>
      </c>
      <c r="D26" s="20">
        <v>-2888871.65</v>
      </c>
      <c r="E26" s="21">
        <f t="shared" si="7"/>
        <v>3518968.1999999997</v>
      </c>
      <c r="F26" s="20">
        <v>3197496.2</v>
      </c>
      <c r="G26" s="20">
        <v>3197496.2</v>
      </c>
      <c r="H26" s="21">
        <f t="shared" si="8"/>
        <v>321471.99999999953</v>
      </c>
    </row>
    <row r="27" spans="1:8" ht="12.95" customHeight="1" x14ac:dyDescent="0.25">
      <c r="A27" s="18"/>
      <c r="B27" s="19" t="s">
        <v>33</v>
      </c>
      <c r="C27" s="20">
        <v>1770441.31</v>
      </c>
      <c r="D27" s="20">
        <v>-1541151.44</v>
      </c>
      <c r="E27" s="21">
        <f t="shared" si="7"/>
        <v>229289.87000000011</v>
      </c>
      <c r="F27" s="20">
        <v>224379.2</v>
      </c>
      <c r="G27" s="20">
        <v>224463.63</v>
      </c>
      <c r="H27" s="21">
        <f t="shared" si="8"/>
        <v>4910.6700000001001</v>
      </c>
    </row>
    <row r="28" spans="1:8" ht="12.95" customHeight="1" x14ac:dyDescent="0.25">
      <c r="A28" s="18"/>
      <c r="B28" s="19" t="s">
        <v>34</v>
      </c>
      <c r="C28" s="20">
        <v>5944649.0899999999</v>
      </c>
      <c r="D28" s="20">
        <v>2627118.1</v>
      </c>
      <c r="E28" s="21">
        <f t="shared" si="7"/>
        <v>8571767.1899999995</v>
      </c>
      <c r="F28" s="20">
        <v>8499673.1899999995</v>
      </c>
      <c r="G28" s="20">
        <v>8499673.1899999995</v>
      </c>
      <c r="H28" s="21">
        <f t="shared" si="8"/>
        <v>72094</v>
      </c>
    </row>
    <row r="29" spans="1:8" ht="12.95" customHeight="1" x14ac:dyDescent="0.25">
      <c r="A29" s="18"/>
      <c r="B29" s="19" t="s">
        <v>35</v>
      </c>
      <c r="C29" s="20">
        <v>1531500</v>
      </c>
      <c r="D29" s="20">
        <v>0</v>
      </c>
      <c r="E29" s="21">
        <f t="shared" si="7"/>
        <v>1531500</v>
      </c>
      <c r="F29" s="20">
        <v>1503886.75</v>
      </c>
      <c r="G29" s="20">
        <v>1115612.27</v>
      </c>
      <c r="H29" s="21">
        <f t="shared" si="8"/>
        <v>27613.25</v>
      </c>
    </row>
    <row r="30" spans="1:8" ht="12.95" customHeight="1" x14ac:dyDescent="0.25">
      <c r="A30" s="18"/>
      <c r="B30" s="19" t="s">
        <v>36</v>
      </c>
      <c r="C30" s="20">
        <v>1740959.23</v>
      </c>
      <c r="D30" s="20">
        <v>122520.47</v>
      </c>
      <c r="E30" s="21">
        <f t="shared" si="7"/>
        <v>1863479.7</v>
      </c>
      <c r="F30" s="20">
        <v>1796488.77</v>
      </c>
      <c r="G30" s="20">
        <v>1796488.77</v>
      </c>
      <c r="H30" s="21">
        <f t="shared" si="8"/>
        <v>66990.929999999935</v>
      </c>
    </row>
    <row r="31" spans="1:8" ht="12.95" customHeight="1" x14ac:dyDescent="0.25">
      <c r="A31" s="18"/>
      <c r="B31" s="19" t="s">
        <v>37</v>
      </c>
      <c r="C31" s="20">
        <v>828758.6</v>
      </c>
      <c r="D31" s="20">
        <v>365080.19</v>
      </c>
      <c r="E31" s="21">
        <f t="shared" si="7"/>
        <v>1193838.79</v>
      </c>
      <c r="F31" s="20">
        <v>1165023.3400000001</v>
      </c>
      <c r="G31" s="20">
        <v>1165023.3400000001</v>
      </c>
      <c r="H31" s="21">
        <f t="shared" si="8"/>
        <v>28815.449999999953</v>
      </c>
    </row>
    <row r="32" spans="1:8" ht="12.95" customHeight="1" x14ac:dyDescent="0.25">
      <c r="A32" s="18"/>
      <c r="B32" s="19" t="s">
        <v>38</v>
      </c>
      <c r="C32" s="20">
        <v>6039322.9199999999</v>
      </c>
      <c r="D32" s="20">
        <v>-550759.6</v>
      </c>
      <c r="E32" s="21">
        <f t="shared" si="7"/>
        <v>5488563.3200000003</v>
      </c>
      <c r="F32" s="20">
        <v>5197387.41</v>
      </c>
      <c r="G32" s="20">
        <v>5197387.41</v>
      </c>
      <c r="H32" s="21">
        <f t="shared" si="8"/>
        <v>291175.91000000015</v>
      </c>
    </row>
    <row r="33" spans="1:8" ht="12.95" customHeight="1" x14ac:dyDescent="0.25">
      <c r="A33" s="15" t="s">
        <v>39</v>
      </c>
      <c r="B33" s="16"/>
      <c r="C33" s="17">
        <f t="shared" ref="C33:H33" si="9">SUM(C34:C42)</f>
        <v>15745068.939999999</v>
      </c>
      <c r="D33" s="17">
        <f t="shared" si="9"/>
        <v>16178363.619999999</v>
      </c>
      <c r="E33" s="17">
        <f t="shared" si="9"/>
        <v>31923432.559999999</v>
      </c>
      <c r="F33" s="17">
        <f t="shared" si="9"/>
        <v>31380405.260000002</v>
      </c>
      <c r="G33" s="17">
        <f t="shared" si="9"/>
        <v>31380405.260000002</v>
      </c>
      <c r="H33" s="17">
        <f t="shared" si="9"/>
        <v>543027.29999999679</v>
      </c>
    </row>
    <row r="34" spans="1:8" ht="12.95" customHeight="1" x14ac:dyDescent="0.25">
      <c r="A34" s="18"/>
      <c r="B34" s="19" t="s">
        <v>40</v>
      </c>
      <c r="C34" s="20">
        <v>0</v>
      </c>
      <c r="D34" s="20">
        <v>0</v>
      </c>
      <c r="E34" s="21">
        <f t="shared" ref="E34:E42" si="10">C34+D34</f>
        <v>0</v>
      </c>
      <c r="F34" s="20">
        <v>0</v>
      </c>
      <c r="G34" s="20">
        <v>0</v>
      </c>
      <c r="H34" s="21">
        <f t="shared" ref="H34:H42" si="11">E34-F34</f>
        <v>0</v>
      </c>
    </row>
    <row r="35" spans="1:8" ht="12.95" customHeight="1" x14ac:dyDescent="0.25">
      <c r="A35" s="18"/>
      <c r="B35" s="19" t="s">
        <v>41</v>
      </c>
      <c r="C35" s="20">
        <v>0</v>
      </c>
      <c r="D35" s="20">
        <v>0</v>
      </c>
      <c r="E35" s="21">
        <f t="shared" si="10"/>
        <v>0</v>
      </c>
      <c r="F35" s="20">
        <v>0</v>
      </c>
      <c r="G35" s="20">
        <v>0</v>
      </c>
      <c r="H35" s="21">
        <f t="shared" si="11"/>
        <v>0</v>
      </c>
    </row>
    <row r="36" spans="1:8" ht="12.95" customHeight="1" x14ac:dyDescent="0.25">
      <c r="A36" s="18"/>
      <c r="B36" s="19" t="s">
        <v>42</v>
      </c>
      <c r="C36" s="20">
        <v>0</v>
      </c>
      <c r="D36" s="20">
        <v>0</v>
      </c>
      <c r="E36" s="21">
        <f t="shared" si="10"/>
        <v>0</v>
      </c>
      <c r="F36" s="20">
        <v>0</v>
      </c>
      <c r="G36" s="20">
        <v>0</v>
      </c>
      <c r="H36" s="21">
        <f t="shared" si="11"/>
        <v>0</v>
      </c>
    </row>
    <row r="37" spans="1:8" ht="12.95" customHeight="1" x14ac:dyDescent="0.25">
      <c r="A37" s="18"/>
      <c r="B37" s="19" t="s">
        <v>43</v>
      </c>
      <c r="C37" s="20">
        <v>15517068.939999999</v>
      </c>
      <c r="D37" s="20">
        <v>16084038.619999999</v>
      </c>
      <c r="E37" s="21">
        <f t="shared" si="10"/>
        <v>31601107.559999999</v>
      </c>
      <c r="F37" s="20">
        <v>31059943.420000002</v>
      </c>
      <c r="G37" s="20">
        <v>31059943.420000002</v>
      </c>
      <c r="H37" s="21">
        <f t="shared" si="11"/>
        <v>541164.13999999687</v>
      </c>
    </row>
    <row r="38" spans="1:8" ht="12.95" customHeight="1" x14ac:dyDescent="0.25">
      <c r="A38" s="18"/>
      <c r="B38" s="19" t="s">
        <v>44</v>
      </c>
      <c r="C38" s="20">
        <v>228000</v>
      </c>
      <c r="D38" s="20">
        <v>94325</v>
      </c>
      <c r="E38" s="21">
        <f t="shared" si="10"/>
        <v>322325</v>
      </c>
      <c r="F38" s="20">
        <v>320461.84000000003</v>
      </c>
      <c r="G38" s="20">
        <v>320461.84000000003</v>
      </c>
      <c r="H38" s="21">
        <f t="shared" si="11"/>
        <v>1863.1599999999744</v>
      </c>
    </row>
    <row r="39" spans="1:8" ht="12.95" customHeight="1" x14ac:dyDescent="0.25">
      <c r="A39" s="18"/>
      <c r="B39" s="19" t="s">
        <v>45</v>
      </c>
      <c r="C39" s="20">
        <v>0</v>
      </c>
      <c r="D39" s="20">
        <v>0</v>
      </c>
      <c r="E39" s="21">
        <f t="shared" si="10"/>
        <v>0</v>
      </c>
      <c r="F39" s="20">
        <v>0</v>
      </c>
      <c r="G39" s="20">
        <v>0</v>
      </c>
      <c r="H39" s="21">
        <f t="shared" si="11"/>
        <v>0</v>
      </c>
    </row>
    <row r="40" spans="1:8" ht="12.95" customHeight="1" x14ac:dyDescent="0.25">
      <c r="A40" s="18"/>
      <c r="B40" s="19" t="s">
        <v>46</v>
      </c>
      <c r="C40" s="20">
        <v>0</v>
      </c>
      <c r="D40" s="20">
        <v>0</v>
      </c>
      <c r="E40" s="21">
        <f t="shared" si="10"/>
        <v>0</v>
      </c>
      <c r="F40" s="20">
        <v>0</v>
      </c>
      <c r="G40" s="20">
        <v>0</v>
      </c>
      <c r="H40" s="21">
        <f t="shared" si="11"/>
        <v>0</v>
      </c>
    </row>
    <row r="41" spans="1:8" ht="12.95" customHeight="1" x14ac:dyDescent="0.25">
      <c r="A41" s="18"/>
      <c r="B41" s="19" t="s">
        <v>47</v>
      </c>
      <c r="C41" s="20">
        <v>0</v>
      </c>
      <c r="D41" s="20">
        <v>0</v>
      </c>
      <c r="E41" s="21">
        <f t="shared" si="10"/>
        <v>0</v>
      </c>
      <c r="F41" s="20">
        <v>0</v>
      </c>
      <c r="G41" s="20">
        <v>0</v>
      </c>
      <c r="H41" s="21">
        <f t="shared" si="11"/>
        <v>0</v>
      </c>
    </row>
    <row r="42" spans="1:8" ht="12.95" customHeight="1" x14ac:dyDescent="0.25">
      <c r="A42" s="18"/>
      <c r="B42" s="19" t="s">
        <v>48</v>
      </c>
      <c r="C42" s="20">
        <v>0</v>
      </c>
      <c r="D42" s="20">
        <v>0</v>
      </c>
      <c r="E42" s="21">
        <f t="shared" si="10"/>
        <v>0</v>
      </c>
      <c r="F42" s="20">
        <v>0</v>
      </c>
      <c r="G42" s="20">
        <v>0</v>
      </c>
      <c r="H42" s="21">
        <f t="shared" si="11"/>
        <v>0</v>
      </c>
    </row>
    <row r="43" spans="1:8" ht="12.95" customHeight="1" x14ac:dyDescent="0.25">
      <c r="A43" s="15" t="s">
        <v>49</v>
      </c>
      <c r="B43" s="16"/>
      <c r="C43" s="17">
        <f t="shared" ref="C43:H43" si="12">SUM(C44:C52)</f>
        <v>0</v>
      </c>
      <c r="D43" s="17">
        <f t="shared" si="12"/>
        <v>6281867</v>
      </c>
      <c r="E43" s="17">
        <f t="shared" si="12"/>
        <v>6281867</v>
      </c>
      <c r="F43" s="17">
        <f t="shared" si="12"/>
        <v>61415.839999999997</v>
      </c>
      <c r="G43" s="17">
        <f t="shared" si="12"/>
        <v>61415.839999999997</v>
      </c>
      <c r="H43" s="17">
        <f t="shared" si="12"/>
        <v>6220451.1600000001</v>
      </c>
    </row>
    <row r="44" spans="1:8" ht="12.95" customHeight="1" x14ac:dyDescent="0.25">
      <c r="A44" s="18"/>
      <c r="B44" s="19" t="s">
        <v>50</v>
      </c>
      <c r="C44" s="20">
        <v>0</v>
      </c>
      <c r="D44" s="20">
        <v>61867</v>
      </c>
      <c r="E44" s="21">
        <f t="shared" ref="E44:E52" si="13">C44+D44</f>
        <v>61867</v>
      </c>
      <c r="F44" s="20">
        <v>61415.839999999997</v>
      </c>
      <c r="G44" s="20">
        <v>61415.839999999997</v>
      </c>
      <c r="H44" s="21">
        <f t="shared" ref="H44:H52" si="14">E44-F44</f>
        <v>451.16000000000349</v>
      </c>
    </row>
    <row r="45" spans="1:8" ht="12.95" customHeight="1" x14ac:dyDescent="0.25">
      <c r="A45" s="18"/>
      <c r="B45" s="19" t="s">
        <v>51</v>
      </c>
      <c r="C45" s="20">
        <v>0</v>
      </c>
      <c r="D45" s="20">
        <v>0</v>
      </c>
      <c r="E45" s="21">
        <f t="shared" si="13"/>
        <v>0</v>
      </c>
      <c r="F45" s="20">
        <v>0</v>
      </c>
      <c r="G45" s="20">
        <v>0</v>
      </c>
      <c r="H45" s="21">
        <f t="shared" si="14"/>
        <v>0</v>
      </c>
    </row>
    <row r="46" spans="1:8" ht="12.95" customHeight="1" x14ac:dyDescent="0.25">
      <c r="A46" s="18"/>
      <c r="B46" s="19" t="s">
        <v>52</v>
      </c>
      <c r="C46" s="20">
        <v>0</v>
      </c>
      <c r="D46" s="20">
        <v>0</v>
      </c>
      <c r="E46" s="21">
        <f t="shared" si="13"/>
        <v>0</v>
      </c>
      <c r="F46" s="20">
        <v>0</v>
      </c>
      <c r="G46" s="20">
        <v>0</v>
      </c>
      <c r="H46" s="21">
        <f t="shared" si="14"/>
        <v>0</v>
      </c>
    </row>
    <row r="47" spans="1:8" ht="12.95" customHeight="1" x14ac:dyDescent="0.25">
      <c r="A47" s="18"/>
      <c r="B47" s="19" t="s">
        <v>53</v>
      </c>
      <c r="C47" s="20">
        <v>0</v>
      </c>
      <c r="D47" s="20">
        <v>6220000</v>
      </c>
      <c r="E47" s="21">
        <f t="shared" si="13"/>
        <v>6220000</v>
      </c>
      <c r="F47" s="20">
        <v>0</v>
      </c>
      <c r="G47" s="20">
        <v>0</v>
      </c>
      <c r="H47" s="21">
        <f t="shared" si="14"/>
        <v>6220000</v>
      </c>
    </row>
    <row r="48" spans="1:8" ht="12.95" customHeight="1" x14ac:dyDescent="0.25">
      <c r="A48" s="18"/>
      <c r="B48" s="19" t="s">
        <v>54</v>
      </c>
      <c r="C48" s="20">
        <v>0</v>
      </c>
      <c r="D48" s="20">
        <v>0</v>
      </c>
      <c r="E48" s="21">
        <f t="shared" si="13"/>
        <v>0</v>
      </c>
      <c r="F48" s="20">
        <v>0</v>
      </c>
      <c r="G48" s="20">
        <v>0</v>
      </c>
      <c r="H48" s="21">
        <f t="shared" si="14"/>
        <v>0</v>
      </c>
    </row>
    <row r="49" spans="1:8" ht="12.95" customHeight="1" x14ac:dyDescent="0.25">
      <c r="A49" s="18"/>
      <c r="B49" s="19" t="s">
        <v>55</v>
      </c>
      <c r="C49" s="20">
        <v>0</v>
      </c>
      <c r="D49" s="20">
        <v>0</v>
      </c>
      <c r="E49" s="21">
        <f t="shared" si="13"/>
        <v>0</v>
      </c>
      <c r="F49" s="20">
        <v>0</v>
      </c>
      <c r="G49" s="20">
        <v>0</v>
      </c>
      <c r="H49" s="21">
        <f t="shared" si="14"/>
        <v>0</v>
      </c>
    </row>
    <row r="50" spans="1:8" ht="12.95" customHeight="1" x14ac:dyDescent="0.25">
      <c r="A50" s="18"/>
      <c r="B50" s="19" t="s">
        <v>56</v>
      </c>
      <c r="C50" s="20">
        <v>0</v>
      </c>
      <c r="D50" s="20">
        <v>0</v>
      </c>
      <c r="E50" s="21">
        <f t="shared" si="13"/>
        <v>0</v>
      </c>
      <c r="F50" s="20">
        <v>0</v>
      </c>
      <c r="G50" s="20">
        <v>0</v>
      </c>
      <c r="H50" s="21">
        <f t="shared" si="14"/>
        <v>0</v>
      </c>
    </row>
    <row r="51" spans="1:8" ht="12.95" customHeight="1" x14ac:dyDescent="0.25">
      <c r="A51" s="18"/>
      <c r="B51" s="19" t="s">
        <v>57</v>
      </c>
      <c r="C51" s="20">
        <v>0</v>
      </c>
      <c r="D51" s="20">
        <v>0</v>
      </c>
      <c r="E51" s="21">
        <f t="shared" si="13"/>
        <v>0</v>
      </c>
      <c r="F51" s="20">
        <v>0</v>
      </c>
      <c r="G51" s="20">
        <v>0</v>
      </c>
      <c r="H51" s="21">
        <f t="shared" si="14"/>
        <v>0</v>
      </c>
    </row>
    <row r="52" spans="1:8" ht="12.95" customHeight="1" x14ac:dyDescent="0.25">
      <c r="A52" s="18"/>
      <c r="B52" s="19" t="s">
        <v>58</v>
      </c>
      <c r="C52" s="20">
        <v>0</v>
      </c>
      <c r="D52" s="20">
        <v>0</v>
      </c>
      <c r="E52" s="21">
        <f t="shared" si="13"/>
        <v>0</v>
      </c>
      <c r="F52" s="20">
        <v>0</v>
      </c>
      <c r="G52" s="20">
        <v>0</v>
      </c>
      <c r="H52" s="21">
        <f t="shared" si="14"/>
        <v>0</v>
      </c>
    </row>
    <row r="53" spans="1:8" ht="12.95" customHeight="1" x14ac:dyDescent="0.25">
      <c r="A53" s="15" t="s">
        <v>59</v>
      </c>
      <c r="B53" s="16"/>
      <c r="C53" s="17">
        <f t="shared" ref="C53:H53" si="15">SUM(C54:C56)</f>
        <v>0</v>
      </c>
      <c r="D53" s="17">
        <f t="shared" si="15"/>
        <v>0</v>
      </c>
      <c r="E53" s="17">
        <f t="shared" si="15"/>
        <v>0</v>
      </c>
      <c r="F53" s="17">
        <f t="shared" si="15"/>
        <v>0</v>
      </c>
      <c r="G53" s="17">
        <f t="shared" si="15"/>
        <v>0</v>
      </c>
      <c r="H53" s="17">
        <f t="shared" si="15"/>
        <v>0</v>
      </c>
    </row>
    <row r="54" spans="1:8" ht="12.95" customHeight="1" x14ac:dyDescent="0.25">
      <c r="A54" s="18"/>
      <c r="B54" s="19" t="s">
        <v>60</v>
      </c>
      <c r="C54" s="20">
        <v>0</v>
      </c>
      <c r="D54" s="20">
        <v>0</v>
      </c>
      <c r="E54" s="21">
        <f>C54+D54</f>
        <v>0</v>
      </c>
      <c r="F54" s="20">
        <v>0</v>
      </c>
      <c r="G54" s="20">
        <v>0</v>
      </c>
      <c r="H54" s="21">
        <f>E54-F54</f>
        <v>0</v>
      </c>
    </row>
    <row r="55" spans="1:8" ht="12.95" customHeight="1" x14ac:dyDescent="0.25">
      <c r="A55" s="18"/>
      <c r="B55" s="19" t="s">
        <v>61</v>
      </c>
      <c r="C55" s="20">
        <v>0</v>
      </c>
      <c r="D55" s="20">
        <v>0</v>
      </c>
      <c r="E55" s="21">
        <f t="shared" ref="E55:E56" si="16">C55+D55</f>
        <v>0</v>
      </c>
      <c r="F55" s="20">
        <v>0</v>
      </c>
      <c r="G55" s="20">
        <v>0</v>
      </c>
      <c r="H55" s="21">
        <f t="shared" ref="H55:H56" si="17">E55-F55</f>
        <v>0</v>
      </c>
    </row>
    <row r="56" spans="1:8" ht="12.95" customHeight="1" x14ac:dyDescent="0.25">
      <c r="A56" s="18"/>
      <c r="B56" s="19" t="s">
        <v>62</v>
      </c>
      <c r="C56" s="20">
        <v>0</v>
      </c>
      <c r="D56" s="20">
        <v>0</v>
      </c>
      <c r="E56" s="21">
        <f t="shared" si="16"/>
        <v>0</v>
      </c>
      <c r="F56" s="20">
        <v>0</v>
      </c>
      <c r="G56" s="20">
        <v>0</v>
      </c>
      <c r="H56" s="21">
        <f t="shared" si="17"/>
        <v>0</v>
      </c>
    </row>
    <row r="57" spans="1:8" ht="12.95" customHeight="1" x14ac:dyDescent="0.25">
      <c r="A57" s="15" t="s">
        <v>63</v>
      </c>
      <c r="B57" s="16"/>
      <c r="C57" s="17">
        <f t="shared" ref="C57:H57" si="18">SUM(C58:C64)</f>
        <v>0</v>
      </c>
      <c r="D57" s="17">
        <f t="shared" si="18"/>
        <v>0</v>
      </c>
      <c r="E57" s="17">
        <f t="shared" si="18"/>
        <v>0</v>
      </c>
      <c r="F57" s="17">
        <f t="shared" si="18"/>
        <v>0</v>
      </c>
      <c r="G57" s="17">
        <f t="shared" si="18"/>
        <v>0</v>
      </c>
      <c r="H57" s="17">
        <f t="shared" si="18"/>
        <v>0</v>
      </c>
    </row>
    <row r="58" spans="1:8" ht="12.95" customHeight="1" x14ac:dyDescent="0.25">
      <c r="A58" s="18"/>
      <c r="B58" s="19" t="s">
        <v>64</v>
      </c>
      <c r="C58" s="20">
        <v>0</v>
      </c>
      <c r="D58" s="20">
        <v>0</v>
      </c>
      <c r="E58" s="21">
        <f t="shared" ref="E58:E64" si="19">C58+D58</f>
        <v>0</v>
      </c>
      <c r="F58" s="20">
        <v>0</v>
      </c>
      <c r="G58" s="20">
        <v>0</v>
      </c>
      <c r="H58" s="21">
        <f t="shared" ref="H58:H64" si="20">E58-F58</f>
        <v>0</v>
      </c>
    </row>
    <row r="59" spans="1:8" ht="12.95" customHeight="1" x14ac:dyDescent="0.25">
      <c r="A59" s="18"/>
      <c r="B59" s="19" t="s">
        <v>65</v>
      </c>
      <c r="C59" s="20">
        <v>0</v>
      </c>
      <c r="D59" s="20">
        <v>0</v>
      </c>
      <c r="E59" s="21">
        <f t="shared" si="19"/>
        <v>0</v>
      </c>
      <c r="F59" s="20">
        <v>0</v>
      </c>
      <c r="G59" s="20">
        <v>0</v>
      </c>
      <c r="H59" s="21">
        <f t="shared" si="20"/>
        <v>0</v>
      </c>
    </row>
    <row r="60" spans="1:8" ht="12.95" customHeight="1" x14ac:dyDescent="0.25">
      <c r="A60" s="18"/>
      <c r="B60" s="19" t="s">
        <v>66</v>
      </c>
      <c r="C60" s="20">
        <v>0</v>
      </c>
      <c r="D60" s="20">
        <v>0</v>
      </c>
      <c r="E60" s="21">
        <f t="shared" si="19"/>
        <v>0</v>
      </c>
      <c r="F60" s="20">
        <v>0</v>
      </c>
      <c r="G60" s="20">
        <v>0</v>
      </c>
      <c r="H60" s="21">
        <f t="shared" si="20"/>
        <v>0</v>
      </c>
    </row>
    <row r="61" spans="1:8" ht="12.95" customHeight="1" x14ac:dyDescent="0.25">
      <c r="A61" s="18"/>
      <c r="B61" s="19" t="s">
        <v>67</v>
      </c>
      <c r="C61" s="20">
        <v>0</v>
      </c>
      <c r="D61" s="20">
        <v>0</v>
      </c>
      <c r="E61" s="21">
        <f t="shared" si="19"/>
        <v>0</v>
      </c>
      <c r="F61" s="20">
        <v>0</v>
      </c>
      <c r="G61" s="20">
        <v>0</v>
      </c>
      <c r="H61" s="21">
        <f t="shared" si="20"/>
        <v>0</v>
      </c>
    </row>
    <row r="62" spans="1:8" ht="12.95" customHeight="1" x14ac:dyDescent="0.25">
      <c r="A62" s="18"/>
      <c r="B62" s="19" t="s">
        <v>68</v>
      </c>
      <c r="C62" s="20">
        <v>0</v>
      </c>
      <c r="D62" s="20">
        <v>0</v>
      </c>
      <c r="E62" s="21">
        <f t="shared" si="19"/>
        <v>0</v>
      </c>
      <c r="F62" s="20">
        <v>0</v>
      </c>
      <c r="G62" s="20">
        <v>0</v>
      </c>
      <c r="H62" s="21">
        <f t="shared" si="20"/>
        <v>0</v>
      </c>
    </row>
    <row r="63" spans="1:8" ht="12.95" customHeight="1" x14ac:dyDescent="0.25">
      <c r="A63" s="18"/>
      <c r="B63" s="19" t="s">
        <v>69</v>
      </c>
      <c r="C63" s="20">
        <v>0</v>
      </c>
      <c r="D63" s="20">
        <v>0</v>
      </c>
      <c r="E63" s="21">
        <f t="shared" si="19"/>
        <v>0</v>
      </c>
      <c r="F63" s="20">
        <v>0</v>
      </c>
      <c r="G63" s="20">
        <v>0</v>
      </c>
      <c r="H63" s="21">
        <f t="shared" si="20"/>
        <v>0</v>
      </c>
    </row>
    <row r="64" spans="1:8" ht="12.95" customHeight="1" x14ac:dyDescent="0.25">
      <c r="A64" s="18"/>
      <c r="B64" s="19" t="s">
        <v>70</v>
      </c>
      <c r="C64" s="20">
        <v>0</v>
      </c>
      <c r="D64" s="20">
        <v>0</v>
      </c>
      <c r="E64" s="21">
        <f t="shared" si="19"/>
        <v>0</v>
      </c>
      <c r="F64" s="20">
        <v>0</v>
      </c>
      <c r="G64" s="20">
        <v>0</v>
      </c>
      <c r="H64" s="21">
        <f t="shared" si="20"/>
        <v>0</v>
      </c>
    </row>
    <row r="65" spans="1:8" ht="12.95" customHeight="1" x14ac:dyDescent="0.25">
      <c r="A65" s="15" t="s">
        <v>71</v>
      </c>
      <c r="B65" s="16"/>
      <c r="C65" s="17">
        <f t="shared" ref="C65:H65" si="21">SUM(C66:C68)</f>
        <v>0</v>
      </c>
      <c r="D65" s="17">
        <f t="shared" si="21"/>
        <v>0</v>
      </c>
      <c r="E65" s="17">
        <f t="shared" si="21"/>
        <v>0</v>
      </c>
      <c r="F65" s="17">
        <f t="shared" si="21"/>
        <v>0</v>
      </c>
      <c r="G65" s="17">
        <f t="shared" si="21"/>
        <v>0</v>
      </c>
      <c r="H65" s="17">
        <f t="shared" si="21"/>
        <v>0</v>
      </c>
    </row>
    <row r="66" spans="1:8" ht="12.95" customHeight="1" x14ac:dyDescent="0.25">
      <c r="A66" s="18"/>
      <c r="B66" s="19" t="s">
        <v>72</v>
      </c>
      <c r="C66" s="20">
        <v>0</v>
      </c>
      <c r="D66" s="20">
        <v>0</v>
      </c>
      <c r="E66" s="21">
        <f>C66+D66</f>
        <v>0</v>
      </c>
      <c r="F66" s="20">
        <v>0</v>
      </c>
      <c r="G66" s="20">
        <v>0</v>
      </c>
      <c r="H66" s="21">
        <f>E66-F66</f>
        <v>0</v>
      </c>
    </row>
    <row r="67" spans="1:8" ht="12.95" customHeight="1" x14ac:dyDescent="0.25">
      <c r="A67" s="18"/>
      <c r="B67" s="19" t="s">
        <v>73</v>
      </c>
      <c r="C67" s="20">
        <v>0</v>
      </c>
      <c r="D67" s="20">
        <v>0</v>
      </c>
      <c r="E67" s="21">
        <f>C67+D67</f>
        <v>0</v>
      </c>
      <c r="F67" s="20">
        <v>0</v>
      </c>
      <c r="G67" s="20">
        <v>0</v>
      </c>
      <c r="H67" s="21">
        <f>E67-F67</f>
        <v>0</v>
      </c>
    </row>
    <row r="68" spans="1:8" ht="12.95" customHeight="1" x14ac:dyDescent="0.25">
      <c r="A68" s="18"/>
      <c r="B68" s="19" t="s">
        <v>74</v>
      </c>
      <c r="C68" s="20">
        <v>0</v>
      </c>
      <c r="D68" s="20">
        <v>0</v>
      </c>
      <c r="E68" s="21">
        <f>C68+D68</f>
        <v>0</v>
      </c>
      <c r="F68" s="20">
        <v>0</v>
      </c>
      <c r="G68" s="20">
        <v>0</v>
      </c>
      <c r="H68" s="21">
        <f>E68-F68</f>
        <v>0</v>
      </c>
    </row>
    <row r="69" spans="1:8" ht="12.95" customHeight="1" x14ac:dyDescent="0.25">
      <c r="A69" s="15" t="s">
        <v>75</v>
      </c>
      <c r="B69" s="16"/>
      <c r="C69" s="17">
        <f t="shared" ref="C69:H69" si="22">SUM(C70:C76)</f>
        <v>0</v>
      </c>
      <c r="D69" s="17">
        <f t="shared" si="22"/>
        <v>0</v>
      </c>
      <c r="E69" s="17">
        <f t="shared" si="22"/>
        <v>0</v>
      </c>
      <c r="F69" s="17">
        <f t="shared" si="22"/>
        <v>0</v>
      </c>
      <c r="G69" s="17">
        <f t="shared" si="22"/>
        <v>0</v>
      </c>
      <c r="H69" s="17">
        <f t="shared" si="22"/>
        <v>0</v>
      </c>
    </row>
    <row r="70" spans="1:8" ht="12.95" customHeight="1" x14ac:dyDescent="0.25">
      <c r="A70" s="18"/>
      <c r="B70" s="19" t="s">
        <v>76</v>
      </c>
      <c r="C70" s="20">
        <v>0</v>
      </c>
      <c r="D70" s="20">
        <v>0</v>
      </c>
      <c r="E70" s="21">
        <f t="shared" ref="E70:E76" si="23">C70+D70</f>
        <v>0</v>
      </c>
      <c r="F70" s="20">
        <v>0</v>
      </c>
      <c r="G70" s="20">
        <v>0</v>
      </c>
      <c r="H70" s="21">
        <f t="shared" ref="H70:H76" si="24">E70-F70</f>
        <v>0</v>
      </c>
    </row>
    <row r="71" spans="1:8" ht="12.95" customHeight="1" x14ac:dyDescent="0.25">
      <c r="A71" s="18"/>
      <c r="B71" s="19" t="s">
        <v>77</v>
      </c>
      <c r="C71" s="20">
        <v>0</v>
      </c>
      <c r="D71" s="20">
        <v>0</v>
      </c>
      <c r="E71" s="21">
        <f t="shared" si="23"/>
        <v>0</v>
      </c>
      <c r="F71" s="20">
        <v>0</v>
      </c>
      <c r="G71" s="20">
        <v>0</v>
      </c>
      <c r="H71" s="21">
        <f t="shared" si="24"/>
        <v>0</v>
      </c>
    </row>
    <row r="72" spans="1:8" ht="12.95" customHeight="1" x14ac:dyDescent="0.25">
      <c r="A72" s="18"/>
      <c r="B72" s="19" t="s">
        <v>78</v>
      </c>
      <c r="C72" s="20">
        <v>0</v>
      </c>
      <c r="D72" s="20">
        <v>0</v>
      </c>
      <c r="E72" s="21">
        <f t="shared" si="23"/>
        <v>0</v>
      </c>
      <c r="F72" s="20">
        <v>0</v>
      </c>
      <c r="G72" s="20">
        <v>0</v>
      </c>
      <c r="H72" s="21">
        <f t="shared" si="24"/>
        <v>0</v>
      </c>
    </row>
    <row r="73" spans="1:8" ht="12.95" customHeight="1" x14ac:dyDescent="0.25">
      <c r="A73" s="18"/>
      <c r="B73" s="19" t="s">
        <v>79</v>
      </c>
      <c r="C73" s="20">
        <v>0</v>
      </c>
      <c r="D73" s="20">
        <v>0</v>
      </c>
      <c r="E73" s="21">
        <f t="shared" si="23"/>
        <v>0</v>
      </c>
      <c r="F73" s="20">
        <v>0</v>
      </c>
      <c r="G73" s="20">
        <v>0</v>
      </c>
      <c r="H73" s="21">
        <f t="shared" si="24"/>
        <v>0</v>
      </c>
    </row>
    <row r="74" spans="1:8" ht="12.95" customHeight="1" x14ac:dyDescent="0.25">
      <c r="A74" s="18"/>
      <c r="B74" s="19" t="s">
        <v>80</v>
      </c>
      <c r="C74" s="20">
        <v>0</v>
      </c>
      <c r="D74" s="20">
        <v>0</v>
      </c>
      <c r="E74" s="21">
        <f t="shared" si="23"/>
        <v>0</v>
      </c>
      <c r="F74" s="20">
        <v>0</v>
      </c>
      <c r="G74" s="20">
        <v>0</v>
      </c>
      <c r="H74" s="21">
        <f t="shared" si="24"/>
        <v>0</v>
      </c>
    </row>
    <row r="75" spans="1:8" ht="12.95" customHeight="1" x14ac:dyDescent="0.25">
      <c r="A75" s="18"/>
      <c r="B75" s="19" t="s">
        <v>81</v>
      </c>
      <c r="C75" s="20">
        <v>0</v>
      </c>
      <c r="D75" s="20">
        <v>0</v>
      </c>
      <c r="E75" s="21">
        <f t="shared" si="23"/>
        <v>0</v>
      </c>
      <c r="F75" s="20">
        <v>0</v>
      </c>
      <c r="G75" s="20">
        <v>0</v>
      </c>
      <c r="H75" s="21">
        <f t="shared" si="24"/>
        <v>0</v>
      </c>
    </row>
    <row r="76" spans="1:8" ht="12.95" customHeight="1" x14ac:dyDescent="0.25">
      <c r="A76" s="18"/>
      <c r="B76" s="19" t="s">
        <v>82</v>
      </c>
      <c r="C76" s="20">
        <v>0</v>
      </c>
      <c r="D76" s="20">
        <v>0</v>
      </c>
      <c r="E76" s="21">
        <f t="shared" si="23"/>
        <v>0</v>
      </c>
      <c r="F76" s="20">
        <v>0</v>
      </c>
      <c r="G76" s="20">
        <v>0</v>
      </c>
      <c r="H76" s="21">
        <f t="shared" si="24"/>
        <v>0</v>
      </c>
    </row>
    <row r="77" spans="1:8" ht="18.75" customHeight="1" x14ac:dyDescent="0.25">
      <c r="A77" s="22"/>
      <c r="B77" s="23" t="s">
        <v>83</v>
      </c>
      <c r="C77" s="24">
        <f>C5+C13+C23+C33+C43+C53+C57+C65+C69</f>
        <v>276292190.07000005</v>
      </c>
      <c r="D77" s="24">
        <f>D5+D13+D23+D33+D43+D53+D57+D65+D69</f>
        <v>19480832.699999999</v>
      </c>
      <c r="E77" s="24">
        <f t="shared" ref="E77:H77" si="25">E5+E13+E23+E33+E43+E53+E57+E65+E69</f>
        <v>295773022.76999998</v>
      </c>
      <c r="F77" s="24">
        <f>F5+F13+F23+F33+F43+F53+F57+F65+F69</f>
        <v>275459908.94</v>
      </c>
      <c r="G77" s="24">
        <f>G5+G13+G23+G33+G43+G53+G57+G65+G69</f>
        <v>270964558.45999998</v>
      </c>
      <c r="H77" s="24">
        <f t="shared" si="25"/>
        <v>20313113.829999991</v>
      </c>
    </row>
    <row r="78" spans="1:8" x14ac:dyDescent="0.2">
      <c r="A78" s="25" t="s">
        <v>84</v>
      </c>
    </row>
  </sheetData>
  <mergeCells count="13">
    <mergeCell ref="A69:B69"/>
    <mergeCell ref="A23:B23"/>
    <mergeCell ref="A33:B33"/>
    <mergeCell ref="A43:B43"/>
    <mergeCell ref="A53:B53"/>
    <mergeCell ref="A57:B57"/>
    <mergeCell ref="A65:B65"/>
    <mergeCell ref="A1:H1"/>
    <mergeCell ref="A2:B4"/>
    <mergeCell ref="C2:G2"/>
    <mergeCell ref="H2:H3"/>
    <mergeCell ref="A5:B5"/>
    <mergeCell ref="A13:B13"/>
  </mergeCells>
  <printOptions horizontalCentered="1"/>
  <pageMargins left="0.78740157480314965" right="0.59055118110236227" top="0.78740157480314965" bottom="0.78740157480314965" header="0.31496062992125984" footer="0.31496062992125984"/>
  <pageSetup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B.2.6</vt:lpstr>
      <vt:lpstr>B.2.6!Área_de_impresión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2023-01-27T17:49:36Z</dcterms:created>
  <dcterms:modified xsi:type="dcterms:W3CDTF">2023-01-27T17:49:36Z</dcterms:modified>
</cp:coreProperties>
</file>