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Dropbox\2022 J. Conta\TITULO V\4to Trimestre 2022\"/>
    </mc:Choice>
  </mc:AlternateContent>
  <bookViews>
    <workbookView xWindow="0" yWindow="0" windowWidth="28800" windowHeight="12300"/>
  </bookViews>
  <sheets>
    <sheet name="B.2.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ANIO">'[4]Info General'!$D$20</definedName>
    <definedName name="_xlnm.Extract">[5]EGRESOS!#REF!</definedName>
    <definedName name="_xlnm.Print_Area" localSheetId="0">'B.2.7'!$A$1:$H$46</definedName>
    <definedName name="B">[5]EGRESOS!#REF!</definedName>
    <definedName name="BASE">#REF!</definedName>
    <definedName name="_xlnm.Database">[6]REPORTO!#REF!</definedName>
    <definedName name="cba">[2]TOTAL!#REF!</definedName>
    <definedName name="ELOY">#REF!</definedName>
    <definedName name="Ene">#REF!</definedName>
    <definedName name="ENTE_PUBLICO_A">'[4]Info General'!$C$7</definedName>
    <definedName name="Feb">#REF!</definedName>
    <definedName name="Fecha">#REF!</definedName>
    <definedName name="HF">[7]T1705HF!$B$20:$B$20</definedName>
    <definedName name="ju">[6]REPORTO!#REF!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PERIODO_INFORME">'[4]Info General'!$C$14</definedName>
    <definedName name="REPORTO">#REF!</definedName>
    <definedName name="sssss">[1]ECABR!#REF!</definedName>
    <definedName name="TCAIE">[8]CH1902!$B$20:$B$20</definedName>
    <definedName name="TCFEEIS">#REF!</definedName>
    <definedName name="TRASP">#REF!</definedName>
    <definedName name="U">#REF!</definedName>
    <definedName name="ULTIMO">'[4]Info General'!$E$20</definedName>
    <definedName name="x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H36" i="1" s="1"/>
  <c r="E35" i="1"/>
  <c r="H35" i="1" s="1"/>
  <c r="E34" i="1"/>
  <c r="H34" i="1" s="1"/>
  <c r="E33" i="1"/>
  <c r="H33" i="1" s="1"/>
  <c r="G32" i="1"/>
  <c r="F32" i="1"/>
  <c r="E32" i="1"/>
  <c r="H32" i="1" s="1"/>
  <c r="D32" i="1"/>
  <c r="C32" i="1"/>
  <c r="E31" i="1"/>
  <c r="H31" i="1" s="1"/>
  <c r="E30" i="1"/>
  <c r="H30" i="1" s="1"/>
  <c r="E29" i="1"/>
  <c r="H29" i="1" s="1"/>
  <c r="E28" i="1"/>
  <c r="H28" i="1" s="1"/>
  <c r="E27" i="1"/>
  <c r="H27" i="1" s="1"/>
  <c r="E26" i="1"/>
  <c r="H26" i="1" s="1"/>
  <c r="E25" i="1"/>
  <c r="H25" i="1" s="1"/>
  <c r="E24" i="1"/>
  <c r="H24" i="1" s="1"/>
  <c r="E23" i="1"/>
  <c r="H23" i="1" s="1"/>
  <c r="G22" i="1"/>
  <c r="F22" i="1"/>
  <c r="E22" i="1"/>
  <c r="H22" i="1" s="1"/>
  <c r="D22" i="1"/>
  <c r="C22" i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H15" i="1" s="1"/>
  <c r="G14" i="1"/>
  <c r="F14" i="1"/>
  <c r="D14" i="1"/>
  <c r="C14" i="1"/>
  <c r="E14" i="1" s="1"/>
  <c r="H14" i="1" s="1"/>
  <c r="E13" i="1"/>
  <c r="H13" i="1" s="1"/>
  <c r="E12" i="1"/>
  <c r="H12" i="1" s="1"/>
  <c r="E11" i="1"/>
  <c r="H11" i="1" s="1"/>
  <c r="E10" i="1"/>
  <c r="H10" i="1" s="1"/>
  <c r="E9" i="1"/>
  <c r="H9" i="1" s="1"/>
  <c r="E8" i="1"/>
  <c r="H8" i="1" s="1"/>
  <c r="E7" i="1"/>
  <c r="H7" i="1" s="1"/>
  <c r="E6" i="1"/>
  <c r="H6" i="1" s="1"/>
  <c r="G5" i="1"/>
  <c r="G37" i="1" s="1"/>
  <c r="F5" i="1"/>
  <c r="F37" i="1" s="1"/>
  <c r="D5" i="1"/>
  <c r="D37" i="1" s="1"/>
  <c r="C5" i="1"/>
  <c r="E5" i="1" s="1"/>
  <c r="H5" i="1" l="1"/>
  <c r="H37" i="1" s="1"/>
  <c r="E37" i="1"/>
  <c r="C37" i="1"/>
</calcChain>
</file>

<file path=xl/sharedStrings.xml><?xml version="1.0" encoding="utf-8"?>
<sst xmlns="http://schemas.openxmlformats.org/spreadsheetml/2006/main" count="45" uniqueCount="45">
  <si>
    <t>INSTITUTO DE ALFABETIZACIÓN Y EDUCACIÓN BÁSICA PARA ADULTOS DEL ESTADO DE GTO.
Estado Analítico del Ejercicio del Presupuesto de Egresos
Clasificación Funcional (Finalidad y Función)
Del 1 de Enero al 31 de Diciembre de 2022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</si>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</sst>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2" applyFont="1" applyAlignment="1">
      <alignment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4" fontId="3" fillId="2" borderId="9" xfId="1" applyNumberFormat="1" applyFont="1" applyFill="1" applyBorder="1" applyAlignment="1">
      <alignment horizontal="center" vertical="center" wrapText="1"/>
    </xf>
    <xf numFmtId="4" fontId="3" fillId="2" borderId="10" xfId="1" applyNumberFormat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left" vertical="center" wrapText="1"/>
    </xf>
    <xf numFmtId="0" fontId="5" fillId="3" borderId="8" xfId="2" applyFont="1" applyFill="1" applyBorder="1" applyAlignment="1">
      <alignment horizontal="left" vertical="center" wrapText="1"/>
    </xf>
    <xf numFmtId="3" fontId="5" fillId="3" borderId="13" xfId="3" applyNumberFormat="1" applyFont="1" applyFill="1" applyBorder="1" applyAlignment="1">
      <alignment vertical="center"/>
    </xf>
    <xf numFmtId="0" fontId="5" fillId="0" borderId="0" xfId="2" applyFont="1" applyAlignment="1">
      <alignment vertical="center"/>
    </xf>
    <xf numFmtId="0" fontId="6" fillId="3" borderId="7" xfId="2" applyFont="1" applyFill="1" applyBorder="1" applyAlignment="1">
      <alignment horizontal="left" vertical="center"/>
    </xf>
    <xf numFmtId="0" fontId="4" fillId="3" borderId="8" xfId="2" applyFont="1" applyFill="1" applyBorder="1" applyAlignment="1">
      <alignment horizontal="justify" vertical="center"/>
    </xf>
    <xf numFmtId="4" fontId="8" fillId="0" borderId="13" xfId="0" applyNumberFormat="1" applyFont="1" applyFill="1" applyBorder="1" applyProtection="1">
      <protection locked="0"/>
    </xf>
    <xf numFmtId="3" fontId="4" fillId="3" borderId="13" xfId="3" applyNumberFormat="1" applyFont="1" applyFill="1" applyBorder="1" applyAlignment="1">
      <alignment vertical="center"/>
    </xf>
    <xf numFmtId="3" fontId="4" fillId="3" borderId="13" xfId="2" applyNumberFormat="1" applyFont="1" applyFill="1" applyBorder="1" applyAlignment="1">
      <alignment vertical="center"/>
    </xf>
    <xf numFmtId="0" fontId="5" fillId="3" borderId="1" xfId="2" applyFont="1" applyFill="1" applyBorder="1" applyAlignment="1">
      <alignment horizontal="left" vertical="center"/>
    </xf>
    <xf numFmtId="0" fontId="5" fillId="3" borderId="3" xfId="2" applyFont="1" applyFill="1" applyBorder="1" applyAlignment="1">
      <alignment vertical="center"/>
    </xf>
    <xf numFmtId="3" fontId="5" fillId="3" borderId="9" xfId="3" applyNumberFormat="1" applyFont="1" applyFill="1" applyBorder="1" applyAlignment="1">
      <alignment vertical="center"/>
    </xf>
    <xf numFmtId="0" fontId="4" fillId="0" borderId="0" xfId="2" applyFont="1" applyAlignment="1">
      <alignment horizontal="left" vertical="center"/>
    </xf>
    <xf numFmtId="3" fontId="4" fillId="0" borderId="0" xfId="2" applyNumberFormat="1" applyFont="1" applyAlignment="1">
      <alignment vertical="center"/>
    </xf>
    <xf numFmtId="0" fontId="7" fillId="3" borderId="0" xfId="2" applyFont="1" applyFill="1" applyAlignment="1">
      <alignment vertical="center"/>
    </xf>
    <xf numFmtId="3" fontId="9" fillId="0" borderId="0" xfId="2" applyNumberFormat="1" applyFont="1" applyAlignment="1">
      <alignment vertical="center"/>
    </xf>
    <xf numFmtId="41" fontId="4" fillId="0" borderId="0" xfId="2" applyNumberFormat="1" applyFont="1" applyAlignment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4">
    <cellStyle name="Millares 10" xfId="3"/>
    <cellStyle name="Normal" xfId="0" builtinId="0"/>
    <cellStyle name="Normal 2 3 3" xfId="2"/>
    <cellStyle name="Normal 3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2169583</xdr:colOff>
      <xdr:row>40</xdr:row>
      <xdr:rowOff>105834</xdr:rowOff>
    </xdr:from>
    <xdr:to>
      <xdr:col>6</xdr:col>
      <xdr:colOff>327025</xdr:colOff>
      <xdr:row>44</xdr:row>
      <xdr:rowOff>113242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5A1E1411-06BC-4F4A-9531-7EA856E6DA9E}"/>
            </a:ext>
          </a:extLst>
        </xdr:cNvPr>
        <xdr:cNvGrpSpPr/>
      </xdr:nvGrpSpPr>
      <xdr:grpSpPr>
        <a:xfrm>
          <a:off x="2474383" y="7725834"/>
          <a:ext cx="7034742" cy="617008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0A8B88B2-3D6A-EC47-8B16-56716AAD32BF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BC7006BD-8933-E7DA-5C37-3ADF26D5603B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035%204to%20Trimestr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.1.1"/>
      <sheetName val="B.1.2"/>
      <sheetName val="B.1.3"/>
      <sheetName val="B.1.4"/>
      <sheetName val="B.1.5"/>
      <sheetName val="B.1.6"/>
      <sheetName val="B.1.7"/>
      <sheetName val="B.1.8"/>
      <sheetName val="B.2.1"/>
      <sheetName val="B.2.2"/>
      <sheetName val="B.2.3"/>
      <sheetName val="B.2.4"/>
      <sheetName val="B.2.5"/>
      <sheetName val="B.2.6"/>
      <sheetName val="B.2.7"/>
      <sheetName val="B.2.8"/>
      <sheetName val="B.2.9"/>
      <sheetName val="B.2.10"/>
      <sheetName val="B.3.1"/>
      <sheetName val="B.3.2"/>
      <sheetName val="B.3.3"/>
      <sheetName val="B.4.1"/>
      <sheetName val="B.4.2"/>
      <sheetName val="B.5.1"/>
      <sheetName val="B.5.3"/>
      <sheetName val="B.5.10"/>
      <sheetName val="B.6.1"/>
      <sheetName val="B.6.2"/>
      <sheetName val="B.6.3"/>
      <sheetName val="B.6.4"/>
      <sheetName val="B.6.5"/>
      <sheetName val="B.6.6"/>
      <sheetName val="B.6.7"/>
      <sheetName val="B.6.8"/>
      <sheetName val="B.6.9"/>
      <sheetName val="C.2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7030A0"/>
    <pageSetUpPr fitToPage="1"/>
  </sheetPr>
  <dimension ref="A1:H44"/>
  <sheetViews>
    <sheetView showGridLines="0" tabSelected="1" zoomScale="90" zoomScaleNormal="90" workbookViewId="0">
      <selection sqref="A1:H46"/>
    </sheetView>
  </sheetViews>
  <sheetFormatPr baseColWidth="10" defaultRowHeight="12" x14ac:dyDescent="0.2"/>
  <cols>
    <col min="1" max="1" width="5.33203125" style="27" customWidth="1"/>
    <col min="2" max="2" width="72.6640625" style="4" customWidth="1"/>
    <col min="3" max="3" width="21.6640625" style="4" bestFit="1" customWidth="1"/>
    <col min="4" max="4" width="18" style="4" customWidth="1"/>
    <col min="5" max="5" width="21.6640625" style="4" bestFit="1" customWidth="1"/>
    <col min="6" max="6" width="21.33203125" style="4" bestFit="1" customWidth="1"/>
    <col min="7" max="8" width="21.6640625" style="4" bestFit="1" customWidth="1"/>
    <col min="9" max="16384" width="12" style="4"/>
  </cols>
  <sheetData>
    <row r="1" spans="1:8" ht="67.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ht="12.75" x14ac:dyDescent="0.2">
      <c r="A2" s="5" t="s">
        <v>1</v>
      </c>
      <c r="B2" s="6"/>
      <c r="C2" s="1" t="s">
        <v>2</v>
      </c>
      <c r="D2" s="2"/>
      <c r="E2" s="2"/>
      <c r="F2" s="2"/>
      <c r="G2" s="3"/>
      <c r="H2" s="7" t="s">
        <v>3</v>
      </c>
    </row>
    <row r="3" spans="1:8" ht="30" customHeight="1" x14ac:dyDescent="0.2">
      <c r="A3" s="8"/>
      <c r="B3" s="9"/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</row>
    <row r="4" spans="1:8" ht="12.75" x14ac:dyDescent="0.2">
      <c r="A4" s="12"/>
      <c r="B4" s="13"/>
      <c r="C4" s="14">
        <v>1</v>
      </c>
      <c r="D4" s="14">
        <v>2</v>
      </c>
      <c r="E4" s="14" t="s">
        <v>9</v>
      </c>
      <c r="F4" s="14">
        <v>4</v>
      </c>
      <c r="G4" s="14">
        <v>5</v>
      </c>
      <c r="H4" s="14" t="s">
        <v>10</v>
      </c>
    </row>
    <row r="5" spans="1:8" s="18" customFormat="1" ht="12.95" customHeight="1" x14ac:dyDescent="0.2">
      <c r="A5" s="15" t="s">
        <v>11</v>
      </c>
      <c r="B5" s="16"/>
      <c r="C5" s="17">
        <f>SUM(C6:C13)</f>
        <v>1464876.56</v>
      </c>
      <c r="D5" s="17">
        <f>SUM(D6:D13)</f>
        <v>-200950.15</v>
      </c>
      <c r="E5" s="17">
        <f t="shared" ref="E5:E21" si="0">+C5+D5</f>
        <v>1263926.4100000001</v>
      </c>
      <c r="F5" s="17">
        <f>SUM(F6:F13)</f>
        <v>1127221.81</v>
      </c>
      <c r="G5" s="17">
        <f>SUM(G6:G13)</f>
        <v>1127220.81</v>
      </c>
      <c r="H5" s="17">
        <f>E5-F5</f>
        <v>136704.60000000009</v>
      </c>
    </row>
    <row r="6" spans="1:8" ht="12.95" customHeight="1" x14ac:dyDescent="0.2">
      <c r="A6" s="19">
        <v>11</v>
      </c>
      <c r="B6" s="20" t="s">
        <v>12</v>
      </c>
      <c r="C6" s="21">
        <v>0</v>
      </c>
      <c r="D6" s="21">
        <v>0</v>
      </c>
      <c r="E6" s="22">
        <f t="shared" si="0"/>
        <v>0</v>
      </c>
      <c r="F6" s="21">
        <v>0</v>
      </c>
      <c r="G6" s="21">
        <v>0</v>
      </c>
      <c r="H6" s="22">
        <f t="shared" ref="H6:H36" si="1">+E6-F6</f>
        <v>0</v>
      </c>
    </row>
    <row r="7" spans="1:8" ht="12.95" customHeight="1" x14ac:dyDescent="0.2">
      <c r="A7" s="19">
        <v>12</v>
      </c>
      <c r="B7" s="20" t="s">
        <v>13</v>
      </c>
      <c r="C7" s="21">
        <v>0</v>
      </c>
      <c r="D7" s="21">
        <v>0</v>
      </c>
      <c r="E7" s="22">
        <f t="shared" si="0"/>
        <v>0</v>
      </c>
      <c r="F7" s="21">
        <v>0</v>
      </c>
      <c r="G7" s="21">
        <v>0</v>
      </c>
      <c r="H7" s="22">
        <f t="shared" si="1"/>
        <v>0</v>
      </c>
    </row>
    <row r="8" spans="1:8" ht="12.95" customHeight="1" x14ac:dyDescent="0.2">
      <c r="A8" s="19">
        <v>13</v>
      </c>
      <c r="B8" s="20" t="s">
        <v>14</v>
      </c>
      <c r="C8" s="21">
        <v>1464876.56</v>
      </c>
      <c r="D8" s="21">
        <v>-200950.15</v>
      </c>
      <c r="E8" s="22">
        <f t="shared" si="0"/>
        <v>1263926.4100000001</v>
      </c>
      <c r="F8" s="21">
        <v>1127221.81</v>
      </c>
      <c r="G8" s="21">
        <v>1127220.81</v>
      </c>
      <c r="H8" s="22">
        <f t="shared" si="1"/>
        <v>136704.60000000009</v>
      </c>
    </row>
    <row r="9" spans="1:8" ht="12.95" customHeight="1" x14ac:dyDescent="0.2">
      <c r="A9" s="19">
        <v>14</v>
      </c>
      <c r="B9" s="20" t="s">
        <v>15</v>
      </c>
      <c r="C9" s="21">
        <v>0</v>
      </c>
      <c r="D9" s="21">
        <v>0</v>
      </c>
      <c r="E9" s="22">
        <f t="shared" si="0"/>
        <v>0</v>
      </c>
      <c r="F9" s="21">
        <v>0</v>
      </c>
      <c r="G9" s="21">
        <v>0</v>
      </c>
      <c r="H9" s="22">
        <f t="shared" si="1"/>
        <v>0</v>
      </c>
    </row>
    <row r="10" spans="1:8" ht="12.95" customHeight="1" x14ac:dyDescent="0.2">
      <c r="A10" s="19">
        <v>15</v>
      </c>
      <c r="B10" s="20" t="s">
        <v>16</v>
      </c>
      <c r="C10" s="21">
        <v>0</v>
      </c>
      <c r="D10" s="21">
        <v>0</v>
      </c>
      <c r="E10" s="22">
        <f t="shared" si="0"/>
        <v>0</v>
      </c>
      <c r="F10" s="21">
        <v>0</v>
      </c>
      <c r="G10" s="21">
        <v>0</v>
      </c>
      <c r="H10" s="22">
        <f t="shared" si="1"/>
        <v>0</v>
      </c>
    </row>
    <row r="11" spans="1:8" ht="12.95" customHeight="1" x14ac:dyDescent="0.2">
      <c r="A11" s="19">
        <v>16</v>
      </c>
      <c r="B11" s="20" t="s">
        <v>17</v>
      </c>
      <c r="C11" s="21">
        <v>0</v>
      </c>
      <c r="D11" s="21">
        <v>0</v>
      </c>
      <c r="E11" s="22">
        <f t="shared" si="0"/>
        <v>0</v>
      </c>
      <c r="F11" s="21">
        <v>0</v>
      </c>
      <c r="G11" s="21">
        <v>0</v>
      </c>
      <c r="H11" s="22">
        <f t="shared" si="1"/>
        <v>0</v>
      </c>
    </row>
    <row r="12" spans="1:8" ht="12.95" customHeight="1" x14ac:dyDescent="0.2">
      <c r="A12" s="19">
        <v>17</v>
      </c>
      <c r="B12" s="20" t="s">
        <v>18</v>
      </c>
      <c r="C12" s="21">
        <v>0</v>
      </c>
      <c r="D12" s="21">
        <v>0</v>
      </c>
      <c r="E12" s="22">
        <f t="shared" si="0"/>
        <v>0</v>
      </c>
      <c r="F12" s="21">
        <v>0</v>
      </c>
      <c r="G12" s="21">
        <v>0</v>
      </c>
      <c r="H12" s="22">
        <f t="shared" si="1"/>
        <v>0</v>
      </c>
    </row>
    <row r="13" spans="1:8" ht="12.95" customHeight="1" x14ac:dyDescent="0.2">
      <c r="A13" s="19">
        <v>18</v>
      </c>
      <c r="B13" s="20" t="s">
        <v>19</v>
      </c>
      <c r="C13" s="21">
        <v>0</v>
      </c>
      <c r="D13" s="21">
        <v>0</v>
      </c>
      <c r="E13" s="22">
        <f t="shared" si="0"/>
        <v>0</v>
      </c>
      <c r="F13" s="21">
        <v>0</v>
      </c>
      <c r="G13" s="21">
        <v>0</v>
      </c>
      <c r="H13" s="22">
        <f t="shared" si="1"/>
        <v>0</v>
      </c>
    </row>
    <row r="14" spans="1:8" s="18" customFormat="1" ht="12.95" customHeight="1" x14ac:dyDescent="0.2">
      <c r="A14" s="15" t="s">
        <v>20</v>
      </c>
      <c r="B14" s="16"/>
      <c r="C14" s="17">
        <f>SUM(C15:C21)</f>
        <v>274827313.50999999</v>
      </c>
      <c r="D14" s="17">
        <f>SUM(D15:D21)</f>
        <v>19681782.850000001</v>
      </c>
      <c r="E14" s="17">
        <f t="shared" si="0"/>
        <v>294509096.36000001</v>
      </c>
      <c r="F14" s="17">
        <f>SUM(F15:F21)</f>
        <v>274332687.13</v>
      </c>
      <c r="G14" s="17">
        <f>SUM(G15:G21)</f>
        <v>269837337.64999998</v>
      </c>
      <c r="H14" s="17">
        <f t="shared" si="1"/>
        <v>20176409.230000019</v>
      </c>
    </row>
    <row r="15" spans="1:8" ht="12.95" customHeight="1" x14ac:dyDescent="0.2">
      <c r="A15" s="19">
        <v>21</v>
      </c>
      <c r="B15" s="20" t="s">
        <v>21</v>
      </c>
      <c r="C15" s="21">
        <v>0</v>
      </c>
      <c r="D15" s="21">
        <v>0</v>
      </c>
      <c r="E15" s="22">
        <f t="shared" si="0"/>
        <v>0</v>
      </c>
      <c r="F15" s="21">
        <v>0</v>
      </c>
      <c r="G15" s="21">
        <v>0</v>
      </c>
      <c r="H15" s="22">
        <f t="shared" si="1"/>
        <v>0</v>
      </c>
    </row>
    <row r="16" spans="1:8" ht="12.95" customHeight="1" x14ac:dyDescent="0.2">
      <c r="A16" s="19">
        <v>22</v>
      </c>
      <c r="B16" s="20" t="s">
        <v>22</v>
      </c>
      <c r="C16" s="21">
        <v>0</v>
      </c>
      <c r="D16" s="21">
        <v>0</v>
      </c>
      <c r="E16" s="22">
        <f t="shared" si="0"/>
        <v>0</v>
      </c>
      <c r="F16" s="21">
        <v>0</v>
      </c>
      <c r="G16" s="21">
        <v>0</v>
      </c>
      <c r="H16" s="22">
        <f t="shared" si="1"/>
        <v>0</v>
      </c>
    </row>
    <row r="17" spans="1:8" ht="12.95" customHeight="1" x14ac:dyDescent="0.2">
      <c r="A17" s="19">
        <v>23</v>
      </c>
      <c r="B17" s="20" t="s">
        <v>23</v>
      </c>
      <c r="C17" s="21">
        <v>0</v>
      </c>
      <c r="D17" s="21">
        <v>0</v>
      </c>
      <c r="E17" s="22">
        <f t="shared" si="0"/>
        <v>0</v>
      </c>
      <c r="F17" s="21">
        <v>0</v>
      </c>
      <c r="G17" s="21">
        <v>0</v>
      </c>
      <c r="H17" s="22">
        <f t="shared" si="1"/>
        <v>0</v>
      </c>
    </row>
    <row r="18" spans="1:8" ht="12.95" customHeight="1" x14ac:dyDescent="0.2">
      <c r="A18" s="19">
        <v>24</v>
      </c>
      <c r="B18" s="20" t="s">
        <v>24</v>
      </c>
      <c r="C18" s="21">
        <v>0</v>
      </c>
      <c r="D18" s="21">
        <v>0</v>
      </c>
      <c r="E18" s="22">
        <f t="shared" si="0"/>
        <v>0</v>
      </c>
      <c r="F18" s="21">
        <v>0</v>
      </c>
      <c r="G18" s="21">
        <v>0</v>
      </c>
      <c r="H18" s="22">
        <f t="shared" si="1"/>
        <v>0</v>
      </c>
    </row>
    <row r="19" spans="1:8" ht="12.95" customHeight="1" x14ac:dyDescent="0.2">
      <c r="A19" s="19">
        <v>25</v>
      </c>
      <c r="B19" s="20" t="s">
        <v>25</v>
      </c>
      <c r="C19" s="21">
        <v>274827313.50999999</v>
      </c>
      <c r="D19" s="21">
        <v>19681782.850000001</v>
      </c>
      <c r="E19" s="22">
        <f t="shared" si="0"/>
        <v>294509096.36000001</v>
      </c>
      <c r="F19" s="21">
        <v>274332687.13</v>
      </c>
      <c r="G19" s="21">
        <v>269837337.64999998</v>
      </c>
      <c r="H19" s="22">
        <f t="shared" si="1"/>
        <v>20176409.230000019</v>
      </c>
    </row>
    <row r="20" spans="1:8" ht="12.95" customHeight="1" x14ac:dyDescent="0.2">
      <c r="A20" s="19">
        <v>26</v>
      </c>
      <c r="B20" s="20" t="s">
        <v>26</v>
      </c>
      <c r="C20" s="21">
        <v>0</v>
      </c>
      <c r="D20" s="21">
        <v>0</v>
      </c>
      <c r="E20" s="22">
        <f t="shared" si="0"/>
        <v>0</v>
      </c>
      <c r="F20" s="21">
        <v>0</v>
      </c>
      <c r="G20" s="21">
        <v>0</v>
      </c>
      <c r="H20" s="22">
        <f t="shared" si="1"/>
        <v>0</v>
      </c>
    </row>
    <row r="21" spans="1:8" ht="12.95" customHeight="1" x14ac:dyDescent="0.2">
      <c r="A21" s="19">
        <v>27</v>
      </c>
      <c r="B21" s="20" t="s">
        <v>27</v>
      </c>
      <c r="C21" s="21">
        <v>0</v>
      </c>
      <c r="D21" s="21">
        <v>0</v>
      </c>
      <c r="E21" s="22">
        <f t="shared" si="0"/>
        <v>0</v>
      </c>
      <c r="F21" s="21">
        <v>0</v>
      </c>
      <c r="G21" s="21">
        <v>0</v>
      </c>
      <c r="H21" s="22">
        <f t="shared" si="1"/>
        <v>0</v>
      </c>
    </row>
    <row r="22" spans="1:8" s="18" customFormat="1" ht="12.95" customHeight="1" x14ac:dyDescent="0.2">
      <c r="A22" s="15" t="s">
        <v>28</v>
      </c>
      <c r="B22" s="16"/>
      <c r="C22" s="17">
        <f>+C23+C24+C25+C26+C27+C28+C29+C30+C31</f>
        <v>0</v>
      </c>
      <c r="D22" s="17">
        <f>+D23+D24+D25+D26+D27+D28+D29+D30+D31</f>
        <v>0</v>
      </c>
      <c r="E22" s="17">
        <f>+E23+E24+E25+E26+E27+E28+E29+E30+E31</f>
        <v>0</v>
      </c>
      <c r="F22" s="17">
        <f>+F23+F24+F25+F26+F27+F28+F29+F30+F31</f>
        <v>0</v>
      </c>
      <c r="G22" s="17">
        <f>+G23+G24+G25+G26+G27+G28+G29+G30+G31</f>
        <v>0</v>
      </c>
      <c r="H22" s="17">
        <f t="shared" si="1"/>
        <v>0</v>
      </c>
    </row>
    <row r="23" spans="1:8" ht="12.95" customHeight="1" x14ac:dyDescent="0.2">
      <c r="A23" s="19">
        <v>31</v>
      </c>
      <c r="B23" s="20" t="s">
        <v>29</v>
      </c>
      <c r="C23" s="22">
        <v>0</v>
      </c>
      <c r="D23" s="22">
        <v>0</v>
      </c>
      <c r="E23" s="22">
        <f t="shared" ref="E23:E36" si="2">+C23+D23</f>
        <v>0</v>
      </c>
      <c r="F23" s="22">
        <v>0</v>
      </c>
      <c r="G23" s="22">
        <v>0</v>
      </c>
      <c r="H23" s="22">
        <f t="shared" si="1"/>
        <v>0</v>
      </c>
    </row>
    <row r="24" spans="1:8" ht="12.95" customHeight="1" x14ac:dyDescent="0.2">
      <c r="A24" s="19">
        <v>32</v>
      </c>
      <c r="B24" s="20" t="s">
        <v>30</v>
      </c>
      <c r="C24" s="22">
        <v>0</v>
      </c>
      <c r="D24" s="22">
        <v>0</v>
      </c>
      <c r="E24" s="22">
        <f t="shared" si="2"/>
        <v>0</v>
      </c>
      <c r="F24" s="22">
        <v>0</v>
      </c>
      <c r="G24" s="22">
        <v>0</v>
      </c>
      <c r="H24" s="22">
        <f t="shared" si="1"/>
        <v>0</v>
      </c>
    </row>
    <row r="25" spans="1:8" ht="12.95" customHeight="1" x14ac:dyDescent="0.2">
      <c r="A25" s="19">
        <v>33</v>
      </c>
      <c r="B25" s="20" t="s">
        <v>31</v>
      </c>
      <c r="C25" s="23">
        <v>0</v>
      </c>
      <c r="D25" s="23">
        <v>0</v>
      </c>
      <c r="E25" s="22">
        <f t="shared" si="2"/>
        <v>0</v>
      </c>
      <c r="F25" s="23">
        <v>0</v>
      </c>
      <c r="G25" s="23">
        <v>0</v>
      </c>
      <c r="H25" s="22">
        <f t="shared" si="1"/>
        <v>0</v>
      </c>
    </row>
    <row r="26" spans="1:8" ht="12.95" customHeight="1" x14ac:dyDescent="0.2">
      <c r="A26" s="19">
        <v>34</v>
      </c>
      <c r="B26" s="20" t="s">
        <v>32</v>
      </c>
      <c r="C26" s="22">
        <v>0</v>
      </c>
      <c r="D26" s="22">
        <v>0</v>
      </c>
      <c r="E26" s="22">
        <f t="shared" si="2"/>
        <v>0</v>
      </c>
      <c r="F26" s="22">
        <v>0</v>
      </c>
      <c r="G26" s="22">
        <v>0</v>
      </c>
      <c r="H26" s="22">
        <f t="shared" si="1"/>
        <v>0</v>
      </c>
    </row>
    <row r="27" spans="1:8" ht="12.95" customHeight="1" x14ac:dyDescent="0.2">
      <c r="A27" s="19">
        <v>35</v>
      </c>
      <c r="B27" s="20" t="s">
        <v>33</v>
      </c>
      <c r="C27" s="22">
        <v>0</v>
      </c>
      <c r="D27" s="22">
        <v>0</v>
      </c>
      <c r="E27" s="22">
        <f t="shared" si="2"/>
        <v>0</v>
      </c>
      <c r="F27" s="22">
        <v>0</v>
      </c>
      <c r="G27" s="22">
        <v>0</v>
      </c>
      <c r="H27" s="22">
        <f t="shared" si="1"/>
        <v>0</v>
      </c>
    </row>
    <row r="28" spans="1:8" ht="12.95" customHeight="1" x14ac:dyDescent="0.2">
      <c r="A28" s="19">
        <v>36</v>
      </c>
      <c r="B28" s="20" t="s">
        <v>34</v>
      </c>
      <c r="C28" s="22">
        <v>0</v>
      </c>
      <c r="D28" s="22">
        <v>0</v>
      </c>
      <c r="E28" s="22">
        <f t="shared" si="2"/>
        <v>0</v>
      </c>
      <c r="F28" s="22">
        <v>0</v>
      </c>
      <c r="G28" s="22">
        <v>0</v>
      </c>
      <c r="H28" s="22">
        <f t="shared" si="1"/>
        <v>0</v>
      </c>
    </row>
    <row r="29" spans="1:8" ht="12.95" customHeight="1" x14ac:dyDescent="0.2">
      <c r="A29" s="19">
        <v>37</v>
      </c>
      <c r="B29" s="20" t="s">
        <v>35</v>
      </c>
      <c r="C29" s="22">
        <v>0</v>
      </c>
      <c r="D29" s="22">
        <v>0</v>
      </c>
      <c r="E29" s="22">
        <f t="shared" si="2"/>
        <v>0</v>
      </c>
      <c r="F29" s="22">
        <v>0</v>
      </c>
      <c r="G29" s="22">
        <v>0</v>
      </c>
      <c r="H29" s="22">
        <f t="shared" si="1"/>
        <v>0</v>
      </c>
    </row>
    <row r="30" spans="1:8" ht="12.95" customHeight="1" x14ac:dyDescent="0.2">
      <c r="A30" s="19">
        <v>38</v>
      </c>
      <c r="B30" s="20" t="s">
        <v>36</v>
      </c>
      <c r="C30" s="22">
        <v>0</v>
      </c>
      <c r="D30" s="22">
        <v>0</v>
      </c>
      <c r="E30" s="22">
        <f t="shared" si="2"/>
        <v>0</v>
      </c>
      <c r="F30" s="22">
        <v>0</v>
      </c>
      <c r="G30" s="22">
        <v>0</v>
      </c>
      <c r="H30" s="22">
        <f t="shared" si="1"/>
        <v>0</v>
      </c>
    </row>
    <row r="31" spans="1:8" ht="12.95" customHeight="1" x14ac:dyDescent="0.2">
      <c r="A31" s="19">
        <v>39</v>
      </c>
      <c r="B31" s="20" t="s">
        <v>37</v>
      </c>
      <c r="C31" s="22">
        <v>0</v>
      </c>
      <c r="D31" s="22">
        <v>0</v>
      </c>
      <c r="E31" s="22">
        <f t="shared" si="2"/>
        <v>0</v>
      </c>
      <c r="F31" s="22">
        <v>0</v>
      </c>
      <c r="G31" s="22">
        <v>0</v>
      </c>
      <c r="H31" s="22">
        <f t="shared" si="1"/>
        <v>0</v>
      </c>
    </row>
    <row r="32" spans="1:8" s="18" customFormat="1" ht="12.95" customHeight="1" x14ac:dyDescent="0.2">
      <c r="A32" s="15" t="s">
        <v>38</v>
      </c>
      <c r="B32" s="16"/>
      <c r="C32" s="17">
        <f>SUM(C33:C36)</f>
        <v>0</v>
      </c>
      <c r="D32" s="17">
        <f>SUM(D33:D36)</f>
        <v>0</v>
      </c>
      <c r="E32" s="17">
        <f t="shared" si="2"/>
        <v>0</v>
      </c>
      <c r="F32" s="17">
        <f>SUM(F33:F36)</f>
        <v>0</v>
      </c>
      <c r="G32" s="17">
        <f>SUM(G33:G36)</f>
        <v>0</v>
      </c>
      <c r="H32" s="17">
        <f t="shared" si="1"/>
        <v>0</v>
      </c>
    </row>
    <row r="33" spans="1:8" ht="12.95" customHeight="1" x14ac:dyDescent="0.2">
      <c r="A33" s="19">
        <v>41</v>
      </c>
      <c r="B33" s="20" t="s">
        <v>39</v>
      </c>
      <c r="C33" s="23">
        <v>0</v>
      </c>
      <c r="D33" s="23">
        <v>0</v>
      </c>
      <c r="E33" s="22">
        <f t="shared" si="2"/>
        <v>0</v>
      </c>
      <c r="F33" s="23">
        <v>0</v>
      </c>
      <c r="G33" s="23">
        <v>0</v>
      </c>
      <c r="H33" s="22">
        <f t="shared" si="1"/>
        <v>0</v>
      </c>
    </row>
    <row r="34" spans="1:8" ht="27" customHeight="1" x14ac:dyDescent="0.2">
      <c r="A34" s="19">
        <v>42</v>
      </c>
      <c r="B34" s="20" t="s">
        <v>40</v>
      </c>
      <c r="C34" s="22">
        <v>0</v>
      </c>
      <c r="D34" s="22">
        <v>0</v>
      </c>
      <c r="E34" s="22">
        <f t="shared" si="2"/>
        <v>0</v>
      </c>
      <c r="F34" s="22">
        <v>0</v>
      </c>
      <c r="G34" s="22">
        <v>0</v>
      </c>
      <c r="H34" s="22">
        <f t="shared" si="1"/>
        <v>0</v>
      </c>
    </row>
    <row r="35" spans="1:8" ht="12.95" customHeight="1" x14ac:dyDescent="0.2">
      <c r="A35" s="19">
        <v>43</v>
      </c>
      <c r="B35" s="20" t="s">
        <v>41</v>
      </c>
      <c r="C35" s="23">
        <v>0</v>
      </c>
      <c r="D35" s="23">
        <v>0</v>
      </c>
      <c r="E35" s="22">
        <f t="shared" si="2"/>
        <v>0</v>
      </c>
      <c r="F35" s="23">
        <v>0</v>
      </c>
      <c r="G35" s="23">
        <v>0</v>
      </c>
      <c r="H35" s="22">
        <f t="shared" si="1"/>
        <v>0</v>
      </c>
    </row>
    <row r="36" spans="1:8" ht="12.95" customHeight="1" x14ac:dyDescent="0.2">
      <c r="A36" s="19">
        <v>44</v>
      </c>
      <c r="B36" s="20" t="s">
        <v>42</v>
      </c>
      <c r="C36" s="23">
        <v>0</v>
      </c>
      <c r="D36" s="23">
        <v>0</v>
      </c>
      <c r="E36" s="22">
        <f t="shared" si="2"/>
        <v>0</v>
      </c>
      <c r="F36" s="23">
        <v>0</v>
      </c>
      <c r="G36" s="23">
        <v>0</v>
      </c>
      <c r="H36" s="22">
        <f t="shared" si="1"/>
        <v>0</v>
      </c>
    </row>
    <row r="37" spans="1:8" s="18" customFormat="1" x14ac:dyDescent="0.2">
      <c r="A37" s="24"/>
      <c r="B37" s="25" t="s">
        <v>43</v>
      </c>
      <c r="C37" s="26">
        <f t="shared" ref="C37:H37" si="3">+C5+C14+C22+C32</f>
        <v>276292190.06999999</v>
      </c>
      <c r="D37" s="26">
        <f t="shared" si="3"/>
        <v>19480832.700000003</v>
      </c>
      <c r="E37" s="26">
        <f t="shared" si="3"/>
        <v>295773022.77000004</v>
      </c>
      <c r="F37" s="26">
        <f t="shared" si="3"/>
        <v>275459908.94</v>
      </c>
      <c r="G37" s="26">
        <f t="shared" si="3"/>
        <v>270964558.45999998</v>
      </c>
      <c r="H37" s="26">
        <f t="shared" si="3"/>
        <v>20313113.830000021</v>
      </c>
    </row>
    <row r="38" spans="1:8" ht="18" customHeight="1" x14ac:dyDescent="0.2">
      <c r="A38" s="27" t="s">
        <v>44</v>
      </c>
      <c r="C38" s="28"/>
      <c r="D38" s="28"/>
      <c r="E38" s="28"/>
      <c r="F38" s="28"/>
      <c r="G38" s="28"/>
      <c r="H38" s="28"/>
    </row>
    <row r="39" spans="1:8" ht="12.75" x14ac:dyDescent="0.2">
      <c r="A39" s="29"/>
      <c r="C39" s="30"/>
      <c r="D39" s="30"/>
      <c r="E39" s="30"/>
      <c r="F39" s="30"/>
      <c r="G39" s="30"/>
      <c r="H39" s="30"/>
    </row>
    <row r="40" spans="1:8" x14ac:dyDescent="0.2">
      <c r="C40" s="31"/>
      <c r="D40" s="31"/>
      <c r="E40" s="31"/>
      <c r="F40" s="31"/>
      <c r="G40" s="31"/>
      <c r="H40" s="31"/>
    </row>
    <row r="42" spans="1:8" x14ac:dyDescent="0.2">
      <c r="B42" s="32"/>
      <c r="E42" s="32"/>
      <c r="F42" s="32"/>
      <c r="G42" s="32"/>
      <c r="H42" s="32"/>
    </row>
    <row r="43" spans="1:8" x14ac:dyDescent="0.2">
      <c r="B43" s="33"/>
      <c r="E43" s="34"/>
      <c r="F43" s="34"/>
      <c r="G43" s="34"/>
      <c r="H43" s="34"/>
    </row>
    <row r="44" spans="1:8" x14ac:dyDescent="0.2">
      <c r="B44" s="33"/>
      <c r="E44" s="35"/>
      <c r="F44" s="35"/>
      <c r="G44" s="35"/>
      <c r="H44" s="35"/>
    </row>
  </sheetData>
  <mergeCells count="10">
    <mergeCell ref="A22:B22"/>
    <mergeCell ref="A32:B32"/>
    <mergeCell ref="E43:H43"/>
    <mergeCell ref="E44:H44"/>
    <mergeCell ref="A1:H1"/>
    <mergeCell ref="A2:B4"/>
    <mergeCell ref="C2:G2"/>
    <mergeCell ref="H2:H3"/>
    <mergeCell ref="A5:B5"/>
    <mergeCell ref="A14:B14"/>
  </mergeCells>
  <printOptions horizontalCentered="1"/>
  <pageMargins left="0.78740157480314965" right="0.59055118110236227" top="0.78740157480314965" bottom="0.78740157480314965" header="0.31496062992125984" footer="0.31496062992125984"/>
  <pageSetup scale="7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B.2.7</vt:lpstr>
      <vt:lpstr>B.2.7!Área_de_impresión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2023-01-27T17:49:36Z</dcterms:created>
  <dcterms:modified xsi:type="dcterms:W3CDTF">2023-01-27T17:49:37Z</dcterms:modified>
</cp:coreProperties>
</file>