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[2]ECABR!#REF!</definedName>
    <definedName name="A_impresión_IM">[2]ECABR!#REF!</definedName>
    <definedName name="abc">[3]TOTAL!#REF!</definedName>
    <definedName name="Abr">#REF!</definedName>
    <definedName name="anexo">[2]ECABR!#REF!</definedName>
    <definedName name="ANIO">'[4]Info General'!$D$20</definedName>
    <definedName name="_xlnm.Extract">[5]EGRESOS!#REF!</definedName>
    <definedName name="_xlnm.Print_Area" localSheetId="0">'B.6.4'!$A$1:$D$83</definedName>
    <definedName name="B">[5]EGRESOS!#REF!</definedName>
    <definedName name="BASE">#REF!</definedName>
    <definedName name="_xlnm.Database">[6]REPORTO!#REF!</definedName>
    <definedName name="cba">[3]TOTAL!#REF!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[2]ECABR!#REF!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[2]ECABR!#REF!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C67" i="1"/>
  <c r="D63" i="1"/>
  <c r="C63" i="1"/>
  <c r="B63" i="1"/>
  <c r="C52" i="1"/>
  <c r="B52" i="1"/>
  <c r="D48" i="1"/>
  <c r="C48" i="1"/>
  <c r="B48" i="1"/>
  <c r="D43" i="1"/>
  <c r="C43" i="1"/>
  <c r="D39" i="1"/>
  <c r="C39" i="1"/>
  <c r="B39" i="1"/>
  <c r="D36" i="1"/>
  <c r="C36" i="1"/>
  <c r="B36" i="1"/>
  <c r="B43" i="1" s="1"/>
  <c r="D28" i="1"/>
  <c r="C28" i="1"/>
  <c r="B28" i="1"/>
  <c r="D16" i="1"/>
  <c r="C16" i="1"/>
  <c r="D14" i="1"/>
  <c r="C14" i="1"/>
  <c r="B14" i="1"/>
  <c r="B67" i="1" s="1"/>
  <c r="D13" i="1"/>
  <c r="D52" i="1" s="1"/>
  <c r="C13" i="1"/>
  <c r="B13" i="1"/>
  <c r="D12" i="1"/>
  <c r="C12" i="1"/>
  <c r="B12" i="1"/>
  <c r="D9" i="1"/>
  <c r="D62" i="1" s="1"/>
  <c r="D71" i="1" s="1"/>
  <c r="D73" i="1" s="1"/>
  <c r="C9" i="1"/>
  <c r="C62" i="1" s="1"/>
  <c r="C71" i="1" s="1"/>
  <c r="C73" i="1" s="1"/>
  <c r="B9" i="1"/>
  <c r="B62" i="1" s="1"/>
  <c r="D8" i="1"/>
  <c r="D47" i="1" s="1"/>
  <c r="D56" i="1" s="1"/>
  <c r="D58" i="1" s="1"/>
  <c r="C8" i="1"/>
  <c r="C7" i="1" s="1"/>
  <c r="C20" i="1" s="1"/>
  <c r="C22" i="1" s="1"/>
  <c r="C24" i="1" s="1"/>
  <c r="C32" i="1" s="1"/>
  <c r="B8" i="1"/>
  <c r="B7" i="1" s="1"/>
  <c r="B20" i="1" s="1"/>
  <c r="B22" i="1" s="1"/>
  <c r="B24" i="1" s="1"/>
  <c r="B32" i="1" s="1"/>
  <c r="D7" i="1"/>
  <c r="D20" i="1" s="1"/>
  <c r="D22" i="1" s="1"/>
  <c r="D24" i="1" s="1"/>
  <c r="D32" i="1" s="1"/>
  <c r="B71" i="1" l="1"/>
  <c r="B73" i="1" s="1"/>
  <c r="B47" i="1"/>
  <c r="B56" i="1" s="1"/>
  <c r="B58" i="1" s="1"/>
  <c r="C47" i="1"/>
  <c r="C56" i="1" s="1"/>
  <c r="C58" i="1" s="1"/>
</calcChain>
</file>

<file path=xl/sharedStrings.xml><?xml version="1.0" encoding="utf-8"?>
<sst xmlns="http://schemas.openxmlformats.org/spreadsheetml/2006/main" count="66" uniqueCount="46">
  <si>
    <t>Formato 4 Balance Presupuestario - LDF</t>
  </si>
  <si>
    <t>INSTITUTO DE ALFABETIZACIÓN Y EDUCACIÓN BÁSICA PARA ADULTOS DEL ESTADO DE GTO.</t>
  </si>
  <si>
    <t>Balance Presupuestario - LDF</t>
  </si>
  <si>
    <t>del 01 de Enero al 31 de Diciembre de 2022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</si>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</sst>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1" fillId="0" borderId="0" xfId="1"/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 indent="3"/>
    </xf>
    <xf numFmtId="0" fontId="2" fillId="2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left" vertical="center" indent="3"/>
    </xf>
    <xf numFmtId="4" fontId="2" fillId="0" borderId="10" xfId="2" applyNumberFormat="1" applyFont="1" applyFill="1" applyBorder="1" applyProtection="1">
      <protection locked="0"/>
    </xf>
    <xf numFmtId="0" fontId="1" fillId="0" borderId="10" xfId="1" applyFill="1" applyBorder="1" applyAlignment="1">
      <alignment horizontal="left" vertical="center" indent="6"/>
    </xf>
    <xf numFmtId="4" fontId="1" fillId="0" borderId="10" xfId="2" applyNumberFormat="1" applyFont="1" applyFill="1" applyBorder="1" applyProtection="1">
      <protection locked="0"/>
    </xf>
    <xf numFmtId="4" fontId="0" fillId="0" borderId="10" xfId="2" applyNumberFormat="1" applyFont="1" applyFill="1" applyBorder="1" applyProtection="1">
      <protection locked="0"/>
    </xf>
    <xf numFmtId="0" fontId="1" fillId="0" borderId="10" xfId="1" applyFill="1" applyBorder="1" applyAlignment="1">
      <alignment horizontal="left" vertical="center" indent="3"/>
    </xf>
    <xf numFmtId="4" fontId="0" fillId="0" borderId="10" xfId="2" applyNumberFormat="1" applyFont="1" applyFill="1" applyBorder="1"/>
    <xf numFmtId="4" fontId="4" fillId="2" borderId="11" xfId="2" applyNumberFormat="1" applyFont="1" applyFill="1" applyBorder="1" applyAlignment="1"/>
    <xf numFmtId="4" fontId="5" fillId="2" borderId="11" xfId="2" applyNumberFormat="1" applyFont="1" applyFill="1" applyBorder="1" applyAlignment="1"/>
    <xf numFmtId="4" fontId="2" fillId="0" borderId="10" xfId="2" applyNumberFormat="1" applyFont="1" applyFill="1" applyBorder="1"/>
    <xf numFmtId="0" fontId="2" fillId="0" borderId="10" xfId="1" applyFont="1" applyFill="1" applyBorder="1" applyAlignment="1">
      <alignment horizontal="left" vertical="center" wrapText="1" indent="3"/>
    </xf>
    <xf numFmtId="0" fontId="2" fillId="0" borderId="12" xfId="1" applyFont="1" applyFill="1" applyBorder="1" applyAlignment="1">
      <alignment horizontal="left" vertical="center" wrapText="1" indent="3"/>
    </xf>
    <xf numFmtId="4" fontId="1" fillId="0" borderId="12" xfId="1" applyNumberFormat="1" applyFill="1" applyBorder="1"/>
    <xf numFmtId="0" fontId="1" fillId="0" borderId="0" xfId="1" applyAlignment="1">
      <alignment vertical="center"/>
    </xf>
    <xf numFmtId="2" fontId="1" fillId="0" borderId="0" xfId="1" applyNumberFormat="1"/>
    <xf numFmtId="2" fontId="2" fillId="2" borderId="9" xfId="1" applyNumberFormat="1" applyFont="1" applyFill="1" applyBorder="1" applyAlignment="1">
      <alignment horizontal="center" vertical="center" wrapText="1"/>
    </xf>
    <xf numFmtId="4" fontId="2" fillId="0" borderId="10" xfId="2" applyNumberFormat="1" applyFont="1" applyFill="1" applyBorder="1" applyAlignment="1" applyProtection="1">
      <alignment vertical="center"/>
      <protection locked="0"/>
    </xf>
    <xf numFmtId="4" fontId="1" fillId="0" borderId="10" xfId="2" applyNumberFormat="1" applyFont="1" applyFill="1" applyBorder="1" applyAlignment="1" applyProtection="1">
      <alignment vertical="center"/>
      <protection locked="0"/>
    </xf>
    <xf numFmtId="0" fontId="1" fillId="0" borderId="10" xfId="1" applyFill="1" applyBorder="1" applyAlignment="1">
      <alignment vertical="center"/>
    </xf>
    <xf numFmtId="4" fontId="0" fillId="0" borderId="10" xfId="2" applyNumberFormat="1" applyFont="1" applyFill="1" applyBorder="1" applyAlignment="1">
      <alignment vertical="center"/>
    </xf>
    <xf numFmtId="0" fontId="1" fillId="0" borderId="12" xfId="1" applyFill="1" applyBorder="1" applyAlignment="1">
      <alignment vertical="center"/>
    </xf>
    <xf numFmtId="4" fontId="1" fillId="0" borderId="12" xfId="1" applyNumberFormat="1" applyFill="1" applyBorder="1" applyAlignment="1">
      <alignment vertical="center"/>
    </xf>
    <xf numFmtId="0" fontId="2" fillId="0" borderId="12" xfId="1" applyFont="1" applyFill="1" applyBorder="1" applyAlignment="1">
      <alignment horizontal="left" vertical="center" indent="3"/>
    </xf>
    <xf numFmtId="4" fontId="0" fillId="0" borderId="12" xfId="2" applyNumberFormat="1" applyFont="1" applyFill="1" applyBorder="1" applyAlignment="1">
      <alignment vertical="center"/>
    </xf>
    <xf numFmtId="0" fontId="1" fillId="0" borderId="13" xfId="1" applyFill="1" applyBorder="1" applyAlignment="1">
      <alignment horizontal="left" vertical="center" indent="6"/>
    </xf>
    <xf numFmtId="4" fontId="1" fillId="0" borderId="13" xfId="2" applyNumberFormat="1" applyFont="1" applyFill="1" applyBorder="1" applyAlignment="1" applyProtection="1">
      <alignment vertical="center"/>
      <protection locked="0"/>
    </xf>
    <xf numFmtId="0" fontId="2" fillId="0" borderId="10" xfId="1" applyFont="1" applyFill="1" applyBorder="1" applyAlignment="1">
      <alignment horizontal="left" vertical="center" wrapText="1" indent="9"/>
    </xf>
    <xf numFmtId="0" fontId="1" fillId="0" borderId="10" xfId="1" applyFill="1" applyBorder="1" applyAlignment="1">
      <alignment horizontal="left" vertical="center" indent="12"/>
    </xf>
    <xf numFmtId="4" fontId="5" fillId="2" borderId="11" xfId="2" applyNumberFormat="1" applyFont="1" applyFill="1" applyBorder="1" applyAlignment="1">
      <alignment vertical="center"/>
    </xf>
    <xf numFmtId="0" fontId="2" fillId="0" borderId="10" xfId="1" applyFont="1" applyFill="1" applyBorder="1" applyAlignment="1">
      <alignment vertical="center"/>
    </xf>
    <xf numFmtId="4" fontId="2" fillId="0" borderId="10" xfId="2" applyNumberFormat="1" applyFont="1" applyFill="1" applyBorder="1" applyAlignment="1">
      <alignment vertical="center"/>
    </xf>
    <xf numFmtId="4" fontId="1" fillId="0" borderId="0" xfId="1" applyNumberFormat="1"/>
    <xf numFmtId="4" fontId="1" fillId="0" borderId="13" xfId="1" applyNumberFormat="1" applyFont="1" applyFill="1" applyBorder="1" applyProtection="1">
      <protection locked="0"/>
    </xf>
    <xf numFmtId="4" fontId="5" fillId="2" borderId="11" xfId="2" applyNumberFormat="1" applyFont="1" applyFill="1" applyBorder="1"/>
    <xf numFmtId="4" fontId="0" fillId="0" borderId="12" xfId="2" applyNumberFormat="1" applyFont="1" applyFill="1" applyBorder="1"/>
    <xf numFmtId="0" fontId="6" fillId="3" borderId="0" xfId="1" applyFont="1" applyFill="1" applyAlignment="1">
      <alignment vertical="center"/>
    </xf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1746250</xdr:colOff>
      <xdr:row>77</xdr:row>
      <xdr:rowOff>137584</xdr:rowOff>
    </xdr:from>
    <xdr:to>
      <xdr:col>3</xdr:col>
      <xdr:colOff>768849</xdr:colOff>
      <xdr:row>81</xdr:row>
      <xdr:rowOff>115173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746250" y="16215784"/>
          <a:ext cx="9261974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1">
          <cell r="B41">
            <v>146979241.06999999</v>
          </cell>
          <cell r="E41">
            <v>137359476.59</v>
          </cell>
          <cell r="F41">
            <v>137359476.59</v>
          </cell>
        </row>
        <row r="65">
          <cell r="B65">
            <v>129312949</v>
          </cell>
          <cell r="E65">
            <v>149365987.96000001</v>
          </cell>
          <cell r="F65">
            <v>149365987.96000001</v>
          </cell>
        </row>
      </sheetData>
      <sheetData sheetId="31"/>
      <sheetData sheetId="32">
        <row r="9">
          <cell r="B9">
            <v>146979241.07000002</v>
          </cell>
          <cell r="E9">
            <v>128503113.60000001</v>
          </cell>
          <cell r="F9">
            <v>128114839.12</v>
          </cell>
        </row>
        <row r="19">
          <cell r="B19">
            <v>129312948.99999999</v>
          </cell>
          <cell r="E19">
            <v>146956795.34</v>
          </cell>
          <cell r="F19">
            <v>142849719.34</v>
          </cell>
        </row>
      </sheetData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E76"/>
  <sheetViews>
    <sheetView showGridLines="0" tabSelected="1" topLeftCell="A55" zoomScale="90" zoomScaleNormal="90" workbookViewId="0">
      <selection sqref="A1:D83"/>
    </sheetView>
  </sheetViews>
  <sheetFormatPr baseColWidth="10" defaultRowHeight="15" x14ac:dyDescent="0.25"/>
  <cols>
    <col min="1" max="1" width="100.7109375" style="3" customWidth="1"/>
    <col min="2" max="2" width="25.7109375" style="3" customWidth="1"/>
    <col min="3" max="3" width="27.140625" style="3" customWidth="1"/>
    <col min="4" max="4" width="24.7109375" style="3" customWidth="1"/>
    <col min="5" max="16384" width="11.42578125" style="3"/>
  </cols>
  <sheetData>
    <row r="1" spans="1:5" ht="21" x14ac:dyDescent="0.25">
      <c r="A1" s="1" t="s">
        <v>0</v>
      </c>
      <c r="B1" s="1"/>
      <c r="C1" s="1"/>
      <c r="D1" s="1"/>
      <c r="E1" s="2"/>
    </row>
    <row r="2" spans="1:5" x14ac:dyDescent="0.25">
      <c r="A2" s="4" t="s">
        <v>1</v>
      </c>
      <c r="B2" s="5"/>
      <c r="C2" s="5"/>
      <c r="D2" s="6"/>
    </row>
    <row r="3" spans="1:5" x14ac:dyDescent="0.25">
      <c r="A3" s="7" t="s">
        <v>2</v>
      </c>
      <c r="B3" s="8"/>
      <c r="C3" s="8"/>
      <c r="D3" s="9"/>
    </row>
    <row r="4" spans="1:5" x14ac:dyDescent="0.25">
      <c r="A4" s="10" t="s">
        <v>3</v>
      </c>
      <c r="B4" s="11"/>
      <c r="C4" s="11"/>
      <c r="D4" s="12"/>
    </row>
    <row r="5" spans="1:5" x14ac:dyDescent="0.25">
      <c r="A5" s="13" t="s">
        <v>4</v>
      </c>
      <c r="B5" s="14"/>
      <c r="C5" s="14"/>
      <c r="D5" s="15"/>
    </row>
    <row r="6" spans="1:5" ht="30" x14ac:dyDescent="0.25">
      <c r="A6" s="16" t="s">
        <v>5</v>
      </c>
      <c r="B6" s="17" t="s">
        <v>6</v>
      </c>
      <c r="C6" s="17" t="s">
        <v>7</v>
      </c>
      <c r="D6" s="17" t="s">
        <v>8</v>
      </c>
    </row>
    <row r="7" spans="1:5" x14ac:dyDescent="0.25">
      <c r="A7" s="18" t="s">
        <v>9</v>
      </c>
      <c r="B7" s="19">
        <f>SUM(B8:B10)</f>
        <v>276292190.06999999</v>
      </c>
      <c r="C7" s="19">
        <f>SUM(C8:C10)</f>
        <v>286725464.55000001</v>
      </c>
      <c r="D7" s="19">
        <f>SUM(D8:D10)</f>
        <v>286725464.55000001</v>
      </c>
    </row>
    <row r="8" spans="1:5" x14ac:dyDescent="0.25">
      <c r="A8" s="20" t="s">
        <v>10</v>
      </c>
      <c r="B8" s="21">
        <f>'[1]B.6.5'!B41</f>
        <v>146979241.06999999</v>
      </c>
      <c r="C8" s="21">
        <f>'[1]B.6.5'!E41</f>
        <v>137359476.59</v>
      </c>
      <c r="D8" s="21">
        <f>'[1]B.6.5'!F41</f>
        <v>137359476.59</v>
      </c>
    </row>
    <row r="9" spans="1:5" x14ac:dyDescent="0.25">
      <c r="A9" s="20" t="s">
        <v>11</v>
      </c>
      <c r="B9" s="21">
        <f>'[1]B.6.5'!B65</f>
        <v>129312949</v>
      </c>
      <c r="C9" s="21">
        <f>'[1]B.6.5'!E65</f>
        <v>149365987.96000001</v>
      </c>
      <c r="D9" s="21">
        <f>'[1]B.6.5'!F65</f>
        <v>149365987.96000001</v>
      </c>
    </row>
    <row r="10" spans="1:5" x14ac:dyDescent="0.25">
      <c r="A10" s="20" t="s">
        <v>12</v>
      </c>
      <c r="B10" s="22">
        <v>0</v>
      </c>
      <c r="C10" s="22">
        <v>0</v>
      </c>
      <c r="D10" s="22">
        <v>0</v>
      </c>
    </row>
    <row r="11" spans="1:5" x14ac:dyDescent="0.25">
      <c r="A11" s="23"/>
      <c r="B11" s="24"/>
      <c r="C11" s="24"/>
      <c r="D11" s="24"/>
    </row>
    <row r="12" spans="1:5" x14ac:dyDescent="0.25">
      <c r="A12" s="18" t="s">
        <v>13</v>
      </c>
      <c r="B12" s="19">
        <f>SUM(B13:B14)</f>
        <v>276292190.06999999</v>
      </c>
      <c r="C12" s="19">
        <f t="shared" ref="C12:D12" si="0">SUM(C13:C14)</f>
        <v>275459908.94</v>
      </c>
      <c r="D12" s="19">
        <f t="shared" si="0"/>
        <v>270964558.46000004</v>
      </c>
    </row>
    <row r="13" spans="1:5" x14ac:dyDescent="0.25">
      <c r="A13" s="20" t="s">
        <v>14</v>
      </c>
      <c r="B13" s="21">
        <f>'[1]B.6.7'!B9</f>
        <v>146979241.07000002</v>
      </c>
      <c r="C13" s="21">
        <f>'[1]B.6.7'!E9</f>
        <v>128503113.60000001</v>
      </c>
      <c r="D13" s="21">
        <f>'[1]B.6.7'!F9</f>
        <v>128114839.12</v>
      </c>
    </row>
    <row r="14" spans="1:5" x14ac:dyDescent="0.25">
      <c r="A14" s="20" t="s">
        <v>15</v>
      </c>
      <c r="B14" s="21">
        <f>'[1]B.6.7'!B19</f>
        <v>129312948.99999999</v>
      </c>
      <c r="C14" s="21">
        <f>'[1]B.6.7'!E19</f>
        <v>146956795.34</v>
      </c>
      <c r="D14" s="21">
        <f>'[1]B.6.7'!F19</f>
        <v>142849719.34</v>
      </c>
    </row>
    <row r="15" spans="1:5" x14ac:dyDescent="0.25">
      <c r="A15" s="23"/>
      <c r="B15" s="24"/>
      <c r="C15" s="24"/>
      <c r="D15" s="24"/>
    </row>
    <row r="16" spans="1:5" x14ac:dyDescent="0.25">
      <c r="A16" s="18" t="s">
        <v>16</v>
      </c>
      <c r="B16" s="25">
        <v>0</v>
      </c>
      <c r="C16" s="19">
        <f>C17+C18</f>
        <v>0</v>
      </c>
      <c r="D16" s="19">
        <f>D17+D18</f>
        <v>0</v>
      </c>
    </row>
    <row r="17" spans="1:4" x14ac:dyDescent="0.25">
      <c r="A17" s="20" t="s">
        <v>17</v>
      </c>
      <c r="B17" s="26">
        <v>0</v>
      </c>
      <c r="C17" s="21">
        <v>0</v>
      </c>
      <c r="D17" s="21">
        <v>0</v>
      </c>
    </row>
    <row r="18" spans="1:4" x14ac:dyDescent="0.25">
      <c r="A18" s="20" t="s">
        <v>18</v>
      </c>
      <c r="B18" s="26">
        <v>0</v>
      </c>
      <c r="C18" s="21">
        <v>0</v>
      </c>
      <c r="D18" s="21">
        <v>0</v>
      </c>
    </row>
    <row r="19" spans="1:4" x14ac:dyDescent="0.25">
      <c r="A19" s="23"/>
      <c r="B19" s="24"/>
      <c r="C19" s="24"/>
      <c r="D19" s="24"/>
    </row>
    <row r="20" spans="1:4" x14ac:dyDescent="0.25">
      <c r="A20" s="18" t="s">
        <v>19</v>
      </c>
      <c r="B20" s="19">
        <f>B7-B12+B16</f>
        <v>0</v>
      </c>
      <c r="C20" s="19">
        <f>C7-C12+C16</f>
        <v>11265555.610000014</v>
      </c>
      <c r="D20" s="19">
        <f>D7-D12+D16</f>
        <v>15760906.089999974</v>
      </c>
    </row>
    <row r="21" spans="1:4" x14ac:dyDescent="0.25">
      <c r="A21" s="18"/>
      <c r="B21" s="24"/>
      <c r="C21" s="24"/>
      <c r="D21" s="24"/>
    </row>
    <row r="22" spans="1:4" x14ac:dyDescent="0.25">
      <c r="A22" s="18" t="s">
        <v>20</v>
      </c>
      <c r="B22" s="19">
        <f>B20-B10</f>
        <v>0</v>
      </c>
      <c r="C22" s="19">
        <f>C20-C10</f>
        <v>11265555.610000014</v>
      </c>
      <c r="D22" s="19">
        <f>D20-D10</f>
        <v>15760906.089999974</v>
      </c>
    </row>
    <row r="23" spans="1:4" x14ac:dyDescent="0.25">
      <c r="A23" s="18"/>
      <c r="B23" s="27"/>
      <c r="C23" s="27"/>
      <c r="D23" s="27"/>
    </row>
    <row r="24" spans="1:4" x14ac:dyDescent="0.25">
      <c r="A24" s="28" t="s">
        <v>21</v>
      </c>
      <c r="B24" s="19">
        <f>B22-B16</f>
        <v>0</v>
      </c>
      <c r="C24" s="19">
        <f>C22-C16</f>
        <v>11265555.610000014</v>
      </c>
      <c r="D24" s="19">
        <f>D22-D16</f>
        <v>15760906.089999974</v>
      </c>
    </row>
    <row r="25" spans="1:4" x14ac:dyDescent="0.25">
      <c r="A25" s="29"/>
      <c r="B25" s="30"/>
      <c r="C25" s="30"/>
      <c r="D25" s="30"/>
    </row>
    <row r="26" spans="1:4" x14ac:dyDescent="0.25">
      <c r="A26" s="31"/>
      <c r="B26" s="32"/>
      <c r="C26" s="32"/>
      <c r="D26" s="32"/>
    </row>
    <row r="27" spans="1:4" x14ac:dyDescent="0.25">
      <c r="A27" s="16" t="s">
        <v>22</v>
      </c>
      <c r="B27" s="33" t="s">
        <v>23</v>
      </c>
      <c r="C27" s="33" t="s">
        <v>7</v>
      </c>
      <c r="D27" s="33" t="s">
        <v>24</v>
      </c>
    </row>
    <row r="28" spans="1:4" x14ac:dyDescent="0.25">
      <c r="A28" s="18" t="s">
        <v>25</v>
      </c>
      <c r="B28" s="34">
        <f>SUM(B29:B30)</f>
        <v>0</v>
      </c>
      <c r="C28" s="34">
        <f>SUM(C29:C30)</f>
        <v>0</v>
      </c>
      <c r="D28" s="34">
        <f>SUM(D29:D30)</f>
        <v>0</v>
      </c>
    </row>
    <row r="29" spans="1:4" x14ac:dyDescent="0.25">
      <c r="A29" s="20" t="s">
        <v>26</v>
      </c>
      <c r="B29" s="35">
        <v>0</v>
      </c>
      <c r="C29" s="35">
        <v>0</v>
      </c>
      <c r="D29" s="35">
        <v>0</v>
      </c>
    </row>
    <row r="30" spans="1:4" x14ac:dyDescent="0.25">
      <c r="A30" s="20" t="s">
        <v>27</v>
      </c>
      <c r="B30" s="35">
        <v>0</v>
      </c>
      <c r="C30" s="35">
        <v>0</v>
      </c>
      <c r="D30" s="35">
        <v>0</v>
      </c>
    </row>
    <row r="31" spans="1:4" x14ac:dyDescent="0.25">
      <c r="A31" s="36"/>
      <c r="B31" s="37"/>
      <c r="C31" s="37"/>
      <c r="D31" s="37"/>
    </row>
    <row r="32" spans="1:4" x14ac:dyDescent="0.25">
      <c r="A32" s="18" t="s">
        <v>28</v>
      </c>
      <c r="B32" s="34">
        <f>B24+B28</f>
        <v>0</v>
      </c>
      <c r="C32" s="34">
        <f>C24+C28</f>
        <v>11265555.610000014</v>
      </c>
      <c r="D32" s="34">
        <f>D24+D28</f>
        <v>15760906.089999974</v>
      </c>
    </row>
    <row r="33" spans="1:4" x14ac:dyDescent="0.25">
      <c r="A33" s="38"/>
      <c r="B33" s="39"/>
      <c r="C33" s="39"/>
      <c r="D33" s="39"/>
    </row>
    <row r="34" spans="1:4" x14ac:dyDescent="0.25">
      <c r="A34" s="31"/>
      <c r="B34" s="32"/>
      <c r="C34" s="32"/>
      <c r="D34" s="32"/>
    </row>
    <row r="35" spans="1:4" ht="30" x14ac:dyDescent="0.25">
      <c r="A35" s="16" t="s">
        <v>22</v>
      </c>
      <c r="B35" s="33" t="s">
        <v>29</v>
      </c>
      <c r="C35" s="33" t="s">
        <v>7</v>
      </c>
      <c r="D35" s="33" t="s">
        <v>8</v>
      </c>
    </row>
    <row r="36" spans="1:4" x14ac:dyDescent="0.25">
      <c r="A36" s="18" t="s">
        <v>30</v>
      </c>
      <c r="B36" s="34">
        <f>SUM(B37:B38)</f>
        <v>0</v>
      </c>
      <c r="C36" s="34">
        <f>SUM(C37:C38)</f>
        <v>0</v>
      </c>
      <c r="D36" s="34">
        <f>SUM(D37:D38)</f>
        <v>0</v>
      </c>
    </row>
    <row r="37" spans="1:4" x14ac:dyDescent="0.25">
      <c r="A37" s="20" t="s">
        <v>31</v>
      </c>
      <c r="B37" s="35">
        <v>0</v>
      </c>
      <c r="C37" s="35">
        <v>0</v>
      </c>
      <c r="D37" s="35">
        <v>0</v>
      </c>
    </row>
    <row r="38" spans="1:4" x14ac:dyDescent="0.25">
      <c r="A38" s="20" t="s">
        <v>32</v>
      </c>
      <c r="B38" s="35">
        <v>0</v>
      </c>
      <c r="C38" s="35">
        <v>0</v>
      </c>
      <c r="D38" s="35">
        <v>0</v>
      </c>
    </row>
    <row r="39" spans="1:4" x14ac:dyDescent="0.25">
      <c r="A39" s="18" t="s">
        <v>33</v>
      </c>
      <c r="B39" s="34">
        <f>SUM(B40:B41)</f>
        <v>0</v>
      </c>
      <c r="C39" s="34">
        <f>SUM(C40:C41)</f>
        <v>0</v>
      </c>
      <c r="D39" s="34">
        <f>SUM(D40:D41)</f>
        <v>0</v>
      </c>
    </row>
    <row r="40" spans="1:4" x14ac:dyDescent="0.25">
      <c r="A40" s="20" t="s">
        <v>34</v>
      </c>
      <c r="B40" s="35">
        <v>0</v>
      </c>
      <c r="C40" s="35">
        <v>0</v>
      </c>
      <c r="D40" s="35">
        <v>0</v>
      </c>
    </row>
    <row r="41" spans="1:4" x14ac:dyDescent="0.25">
      <c r="A41" s="20" t="s">
        <v>35</v>
      </c>
      <c r="B41" s="35">
        <v>0</v>
      </c>
      <c r="C41" s="35">
        <v>0</v>
      </c>
      <c r="D41" s="35">
        <v>0</v>
      </c>
    </row>
    <row r="42" spans="1:4" x14ac:dyDescent="0.25">
      <c r="A42" s="36"/>
      <c r="B42" s="37"/>
      <c r="C42" s="37"/>
      <c r="D42" s="37"/>
    </row>
    <row r="43" spans="1:4" x14ac:dyDescent="0.25">
      <c r="A43" s="18" t="s">
        <v>36</v>
      </c>
      <c r="B43" s="34">
        <f>B36-B39</f>
        <v>0</v>
      </c>
      <c r="C43" s="34">
        <f>C36-C39</f>
        <v>0</v>
      </c>
      <c r="D43" s="34">
        <f>D36-D39</f>
        <v>0</v>
      </c>
    </row>
    <row r="44" spans="1:4" x14ac:dyDescent="0.25">
      <c r="A44" s="40"/>
      <c r="B44" s="41"/>
      <c r="C44" s="41"/>
      <c r="D44" s="41"/>
    </row>
    <row r="45" spans="1:4" x14ac:dyDescent="0.25">
      <c r="B45" s="32"/>
      <c r="C45" s="32"/>
      <c r="D45" s="32"/>
    </row>
    <row r="46" spans="1:4" ht="30" x14ac:dyDescent="0.25">
      <c r="A46" s="16" t="s">
        <v>22</v>
      </c>
      <c r="B46" s="33" t="s">
        <v>29</v>
      </c>
      <c r="C46" s="33" t="s">
        <v>7</v>
      </c>
      <c r="D46" s="33" t="s">
        <v>8</v>
      </c>
    </row>
    <row r="47" spans="1:4" x14ac:dyDescent="0.25">
      <c r="A47" s="42" t="s">
        <v>37</v>
      </c>
      <c r="B47" s="43">
        <f>B8</f>
        <v>146979241.06999999</v>
      </c>
      <c r="C47" s="43">
        <f t="shared" ref="C47:D47" si="1">C8</f>
        <v>137359476.59</v>
      </c>
      <c r="D47" s="43">
        <f t="shared" si="1"/>
        <v>137359476.59</v>
      </c>
    </row>
    <row r="48" spans="1:4" x14ac:dyDescent="0.25">
      <c r="A48" s="44" t="s">
        <v>38</v>
      </c>
      <c r="B48" s="34">
        <f>B49-B50</f>
        <v>0</v>
      </c>
      <c r="C48" s="34">
        <f>C49-C50</f>
        <v>0</v>
      </c>
      <c r="D48" s="34">
        <f>D49-D50</f>
        <v>0</v>
      </c>
    </row>
    <row r="49" spans="1:4" x14ac:dyDescent="0.25">
      <c r="A49" s="45" t="s">
        <v>31</v>
      </c>
      <c r="B49" s="35">
        <v>0</v>
      </c>
      <c r="C49" s="35">
        <v>0</v>
      </c>
      <c r="D49" s="35">
        <v>0</v>
      </c>
    </row>
    <row r="50" spans="1:4" x14ac:dyDescent="0.25">
      <c r="A50" s="45" t="s">
        <v>34</v>
      </c>
      <c r="B50" s="35">
        <v>0</v>
      </c>
      <c r="C50" s="35">
        <v>0</v>
      </c>
      <c r="D50" s="35">
        <v>0</v>
      </c>
    </row>
    <row r="51" spans="1:4" x14ac:dyDescent="0.25">
      <c r="A51" s="36"/>
      <c r="B51" s="37"/>
      <c r="C51" s="37"/>
      <c r="D51" s="37"/>
    </row>
    <row r="52" spans="1:4" x14ac:dyDescent="0.25">
      <c r="A52" s="20" t="s">
        <v>14</v>
      </c>
      <c r="B52" s="35">
        <f>B13</f>
        <v>146979241.07000002</v>
      </c>
      <c r="C52" s="35">
        <f t="shared" ref="C52:D52" si="2">C13</f>
        <v>128503113.60000001</v>
      </c>
      <c r="D52" s="35">
        <f t="shared" si="2"/>
        <v>128114839.12</v>
      </c>
    </row>
    <row r="53" spans="1:4" x14ac:dyDescent="0.25">
      <c r="A53" s="36"/>
      <c r="B53" s="37"/>
      <c r="C53" s="37"/>
      <c r="D53" s="37"/>
    </row>
    <row r="54" spans="1:4" x14ac:dyDescent="0.25">
      <c r="A54" s="20" t="s">
        <v>17</v>
      </c>
      <c r="B54" s="46"/>
      <c r="C54" s="35">
        <v>0</v>
      </c>
      <c r="D54" s="35">
        <v>0</v>
      </c>
    </row>
    <row r="55" spans="1:4" x14ac:dyDescent="0.25">
      <c r="A55" s="36"/>
      <c r="B55" s="37"/>
      <c r="C55" s="37"/>
      <c r="D55" s="37"/>
    </row>
    <row r="56" spans="1:4" ht="30" x14ac:dyDescent="0.25">
      <c r="A56" s="28" t="s">
        <v>39</v>
      </c>
      <c r="B56" s="34">
        <f>B47+B48-B52+B54</f>
        <v>-2.9802322387695313E-8</v>
      </c>
      <c r="C56" s="34">
        <f>C47+C48-C52+C54</f>
        <v>8856362.9899999946</v>
      </c>
      <c r="D56" s="34">
        <f>D47+D48-D52+D54</f>
        <v>9244637.4699999988</v>
      </c>
    </row>
    <row r="57" spans="1:4" x14ac:dyDescent="0.25">
      <c r="A57" s="47"/>
      <c r="B57" s="48"/>
      <c r="C57" s="48"/>
      <c r="D57" s="48"/>
    </row>
    <row r="58" spans="1:4" x14ac:dyDescent="0.25">
      <c r="A58" s="28" t="s">
        <v>40</v>
      </c>
      <c r="B58" s="34">
        <f>B56-B48</f>
        <v>-2.9802322387695313E-8</v>
      </c>
      <c r="C58" s="34">
        <f>C56-C48</f>
        <v>8856362.9899999946</v>
      </c>
      <c r="D58" s="34">
        <f>D56-D48</f>
        <v>9244637.4699999988</v>
      </c>
    </row>
    <row r="59" spans="1:4" x14ac:dyDescent="0.25">
      <c r="A59" s="38"/>
      <c r="B59" s="41"/>
      <c r="C59" s="41"/>
      <c r="D59" s="41"/>
    </row>
    <row r="60" spans="1:4" x14ac:dyDescent="0.25">
      <c r="B60" s="49"/>
      <c r="C60" s="49"/>
      <c r="D60" s="49"/>
    </row>
    <row r="61" spans="1:4" ht="30" x14ac:dyDescent="0.25">
      <c r="A61" s="16" t="s">
        <v>22</v>
      </c>
      <c r="B61" s="33" t="s">
        <v>29</v>
      </c>
      <c r="C61" s="33" t="s">
        <v>7</v>
      </c>
      <c r="D61" s="33" t="s">
        <v>8</v>
      </c>
    </row>
    <row r="62" spans="1:4" x14ac:dyDescent="0.25">
      <c r="A62" s="42" t="s">
        <v>11</v>
      </c>
      <c r="B62" s="50">
        <f>B9</f>
        <v>129312949</v>
      </c>
      <c r="C62" s="50">
        <f t="shared" ref="C62:D62" si="3">C9</f>
        <v>149365987.96000001</v>
      </c>
      <c r="D62" s="50">
        <f t="shared" si="3"/>
        <v>149365987.96000001</v>
      </c>
    </row>
    <row r="63" spans="1:4" ht="30" x14ac:dyDescent="0.25">
      <c r="A63" s="44" t="s">
        <v>41</v>
      </c>
      <c r="B63" s="19">
        <f>B64-B65</f>
        <v>0</v>
      </c>
      <c r="C63" s="19">
        <f>C64-C65</f>
        <v>0</v>
      </c>
      <c r="D63" s="19">
        <f>D64-D65</f>
        <v>0</v>
      </c>
    </row>
    <row r="64" spans="1:4" x14ac:dyDescent="0.25">
      <c r="A64" s="45" t="s">
        <v>32</v>
      </c>
      <c r="B64" s="21">
        <v>0</v>
      </c>
      <c r="C64" s="21">
        <v>0</v>
      </c>
      <c r="D64" s="21">
        <v>0</v>
      </c>
    </row>
    <row r="65" spans="1:4" x14ac:dyDescent="0.25">
      <c r="A65" s="45" t="s">
        <v>35</v>
      </c>
      <c r="B65" s="21">
        <v>0</v>
      </c>
      <c r="C65" s="21">
        <v>0</v>
      </c>
      <c r="D65" s="21">
        <v>0</v>
      </c>
    </row>
    <row r="66" spans="1:4" x14ac:dyDescent="0.25">
      <c r="A66" s="36"/>
      <c r="B66" s="24"/>
      <c r="C66" s="24"/>
      <c r="D66" s="24"/>
    </row>
    <row r="67" spans="1:4" x14ac:dyDescent="0.25">
      <c r="A67" s="20" t="s">
        <v>42</v>
      </c>
      <c r="B67" s="21">
        <f>B14</f>
        <v>129312948.99999999</v>
      </c>
      <c r="C67" s="21">
        <f t="shared" ref="C67:D67" si="4">C14</f>
        <v>146956795.34</v>
      </c>
      <c r="D67" s="21">
        <f t="shared" si="4"/>
        <v>142849719.34</v>
      </c>
    </row>
    <row r="68" spans="1:4" x14ac:dyDescent="0.25">
      <c r="A68" s="36"/>
      <c r="B68" s="24"/>
      <c r="C68" s="24"/>
      <c r="D68" s="24"/>
    </row>
    <row r="69" spans="1:4" x14ac:dyDescent="0.25">
      <c r="A69" s="20" t="s">
        <v>18</v>
      </c>
      <c r="B69" s="51">
        <v>0</v>
      </c>
      <c r="C69" s="21">
        <v>0</v>
      </c>
      <c r="D69" s="21">
        <v>0</v>
      </c>
    </row>
    <row r="70" spans="1:4" x14ac:dyDescent="0.25">
      <c r="A70" s="36"/>
      <c r="B70" s="24"/>
      <c r="C70" s="24"/>
      <c r="D70" s="24"/>
    </row>
    <row r="71" spans="1:4" ht="30" x14ac:dyDescent="0.25">
      <c r="A71" s="28" t="s">
        <v>43</v>
      </c>
      <c r="B71" s="19">
        <f>B62+B63-B67+B69</f>
        <v>1.4901161193847656E-8</v>
      </c>
      <c r="C71" s="19">
        <f>C62+C63-C67+C69</f>
        <v>2409192.6200000048</v>
      </c>
      <c r="D71" s="19">
        <f>D62+D63-D67+D69</f>
        <v>6516268.6200000048</v>
      </c>
    </row>
    <row r="72" spans="1:4" x14ac:dyDescent="0.25">
      <c r="A72" s="36"/>
      <c r="B72" s="24"/>
      <c r="C72" s="24"/>
      <c r="D72" s="24"/>
    </row>
    <row r="73" spans="1:4" x14ac:dyDescent="0.25">
      <c r="A73" s="28" t="s">
        <v>44</v>
      </c>
      <c r="B73" s="19">
        <f>B71-B63</f>
        <v>1.4901161193847656E-8</v>
      </c>
      <c r="C73" s="19">
        <f>C71-C63</f>
        <v>2409192.6200000048</v>
      </c>
      <c r="D73" s="19">
        <f>D71-D63</f>
        <v>6516268.6200000048</v>
      </c>
    </row>
    <row r="74" spans="1:4" x14ac:dyDescent="0.25">
      <c r="A74" s="38"/>
      <c r="B74" s="52"/>
      <c r="C74" s="52"/>
      <c r="D74" s="52"/>
    </row>
    <row r="76" spans="1:4" x14ac:dyDescent="0.25">
      <c r="A76" s="53" t="s">
        <v>45</v>
      </c>
      <c r="C76" s="49"/>
      <c r="D76" s="49"/>
    </row>
  </sheetData>
  <mergeCells count="5">
    <mergeCell ref="A1:D1"/>
    <mergeCell ref="A2:D2"/>
    <mergeCell ref="A3:D3"/>
    <mergeCell ref="A4:D4"/>
    <mergeCell ref="A5:D5"/>
  </mergeCells>
  <pageMargins left="0.25" right="0.25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B.6.4</vt:lpstr>
      <vt:lpstr>B.6.4!Área_de_impresión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2023-01-27T17:49:46Z</dcterms:created>
  <dcterms:modified xsi:type="dcterms:W3CDTF">2023-01-27T17:49:47Z</dcterms:modified>
</cp:coreProperties>
</file>