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6.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'B.6.7'!$A$1:$G$41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D27" i="1"/>
  <c r="G26" i="1"/>
  <c r="D26" i="1"/>
  <c r="D25" i="1"/>
  <c r="G25" i="1" s="1"/>
  <c r="D24" i="1"/>
  <c r="G24" i="1" s="1"/>
  <c r="G23" i="1"/>
  <c r="D23" i="1"/>
  <c r="G22" i="1"/>
  <c r="D22" i="1"/>
  <c r="D21" i="1"/>
  <c r="G21" i="1" s="1"/>
  <c r="D20" i="1"/>
  <c r="D19" i="1" s="1"/>
  <c r="F19" i="1"/>
  <c r="E19" i="1"/>
  <c r="C19" i="1"/>
  <c r="B19" i="1"/>
  <c r="D17" i="1"/>
  <c r="G17" i="1" s="1"/>
  <c r="G16" i="1"/>
  <c r="D16" i="1"/>
  <c r="G15" i="1"/>
  <c r="D15" i="1"/>
  <c r="D14" i="1"/>
  <c r="G14" i="1" s="1"/>
  <c r="D13" i="1"/>
  <c r="G13" i="1" s="1"/>
  <c r="G12" i="1"/>
  <c r="D12" i="1"/>
  <c r="G11" i="1"/>
  <c r="D11" i="1"/>
  <c r="D10" i="1"/>
  <c r="D9" i="1" s="1"/>
  <c r="F9" i="1"/>
  <c r="F29" i="1" s="1"/>
  <c r="E9" i="1"/>
  <c r="E29" i="1" s="1"/>
  <c r="C9" i="1"/>
  <c r="C29" i="1" s="1"/>
  <c r="B9" i="1"/>
  <c r="B29" i="1" s="1"/>
  <c r="D29" i="1" l="1"/>
  <c r="G29" i="1" s="1"/>
  <c r="G20" i="1"/>
  <c r="G19" i="1" s="1"/>
  <c r="G10" i="1"/>
  <c r="G9" i="1" s="1"/>
</calcChain>
</file>

<file path=xl/sharedStrings.xml><?xml version="1.0" encoding="utf-8"?>
<sst xmlns="http://schemas.openxmlformats.org/spreadsheetml/2006/main" count="35" uniqueCount="27">
  <si>
    <t>Formato 6 b) Estado Analítico del Ejercicio del Presupuesto de Egresos Detallado - LDF 
                        (Clasificación Administrativa)</t>
  </si>
  <si>
    <t>INSTITUTO DE ALFABETIZACIÓN Y EDUCACIÓN BÁSICA PARA ADULTOS DEL ESTADO DE GTO.</t>
  </si>
  <si>
    <t>Estado Analítico del Ejercicio del Presupuesto de Egresos Detallado - LDF</t>
  </si>
  <si>
    <t>Clasificación Administrativa</t>
  </si>
  <si>
    <t>del 01 de Enero al 31 de Diciembre de 2022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</si>
  <si>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</si>
  <si>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</si>
  <si>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</si>
  <si>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</si>
  <si>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</si>
  <si>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</si>
  <si>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</si>
  <si>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</si>
  <si>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</si>
  <si>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</si>
  <si>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0101 Dirección General</t>
  </si>
  <si>
    <t>0201 Dirección Académica</t>
  </si>
  <si>
    <t>0401 Dirección de Administración</t>
  </si>
  <si>
    <t>0501 Dirección de la Consejería Jurídica</t>
  </si>
  <si>
    <t>0701 Dir. Planeación, Eval y Estrategias Inst</t>
  </si>
  <si>
    <t>0801 Dir. Control Escolar y Certificación</t>
  </si>
  <si>
    <t>1401 Dir. de TI y Conectividad</t>
  </si>
  <si>
    <t>1801 ÓRGANO INTERNO DE CONTROL DEL INAEBA</t>
  </si>
  <si>
    <t>*</t>
  </si>
  <si>
    <t>II. Gasto Etiquetado (II=A+B+C+D+E+F+G+H)</t>
  </si>
  <si>
    <t>III. Total de Egresos (III = I + II)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</si>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</sst>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1" applyFont="1" applyBorder="1" applyAlignment="1">
      <alignment horizontal="left" vertical="center" wrapText="1"/>
    </xf>
    <xf numFmtId="0" fontId="1" fillId="0" borderId="0" xfId="1"/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0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3" fontId="2" fillId="2" borderId="10" xfId="1" applyNumberFormat="1" applyFont="1" applyFill="1" applyBorder="1" applyAlignment="1">
      <alignment horizontal="center" vertical="center"/>
    </xf>
    <xf numFmtId="3" fontId="2" fillId="2" borderId="11" xfId="1" applyNumberFormat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/>
    </xf>
    <xf numFmtId="3" fontId="2" fillId="2" borderId="10" xfId="1" applyNumberFormat="1" applyFont="1" applyFill="1" applyBorder="1" applyAlignment="1">
      <alignment horizontal="center" vertical="center"/>
    </xf>
    <xf numFmtId="3" fontId="2" fillId="2" borderId="10" xfId="1" applyNumberFormat="1" applyFont="1" applyFill="1" applyBorder="1" applyAlignment="1">
      <alignment horizontal="center" vertical="center" wrapText="1"/>
    </xf>
    <xf numFmtId="3" fontId="2" fillId="2" borderId="10" xfId="1" applyNumberFormat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left" vertical="center" indent="3"/>
    </xf>
    <xf numFmtId="164" fontId="2" fillId="0" borderId="9" xfId="2" applyNumberFormat="1" applyFont="1" applyFill="1" applyBorder="1" applyAlignment="1" applyProtection="1">
      <alignment vertical="center"/>
      <protection locked="0"/>
    </xf>
    <xf numFmtId="0" fontId="1" fillId="0" borderId="12" xfId="1" applyFont="1" applyFill="1" applyBorder="1" applyAlignment="1" applyProtection="1">
      <alignment horizontal="left" vertical="center" indent="6"/>
      <protection locked="0"/>
    </xf>
    <xf numFmtId="164" fontId="1" fillId="0" borderId="12" xfId="2" applyNumberFormat="1" applyFont="1" applyFill="1" applyBorder="1" applyAlignment="1" applyProtection="1">
      <alignment vertical="center"/>
      <protection locked="0"/>
    </xf>
    <xf numFmtId="164" fontId="0" fillId="0" borderId="12" xfId="2" applyNumberFormat="1" applyFont="1" applyFill="1" applyBorder="1" applyAlignment="1" applyProtection="1">
      <alignment vertical="center"/>
      <protection locked="0"/>
    </xf>
    <xf numFmtId="0" fontId="3" fillId="0" borderId="12" xfId="1" applyFont="1" applyFill="1" applyBorder="1" applyAlignment="1">
      <alignment vertical="center"/>
    </xf>
    <xf numFmtId="164" fontId="0" fillId="0" borderId="12" xfId="2" applyNumberFormat="1" applyFont="1" applyFill="1" applyBorder="1" applyAlignment="1">
      <alignment vertical="center"/>
    </xf>
    <xf numFmtId="0" fontId="2" fillId="0" borderId="12" xfId="1" applyFont="1" applyFill="1" applyBorder="1" applyAlignment="1">
      <alignment horizontal="left" vertical="center" indent="3"/>
    </xf>
    <xf numFmtId="164" fontId="2" fillId="0" borderId="12" xfId="2" applyNumberFormat="1" applyFont="1" applyFill="1" applyBorder="1" applyAlignment="1" applyProtection="1">
      <alignment vertical="center"/>
      <protection locked="0"/>
    </xf>
    <xf numFmtId="0" fontId="1" fillId="0" borderId="11" xfId="1" applyFill="1" applyBorder="1" applyAlignment="1">
      <alignment vertical="center"/>
    </xf>
    <xf numFmtId="164" fontId="0" fillId="0" borderId="11" xfId="2" applyNumberFormat="1" applyFont="1" applyBorder="1" applyAlignment="1">
      <alignment vertical="center"/>
    </xf>
    <xf numFmtId="0" fontId="1" fillId="0" borderId="0" xfId="1" applyFill="1" applyBorder="1"/>
    <xf numFmtId="0" fontId="5" fillId="3" borderId="0" xfId="1" applyFont="1" applyFill="1" applyAlignment="1">
      <alignment vertical="center"/>
    </xf>
  </cellXfs>
  <cellStyles count="3">
    <cellStyle name="Millares 16" xfId="2"/>
    <cellStyle name="Normal" xfId="0" builtinId="0"/>
    <cellStyle name="Normal 2 18 2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3048000</xdr:colOff>
      <xdr:row>34</xdr:row>
      <xdr:rowOff>154781</xdr:rowOff>
    </xdr:from>
    <xdr:to>
      <xdr:col>5</xdr:col>
      <xdr:colOff>754297</xdr:colOff>
      <xdr:row>38</xdr:row>
      <xdr:rowOff>132370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3048000" y="7308056"/>
          <a:ext cx="9260122" cy="739589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948008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pageSetUpPr fitToPage="1"/>
  </sheetPr>
  <dimension ref="A1:G32"/>
  <sheetViews>
    <sheetView showGridLines="0" tabSelected="1" zoomScale="80" zoomScaleNormal="80" workbookViewId="0">
      <pane ySplit="8" topLeftCell="A9" activePane="bottomLeft" state="frozen"/>
      <selection activeCell="A84" sqref="A84"/>
      <selection pane="bottomLeft" sqref="A1:G41"/>
    </sheetView>
  </sheetViews>
  <sheetFormatPr baseColWidth="10" defaultRowHeight="15" x14ac:dyDescent="0.25"/>
  <cols>
    <col min="1" max="1" width="89.85546875" style="2" customWidth="1"/>
    <col min="2" max="7" width="20.85546875" style="2" customWidth="1"/>
    <col min="8" max="16384" width="11.42578125" style="2"/>
  </cols>
  <sheetData>
    <row r="1" spans="1:7" ht="53.25" customHeight="1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A2" s="3" t="s">
        <v>1</v>
      </c>
      <c r="B2" s="4"/>
      <c r="C2" s="4"/>
      <c r="D2" s="4"/>
      <c r="E2" s="4"/>
      <c r="F2" s="4"/>
      <c r="G2" s="5"/>
    </row>
    <row r="3" spans="1:7" x14ac:dyDescent="0.25">
      <c r="A3" s="6" t="s">
        <v>2</v>
      </c>
      <c r="B3" s="7"/>
      <c r="C3" s="7"/>
      <c r="D3" s="7"/>
      <c r="E3" s="7"/>
      <c r="F3" s="7"/>
      <c r="G3" s="8"/>
    </row>
    <row r="4" spans="1:7" x14ac:dyDescent="0.25">
      <c r="A4" s="6" t="s">
        <v>3</v>
      </c>
      <c r="B4" s="7"/>
      <c r="C4" s="7"/>
      <c r="D4" s="7"/>
      <c r="E4" s="7"/>
      <c r="F4" s="7"/>
      <c r="G4" s="8"/>
    </row>
    <row r="5" spans="1:7" x14ac:dyDescent="0.25">
      <c r="A5" s="9" t="s">
        <v>4</v>
      </c>
      <c r="B5" s="10"/>
      <c r="C5" s="10"/>
      <c r="D5" s="10"/>
      <c r="E5" s="10"/>
      <c r="F5" s="10"/>
      <c r="G5" s="11"/>
    </row>
    <row r="6" spans="1:7" x14ac:dyDescent="0.25">
      <c r="A6" s="12" t="s">
        <v>5</v>
      </c>
      <c r="B6" s="13"/>
      <c r="C6" s="13"/>
      <c r="D6" s="13"/>
      <c r="E6" s="13"/>
      <c r="F6" s="13"/>
      <c r="G6" s="14"/>
    </row>
    <row r="7" spans="1:7" x14ac:dyDescent="0.25">
      <c r="A7" s="15" t="s">
        <v>6</v>
      </c>
      <c r="B7" s="16" t="s">
        <v>7</v>
      </c>
      <c r="C7" s="16"/>
      <c r="D7" s="16"/>
      <c r="E7" s="16"/>
      <c r="F7" s="16"/>
      <c r="G7" s="17" t="s">
        <v>8</v>
      </c>
    </row>
    <row r="8" spans="1:7" ht="30" x14ac:dyDescent="0.25">
      <c r="A8" s="18"/>
      <c r="B8" s="19" t="s">
        <v>9</v>
      </c>
      <c r="C8" s="20" t="s">
        <v>10</v>
      </c>
      <c r="D8" s="19" t="s">
        <v>11</v>
      </c>
      <c r="E8" s="19" t="s">
        <v>12</v>
      </c>
      <c r="F8" s="19" t="s">
        <v>13</v>
      </c>
      <c r="G8" s="21"/>
    </row>
    <row r="9" spans="1:7" x14ac:dyDescent="0.25">
      <c r="A9" s="22" t="s">
        <v>14</v>
      </c>
      <c r="B9" s="23">
        <f t="shared" ref="B9:G9" si="0">SUM(B10:B18)</f>
        <v>146979241.07000002</v>
      </c>
      <c r="C9" s="23">
        <f t="shared" si="0"/>
        <v>-3162910.03</v>
      </c>
      <c r="D9" s="23">
        <f t="shared" si="0"/>
        <v>143816331.03999999</v>
      </c>
      <c r="E9" s="23">
        <f t="shared" si="0"/>
        <v>128503113.60000001</v>
      </c>
      <c r="F9" s="23">
        <f t="shared" si="0"/>
        <v>128114839.12</v>
      </c>
      <c r="G9" s="23">
        <f t="shared" si="0"/>
        <v>15313217.440000013</v>
      </c>
    </row>
    <row r="10" spans="1:7" x14ac:dyDescent="0.25">
      <c r="A10" s="24" t="s">
        <v>15</v>
      </c>
      <c r="B10" s="25">
        <v>17560538.300000001</v>
      </c>
      <c r="C10" s="25">
        <v>-5165500.58</v>
      </c>
      <c r="D10" s="26">
        <f>B10+C10</f>
        <v>12395037.720000001</v>
      </c>
      <c r="E10" s="25">
        <v>11102728.24</v>
      </c>
      <c r="F10" s="25">
        <v>10714453.76</v>
      </c>
      <c r="G10" s="26">
        <f>D10-E10</f>
        <v>1292309.4800000004</v>
      </c>
    </row>
    <row r="11" spans="1:7" x14ac:dyDescent="0.25">
      <c r="A11" s="24" t="s">
        <v>16</v>
      </c>
      <c r="B11" s="25">
        <v>5074257.3600000003</v>
      </c>
      <c r="C11" s="25">
        <v>-215069.81</v>
      </c>
      <c r="D11" s="26">
        <f t="shared" ref="D11:D17" si="1">B11+C11</f>
        <v>4859187.5500000007</v>
      </c>
      <c r="E11" s="25">
        <v>4682185.1100000003</v>
      </c>
      <c r="F11" s="25">
        <v>4682185.1100000003</v>
      </c>
      <c r="G11" s="26">
        <f t="shared" ref="G11:G17" si="2">D11-E11</f>
        <v>177002.44000000041</v>
      </c>
    </row>
    <row r="12" spans="1:7" x14ac:dyDescent="0.25">
      <c r="A12" s="24" t="s">
        <v>17</v>
      </c>
      <c r="B12" s="25">
        <v>20975121.32</v>
      </c>
      <c r="C12" s="25">
        <v>6232552.5999999996</v>
      </c>
      <c r="D12" s="26">
        <f t="shared" si="1"/>
        <v>27207673.920000002</v>
      </c>
      <c r="E12" s="25">
        <v>19532444.859999999</v>
      </c>
      <c r="F12" s="25">
        <v>19532444.859999999</v>
      </c>
      <c r="G12" s="26">
        <f t="shared" si="2"/>
        <v>7675229.0600000024</v>
      </c>
    </row>
    <row r="13" spans="1:7" x14ac:dyDescent="0.25">
      <c r="A13" s="24" t="s">
        <v>18</v>
      </c>
      <c r="B13" s="25">
        <v>4373816.95</v>
      </c>
      <c r="C13" s="25">
        <v>-225301.69</v>
      </c>
      <c r="D13" s="26">
        <f t="shared" si="1"/>
        <v>4148515.2600000002</v>
      </c>
      <c r="E13" s="25">
        <v>3515393.19</v>
      </c>
      <c r="F13" s="25">
        <v>3515393.19</v>
      </c>
      <c r="G13" s="26">
        <f t="shared" si="2"/>
        <v>633122.0700000003</v>
      </c>
    </row>
    <row r="14" spans="1:7" x14ac:dyDescent="0.25">
      <c r="A14" s="24" t="s">
        <v>19</v>
      </c>
      <c r="B14" s="25">
        <v>83865404.200000003</v>
      </c>
      <c r="C14" s="25">
        <v>-2913431.38</v>
      </c>
      <c r="D14" s="26">
        <f t="shared" si="1"/>
        <v>80951972.820000008</v>
      </c>
      <c r="E14" s="25">
        <v>76559256.530000001</v>
      </c>
      <c r="F14" s="25">
        <v>76559256.530000001</v>
      </c>
      <c r="G14" s="26">
        <f t="shared" si="2"/>
        <v>4392716.2900000066</v>
      </c>
    </row>
    <row r="15" spans="1:7" x14ac:dyDescent="0.25">
      <c r="A15" s="24" t="s">
        <v>20</v>
      </c>
      <c r="B15" s="25">
        <v>3381319.67</v>
      </c>
      <c r="C15" s="25">
        <v>-367467.32</v>
      </c>
      <c r="D15" s="26">
        <f t="shared" si="1"/>
        <v>3013852.35</v>
      </c>
      <c r="E15" s="25">
        <v>2974533.08</v>
      </c>
      <c r="F15" s="25">
        <v>2974533.08</v>
      </c>
      <c r="G15" s="26">
        <f t="shared" si="2"/>
        <v>39319.270000000019</v>
      </c>
    </row>
    <row r="16" spans="1:7" x14ac:dyDescent="0.25">
      <c r="A16" s="24" t="s">
        <v>21</v>
      </c>
      <c r="B16" s="25">
        <v>10283906.710000001</v>
      </c>
      <c r="C16" s="25">
        <v>-307741.7</v>
      </c>
      <c r="D16" s="26">
        <f t="shared" si="1"/>
        <v>9976165.0100000016</v>
      </c>
      <c r="E16" s="25">
        <v>9009351.7799999993</v>
      </c>
      <c r="F16" s="25">
        <v>9009351.7799999993</v>
      </c>
      <c r="G16" s="26">
        <f t="shared" si="2"/>
        <v>966813.23000000231</v>
      </c>
    </row>
    <row r="17" spans="1:7" x14ac:dyDescent="0.25">
      <c r="A17" s="24" t="s">
        <v>22</v>
      </c>
      <c r="B17" s="25">
        <v>1464876.56</v>
      </c>
      <c r="C17" s="25">
        <v>-200950.15</v>
      </c>
      <c r="D17" s="26">
        <f t="shared" si="1"/>
        <v>1263926.4100000001</v>
      </c>
      <c r="E17" s="25">
        <v>1127220.81</v>
      </c>
      <c r="F17" s="25">
        <v>1127220.81</v>
      </c>
      <c r="G17" s="26">
        <f t="shared" si="2"/>
        <v>136705.60000000009</v>
      </c>
    </row>
    <row r="18" spans="1:7" x14ac:dyDescent="0.25">
      <c r="A18" s="27" t="s">
        <v>23</v>
      </c>
      <c r="B18" s="28"/>
      <c r="C18" s="28"/>
      <c r="D18" s="28"/>
      <c r="E18" s="28"/>
      <c r="F18" s="28"/>
      <c r="G18" s="28"/>
    </row>
    <row r="19" spans="1:7" x14ac:dyDescent="0.25">
      <c r="A19" s="29" t="s">
        <v>24</v>
      </c>
      <c r="B19" s="30">
        <f t="shared" ref="B19:G19" si="3">SUM(B20:B28)</f>
        <v>129312948.99999999</v>
      </c>
      <c r="C19" s="30">
        <f t="shared" si="3"/>
        <v>22643742.729999997</v>
      </c>
      <c r="D19" s="30">
        <f t="shared" si="3"/>
        <v>151956691.72999999</v>
      </c>
      <c r="E19" s="30">
        <f t="shared" si="3"/>
        <v>146956795.34</v>
      </c>
      <c r="F19" s="30">
        <f t="shared" si="3"/>
        <v>142849719.34</v>
      </c>
      <c r="G19" s="30">
        <f t="shared" si="3"/>
        <v>4999896.3900000006</v>
      </c>
    </row>
    <row r="20" spans="1:7" x14ac:dyDescent="0.25">
      <c r="A20" s="24" t="s">
        <v>15</v>
      </c>
      <c r="B20" s="25">
        <v>943557.76</v>
      </c>
      <c r="C20" s="25">
        <v>126071.62</v>
      </c>
      <c r="D20" s="26">
        <f t="shared" ref="D20:D27" si="4">B20+C20</f>
        <v>1069629.3799999999</v>
      </c>
      <c r="E20" s="25">
        <v>1003187.7</v>
      </c>
      <c r="F20" s="25">
        <v>979033.66</v>
      </c>
      <c r="G20" s="26">
        <f t="shared" ref="G20:G28" si="5">D20-E20</f>
        <v>66441.679999999935</v>
      </c>
    </row>
    <row r="21" spans="1:7" x14ac:dyDescent="0.25">
      <c r="A21" s="24" t="s">
        <v>16</v>
      </c>
      <c r="B21" s="25">
        <v>2006503</v>
      </c>
      <c r="C21" s="25">
        <v>810945.88</v>
      </c>
      <c r="D21" s="26">
        <f t="shared" si="4"/>
        <v>2817448.88</v>
      </c>
      <c r="E21" s="25">
        <v>2639849.0299999998</v>
      </c>
      <c r="F21" s="25">
        <v>2571328.2000000002</v>
      </c>
      <c r="G21" s="26">
        <f t="shared" si="5"/>
        <v>177599.85000000009</v>
      </c>
    </row>
    <row r="22" spans="1:7" x14ac:dyDescent="0.25">
      <c r="A22" s="24" t="s">
        <v>17</v>
      </c>
      <c r="B22" s="25">
        <v>19422873.68</v>
      </c>
      <c r="C22" s="25">
        <v>4507100.55</v>
      </c>
      <c r="D22" s="26">
        <f t="shared" si="4"/>
        <v>23929974.23</v>
      </c>
      <c r="E22" s="25">
        <v>23062003.149999999</v>
      </c>
      <c r="F22" s="25">
        <v>22928057.129999999</v>
      </c>
      <c r="G22" s="26">
        <f t="shared" si="5"/>
        <v>867971.08000000194</v>
      </c>
    </row>
    <row r="23" spans="1:7" x14ac:dyDescent="0.25">
      <c r="A23" s="24" t="s">
        <v>18</v>
      </c>
      <c r="B23" s="25">
        <v>1868603.07</v>
      </c>
      <c r="C23" s="25">
        <v>237620.62</v>
      </c>
      <c r="D23" s="26">
        <f t="shared" si="4"/>
        <v>2106223.69</v>
      </c>
      <c r="E23" s="25">
        <v>1883518.32</v>
      </c>
      <c r="F23" s="25">
        <v>1839388.03</v>
      </c>
      <c r="G23" s="26">
        <f t="shared" si="5"/>
        <v>222705.36999999988</v>
      </c>
    </row>
    <row r="24" spans="1:7" x14ac:dyDescent="0.25">
      <c r="A24" s="24" t="s">
        <v>19</v>
      </c>
      <c r="B24" s="25">
        <v>98811144.370000005</v>
      </c>
      <c r="C24" s="25">
        <v>15493645.02</v>
      </c>
      <c r="D24" s="26">
        <f t="shared" si="4"/>
        <v>114304789.39</v>
      </c>
      <c r="E24" s="25">
        <v>111086196.67</v>
      </c>
      <c r="F24" s="25">
        <v>107537982.93000001</v>
      </c>
      <c r="G24" s="26">
        <f t="shared" si="5"/>
        <v>3218592.7199999988</v>
      </c>
    </row>
    <row r="25" spans="1:7" x14ac:dyDescent="0.25">
      <c r="A25" s="24" t="s">
        <v>20</v>
      </c>
      <c r="B25" s="25">
        <v>2195316.7999999998</v>
      </c>
      <c r="C25" s="25">
        <v>131134.9</v>
      </c>
      <c r="D25" s="26">
        <f t="shared" si="4"/>
        <v>2326451.6999999997</v>
      </c>
      <c r="E25" s="25">
        <v>2148058.6800000002</v>
      </c>
      <c r="F25" s="25">
        <v>2065274.25</v>
      </c>
      <c r="G25" s="26">
        <f t="shared" si="5"/>
        <v>178393.01999999955</v>
      </c>
    </row>
    <row r="26" spans="1:7" x14ac:dyDescent="0.25">
      <c r="A26" s="24" t="s">
        <v>21</v>
      </c>
      <c r="B26" s="25">
        <v>4064950.32</v>
      </c>
      <c r="C26" s="25">
        <v>1337224.1399999999</v>
      </c>
      <c r="D26" s="26">
        <f t="shared" si="4"/>
        <v>5402174.46</v>
      </c>
      <c r="E26" s="25">
        <v>5133981.79</v>
      </c>
      <c r="F26" s="25">
        <v>4928655.1399999997</v>
      </c>
      <c r="G26" s="26">
        <f t="shared" si="5"/>
        <v>268192.66999999993</v>
      </c>
    </row>
    <row r="27" spans="1:7" x14ac:dyDescent="0.25">
      <c r="A27" s="24"/>
      <c r="B27" s="25">
        <v>0</v>
      </c>
      <c r="C27" s="25">
        <v>0</v>
      </c>
      <c r="D27" s="26">
        <f t="shared" si="4"/>
        <v>0</v>
      </c>
      <c r="E27" s="25">
        <v>0</v>
      </c>
      <c r="F27" s="25">
        <v>0</v>
      </c>
      <c r="G27" s="26">
        <f t="shared" si="5"/>
        <v>0</v>
      </c>
    </row>
    <row r="28" spans="1:7" x14ac:dyDescent="0.25">
      <c r="A28" s="27" t="s">
        <v>23</v>
      </c>
      <c r="B28" s="28"/>
      <c r="C28" s="28"/>
      <c r="D28" s="26"/>
      <c r="E28" s="26"/>
      <c r="F28" s="26"/>
      <c r="G28" s="26">
        <f t="shared" si="5"/>
        <v>0</v>
      </c>
    </row>
    <row r="29" spans="1:7" x14ac:dyDescent="0.25">
      <c r="A29" s="29" t="s">
        <v>25</v>
      </c>
      <c r="B29" s="30">
        <f>B9+B19</f>
        <v>276292190.06999999</v>
      </c>
      <c r="C29" s="30">
        <f>C9+C19</f>
        <v>19480832.699999996</v>
      </c>
      <c r="D29" s="30">
        <f>B29+C29</f>
        <v>295773022.76999998</v>
      </c>
      <c r="E29" s="30">
        <f>E9+E19</f>
        <v>275459908.94</v>
      </c>
      <c r="F29" s="30">
        <f>F9+F19</f>
        <v>270964558.46000004</v>
      </c>
      <c r="G29" s="30">
        <f>D29-E29</f>
        <v>20313113.829999983</v>
      </c>
    </row>
    <row r="30" spans="1:7" x14ac:dyDescent="0.25">
      <c r="A30" s="31"/>
      <c r="B30" s="32"/>
      <c r="C30" s="32"/>
      <c r="D30" s="32"/>
      <c r="E30" s="32"/>
      <c r="F30" s="32"/>
      <c r="G30" s="32"/>
    </row>
    <row r="31" spans="1:7" x14ac:dyDescent="0.25">
      <c r="A31" s="33"/>
    </row>
    <row r="32" spans="1:7" x14ac:dyDescent="0.25">
      <c r="A32" s="34" t="s">
        <v>26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B.6.7</vt:lpstr>
      <vt:lpstr>B.6.7!Área_de_impresión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2023-01-27T17:49:49Z</dcterms:created>
  <dcterms:modified xsi:type="dcterms:W3CDTF">2023-01-27T17:49:49Z</dcterms:modified>
</cp:coreProperties>
</file>