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6.9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>[2]ECABR!#REF!</definedName>
    <definedName name="A_impresión_IM">[2]ECABR!#REF!</definedName>
    <definedName name="abc">[3]TOTAL!#REF!</definedName>
    <definedName name="Abr">#REF!</definedName>
    <definedName name="anexo">[2]ECABR!#REF!</definedName>
    <definedName name="ANIO">'[4]Info General'!$D$20</definedName>
    <definedName name="_xlnm.Extract">[5]EGRESOS!#REF!</definedName>
    <definedName name="_xlnm.Print_Area" localSheetId="0">'B.6.9'!$A$1:$G$45</definedName>
    <definedName name="B">[5]EGRESOS!#REF!</definedName>
    <definedName name="BASE">#REF!</definedName>
    <definedName name="_xlnm.Database">[6]REPORTO!#REF!</definedName>
    <definedName name="cba">[3]TOTAL!#REF!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[2]ECABR!#REF!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[2]ECABR!#REF!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D31" i="1"/>
  <c r="G30" i="1"/>
  <c r="D30" i="1"/>
  <c r="D29" i="1"/>
  <c r="G29" i="1" s="1"/>
  <c r="G28" i="1" s="1"/>
  <c r="F28" i="1"/>
  <c r="E28" i="1"/>
  <c r="D28" i="1"/>
  <c r="C28" i="1"/>
  <c r="B28" i="1"/>
  <c r="D27" i="1"/>
  <c r="G27" i="1" s="1"/>
  <c r="D26" i="1"/>
  <c r="G26" i="1" s="1"/>
  <c r="G25" i="1"/>
  <c r="G24" i="1" s="1"/>
  <c r="D25" i="1"/>
  <c r="D24" i="1" s="1"/>
  <c r="F24" i="1"/>
  <c r="E24" i="1"/>
  <c r="C24" i="1"/>
  <c r="B24" i="1"/>
  <c r="G23" i="1"/>
  <c r="D23" i="1"/>
  <c r="F22" i="1"/>
  <c r="E22" i="1"/>
  <c r="E21" i="1" s="1"/>
  <c r="C22" i="1"/>
  <c r="C21" i="1" s="1"/>
  <c r="B22" i="1"/>
  <c r="D22" i="1" s="1"/>
  <c r="F21" i="1"/>
  <c r="D19" i="1"/>
  <c r="G19" i="1" s="1"/>
  <c r="G18" i="1"/>
  <c r="D18" i="1"/>
  <c r="D16" i="1" s="1"/>
  <c r="D17" i="1"/>
  <c r="G17" i="1" s="1"/>
  <c r="G16" i="1" s="1"/>
  <c r="F16" i="1"/>
  <c r="E16" i="1"/>
  <c r="C16" i="1"/>
  <c r="C9" i="1" s="1"/>
  <c r="C33" i="1" s="1"/>
  <c r="B16" i="1"/>
  <c r="D15" i="1"/>
  <c r="G15" i="1" s="1"/>
  <c r="D14" i="1"/>
  <c r="G14" i="1" s="1"/>
  <c r="D13" i="1"/>
  <c r="D12" i="1" s="1"/>
  <c r="F12" i="1"/>
  <c r="E12" i="1"/>
  <c r="C12" i="1"/>
  <c r="B12" i="1"/>
  <c r="D11" i="1"/>
  <c r="G11" i="1" s="1"/>
  <c r="F10" i="1"/>
  <c r="F9" i="1" s="1"/>
  <c r="F33" i="1" s="1"/>
  <c r="E10" i="1"/>
  <c r="C10" i="1"/>
  <c r="B10" i="1"/>
  <c r="D10" i="1" s="1"/>
  <c r="E9" i="1"/>
  <c r="G22" i="1" l="1"/>
  <c r="G21" i="1" s="1"/>
  <c r="D21" i="1"/>
  <c r="G10" i="1"/>
  <c r="D9" i="1"/>
  <c r="E33" i="1"/>
  <c r="G13" i="1"/>
  <c r="G12" i="1" s="1"/>
  <c r="B21" i="1"/>
  <c r="B9" i="1"/>
  <c r="B33" i="1" s="1"/>
  <c r="D33" i="1" l="1"/>
  <c r="G9" i="1"/>
  <c r="G33" i="1" s="1"/>
</calcChain>
</file>

<file path=xl/sharedStrings.xml><?xml version="1.0" encoding="utf-8"?>
<sst xmlns="http://schemas.openxmlformats.org/spreadsheetml/2006/main" count="38" uniqueCount="29">
  <si>
    <t>Formato 6 d) Estado Analítico del Ejercicio del Presupuesto de Egresos Detallado  - LDF
                        (Clasificación de Servicios Personales por Categoría)</t>
  </si>
  <si>
    <t>INSTITUTO DE ALFABETIZACIÓN Y EDUCACIÓN BÁSICA PARA ADULTOS DEL ESTADO DE GTO.</t>
  </si>
  <si>
    <t>Estado Analítico del Ejercicio del Presupuesto de Egresos Detallado - LDF</t>
  </si>
  <si>
    <t>Clasificación de Servicios Personales por Categoría</t>
  </si>
  <si>
    <t>del 01 de Enero al 31 de Diciembre de 2022</t>
  </si>
  <si>
    <t>(PESOS)</t>
  </si>
  <si>
    <t>Concepto ( c )</t>
  </si>
  <si>
    <t>Egresos</t>
  </si>
  <si>
    <t>Subejercicio (e)</t>
  </si>
  <si>
    <t>Aprobado (d)</t>
  </si>
  <si>
    <t>Ampliaciones / (Reducciones)</t>
  </si>
  <si>
    <t>Modificado</t>
  </si>
  <si>
    <t>Devengado</t>
  </si>
  <si>
    <t>Pagado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</si>
  <si>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</si>
  <si>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</si>
  <si>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</si>
  <si>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</si>
  <si>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</si>
  <si>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</si>
  <si>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</si>
  <si>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</si>
  <si>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</si>
  <si>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</si>
  <si>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</si>
  <si>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</si>
  <si>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A. Personal Administrativo y de Servicio Público</t>
  </si>
  <si>
    <t>III. Total de Gasto en Servicios Personales (III = I + II)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</si>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</sst>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/>
    </xf>
    <xf numFmtId="0" fontId="1" fillId="0" borderId="0" xfId="1"/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2" fillId="2" borderId="4" xfId="1" applyFont="1" applyFill="1" applyBorder="1" applyAlignment="1" applyProtection="1">
      <alignment horizontal="center" vertical="center"/>
    </xf>
    <xf numFmtId="0" fontId="2" fillId="2" borderId="0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 applyProtection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left" vertical="center" indent="3"/>
    </xf>
    <xf numFmtId="164" fontId="2" fillId="0" borderId="5" xfId="2" applyNumberFormat="1" applyFont="1" applyFill="1" applyBorder="1" applyAlignment="1" applyProtection="1">
      <alignment horizontal="right" vertical="center"/>
      <protection locked="0"/>
    </xf>
    <xf numFmtId="0" fontId="1" fillId="0" borderId="13" xfId="1" applyFill="1" applyBorder="1" applyAlignment="1">
      <alignment horizontal="left" vertical="center" indent="6"/>
    </xf>
    <xf numFmtId="164" fontId="1" fillId="0" borderId="5" xfId="2" applyNumberFormat="1" applyFont="1" applyFill="1" applyBorder="1" applyAlignment="1" applyProtection="1">
      <alignment horizontal="right" vertical="center"/>
      <protection locked="0"/>
    </xf>
    <xf numFmtId="164" fontId="0" fillId="0" borderId="5" xfId="2" applyNumberFormat="1" applyFont="1" applyFill="1" applyBorder="1" applyAlignment="1" applyProtection="1">
      <alignment horizontal="right" vertical="center"/>
      <protection locked="0"/>
    </xf>
    <xf numFmtId="0" fontId="1" fillId="0" borderId="13" xfId="1" applyFill="1" applyBorder="1" applyAlignment="1">
      <alignment horizontal="left" vertical="center" indent="9"/>
    </xf>
    <xf numFmtId="0" fontId="1" fillId="0" borderId="13" xfId="1" applyFill="1" applyBorder="1" applyAlignment="1">
      <alignment horizontal="left" vertical="center" wrapText="1" indent="6"/>
    </xf>
    <xf numFmtId="0" fontId="1" fillId="0" borderId="13" xfId="1" applyFill="1" applyBorder="1" applyAlignment="1">
      <alignment vertical="center"/>
    </xf>
    <xf numFmtId="164" fontId="0" fillId="0" borderId="5" xfId="2" applyNumberFormat="1" applyFont="1" applyFill="1" applyBorder="1" applyAlignment="1">
      <alignment horizontal="right" vertical="center"/>
    </xf>
    <xf numFmtId="0" fontId="2" fillId="0" borderId="13" xfId="1" applyFont="1" applyFill="1" applyBorder="1" applyAlignment="1">
      <alignment horizontal="left" indent="3"/>
    </xf>
    <xf numFmtId="0" fontId="2" fillId="0" borderId="13" xfId="1" applyFont="1" applyFill="1" applyBorder="1" applyAlignment="1">
      <alignment horizontal="left" vertical="center" indent="3"/>
    </xf>
    <xf numFmtId="0" fontId="1" fillId="0" borderId="11" xfId="1" applyBorder="1" applyAlignment="1">
      <alignment vertical="center"/>
    </xf>
    <xf numFmtId="164" fontId="0" fillId="0" borderId="8" xfId="2" applyNumberFormat="1" applyFont="1" applyBorder="1" applyAlignment="1">
      <alignment horizontal="center"/>
    </xf>
    <xf numFmtId="0" fontId="4" fillId="3" borderId="0" xfId="1" applyFont="1" applyFill="1" applyAlignment="1">
      <alignment vertical="center"/>
    </xf>
    <xf numFmtId="164" fontId="1" fillId="0" borderId="0" xfId="1" applyNumberFormat="1"/>
  </cellXfs>
  <cellStyles count="3">
    <cellStyle name="Millares 16" xfId="2"/>
    <cellStyle name="Normal" xfId="0" builtinId="0"/>
    <cellStyle name="Normal 2 18 2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2869406</xdr:colOff>
      <xdr:row>39</xdr:row>
      <xdr:rowOff>83344</xdr:rowOff>
    </xdr:from>
    <xdr:to>
      <xdr:col>5</xdr:col>
      <xdr:colOff>468547</xdr:colOff>
      <xdr:row>43</xdr:row>
      <xdr:rowOff>60933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2869406" y="8598694"/>
          <a:ext cx="9276791" cy="739589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948008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0">
          <cell r="B10">
            <v>125131058.05</v>
          </cell>
          <cell r="C10">
            <v>-9006544.870000001</v>
          </cell>
          <cell r="E10">
            <v>109807313.83</v>
          </cell>
          <cell r="F10">
            <v>109807313.83</v>
          </cell>
        </row>
        <row r="85">
          <cell r="B85">
            <v>92589752.700000003</v>
          </cell>
          <cell r="C85">
            <v>5778357.2000000002</v>
          </cell>
          <cell r="E85">
            <v>93947750</v>
          </cell>
          <cell r="F85">
            <v>89865150</v>
          </cell>
        </row>
      </sheetData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pageSetUpPr fitToPage="1"/>
  </sheetPr>
  <dimension ref="A1:G41"/>
  <sheetViews>
    <sheetView showGridLines="0" tabSelected="1" topLeftCell="A13" zoomScale="80" zoomScaleNormal="80" workbookViewId="0">
      <selection sqref="A1:G45"/>
    </sheetView>
  </sheetViews>
  <sheetFormatPr baseColWidth="10" defaultRowHeight="15" x14ac:dyDescent="0.25"/>
  <cols>
    <col min="1" max="1" width="91.140625" style="3" customWidth="1"/>
    <col min="2" max="2" width="22.140625" style="3" customWidth="1"/>
    <col min="3" max="3" width="21.140625" style="3" customWidth="1"/>
    <col min="4" max="4" width="19.85546875" style="3" customWidth="1"/>
    <col min="5" max="5" width="20.85546875" style="3" customWidth="1"/>
    <col min="6" max="6" width="20.7109375" style="3" customWidth="1"/>
    <col min="7" max="7" width="18.28515625" style="3" customWidth="1"/>
    <col min="8" max="16384" width="11.42578125" style="3"/>
  </cols>
  <sheetData>
    <row r="1" spans="1:7" ht="55.5" customHeight="1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4" t="s">
        <v>1</v>
      </c>
      <c r="B2" s="5"/>
      <c r="C2" s="5"/>
      <c r="D2" s="5"/>
      <c r="E2" s="5"/>
      <c r="F2" s="5"/>
      <c r="G2" s="6"/>
    </row>
    <row r="3" spans="1:7" x14ac:dyDescent="0.25">
      <c r="A3" s="7" t="s">
        <v>2</v>
      </c>
      <c r="B3" s="8"/>
      <c r="C3" s="8"/>
      <c r="D3" s="8"/>
      <c r="E3" s="8"/>
      <c r="F3" s="8"/>
      <c r="G3" s="9"/>
    </row>
    <row r="4" spans="1:7" x14ac:dyDescent="0.25">
      <c r="A4" s="7" t="s">
        <v>3</v>
      </c>
      <c r="B4" s="8"/>
      <c r="C4" s="8"/>
      <c r="D4" s="8"/>
      <c r="E4" s="8"/>
      <c r="F4" s="8"/>
      <c r="G4" s="9"/>
    </row>
    <row r="5" spans="1:7" x14ac:dyDescent="0.25">
      <c r="A5" s="7" t="s">
        <v>4</v>
      </c>
      <c r="B5" s="8"/>
      <c r="C5" s="8"/>
      <c r="D5" s="8"/>
      <c r="E5" s="8"/>
      <c r="F5" s="8"/>
      <c r="G5" s="9"/>
    </row>
    <row r="6" spans="1:7" x14ac:dyDescent="0.25">
      <c r="A6" s="10" t="s">
        <v>5</v>
      </c>
      <c r="B6" s="11"/>
      <c r="C6" s="11"/>
      <c r="D6" s="11"/>
      <c r="E6" s="11"/>
      <c r="F6" s="11"/>
      <c r="G6" s="12"/>
    </row>
    <row r="7" spans="1:7" x14ac:dyDescent="0.25">
      <c r="A7" s="13" t="s">
        <v>6</v>
      </c>
      <c r="B7" s="14" t="s">
        <v>7</v>
      </c>
      <c r="C7" s="14"/>
      <c r="D7" s="14"/>
      <c r="E7" s="14"/>
      <c r="F7" s="14"/>
      <c r="G7" s="14" t="s">
        <v>8</v>
      </c>
    </row>
    <row r="8" spans="1:7" ht="30" x14ac:dyDescent="0.25">
      <c r="A8" s="15"/>
      <c r="B8" s="16" t="s">
        <v>9</v>
      </c>
      <c r="C8" s="17" t="s">
        <v>10</v>
      </c>
      <c r="D8" s="17" t="s">
        <v>11</v>
      </c>
      <c r="E8" s="17" t="s">
        <v>12</v>
      </c>
      <c r="F8" s="17" t="s">
        <v>13</v>
      </c>
      <c r="G8" s="18"/>
    </row>
    <row r="9" spans="1:7" x14ac:dyDescent="0.25">
      <c r="A9" s="19" t="s">
        <v>14</v>
      </c>
      <c r="B9" s="20">
        <f>B10+B11+B12+B15+B16+B19</f>
        <v>125131058.05</v>
      </c>
      <c r="C9" s="20">
        <f t="shared" ref="C9:G9" si="0">C10+C11+C12+C15+C16+C19</f>
        <v>-9006544.870000001</v>
      </c>
      <c r="D9" s="20">
        <f t="shared" si="0"/>
        <v>116124513.17999999</v>
      </c>
      <c r="E9" s="20">
        <f t="shared" si="0"/>
        <v>109807313.83</v>
      </c>
      <c r="F9" s="20">
        <f t="shared" si="0"/>
        <v>109807313.83</v>
      </c>
      <c r="G9" s="20">
        <f t="shared" si="0"/>
        <v>6317199.349999994</v>
      </c>
    </row>
    <row r="10" spans="1:7" x14ac:dyDescent="0.25">
      <c r="A10" s="21" t="s">
        <v>15</v>
      </c>
      <c r="B10" s="22">
        <f>'[1]B.6.6'!B10</f>
        <v>125131058.05</v>
      </c>
      <c r="C10" s="22">
        <f>'[1]B.6.6'!C10</f>
        <v>-9006544.870000001</v>
      </c>
      <c r="D10" s="23">
        <f>B10+C10</f>
        <v>116124513.17999999</v>
      </c>
      <c r="E10" s="22">
        <f>'[1]B.6.6'!E10</f>
        <v>109807313.83</v>
      </c>
      <c r="F10" s="22">
        <f>'[1]B.6.6'!F10</f>
        <v>109807313.83</v>
      </c>
      <c r="G10" s="23">
        <f>D10-E10</f>
        <v>6317199.349999994</v>
      </c>
    </row>
    <row r="11" spans="1:7" x14ac:dyDescent="0.25">
      <c r="A11" s="21" t="s">
        <v>16</v>
      </c>
      <c r="B11" s="23">
        <v>0</v>
      </c>
      <c r="C11" s="23">
        <v>0</v>
      </c>
      <c r="D11" s="23">
        <f>B11+C11</f>
        <v>0</v>
      </c>
      <c r="E11" s="23">
        <v>0</v>
      </c>
      <c r="F11" s="23">
        <v>0</v>
      </c>
      <c r="G11" s="23">
        <f>D11-E11</f>
        <v>0</v>
      </c>
    </row>
    <row r="12" spans="1:7" x14ac:dyDescent="0.25">
      <c r="A12" s="21" t="s">
        <v>17</v>
      </c>
      <c r="B12" s="23">
        <f>B13+B14</f>
        <v>0</v>
      </c>
      <c r="C12" s="23">
        <f t="shared" ref="C12:G12" si="1">C13+C14</f>
        <v>0</v>
      </c>
      <c r="D12" s="23">
        <f t="shared" si="1"/>
        <v>0</v>
      </c>
      <c r="E12" s="23">
        <f t="shared" si="1"/>
        <v>0</v>
      </c>
      <c r="F12" s="23">
        <f t="shared" si="1"/>
        <v>0</v>
      </c>
      <c r="G12" s="23">
        <f t="shared" si="1"/>
        <v>0</v>
      </c>
    </row>
    <row r="13" spans="1:7" x14ac:dyDescent="0.25">
      <c r="A13" s="24" t="s">
        <v>18</v>
      </c>
      <c r="B13" s="23">
        <v>0</v>
      </c>
      <c r="C13" s="23">
        <v>0</v>
      </c>
      <c r="D13" s="23">
        <f>B13+C13</f>
        <v>0</v>
      </c>
      <c r="E13" s="23">
        <v>0</v>
      </c>
      <c r="F13" s="23">
        <v>0</v>
      </c>
      <c r="G13" s="23">
        <f>D13-E13</f>
        <v>0</v>
      </c>
    </row>
    <row r="14" spans="1:7" x14ac:dyDescent="0.25">
      <c r="A14" s="24" t="s">
        <v>19</v>
      </c>
      <c r="B14" s="23">
        <v>0</v>
      </c>
      <c r="C14" s="23">
        <v>0</v>
      </c>
      <c r="D14" s="23">
        <f>B14+C14</f>
        <v>0</v>
      </c>
      <c r="E14" s="23">
        <v>0</v>
      </c>
      <c r="F14" s="23">
        <v>0</v>
      </c>
      <c r="G14" s="23">
        <f>D14-E14</f>
        <v>0</v>
      </c>
    </row>
    <row r="15" spans="1:7" x14ac:dyDescent="0.25">
      <c r="A15" s="21" t="s">
        <v>20</v>
      </c>
      <c r="B15" s="23">
        <v>0</v>
      </c>
      <c r="C15" s="23">
        <v>0</v>
      </c>
      <c r="D15" s="23">
        <f>B15+C15</f>
        <v>0</v>
      </c>
      <c r="E15" s="23">
        <v>0</v>
      </c>
      <c r="F15" s="23">
        <v>0</v>
      </c>
      <c r="G15" s="23">
        <f>D15-E15</f>
        <v>0</v>
      </c>
    </row>
    <row r="16" spans="1:7" ht="30" x14ac:dyDescent="0.25">
      <c r="A16" s="25" t="s">
        <v>21</v>
      </c>
      <c r="B16" s="23">
        <f>B17+B18</f>
        <v>0</v>
      </c>
      <c r="C16" s="23">
        <f t="shared" ref="C16:G16" si="2">C17+C18</f>
        <v>0</v>
      </c>
      <c r="D16" s="23">
        <f t="shared" si="2"/>
        <v>0</v>
      </c>
      <c r="E16" s="23">
        <f t="shared" si="2"/>
        <v>0</v>
      </c>
      <c r="F16" s="23">
        <f t="shared" si="2"/>
        <v>0</v>
      </c>
      <c r="G16" s="23">
        <f t="shared" si="2"/>
        <v>0</v>
      </c>
    </row>
    <row r="17" spans="1:7" x14ac:dyDescent="0.25">
      <c r="A17" s="24" t="s">
        <v>22</v>
      </c>
      <c r="B17" s="23">
        <v>0</v>
      </c>
      <c r="C17" s="23">
        <v>0</v>
      </c>
      <c r="D17" s="23">
        <f>B17+C17</f>
        <v>0</v>
      </c>
      <c r="E17" s="23">
        <v>0</v>
      </c>
      <c r="F17" s="23">
        <v>0</v>
      </c>
      <c r="G17" s="23">
        <f>D17-E17</f>
        <v>0</v>
      </c>
    </row>
    <row r="18" spans="1:7" x14ac:dyDescent="0.25">
      <c r="A18" s="24" t="s">
        <v>23</v>
      </c>
      <c r="B18" s="23">
        <v>0</v>
      </c>
      <c r="C18" s="23">
        <v>0</v>
      </c>
      <c r="D18" s="23">
        <f>B18+C18</f>
        <v>0</v>
      </c>
      <c r="E18" s="23">
        <v>0</v>
      </c>
      <c r="F18" s="23">
        <v>0</v>
      </c>
      <c r="G18" s="23">
        <f>D18-E18</f>
        <v>0</v>
      </c>
    </row>
    <row r="19" spans="1:7" x14ac:dyDescent="0.25">
      <c r="A19" s="21" t="s">
        <v>24</v>
      </c>
      <c r="B19" s="23">
        <v>0</v>
      </c>
      <c r="C19" s="23">
        <v>0</v>
      </c>
      <c r="D19" s="23">
        <f>B19+C19</f>
        <v>0</v>
      </c>
      <c r="E19" s="23">
        <v>0</v>
      </c>
      <c r="F19" s="23">
        <v>0</v>
      </c>
      <c r="G19" s="23">
        <f>D19-E19</f>
        <v>0</v>
      </c>
    </row>
    <row r="20" spans="1:7" x14ac:dyDescent="0.25">
      <c r="A20" s="26"/>
      <c r="B20" s="27"/>
      <c r="C20" s="27"/>
      <c r="D20" s="27"/>
      <c r="E20" s="27"/>
      <c r="F20" s="27"/>
      <c r="G20" s="27"/>
    </row>
    <row r="21" spans="1:7" x14ac:dyDescent="0.25">
      <c r="A21" s="28" t="s">
        <v>25</v>
      </c>
      <c r="B21" s="20">
        <f>B22+B23+B24+B27+B28+B31</f>
        <v>92589752.700000003</v>
      </c>
      <c r="C21" s="20">
        <f t="shared" ref="C21:G21" si="3">C22+C23+C24+C27+C28+C31</f>
        <v>5778357.2000000002</v>
      </c>
      <c r="D21" s="20">
        <f t="shared" si="3"/>
        <v>98368109.900000006</v>
      </c>
      <c r="E21" s="20">
        <f t="shared" si="3"/>
        <v>93947750</v>
      </c>
      <c r="F21" s="20">
        <f t="shared" si="3"/>
        <v>89865150</v>
      </c>
      <c r="G21" s="20">
        <f t="shared" si="3"/>
        <v>4420359.900000006</v>
      </c>
    </row>
    <row r="22" spans="1:7" x14ac:dyDescent="0.25">
      <c r="A22" s="21" t="s">
        <v>26</v>
      </c>
      <c r="B22" s="22">
        <f>'[1]B.6.6'!B85</f>
        <v>92589752.700000003</v>
      </c>
      <c r="C22" s="22">
        <f>'[1]B.6.6'!C85</f>
        <v>5778357.2000000002</v>
      </c>
      <c r="D22" s="23">
        <f>B22+C22</f>
        <v>98368109.900000006</v>
      </c>
      <c r="E22" s="22">
        <f>'[1]B.6.6'!E85</f>
        <v>93947750</v>
      </c>
      <c r="F22" s="22">
        <f>'[1]B.6.6'!F85</f>
        <v>89865150</v>
      </c>
      <c r="G22" s="23">
        <f>D22-E22</f>
        <v>4420359.900000006</v>
      </c>
    </row>
    <row r="23" spans="1:7" x14ac:dyDescent="0.25">
      <c r="A23" s="21" t="s">
        <v>16</v>
      </c>
      <c r="B23" s="23">
        <v>0</v>
      </c>
      <c r="C23" s="23">
        <v>0</v>
      </c>
      <c r="D23" s="23">
        <f>B23+C23</f>
        <v>0</v>
      </c>
      <c r="E23" s="23">
        <v>0</v>
      </c>
      <c r="F23" s="23">
        <v>0</v>
      </c>
      <c r="G23" s="23">
        <f>D23-E23</f>
        <v>0</v>
      </c>
    </row>
    <row r="24" spans="1:7" x14ac:dyDescent="0.25">
      <c r="A24" s="21" t="s">
        <v>17</v>
      </c>
      <c r="B24" s="23">
        <f>B25+B26</f>
        <v>0</v>
      </c>
      <c r="C24" s="23">
        <f>C25+C26</f>
        <v>0</v>
      </c>
      <c r="D24" s="23">
        <f>D25+D26</f>
        <v>0</v>
      </c>
      <c r="E24" s="23">
        <f t="shared" ref="E24:G24" si="4">E25+E26</f>
        <v>0</v>
      </c>
      <c r="F24" s="23">
        <f t="shared" si="4"/>
        <v>0</v>
      </c>
      <c r="G24" s="23">
        <f t="shared" si="4"/>
        <v>0</v>
      </c>
    </row>
    <row r="25" spans="1:7" x14ac:dyDescent="0.25">
      <c r="A25" s="24" t="s">
        <v>18</v>
      </c>
      <c r="B25" s="23">
        <v>0</v>
      </c>
      <c r="C25" s="23">
        <v>0</v>
      </c>
      <c r="D25" s="23">
        <f>B25+C25</f>
        <v>0</v>
      </c>
      <c r="E25" s="23">
        <v>0</v>
      </c>
      <c r="F25" s="23">
        <v>0</v>
      </c>
      <c r="G25" s="23">
        <f>D25-E25</f>
        <v>0</v>
      </c>
    </row>
    <row r="26" spans="1:7" x14ac:dyDescent="0.25">
      <c r="A26" s="24" t="s">
        <v>19</v>
      </c>
      <c r="B26" s="23">
        <v>0</v>
      </c>
      <c r="C26" s="23">
        <v>0</v>
      </c>
      <c r="D26" s="23">
        <f>B26+C26</f>
        <v>0</v>
      </c>
      <c r="E26" s="23">
        <v>0</v>
      </c>
      <c r="F26" s="23">
        <v>0</v>
      </c>
      <c r="G26" s="23">
        <f>D26-E26</f>
        <v>0</v>
      </c>
    </row>
    <row r="27" spans="1:7" x14ac:dyDescent="0.25">
      <c r="A27" s="21" t="s">
        <v>20</v>
      </c>
      <c r="B27" s="23">
        <v>0</v>
      </c>
      <c r="C27" s="23">
        <v>0</v>
      </c>
      <c r="D27" s="23">
        <f>B27+C27</f>
        <v>0</v>
      </c>
      <c r="E27" s="23">
        <v>0</v>
      </c>
      <c r="F27" s="23">
        <v>0</v>
      </c>
      <c r="G27" s="23">
        <f>D27-E27</f>
        <v>0</v>
      </c>
    </row>
    <row r="28" spans="1:7" ht="30" x14ac:dyDescent="0.25">
      <c r="A28" s="25" t="s">
        <v>21</v>
      </c>
      <c r="B28" s="23">
        <f>B29+B30</f>
        <v>0</v>
      </c>
      <c r="C28" s="23">
        <f t="shared" ref="C28:G28" si="5">C29+C30</f>
        <v>0</v>
      </c>
      <c r="D28" s="23">
        <f t="shared" si="5"/>
        <v>0</v>
      </c>
      <c r="E28" s="23">
        <f t="shared" si="5"/>
        <v>0</v>
      </c>
      <c r="F28" s="23">
        <f t="shared" si="5"/>
        <v>0</v>
      </c>
      <c r="G28" s="23">
        <f t="shared" si="5"/>
        <v>0</v>
      </c>
    </row>
    <row r="29" spans="1:7" x14ac:dyDescent="0.25">
      <c r="A29" s="24" t="s">
        <v>22</v>
      </c>
      <c r="B29" s="23">
        <v>0</v>
      </c>
      <c r="C29" s="23">
        <v>0</v>
      </c>
      <c r="D29" s="23">
        <f>B29+C29</f>
        <v>0</v>
      </c>
      <c r="E29" s="23">
        <v>0</v>
      </c>
      <c r="F29" s="23">
        <v>0</v>
      </c>
      <c r="G29" s="23">
        <f>D29-E29</f>
        <v>0</v>
      </c>
    </row>
    <row r="30" spans="1:7" x14ac:dyDescent="0.25">
      <c r="A30" s="24" t="s">
        <v>23</v>
      </c>
      <c r="B30" s="23">
        <v>0</v>
      </c>
      <c r="C30" s="23">
        <v>0</v>
      </c>
      <c r="D30" s="23">
        <f>B30+C30</f>
        <v>0</v>
      </c>
      <c r="E30" s="23">
        <v>0</v>
      </c>
      <c r="F30" s="23">
        <v>0</v>
      </c>
      <c r="G30" s="23">
        <f>D30-E30</f>
        <v>0</v>
      </c>
    </row>
    <row r="31" spans="1:7" x14ac:dyDescent="0.25">
      <c r="A31" s="21" t="s">
        <v>24</v>
      </c>
      <c r="B31" s="23">
        <v>0</v>
      </c>
      <c r="C31" s="23">
        <v>0</v>
      </c>
      <c r="D31" s="23">
        <f>B31+C31</f>
        <v>0</v>
      </c>
      <c r="E31" s="23">
        <v>0</v>
      </c>
      <c r="F31" s="23">
        <v>0</v>
      </c>
      <c r="G31" s="23">
        <f>D31-E31</f>
        <v>0</v>
      </c>
    </row>
    <row r="32" spans="1:7" x14ac:dyDescent="0.25">
      <c r="A32" s="26"/>
      <c r="B32" s="27"/>
      <c r="C32" s="27"/>
      <c r="D32" s="27"/>
      <c r="E32" s="27"/>
      <c r="F32" s="27"/>
      <c r="G32" s="27"/>
    </row>
    <row r="33" spans="1:7" x14ac:dyDescent="0.25">
      <c r="A33" s="29" t="s">
        <v>27</v>
      </c>
      <c r="B33" s="20">
        <f>B9+B21</f>
        <v>217720810.75</v>
      </c>
      <c r="C33" s="20">
        <f t="shared" ref="C33:G33" si="6">C9+C21</f>
        <v>-3228187.6700000009</v>
      </c>
      <c r="D33" s="20">
        <f t="shared" si="6"/>
        <v>214492623.07999998</v>
      </c>
      <c r="E33" s="20">
        <f t="shared" si="6"/>
        <v>203755063.82999998</v>
      </c>
      <c r="F33" s="20">
        <f t="shared" si="6"/>
        <v>199672463.82999998</v>
      </c>
      <c r="G33" s="20">
        <f t="shared" si="6"/>
        <v>10737559.25</v>
      </c>
    </row>
    <row r="34" spans="1:7" x14ac:dyDescent="0.25">
      <c r="A34" s="30"/>
      <c r="B34" s="31"/>
      <c r="C34" s="31"/>
      <c r="D34" s="31"/>
      <c r="E34" s="31"/>
      <c r="F34" s="31"/>
      <c r="G34" s="31"/>
    </row>
    <row r="36" spans="1:7" x14ac:dyDescent="0.25">
      <c r="A36" s="32" t="s">
        <v>28</v>
      </c>
    </row>
    <row r="37" spans="1:7" x14ac:dyDescent="0.25">
      <c r="B37" s="33"/>
      <c r="C37" s="33"/>
      <c r="D37" s="33"/>
      <c r="E37" s="33"/>
      <c r="F37" s="33"/>
      <c r="G37" s="33"/>
    </row>
    <row r="39" spans="1:7" x14ac:dyDescent="0.25">
      <c r="B39" s="33"/>
      <c r="C39" s="33"/>
      <c r="D39" s="33"/>
      <c r="E39" s="33"/>
      <c r="F39" s="33"/>
      <c r="G39" s="33"/>
    </row>
    <row r="41" spans="1:7" x14ac:dyDescent="0.25">
      <c r="B41" s="33"/>
      <c r="C41" s="33"/>
      <c r="D41" s="33"/>
      <c r="E41" s="33"/>
      <c r="F41" s="33"/>
      <c r="G41" s="33"/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3622047244094491" right="0.23622047244094491" top="0.74803149606299213" bottom="0.74803149606299213" header="0.31496062992125984" footer="0.31496062992125984"/>
  <pageSetup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B.6.9</vt:lpstr>
      <vt:lpstr>B.6.9!Área_de_impresión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2023-01-27T17:49:50Z</dcterms:created>
  <dcterms:modified xsi:type="dcterms:W3CDTF">2023-01-27T17:49:50Z</dcterms:modified>
</cp:coreProperties>
</file>