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 UPeU\Fundamentos de Programación\Tarea 15 ejercicios\Excels\"/>
    </mc:Choice>
  </mc:AlternateContent>
  <xr:revisionPtr revIDLastSave="0" documentId="13_ncr:1_{96418220-7809-4E97-A823-6B94312ECA57}" xr6:coauthVersionLast="46" xr6:coauthVersionMax="46" xr10:uidLastSave="{00000000-0000-0000-0000-000000000000}"/>
  <bookViews>
    <workbookView xWindow="-120" yWindow="-120" windowWidth="29040" windowHeight="15990" activeTab="7" xr2:uid="{A22749AE-A9AA-4944-96D7-671B53F11B1B}"/>
  </bookViews>
  <sheets>
    <sheet name="Ejer. 3.1" sheetId="1" r:id="rId1"/>
    <sheet name="Ejer. 3.3" sheetId="2" r:id="rId2"/>
    <sheet name="Ejer. 3.5" sheetId="3" r:id="rId3"/>
    <sheet name="Ejer. 3.6" sheetId="4" r:id="rId4"/>
    <sheet name="Ejer. 3.7" sheetId="5" r:id="rId5"/>
    <sheet name="Ejer. 3.9" sheetId="6" r:id="rId6"/>
    <sheet name="Ejer. 3.15" sheetId="7" r:id="rId7"/>
    <sheet name="Ejer. 3.19" sheetId="8" r:id="rId8"/>
    <sheet name="Hoja9" sheetId="9" r:id="rId9"/>
    <sheet name="Hoja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6" l="1"/>
  <c r="I14" i="6"/>
  <c r="I13" i="6"/>
  <c r="I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davidmp</author>
  </authors>
  <commentList>
    <comment ref="I12" authorId="0" shapeId="0" xr:uid="{D3DF015C-5595-41F7-BEA8-6A8F1B802DF1}">
      <text>
        <r>
          <rPr>
            <sz val="9"/>
            <color indexed="81"/>
            <rFont val="Tahoma"/>
            <family val="2"/>
          </rPr>
          <t>=(E12)+(E12*0.1)+(E12*0.20)</t>
        </r>
      </text>
    </comment>
  </commentList>
</comments>
</file>

<file path=xl/sharedStrings.xml><?xml version="1.0" encoding="utf-8"?>
<sst xmlns="http://schemas.openxmlformats.org/spreadsheetml/2006/main" count="209" uniqueCount="158">
  <si>
    <t>edad&gt;=18</t>
  </si>
  <si>
    <t>Puede votar</t>
  </si>
  <si>
    <t>edad&lt;=18</t>
  </si>
  <si>
    <t>No puede votar</t>
  </si>
  <si>
    <t>Persona:</t>
  </si>
  <si>
    <t xml:space="preserve">Simulacion: </t>
  </si>
  <si>
    <t>Datos de entrada</t>
  </si>
  <si>
    <t>Ingrese su edad</t>
  </si>
  <si>
    <t>Datos de salida</t>
  </si>
  <si>
    <t>Usted</t>
  </si>
  <si>
    <t>Si puede votar</t>
  </si>
  <si>
    <t>edad&lt;18</t>
  </si>
  <si>
    <t>Rango costo $</t>
  </si>
  <si>
    <t>Regalo</t>
  </si>
  <si>
    <t>Costo</t>
  </si>
  <si>
    <t>Tarjeta</t>
  </si>
  <si>
    <t>Chocolate</t>
  </si>
  <si>
    <t>Flores</t>
  </si>
  <si>
    <t>Anillo</t>
  </si>
  <si>
    <t>Simular</t>
  </si>
  <si>
    <t>Persona</t>
  </si>
  <si>
    <t>Monto</t>
  </si>
  <si>
    <t>Juan</t>
  </si>
  <si>
    <t>Pedro</t>
  </si>
  <si>
    <t>Ramon</t>
  </si>
  <si>
    <t>Jerson</t>
  </si>
  <si>
    <t>Abel</t>
  </si>
  <si>
    <t>Josue</t>
  </si>
  <si>
    <t>Alejandro</t>
  </si>
  <si>
    <t>Hazel</t>
  </si>
  <si>
    <t>Franklin</t>
  </si>
  <si>
    <t>montoDis=0</t>
  </si>
  <si>
    <t>montoDis&gt;=11 &amp;&amp; montoDis&lt;=100</t>
  </si>
  <si>
    <t>Tipo de regalo(s) disponible: Tarjeta</t>
  </si>
  <si>
    <t>Tipo de regalo(s) disponible: Tarjeta/Chocolate</t>
  </si>
  <si>
    <t>montoDis&gt;=101 &amp;&amp; montoDis&lt;=250</t>
  </si>
  <si>
    <t>Tipo de regalo(s) disponible: Tarjeta/Chocolate/Flores</t>
  </si>
  <si>
    <t>montoDis&gt;=251</t>
  </si>
  <si>
    <t>Tipo de regalo(s) disponible: Tarjeta/Chocolate/Flores/Anillo</t>
  </si>
  <si>
    <t>Tarjeta/Chocolate</t>
  </si>
  <si>
    <t>Tarjeta/Chocolate/Flores</t>
  </si>
  <si>
    <t>Tarjeta/Chocolate/Flores/Anillo</t>
  </si>
  <si>
    <t>montoDis&lt;=10 &amp;&amp; montoDis&gt;=1</t>
  </si>
  <si>
    <t xml:space="preserve">No hay regalos con ese monto </t>
  </si>
  <si>
    <t>edadA&lt;edadB &amp;&amp; edadA&lt;edadC</t>
  </si>
  <si>
    <t>La persona menor es: nomA</t>
  </si>
  <si>
    <t>edadB&lt;edadA &amp;&amp; edadB&lt;edadC</t>
  </si>
  <si>
    <t>Su edad es: edadA</t>
  </si>
  <si>
    <t>edadC&lt;edadA &amp;&amp; edadC&lt;edadB</t>
  </si>
  <si>
    <t>La persona menor es: nomB</t>
  </si>
  <si>
    <t>Su edad es: edadB</t>
  </si>
  <si>
    <t>La persona menor es: nomC</t>
  </si>
  <si>
    <t>Su edad es: edadC</t>
  </si>
  <si>
    <t>Simulacion:</t>
  </si>
  <si>
    <t>Datos de Entrada</t>
  </si>
  <si>
    <t>Ingrese nombre 2da Persona</t>
  </si>
  <si>
    <t>Ingrese edad 1ra Persona</t>
  </si>
  <si>
    <t>Ingrese nombre 1ra Persona</t>
  </si>
  <si>
    <t>Ingrese edad 2da Persona</t>
  </si>
  <si>
    <t>Ingrese nombre 3ra Persona</t>
  </si>
  <si>
    <t>Ingrese edad 3ra Persona</t>
  </si>
  <si>
    <t xml:space="preserve">                                                                                                                                                                                           Datos de Entrada</t>
  </si>
  <si>
    <t>La persona menor es</t>
  </si>
  <si>
    <t>Su edad es</t>
  </si>
  <si>
    <t xml:space="preserve">                                          Datos de salida</t>
  </si>
  <si>
    <t>costo</t>
  </si>
  <si>
    <t>precio&gt;=200$</t>
  </si>
  <si>
    <t xml:space="preserve">precio&lt;100$ </t>
  </si>
  <si>
    <t>precio&gt;100$ &amp;&amp; precio&lt;200$</t>
  </si>
  <si>
    <t>Costo total</t>
  </si>
  <si>
    <t>Descuento</t>
  </si>
  <si>
    <t>precio-(precio*15)/100</t>
  </si>
  <si>
    <t>precio-(precio*12)/100</t>
  </si>
  <si>
    <t>precio-(precio*10)/100</t>
  </si>
  <si>
    <t>Ingrese el precio</t>
  </si>
  <si>
    <t>El costo total es de</t>
  </si>
  <si>
    <t xml:space="preserve">                             Datos de salida</t>
  </si>
  <si>
    <t>El descuento es de un</t>
  </si>
  <si>
    <t>Criterios:</t>
  </si>
  <si>
    <t>Proceso</t>
  </si>
  <si>
    <t>Mensual</t>
  </si>
  <si>
    <t>Alumnos</t>
  </si>
  <si>
    <t>edad&gt;18</t>
  </si>
  <si>
    <t>Prom&gt;=9</t>
  </si>
  <si>
    <t>$2000.00</t>
  </si>
  <si>
    <t>BA</t>
  </si>
  <si>
    <r>
      <t xml:space="preserve">Prom&gt;=7.5 y </t>
    </r>
    <r>
      <rPr>
        <sz val="11"/>
        <color rgb="FFFF0000"/>
        <rFont val="Calibri"/>
        <family val="2"/>
        <scheme val="minor"/>
      </rPr>
      <t>Prom&lt;9</t>
    </r>
  </si>
  <si>
    <t>$1000.00</t>
  </si>
  <si>
    <t>BB</t>
  </si>
  <si>
    <t>Porm&lt;7.5 y Prom&gt;=6</t>
  </si>
  <si>
    <t>$500.00</t>
  </si>
  <si>
    <t>BC</t>
  </si>
  <si>
    <t>Prom&lt;6</t>
  </si>
  <si>
    <t>Carta Estudien</t>
  </si>
  <si>
    <t>NB</t>
  </si>
  <si>
    <t>$3000.00</t>
  </si>
  <si>
    <t>B1</t>
  </si>
  <si>
    <t>Prom&lt;9 y Prom&gt;=8</t>
  </si>
  <si>
    <t>B2</t>
  </si>
  <si>
    <t>Prom&lt;8 y Prom&gt;=6</t>
  </si>
  <si>
    <t>$100</t>
  </si>
  <si>
    <t>B3</t>
  </si>
  <si>
    <t>Datos Entrada</t>
  </si>
  <si>
    <t>Datos Salida</t>
  </si>
  <si>
    <t>Edad</t>
  </si>
  <si>
    <t>Promedio</t>
  </si>
  <si>
    <t>Beca</t>
  </si>
  <si>
    <t>Monto $</t>
  </si>
  <si>
    <t>Pablo</t>
  </si>
  <si>
    <t>Domingo</t>
  </si>
  <si>
    <t>Lunes</t>
  </si>
  <si>
    <t>Martes</t>
  </si>
  <si>
    <t>Miércoles</t>
  </si>
  <si>
    <t>Jueves</t>
  </si>
  <si>
    <t>Viernes</t>
  </si>
  <si>
    <t>Sábado</t>
  </si>
  <si>
    <t>Variables:</t>
  </si>
  <si>
    <t>Opciones</t>
  </si>
  <si>
    <t>msg</t>
  </si>
  <si>
    <t>valor2=0</t>
  </si>
  <si>
    <t>Datos de entrada:</t>
  </si>
  <si>
    <t>msg="Ingrese el Algoritmo que desea Probar 1=Problema1(Notas),</t>
  </si>
  <si>
    <t>2=Problema2(Bono),3=Problema3(Tipo De Vacuna),</t>
  </si>
  <si>
    <t>4=Problema4(Operacion Aritmética Entre dos valores):"</t>
  </si>
  <si>
    <t>Proceso:</t>
  </si>
  <si>
    <t>While</t>
  </si>
  <si>
    <t>Switch</t>
  </si>
  <si>
    <t>Datos de salida:</t>
  </si>
  <si>
    <t xml:space="preserve">                    Datos de entrada</t>
  </si>
  <si>
    <t>Ingrese el algoritmo que desa Probar</t>
  </si>
  <si>
    <t>Algoritmo</t>
  </si>
  <si>
    <t>Simulamos</t>
  </si>
  <si>
    <t>Problema1(Notas)</t>
  </si>
  <si>
    <t>Problema2(Bono)</t>
  </si>
  <si>
    <t>Problema3(Tipo De Vacuna)</t>
  </si>
  <si>
    <t>Problema4(Operacion Aritmética Entre dos valores)</t>
  </si>
  <si>
    <t>Carga</t>
  </si>
  <si>
    <t>poliza</t>
  </si>
  <si>
    <t>CostoBase $</t>
  </si>
  <si>
    <t>Alcohol</t>
  </si>
  <si>
    <t>lentes</t>
  </si>
  <si>
    <t>enfermedad</t>
  </si>
  <si>
    <t>Plan A</t>
  </si>
  <si>
    <t>Plan B</t>
  </si>
  <si>
    <t>Edad &gt;40</t>
  </si>
  <si>
    <t>Simulacion</t>
  </si>
  <si>
    <t>Plan</t>
  </si>
  <si>
    <t>Pagar(Costo)</t>
  </si>
  <si>
    <t>Pepe</t>
  </si>
  <si>
    <t>A</t>
  </si>
  <si>
    <t>S</t>
  </si>
  <si>
    <t>N</t>
  </si>
  <si>
    <t>Raul</t>
  </si>
  <si>
    <t>B</t>
  </si>
  <si>
    <t>Jaimito</t>
  </si>
  <si>
    <t>Ingrese un dia de la semana entre (1-7)</t>
  </si>
  <si>
    <t xml:space="preserve">                          Datos de Entrada</t>
  </si>
  <si>
    <t>El dia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</si>
</sst>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/>
    <xf numFmtId="0" fontId="0" fillId="10" borderId="0" xfId="0" applyFill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8" borderId="0" xfId="0" applyFill="1"/>
    <xf numFmtId="0" fontId="0" fillId="9" borderId="0" xfId="0" applyFill="1"/>
    <xf numFmtId="0" fontId="0" fillId="12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11" xfId="0" applyFill="1" applyBorder="1"/>
    <xf numFmtId="9" fontId="0" fillId="9" borderId="1" xfId="0" applyNumberFormat="1" applyFill="1" applyBorder="1"/>
    <xf numFmtId="0" fontId="0" fillId="10" borderId="0" xfId="0" applyFill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8" borderId="0" xfId="0" applyFont="1" applyFill="1"/>
    <xf numFmtId="0" fontId="0" fillId="9" borderId="7" xfId="0" applyFill="1" applyBorder="1"/>
    <xf numFmtId="0" fontId="0" fillId="9" borderId="9" xfId="0" applyFill="1" applyBorder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/>
    <xf numFmtId="0" fontId="0" fillId="13" borderId="1" xfId="0" applyFill="1" applyBorder="1"/>
    <xf numFmtId="0" fontId="1" fillId="13" borderId="1" xfId="0" applyFont="1" applyFill="1" applyBorder="1"/>
    <xf numFmtId="0" fontId="0" fillId="14" borderId="1" xfId="0" applyFill="1" applyBorder="1"/>
    <xf numFmtId="0" fontId="1" fillId="14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0" fillId="14" borderId="0" xfId="0" applyFill="1"/>
    <xf numFmtId="0" fontId="0" fillId="11" borderId="0" xfId="0" applyFill="1"/>
    <xf numFmtId="0" fontId="0" fillId="15" borderId="1" xfId="0" applyFill="1" applyBorder="1"/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/>
    <xf numFmtId="9" fontId="0" fillId="16" borderId="1" xfId="0" applyNumberFormat="1" applyFill="1" applyBorder="1"/>
    <xf numFmtId="0" fontId="0" fillId="1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258330</xdr:colOff>
      <xdr:row>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97A73B-AF8E-46A6-ACCE-F0F9F15BE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8455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1750695</xdr:colOff>
      <xdr:row>12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98785F-3225-4CB1-9A1A-A1FAFD4B5F1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2686" b="34248"/>
        <a:stretch/>
      </xdr:blipFill>
      <xdr:spPr>
        <a:xfrm>
          <a:off x="0" y="0"/>
          <a:ext cx="4703445" cy="2390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1286722</xdr:colOff>
      <xdr:row>5</xdr:row>
      <xdr:rowOff>95396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CDEBB0-4B48-4B3A-97EF-87F555F3B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68272" cy="10478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9</xdr:row>
      <xdr:rowOff>17088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9C9437-33B9-4AF8-95D9-317CC5D89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29375" cy="173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755196</xdr:colOff>
      <xdr:row>11</xdr:row>
      <xdr:rowOff>149679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12DA08-4248-4073-A442-1AEA47B90BAC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7650" b="2512"/>
        <a:stretch/>
      </xdr:blipFill>
      <xdr:spPr bwMode="auto">
        <a:xfrm>
          <a:off x="0" y="1"/>
          <a:ext cx="5327196" cy="224517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55562</xdr:colOff>
      <xdr:row>8</xdr:row>
      <xdr:rowOff>103188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FCB3DB-6A69-454C-B500-70DBE0DE40A2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9045" b="27603"/>
        <a:stretch/>
      </xdr:blipFill>
      <xdr:spPr bwMode="auto">
        <a:xfrm>
          <a:off x="0" y="0"/>
          <a:ext cx="4627562" cy="162718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695960</xdr:colOff>
      <xdr:row>1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0B81D6-DD60-42DB-B202-C6ACAB79D67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88611" b="3620"/>
        <a:stretch/>
      </xdr:blipFill>
      <xdr:spPr bwMode="auto">
        <a:xfrm>
          <a:off x="0" y="0"/>
          <a:ext cx="4505960" cy="3524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5</xdr:col>
      <xdr:colOff>509905</xdr:colOff>
      <xdr:row>3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9E1B95-012E-4FD3-A4B8-E76C6B8B2FE8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b="93492"/>
        <a:stretch/>
      </xdr:blipFill>
      <xdr:spPr>
        <a:xfrm>
          <a:off x="0" y="381000"/>
          <a:ext cx="4319905" cy="31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2977367</xdr:colOff>
      <xdr:row>7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0B9AA9-CFC8-4D80-AEF5-FE80E916F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77792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5F95-D506-48C2-B7D0-AA77D0FF54D9}">
  <dimension ref="B7:H12"/>
  <sheetViews>
    <sheetView zoomScale="120" zoomScaleNormal="120" workbookViewId="0">
      <selection activeCell="F24" sqref="F24"/>
    </sheetView>
  </sheetViews>
  <sheetFormatPr baseColWidth="10" defaultRowHeight="15" x14ac:dyDescent="0.25"/>
  <cols>
    <col min="4" max="4" width="16.42578125" customWidth="1"/>
    <col min="7" max="7" width="17.5703125" customWidth="1"/>
    <col min="8" max="8" width="15.7109375" customWidth="1"/>
  </cols>
  <sheetData>
    <row r="7" spans="2:8" x14ac:dyDescent="0.25">
      <c r="B7" s="4" t="s">
        <v>4</v>
      </c>
      <c r="C7" s="2" t="s">
        <v>0</v>
      </c>
      <c r="D7" s="3" t="s">
        <v>1</v>
      </c>
      <c r="F7" s="6" t="s">
        <v>5</v>
      </c>
      <c r="G7" s="5" t="s">
        <v>6</v>
      </c>
      <c r="H7" s="4" t="s">
        <v>8</v>
      </c>
    </row>
    <row r="8" spans="2:8" x14ac:dyDescent="0.25">
      <c r="B8" s="4"/>
      <c r="C8" s="2" t="s">
        <v>11</v>
      </c>
      <c r="D8" s="3" t="s">
        <v>3</v>
      </c>
      <c r="G8" s="6" t="s">
        <v>7</v>
      </c>
      <c r="H8" s="3" t="s">
        <v>9</v>
      </c>
    </row>
    <row r="9" spans="2:8" x14ac:dyDescent="0.25">
      <c r="G9" s="6">
        <v>18</v>
      </c>
      <c r="H9" s="3" t="s">
        <v>10</v>
      </c>
    </row>
    <row r="10" spans="2:8" x14ac:dyDescent="0.25">
      <c r="G10" s="6">
        <v>30</v>
      </c>
      <c r="H10" s="3" t="s">
        <v>10</v>
      </c>
    </row>
    <row r="11" spans="2:8" x14ac:dyDescent="0.25">
      <c r="G11" s="6">
        <v>12</v>
      </c>
      <c r="H11" s="3" t="s">
        <v>3</v>
      </c>
    </row>
    <row r="12" spans="2:8" x14ac:dyDescent="0.25">
      <c r="G12" s="6">
        <v>17</v>
      </c>
      <c r="H12" s="3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BE2A-08FB-40F6-9D51-362B23BDFA5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3FEC-BCE4-4C5D-9671-875AF60DC612}">
  <dimension ref="B3:K19"/>
  <sheetViews>
    <sheetView workbookViewId="0">
      <selection activeCell="I23" sqref="I23"/>
    </sheetView>
  </sheetViews>
  <sheetFormatPr baseColWidth="10" defaultRowHeight="15" x14ac:dyDescent="0.25"/>
  <cols>
    <col min="2" max="2" width="32.85546875" customWidth="1"/>
    <col min="3" max="3" width="56.140625" customWidth="1"/>
    <col min="10" max="10" width="29.85546875" customWidth="1"/>
  </cols>
  <sheetData>
    <row r="3" spans="2:11" x14ac:dyDescent="0.25">
      <c r="I3" s="4"/>
      <c r="J3" s="16" t="s">
        <v>12</v>
      </c>
      <c r="K3" s="17"/>
    </row>
    <row r="4" spans="2:11" x14ac:dyDescent="0.25">
      <c r="I4" s="7" t="s">
        <v>13</v>
      </c>
      <c r="J4" s="8" t="s">
        <v>14</v>
      </c>
      <c r="K4" s="9"/>
    </row>
    <row r="5" spans="2:11" x14ac:dyDescent="0.25">
      <c r="I5" s="14" t="s">
        <v>15</v>
      </c>
      <c r="J5" s="15">
        <v>10</v>
      </c>
      <c r="K5" s="15"/>
    </row>
    <row r="6" spans="2:11" x14ac:dyDescent="0.25">
      <c r="I6" s="14" t="s">
        <v>16</v>
      </c>
      <c r="J6" s="15">
        <v>11</v>
      </c>
      <c r="K6" s="15">
        <v>100</v>
      </c>
    </row>
    <row r="7" spans="2:11" x14ac:dyDescent="0.25">
      <c r="I7" s="14" t="s">
        <v>17</v>
      </c>
      <c r="J7" s="15">
        <v>101</v>
      </c>
      <c r="K7" s="15">
        <v>250</v>
      </c>
    </row>
    <row r="8" spans="2:11" x14ac:dyDescent="0.25">
      <c r="I8" s="14" t="s">
        <v>18</v>
      </c>
      <c r="J8" s="15">
        <v>251</v>
      </c>
      <c r="K8" s="15"/>
    </row>
    <row r="11" spans="2:11" x14ac:dyDescent="0.25">
      <c r="H11" s="13" t="s">
        <v>19</v>
      </c>
      <c r="I11" s="13"/>
      <c r="J11" s="13"/>
    </row>
    <row r="12" spans="2:11" x14ac:dyDescent="0.25">
      <c r="H12" s="11" t="s">
        <v>20</v>
      </c>
      <c r="I12" s="11" t="s">
        <v>21</v>
      </c>
      <c r="J12" s="12" t="s">
        <v>13</v>
      </c>
    </row>
    <row r="13" spans="2:11" x14ac:dyDescent="0.25">
      <c r="H13" s="11" t="s">
        <v>25</v>
      </c>
      <c r="I13" s="11">
        <v>10</v>
      </c>
      <c r="J13" s="12" t="s">
        <v>15</v>
      </c>
    </row>
    <row r="14" spans="2:11" x14ac:dyDescent="0.25">
      <c r="H14" s="11" t="s">
        <v>26</v>
      </c>
      <c r="I14" s="11">
        <v>60</v>
      </c>
      <c r="J14" s="12" t="s">
        <v>39</v>
      </c>
    </row>
    <row r="15" spans="2:11" x14ac:dyDescent="0.25">
      <c r="B15" s="11" t="s">
        <v>31</v>
      </c>
      <c r="C15" s="12" t="s">
        <v>43</v>
      </c>
      <c r="H15" s="11" t="s">
        <v>28</v>
      </c>
      <c r="I15" s="11">
        <v>200</v>
      </c>
      <c r="J15" s="12" t="s">
        <v>40</v>
      </c>
    </row>
    <row r="16" spans="2:11" x14ac:dyDescent="0.25">
      <c r="B16" s="11" t="s">
        <v>42</v>
      </c>
      <c r="C16" s="12" t="s">
        <v>33</v>
      </c>
      <c r="H16" s="11" t="s">
        <v>27</v>
      </c>
      <c r="I16" s="11">
        <v>350</v>
      </c>
      <c r="J16" s="12" t="s">
        <v>41</v>
      </c>
    </row>
    <row r="17" spans="2:10" x14ac:dyDescent="0.25">
      <c r="B17" s="11" t="s">
        <v>32</v>
      </c>
      <c r="C17" s="12" t="s">
        <v>34</v>
      </c>
      <c r="H17" s="18"/>
      <c r="I17" s="19"/>
      <c r="J17" s="19"/>
    </row>
    <row r="18" spans="2:10" x14ac:dyDescent="0.25">
      <c r="B18" s="11" t="s">
        <v>35</v>
      </c>
      <c r="C18" s="12" t="s">
        <v>36</v>
      </c>
      <c r="H18" s="18"/>
      <c r="I18" s="19"/>
      <c r="J18" s="19"/>
    </row>
    <row r="19" spans="2:10" x14ac:dyDescent="0.25">
      <c r="B19" s="11" t="s">
        <v>37</v>
      </c>
      <c r="C19" s="12" t="s">
        <v>38</v>
      </c>
    </row>
  </sheetData>
  <mergeCells count="3">
    <mergeCell ref="J3:K3"/>
    <mergeCell ref="J4:K4"/>
    <mergeCell ref="H11:J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B56B-9149-479F-A097-5218CDF68E58}">
  <dimension ref="A8:I17"/>
  <sheetViews>
    <sheetView workbookViewId="0">
      <selection activeCell="F6" sqref="F6"/>
    </sheetView>
  </sheetViews>
  <sheetFormatPr baseColWidth="10" defaultRowHeight="15" x14ac:dyDescent="0.25"/>
  <cols>
    <col min="2" max="2" width="33.7109375" customWidth="1"/>
    <col min="3" max="3" width="26.5703125" customWidth="1"/>
    <col min="4" max="4" width="27.5703125" customWidth="1"/>
    <col min="5" max="5" width="24.5703125" customWidth="1"/>
    <col min="6" max="6" width="26.85546875" customWidth="1"/>
    <col min="7" max="7" width="25.85546875" customWidth="1"/>
    <col min="8" max="8" width="24.42578125" customWidth="1"/>
    <col min="9" max="9" width="26.5703125" customWidth="1"/>
    <col min="10" max="10" width="23.42578125" customWidth="1"/>
    <col min="11" max="11" width="26.5703125" customWidth="1"/>
    <col min="12" max="12" width="22.7109375" customWidth="1"/>
  </cols>
  <sheetData>
    <row r="8" spans="1:9" x14ac:dyDescent="0.25">
      <c r="A8" s="22" t="s">
        <v>4</v>
      </c>
      <c r="B8" s="11" t="s">
        <v>44</v>
      </c>
      <c r="C8" s="12" t="s">
        <v>45</v>
      </c>
      <c r="D8" s="12" t="s">
        <v>47</v>
      </c>
    </row>
    <row r="9" spans="1:9" x14ac:dyDescent="0.25">
      <c r="B9" s="11" t="s">
        <v>46</v>
      </c>
      <c r="C9" s="12" t="s">
        <v>49</v>
      </c>
      <c r="D9" s="12" t="s">
        <v>50</v>
      </c>
    </row>
    <row r="10" spans="1:9" x14ac:dyDescent="0.25">
      <c r="B10" s="11" t="s">
        <v>48</v>
      </c>
      <c r="C10" s="12" t="s">
        <v>51</v>
      </c>
      <c r="D10" s="12" t="s">
        <v>52</v>
      </c>
    </row>
    <row r="14" spans="1:9" x14ac:dyDescent="0.25">
      <c r="A14" s="11" t="s">
        <v>53</v>
      </c>
      <c r="B14" s="6" t="s">
        <v>61</v>
      </c>
      <c r="C14" s="6"/>
      <c r="D14" s="6"/>
      <c r="E14" s="6"/>
      <c r="F14" s="6"/>
      <c r="G14" s="6"/>
      <c r="H14" s="12" t="s">
        <v>64</v>
      </c>
      <c r="I14" s="12"/>
    </row>
    <row r="15" spans="1:9" x14ac:dyDescent="0.25">
      <c r="B15" s="6" t="s">
        <v>57</v>
      </c>
      <c r="C15" s="6" t="s">
        <v>56</v>
      </c>
      <c r="D15" s="6" t="s">
        <v>55</v>
      </c>
      <c r="E15" s="6" t="s">
        <v>58</v>
      </c>
      <c r="F15" s="6" t="s">
        <v>59</v>
      </c>
      <c r="G15" s="6" t="s">
        <v>60</v>
      </c>
      <c r="H15" s="12" t="s">
        <v>62</v>
      </c>
      <c r="I15" s="12" t="s">
        <v>63</v>
      </c>
    </row>
    <row r="16" spans="1:9" x14ac:dyDescent="0.25">
      <c r="B16" s="6" t="s">
        <v>26</v>
      </c>
      <c r="C16" s="6">
        <v>15</v>
      </c>
      <c r="D16" s="6" t="s">
        <v>25</v>
      </c>
      <c r="E16" s="6">
        <v>18</v>
      </c>
      <c r="F16" s="6" t="s">
        <v>27</v>
      </c>
      <c r="G16" s="6">
        <v>17</v>
      </c>
      <c r="H16" s="12" t="s">
        <v>26</v>
      </c>
      <c r="I16" s="12">
        <v>15</v>
      </c>
    </row>
    <row r="17" spans="2:9" x14ac:dyDescent="0.25">
      <c r="B17" s="6" t="s">
        <v>28</v>
      </c>
      <c r="C17" s="6">
        <v>19</v>
      </c>
      <c r="D17" s="6" t="s">
        <v>29</v>
      </c>
      <c r="E17" s="6">
        <v>10</v>
      </c>
      <c r="F17" s="6" t="s">
        <v>30</v>
      </c>
      <c r="G17" s="6">
        <v>20</v>
      </c>
      <c r="H17" s="12" t="s">
        <v>29</v>
      </c>
      <c r="I17" s="12">
        <v>10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2B91-4F34-4608-A9AA-1FD002B1DBAB}">
  <dimension ref="B12:I16"/>
  <sheetViews>
    <sheetView workbookViewId="0">
      <selection activeCell="I18" sqref="I18"/>
    </sheetView>
  </sheetViews>
  <sheetFormatPr baseColWidth="10" defaultRowHeight="15" x14ac:dyDescent="0.25"/>
  <cols>
    <col min="2" max="2" width="29" customWidth="1"/>
    <col min="3" max="3" width="12.7109375" customWidth="1"/>
    <col min="4" max="4" width="23.85546875" customWidth="1"/>
    <col min="7" max="7" width="16" customWidth="1"/>
    <col min="8" max="8" width="18.28515625" customWidth="1"/>
    <col min="9" max="9" width="21.140625" customWidth="1"/>
  </cols>
  <sheetData>
    <row r="12" spans="2:9" x14ac:dyDescent="0.25">
      <c r="B12" s="6" t="s">
        <v>65</v>
      </c>
      <c r="C12" s="12" t="s">
        <v>70</v>
      </c>
      <c r="D12" s="12" t="s">
        <v>69</v>
      </c>
      <c r="F12" s="11" t="s">
        <v>53</v>
      </c>
      <c r="G12" s="11" t="s">
        <v>54</v>
      </c>
      <c r="H12" s="12" t="s">
        <v>76</v>
      </c>
      <c r="I12" s="12"/>
    </row>
    <row r="13" spans="2:9" x14ac:dyDescent="0.25">
      <c r="B13" s="6" t="s">
        <v>66</v>
      </c>
      <c r="C13" s="26">
        <v>0.15</v>
      </c>
      <c r="D13" s="12" t="s">
        <v>71</v>
      </c>
      <c r="G13" s="11" t="s">
        <v>74</v>
      </c>
      <c r="H13" s="12" t="s">
        <v>75</v>
      </c>
      <c r="I13" s="12" t="s">
        <v>77</v>
      </c>
    </row>
    <row r="14" spans="2:9" x14ac:dyDescent="0.25">
      <c r="B14" s="6" t="s">
        <v>68</v>
      </c>
      <c r="C14" s="26">
        <v>0.12</v>
      </c>
      <c r="D14" s="26" t="s">
        <v>72</v>
      </c>
      <c r="G14" s="11">
        <v>300</v>
      </c>
      <c r="H14" s="12">
        <v>255</v>
      </c>
      <c r="I14" s="26">
        <v>0.15</v>
      </c>
    </row>
    <row r="15" spans="2:9" x14ac:dyDescent="0.25">
      <c r="B15" s="6" t="s">
        <v>67</v>
      </c>
      <c r="C15" s="26">
        <v>0.1</v>
      </c>
      <c r="D15" s="26" t="s">
        <v>73</v>
      </c>
      <c r="G15" s="11">
        <v>150</v>
      </c>
      <c r="H15" s="12">
        <v>132</v>
      </c>
      <c r="I15" s="26">
        <v>0.12</v>
      </c>
    </row>
    <row r="16" spans="2:9" x14ac:dyDescent="0.25">
      <c r="G16" s="11">
        <v>80</v>
      </c>
      <c r="H16" s="12">
        <v>72</v>
      </c>
      <c r="I16" s="26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3568-C47A-4B90-8261-C2EE8E210B2A}">
  <dimension ref="F1:M20"/>
  <sheetViews>
    <sheetView zoomScale="140" zoomScaleNormal="140" workbookViewId="0">
      <selection activeCell="L16" sqref="L16"/>
    </sheetView>
  </sheetViews>
  <sheetFormatPr baseColWidth="10" defaultRowHeight="15" x14ac:dyDescent="0.25"/>
  <cols>
    <col min="11" max="11" width="20.28515625" customWidth="1"/>
    <col min="12" max="12" width="17.28515625" customWidth="1"/>
  </cols>
  <sheetData>
    <row r="1" spans="6:13" x14ac:dyDescent="0.25">
      <c r="J1" t="s">
        <v>78</v>
      </c>
      <c r="K1" s="20" t="s">
        <v>79</v>
      </c>
    </row>
    <row r="2" spans="6:13" x14ac:dyDescent="0.25">
      <c r="L2" s="27" t="s">
        <v>80</v>
      </c>
    </row>
    <row r="3" spans="6:13" x14ac:dyDescent="0.25">
      <c r="I3" t="s">
        <v>81</v>
      </c>
      <c r="J3" s="28" t="s">
        <v>82</v>
      </c>
      <c r="K3" s="29" t="s">
        <v>83</v>
      </c>
      <c r="L3" s="29" t="s">
        <v>84</v>
      </c>
      <c r="M3" s="30" t="s">
        <v>85</v>
      </c>
    </row>
    <row r="4" spans="6:13" x14ac:dyDescent="0.25">
      <c r="J4" s="31"/>
      <c r="K4" s="20" t="s">
        <v>86</v>
      </c>
      <c r="L4" s="20" t="s">
        <v>87</v>
      </c>
      <c r="M4" s="32" t="s">
        <v>88</v>
      </c>
    </row>
    <row r="5" spans="6:13" x14ac:dyDescent="0.25">
      <c r="J5" s="31"/>
      <c r="K5" s="20" t="s">
        <v>89</v>
      </c>
      <c r="L5" s="20" t="s">
        <v>90</v>
      </c>
      <c r="M5" s="32" t="s">
        <v>91</v>
      </c>
    </row>
    <row r="6" spans="6:13" x14ac:dyDescent="0.25">
      <c r="J6" s="31"/>
      <c r="K6" s="33" t="s">
        <v>92</v>
      </c>
      <c r="L6" s="20" t="s">
        <v>93</v>
      </c>
      <c r="M6" s="32" t="s">
        <v>94</v>
      </c>
    </row>
    <row r="7" spans="6:13" x14ac:dyDescent="0.25">
      <c r="J7" s="34" t="s">
        <v>2</v>
      </c>
      <c r="K7" s="21" t="s">
        <v>83</v>
      </c>
      <c r="L7" s="21" t="s">
        <v>95</v>
      </c>
      <c r="M7" s="23" t="s">
        <v>96</v>
      </c>
    </row>
    <row r="8" spans="6:13" x14ac:dyDescent="0.25">
      <c r="J8" s="34"/>
      <c r="K8" s="21" t="s">
        <v>97</v>
      </c>
      <c r="L8" s="21" t="s">
        <v>84</v>
      </c>
      <c r="M8" s="23" t="s">
        <v>98</v>
      </c>
    </row>
    <row r="9" spans="6:13" x14ac:dyDescent="0.25">
      <c r="J9" s="34"/>
      <c r="K9" s="21" t="s">
        <v>99</v>
      </c>
      <c r="L9" s="21" t="s">
        <v>100</v>
      </c>
      <c r="M9" s="23" t="s">
        <v>101</v>
      </c>
    </row>
    <row r="10" spans="6:13" x14ac:dyDescent="0.25">
      <c r="J10" s="35"/>
      <c r="K10" s="24" t="s">
        <v>92</v>
      </c>
      <c r="L10" s="24" t="s">
        <v>93</v>
      </c>
      <c r="M10" s="25" t="s">
        <v>94</v>
      </c>
    </row>
    <row r="15" spans="6:13" x14ac:dyDescent="0.25">
      <c r="F15" s="36" t="s">
        <v>102</v>
      </c>
      <c r="G15" s="36"/>
      <c r="H15" s="36"/>
      <c r="I15" s="37" t="s">
        <v>103</v>
      </c>
      <c r="J15" s="37"/>
    </row>
    <row r="16" spans="6:13" x14ac:dyDescent="0.25">
      <c r="H16" s="38" t="s">
        <v>19</v>
      </c>
    </row>
    <row r="17" spans="6:10" x14ac:dyDescent="0.25">
      <c r="F17" s="39" t="s">
        <v>81</v>
      </c>
      <c r="G17" s="40" t="s">
        <v>104</v>
      </c>
      <c r="H17" s="40" t="s">
        <v>105</v>
      </c>
      <c r="I17" s="41" t="s">
        <v>106</v>
      </c>
      <c r="J17" s="42" t="s">
        <v>107</v>
      </c>
    </row>
    <row r="18" spans="6:10" x14ac:dyDescent="0.25">
      <c r="F18" s="1" t="s">
        <v>22</v>
      </c>
      <c r="G18" s="10">
        <v>18</v>
      </c>
      <c r="H18" s="10">
        <v>9</v>
      </c>
      <c r="I18" s="10" t="s">
        <v>96</v>
      </c>
      <c r="J18" s="10">
        <v>3000</v>
      </c>
    </row>
    <row r="19" spans="6:10" x14ac:dyDescent="0.25">
      <c r="F19" s="1" t="s">
        <v>23</v>
      </c>
      <c r="G19" s="10">
        <v>20</v>
      </c>
      <c r="H19" s="10">
        <v>8</v>
      </c>
      <c r="I19" s="10" t="s">
        <v>88</v>
      </c>
      <c r="J19" s="10">
        <v>1000</v>
      </c>
    </row>
    <row r="20" spans="6:10" x14ac:dyDescent="0.25">
      <c r="F20" s="1" t="s">
        <v>108</v>
      </c>
      <c r="G20" s="10">
        <v>16</v>
      </c>
      <c r="H20" s="10">
        <v>7</v>
      </c>
      <c r="I20" s="10" t="s">
        <v>101</v>
      </c>
      <c r="J20" s="10">
        <v>100</v>
      </c>
    </row>
  </sheetData>
  <mergeCells count="2">
    <mergeCell ref="F15:H15"/>
    <mergeCell ref="I15:J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A03B-BD51-4365-963E-54A01475AA21}">
  <dimension ref="B1:M17"/>
  <sheetViews>
    <sheetView zoomScale="120" zoomScaleNormal="120" workbookViewId="0">
      <selection activeCell="L9" sqref="L9"/>
    </sheetView>
  </sheetViews>
  <sheetFormatPr baseColWidth="10" defaultRowHeight="15" x14ac:dyDescent="0.25"/>
  <sheetData>
    <row r="1" spans="2:13" x14ac:dyDescent="0.25">
      <c r="J1" t="s">
        <v>136</v>
      </c>
    </row>
    <row r="2" spans="2:13" x14ac:dyDescent="0.25">
      <c r="H2" s="1" t="s">
        <v>137</v>
      </c>
      <c r="I2" s="6" t="s">
        <v>138</v>
      </c>
      <c r="J2" s="1" t="s">
        <v>139</v>
      </c>
      <c r="K2" s="1" t="s">
        <v>140</v>
      </c>
      <c r="L2" s="1" t="s">
        <v>141</v>
      </c>
    </row>
    <row r="3" spans="2:13" x14ac:dyDescent="0.25">
      <c r="H3" s="1" t="s">
        <v>142</v>
      </c>
      <c r="I3" s="1">
        <v>1200</v>
      </c>
      <c r="J3" s="47">
        <v>0.1</v>
      </c>
      <c r="K3" s="47">
        <v>0.05</v>
      </c>
      <c r="L3" s="47">
        <v>0.05</v>
      </c>
    </row>
    <row r="4" spans="2:13" x14ac:dyDescent="0.25">
      <c r="H4" s="1" t="s">
        <v>143</v>
      </c>
      <c r="I4" s="1">
        <v>950</v>
      </c>
      <c r="J4" s="47">
        <v>0.1</v>
      </c>
      <c r="K4" s="47">
        <v>0.05</v>
      </c>
      <c r="L4" s="47">
        <v>0.05</v>
      </c>
    </row>
    <row r="6" spans="2:13" x14ac:dyDescent="0.25">
      <c r="H6" s="48" t="s">
        <v>144</v>
      </c>
      <c r="I6" s="48"/>
    </row>
    <row r="7" spans="2:13" x14ac:dyDescent="0.25">
      <c r="H7" s="49">
        <v>0.2</v>
      </c>
      <c r="I7" s="50">
        <v>0.1</v>
      </c>
      <c r="K7">
        <v>120</v>
      </c>
      <c r="L7">
        <v>60</v>
      </c>
      <c r="M7">
        <v>60</v>
      </c>
    </row>
    <row r="8" spans="2:13" x14ac:dyDescent="0.25">
      <c r="K8">
        <v>240</v>
      </c>
    </row>
    <row r="10" spans="2:13" x14ac:dyDescent="0.25">
      <c r="E10" t="s">
        <v>145</v>
      </c>
    </row>
    <row r="11" spans="2:13" x14ac:dyDescent="0.25">
      <c r="B11" s="1"/>
      <c r="C11" s="39" t="s">
        <v>146</v>
      </c>
      <c r="D11" s="7" t="s">
        <v>14</v>
      </c>
      <c r="E11" s="39" t="s">
        <v>139</v>
      </c>
      <c r="F11" s="39" t="s">
        <v>140</v>
      </c>
      <c r="G11" s="39" t="s">
        <v>141</v>
      </c>
      <c r="H11" s="39" t="s">
        <v>104</v>
      </c>
      <c r="I11" s="51" t="s">
        <v>147</v>
      </c>
    </row>
    <row r="12" spans="2:13" x14ac:dyDescent="0.25">
      <c r="B12" s="1" t="s">
        <v>148</v>
      </c>
      <c r="C12" s="1" t="s">
        <v>149</v>
      </c>
      <c r="D12" s="1">
        <v>1200</v>
      </c>
      <c r="E12" s="1" t="s">
        <v>150</v>
      </c>
      <c r="F12" s="1" t="s">
        <v>151</v>
      </c>
      <c r="G12" s="1" t="s">
        <v>151</v>
      </c>
      <c r="H12" s="1">
        <v>60</v>
      </c>
      <c r="I12" s="1">
        <f>(D12)+(IF(E12="S",D12*0.1,0))+(IF(E12="S",D12*0.2,0))</f>
        <v>1560</v>
      </c>
    </row>
    <row r="13" spans="2:13" x14ac:dyDescent="0.25">
      <c r="B13" s="1" t="s">
        <v>152</v>
      </c>
      <c r="C13" s="1" t="s">
        <v>153</v>
      </c>
      <c r="D13" s="1">
        <v>950</v>
      </c>
      <c r="E13" s="1" t="s">
        <v>151</v>
      </c>
      <c r="F13" s="1" t="s">
        <v>151</v>
      </c>
      <c r="G13" s="1" t="s">
        <v>151</v>
      </c>
      <c r="H13" s="1">
        <v>30</v>
      </c>
      <c r="I13" s="1">
        <f>D13+(D13*0.1)</f>
        <v>1045</v>
      </c>
    </row>
    <row r="14" spans="2:13" x14ac:dyDescent="0.25">
      <c r="B14" s="1" t="s">
        <v>24</v>
      </c>
      <c r="C14" s="1" t="s">
        <v>153</v>
      </c>
      <c r="D14" s="1">
        <v>950</v>
      </c>
      <c r="E14" s="1" t="s">
        <v>150</v>
      </c>
      <c r="F14" s="1" t="s">
        <v>150</v>
      </c>
      <c r="G14" s="1" t="s">
        <v>151</v>
      </c>
      <c r="H14" s="1">
        <v>45</v>
      </c>
      <c r="I14" s="1">
        <f>D14+(D14*0.35)</f>
        <v>1282.5</v>
      </c>
    </row>
    <row r="15" spans="2:13" x14ac:dyDescent="0.25">
      <c r="B15" s="1" t="s">
        <v>154</v>
      </c>
      <c r="C15" s="1" t="s">
        <v>149</v>
      </c>
      <c r="D15" s="1">
        <v>1200</v>
      </c>
      <c r="E15" s="1" t="s">
        <v>151</v>
      </c>
      <c r="F15" s="1" t="s">
        <v>150</v>
      </c>
      <c r="G15" s="1" t="s">
        <v>151</v>
      </c>
      <c r="H15" s="1">
        <v>20</v>
      </c>
      <c r="I15" s="1">
        <f>D15+(D15*0.15)</f>
        <v>1380</v>
      </c>
    </row>
    <row r="17" spans="5:5" x14ac:dyDescent="0.25">
      <c r="E17">
        <v>950</v>
      </c>
    </row>
  </sheetData>
  <mergeCells count="1">
    <mergeCell ref="H6:I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2452-A392-4F3F-9293-5DB9AC7F29D0}">
  <dimension ref="C6:I14"/>
  <sheetViews>
    <sheetView zoomScale="130" zoomScaleNormal="130" workbookViewId="0">
      <selection activeCell="H17" sqref="H17"/>
    </sheetView>
  </sheetViews>
  <sheetFormatPr baseColWidth="10" defaultRowHeight="15" x14ac:dyDescent="0.25"/>
  <cols>
    <col min="8" max="8" width="36" customWidth="1"/>
    <col min="9" max="9" width="16.5703125" customWidth="1"/>
  </cols>
  <sheetData>
    <row r="6" spans="3:9" x14ac:dyDescent="0.25">
      <c r="C6" s="11">
        <v>1</v>
      </c>
      <c r="D6" s="12" t="s">
        <v>109</v>
      </c>
      <c r="G6" s="11" t="s">
        <v>131</v>
      </c>
      <c r="H6" s="11" t="s">
        <v>156</v>
      </c>
      <c r="I6" s="12" t="s">
        <v>8</v>
      </c>
    </row>
    <row r="7" spans="3:9" x14ac:dyDescent="0.25">
      <c r="C7" s="11">
        <v>2</v>
      </c>
      <c r="D7" s="12" t="s">
        <v>110</v>
      </c>
      <c r="H7" s="11" t="s">
        <v>155</v>
      </c>
      <c r="I7" s="12" t="s">
        <v>157</v>
      </c>
    </row>
    <row r="8" spans="3:9" x14ac:dyDescent="0.25">
      <c r="C8" s="11">
        <v>3</v>
      </c>
      <c r="D8" s="12" t="s">
        <v>111</v>
      </c>
      <c r="H8" s="11">
        <v>1</v>
      </c>
      <c r="I8" s="12" t="s">
        <v>109</v>
      </c>
    </row>
    <row r="9" spans="3:9" x14ac:dyDescent="0.25">
      <c r="C9" s="11">
        <v>4</v>
      </c>
      <c r="D9" s="12" t="s">
        <v>112</v>
      </c>
      <c r="H9" s="11">
        <v>2</v>
      </c>
      <c r="I9" s="12" t="s">
        <v>110</v>
      </c>
    </row>
    <row r="10" spans="3:9" x14ac:dyDescent="0.25">
      <c r="C10" s="11">
        <v>5</v>
      </c>
      <c r="D10" s="12" t="s">
        <v>113</v>
      </c>
      <c r="H10" s="11">
        <v>3</v>
      </c>
      <c r="I10" s="12" t="s">
        <v>111</v>
      </c>
    </row>
    <row r="11" spans="3:9" x14ac:dyDescent="0.25">
      <c r="C11" s="11">
        <v>6</v>
      </c>
      <c r="D11" s="12" t="s">
        <v>114</v>
      </c>
      <c r="H11" s="11">
        <v>4</v>
      </c>
      <c r="I11" s="12" t="s">
        <v>112</v>
      </c>
    </row>
    <row r="12" spans="3:9" x14ac:dyDescent="0.25">
      <c r="C12" s="11">
        <v>7</v>
      </c>
      <c r="D12" s="12" t="s">
        <v>115</v>
      </c>
      <c r="H12" s="11">
        <v>5</v>
      </c>
      <c r="I12" s="12" t="s">
        <v>113</v>
      </c>
    </row>
    <row r="13" spans="3:9" x14ac:dyDescent="0.25">
      <c r="H13" s="11">
        <v>6</v>
      </c>
      <c r="I13" s="12" t="s">
        <v>114</v>
      </c>
    </row>
    <row r="14" spans="3:9" x14ac:dyDescent="0.25">
      <c r="H14" s="11">
        <v>7</v>
      </c>
      <c r="I14" s="12" t="s">
        <v>115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DE01-41B9-42D0-AA1B-1796D239E584}">
  <dimension ref="C10:J17"/>
  <sheetViews>
    <sheetView tabSelected="1" zoomScale="90" zoomScaleNormal="90" workbookViewId="0">
      <selection activeCell="F24" sqref="F24"/>
    </sheetView>
  </sheetViews>
  <sheetFormatPr baseColWidth="10" defaultRowHeight="15" x14ac:dyDescent="0.25"/>
  <cols>
    <col min="3" max="3" width="28.140625" customWidth="1"/>
    <col min="4" max="4" width="75" customWidth="1"/>
    <col min="9" max="9" width="40.42578125" customWidth="1"/>
    <col min="10" max="10" width="46.5703125" customWidth="1"/>
  </cols>
  <sheetData>
    <row r="10" spans="3:10" x14ac:dyDescent="0.25">
      <c r="C10" s="41" t="s">
        <v>116</v>
      </c>
      <c r="D10" s="14" t="s">
        <v>117</v>
      </c>
      <c r="E10" s="14" t="s">
        <v>118</v>
      </c>
      <c r="F10" s="14" t="s">
        <v>119</v>
      </c>
      <c r="I10" s="39" t="s">
        <v>128</v>
      </c>
      <c r="J10" s="4" t="s">
        <v>8</v>
      </c>
    </row>
    <row r="11" spans="3:10" x14ac:dyDescent="0.25">
      <c r="C11" s="41"/>
      <c r="D11" s="14"/>
      <c r="E11" s="14"/>
      <c r="F11" s="14"/>
      <c r="I11" s="46" t="s">
        <v>129</v>
      </c>
      <c r="J11" s="14" t="s">
        <v>130</v>
      </c>
    </row>
    <row r="12" spans="3:10" x14ac:dyDescent="0.25">
      <c r="C12" s="41" t="s">
        <v>120</v>
      </c>
      <c r="D12" s="43" t="s">
        <v>121</v>
      </c>
      <c r="E12" s="14"/>
      <c r="F12" s="14"/>
      <c r="H12" s="1" t="s">
        <v>131</v>
      </c>
      <c r="I12" s="46">
        <v>1</v>
      </c>
      <c r="J12" s="14" t="s">
        <v>132</v>
      </c>
    </row>
    <row r="13" spans="3:10" x14ac:dyDescent="0.25">
      <c r="C13" s="41"/>
      <c r="D13" s="14" t="s">
        <v>122</v>
      </c>
      <c r="E13" s="14"/>
      <c r="F13" s="14"/>
      <c r="I13" s="46">
        <v>2</v>
      </c>
      <c r="J13" s="14" t="s">
        <v>133</v>
      </c>
    </row>
    <row r="14" spans="3:10" x14ac:dyDescent="0.25">
      <c r="C14" s="44"/>
      <c r="D14" s="45" t="s">
        <v>123</v>
      </c>
      <c r="E14" s="45"/>
      <c r="F14" s="45"/>
      <c r="I14" s="46">
        <v>3</v>
      </c>
      <c r="J14" s="14" t="s">
        <v>134</v>
      </c>
    </row>
    <row r="15" spans="3:10" x14ac:dyDescent="0.25">
      <c r="C15" s="41" t="s">
        <v>124</v>
      </c>
      <c r="D15" s="14" t="s">
        <v>125</v>
      </c>
      <c r="E15" s="14" t="s">
        <v>126</v>
      </c>
      <c r="F15" s="14"/>
      <c r="I15" s="46">
        <v>4</v>
      </c>
      <c r="J15" s="14" t="s">
        <v>135</v>
      </c>
    </row>
    <row r="16" spans="3:10" x14ac:dyDescent="0.25">
      <c r="C16" s="41"/>
      <c r="D16" s="14"/>
      <c r="E16" s="14"/>
      <c r="F16" s="14"/>
    </row>
    <row r="17" spans="3:6" x14ac:dyDescent="0.25">
      <c r="C17" s="41" t="s">
        <v>127</v>
      </c>
      <c r="D17" s="14" t="s">
        <v>118</v>
      </c>
      <c r="E17" s="14"/>
      <c r="F17" s="1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55C0-9A96-446C-A3C8-9270B8BD5F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Ejer. 3.1</vt:lpstr>
      <vt:lpstr>Ejer. 3.3</vt:lpstr>
      <vt:lpstr>Ejer. 3.5</vt:lpstr>
      <vt:lpstr>Ejer. 3.6</vt:lpstr>
      <vt:lpstr>Ejer. 3.7</vt:lpstr>
      <vt:lpstr>Ejer. 3.9</vt:lpstr>
      <vt:lpstr>Ejer. 3.15</vt:lpstr>
      <vt:lpstr>Ejer. 3.19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2021-10-07T22:03:26Z</dcterms:created>
  <dcterms:modified xsi:type="dcterms:W3CDTF">2021-10-08T04:36:55Z</dcterms:modified>
</cp:coreProperties>
</file>