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8.xml.rels" ContentType="application/vnd.openxmlformats-package.relationships+xml"/>
  <Override PartName="/xl/drawings/_rels/drawing1.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58.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07" firstSheet="0" activeTab="0"/>
  </bookViews>
  <sheets>
    <sheet name="UK cereal yields summary" sheetId="1" state="visible" r:id="rId2"/>
    <sheet name="Regional wheat" sheetId="2" state="visible" r:id="rId3"/>
    <sheet name="Regional winter barley" sheetId="3" state="visible" r:id="rId4"/>
    <sheet name="Regional spring barley" sheetId="4" state="visible" r:id="rId5"/>
    <sheet name="Regional total barley" sheetId="5" state="visible" r:id="rId6"/>
    <sheet name="Regional oats" sheetId="6" state="visible" r:id="rId7"/>
    <sheet name="Regional OSR" sheetId="7" state="visible" r:id="rId8"/>
    <sheet name="Wheat yield chart" sheetId="8" state="visible" r:id="rId9"/>
    <sheet name="notes" sheetId="9" state="visible" r:id="rId10"/>
  </sheets>
  <definedNames>
    <definedName function="false" hidden="false" localSheetId="3" name="_xlnm.Print_Titles" vbProcedure="false">'Regional spring barley'!$A:$C</definedName>
    <definedName function="false" hidden="false" localSheetId="1" name="_xlnm.Print_Titles" vbProcedure="false">'Regional wheat'!$A:$C</definedName>
    <definedName function="false" hidden="false" localSheetId="0" name="_xlnm.Print_Titles" vbProcedure="false">'UK cereal yields summary'!$8:$8</definedName>
    <definedName function="false" hidden="false" name="Footnotes" vbProcedure="false">'UK cereal yields summary'!$B$141</definedName>
    <definedName function="false" hidden="false" localSheetId="0" name="Excel_BuiltIn_Print_Titles" vbProcedure="false">'UK cereal yields summary'!$8:$8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<sst xmlns="http://schemas.openxmlformats.org/spreadsheetml/2006/main" count="920" uniqueCount="54">
  <si>
    <t xml:space="preserve">UNITED KINGDOM CEREAL YIELDS</t>
  </si>
  <si>
    <t xml:space="preserve">1885 onwards</t>
  </si>
  <si>
    <t xml:space="preserve">Tonnes per hectare</t>
  </si>
  <si>
    <r>
      <rPr>
        <b val="true"/>
        <sz val="11"/>
        <rFont val="Arial"/>
        <family val="2"/>
      </rPr>
      <t xml:space="preserve">Year </t>
    </r>
    <r>
      <rPr>
        <b val="true"/>
        <vertAlign val="superscript"/>
        <sz val="11"/>
        <rFont val="Arial"/>
        <family val="2"/>
      </rPr>
      <t xml:space="preserve">(a)</t>
    </r>
  </si>
  <si>
    <t xml:space="preserve">Wheat</t>
  </si>
  <si>
    <t xml:space="preserve">Barley</t>
  </si>
  <si>
    <t xml:space="preserve">Oats</t>
  </si>
  <si>
    <t xml:space="preserve">Rye</t>
  </si>
  <si>
    <t xml:space="preserve">Mixed Corn</t>
  </si>
  <si>
    <t xml:space="preserve">Triticale</t>
  </si>
  <si>
    <t xml:space="preserve">Oilseed Rape</t>
  </si>
  <si>
    <t xml:space="preserve">. .</t>
  </si>
  <si>
    <t xml:space="preserve">WHEAT</t>
  </si>
  <si>
    <t xml:space="preserve">thousand hectares</t>
  </si>
  <si>
    <t xml:space="preserve">Areas</t>
  </si>
  <si>
    <t xml:space="preserve">2009 published</t>
  </si>
  <si>
    <t xml:space="preserve">2009 revised (a)</t>
  </si>
  <si>
    <t xml:space="preserve">%change 2017/2016</t>
  </si>
  <si>
    <t xml:space="preserve">2017 confidence interval</t>
  </si>
  <si>
    <t xml:space="preserve">UNITED KINGDOM</t>
  </si>
  <si>
    <t xml:space="preserve">England</t>
  </si>
  <si>
    <t xml:space="preserve">North East</t>
  </si>
  <si>
    <t xml:space="preserve">North West and Merseyside</t>
  </si>
  <si>
    <t xml:space="preserve">Yorkshire &amp; The Humber</t>
  </si>
  <si>
    <t xml:space="preserve">East Midlands</t>
  </si>
  <si>
    <t xml:space="preserve">West Midlands</t>
  </si>
  <si>
    <t xml:space="preserve">Eastern</t>
  </si>
  <si>
    <t xml:space="preserve">South East and London</t>
  </si>
  <si>
    <t xml:space="preserve">South West</t>
  </si>
  <si>
    <t xml:space="preserve">Wales</t>
  </si>
  <si>
    <t xml:space="preserve">Scotland</t>
  </si>
  <si>
    <t xml:space="preserve">Northern Ireland</t>
  </si>
  <si>
    <t xml:space="preserve">tonnes/hectare</t>
  </si>
  <si>
    <t xml:space="preserve">Yields</t>
  </si>
  <si>
    <t xml:space="preserve">thousand tonnes</t>
  </si>
  <si>
    <t xml:space="preserve">Production</t>
  </si>
  <si>
    <t xml:space="preserve">WINTER BARLEY</t>
  </si>
  <si>
    <t xml:space="preserve">SPRING BARLEY</t>
  </si>
  <si>
    <t xml:space="preserve">TOTAL BARLEY</t>
  </si>
  <si>
    <t xml:space="preserve">OATS</t>
  </si>
  <si>
    <t xml:space="preserve">United Kingdom</t>
  </si>
  <si>
    <t xml:space="preserve">England: winter sown</t>
  </si>
  <si>
    <t xml:space="preserve">North West &amp; Merseyside</t>
  </si>
  <si>
    <t xml:space="preserve">Yorkshire &amp; the Humber</t>
  </si>
  <si>
    <t xml:space="preserve">England: spring sown</t>
  </si>
  <si>
    <t xml:space="preserve">England: on set-aside</t>
  </si>
  <si>
    <t xml:space="preserve">Rest of UK set-aside</t>
  </si>
  <si>
    <t xml:space="preserve">Revisions to 2009 survey results</t>
  </si>
  <si>
    <t xml:space="preserve">The June Survey 2009 area estimates were revised in the June Survey 2010 statistical release on 16 September.</t>
  </si>
  <si>
    <t xml:space="preserve">The survey estimates have been revised to take account of the thresholds applied to June 2009 survey data and also as a result of a register cleaning exercise. As the areas are directly used to assess production levels, the 2009 production estimates have also been revised. Yields have not been affected so the amended production estimates are purely caused by the area revisions.</t>
  </si>
  <si>
    <t xml:space="preserve">The 2010 Census provided a good opportunity to ensure our statistical register of agricultural holdings is up to date and accurate. We identified a large number of holdings with whom we have not had contact for a number of years and do not appear recently on any other Defra administrative system. This suggests these holdings are inactive or in non-agricultural use and so we have removed them from the register and, as these holdings have been inactive for a number of years, adjusted the 2009 June Survey areas to reflect this. </t>
  </si>
  <si>
    <t xml:space="preserve">In addition, a substantial number of responses to the 2010 Census, with whom we have not had contact for a number of years, appear to have little or no agricultural activity. Therefore, we have also removed this activity from the 2009 area.</t>
  </si>
  <si>
    <t xml:space="preserve">Confidence intervals</t>
  </si>
  <si>
    <t xml:space="preserve">95% Confidence intervals have also been shown against the production and yield figures for England. These indicate the range of values that may apply to the figures. They are based on the Standard Error (SE) multiplied by 1.96 which gives a 95% confidence interval. We are 95% confident that the true value lies within this range either side of the estimate.</t>
  </si>
</sst>
</file>

<file path=xl/styles.xml><?xml version="1.0" encoding="utf-8"?>
<styleSheet xmlns="http://schemas.openxmlformats.org/spreadsheetml/2006/main">
  <numFmts count="20">
    <numFmt numFmtId="164" formatCode="General"/>
    <numFmt numFmtId="165" formatCode="_-* #,##0.00_-;\-* #,##0.00_-;_-* \-??_-;_-@_-"/>
    <numFmt numFmtId="166" formatCode="DD/MM/YYYY"/>
    <numFmt numFmtId="167" formatCode="0.0"/>
    <numFmt numFmtId="168" formatCode="#,##0"/>
    <numFmt numFmtId="169" formatCode="0"/>
    <numFmt numFmtId="170" formatCode="0.00"/>
    <numFmt numFmtId="171" formatCode="_-* #,##0_-;\-* #,##0_-;_-* \-??_-;_-@_-"/>
    <numFmt numFmtId="172" formatCode="#,##0.0"/>
    <numFmt numFmtId="173" formatCode="#\ ##0,"/>
    <numFmt numFmtId="174" formatCode="\±#,##0,_0"/>
    <numFmt numFmtId="175" formatCode="#,##0,_0"/>
    <numFmt numFmtId="176" formatCode="#,##0,"/>
    <numFmt numFmtId="177" formatCode="0%"/>
    <numFmt numFmtId="178" formatCode="0.0%"/>
    <numFmt numFmtId="179" formatCode="0.00000"/>
    <numFmt numFmtId="180" formatCode="\±0.0"/>
    <numFmt numFmtId="181" formatCode="0.000"/>
    <numFmt numFmtId="182" formatCode="#,##0.000,_0"/>
    <numFmt numFmtId="183" formatCode="0.0000"/>
  </numFmts>
  <fonts count="48">
    <font>
      <sz val="10"/>
      <name val="MS Sans Serif"/>
      <family val="0"/>
    </font>
    <font>
      <sz val="10"/>
      <name val="Arial"/>
      <family val="0"/>
    </font>
    <font>
      <sz val="10"/>
      <name val="Arial"/>
      <family val="0"/>
    </font>
    <font>
      <sz val="10"/>
      <name val="Arial"/>
      <family val="0"/>
    </font>
    <font>
      <sz val="10"/>
      <name val="Arial"/>
      <family val="2"/>
    </font>
    <font>
      <sz val="10"/>
      <name val="MS Sans Serif"/>
      <family val="2"/>
    </font>
    <font>
      <sz val="11"/>
      <name val="Times New Roman"/>
      <family val="1"/>
    </font>
    <font>
      <sz val="8"/>
      <name val="Arial"/>
      <family val="2"/>
    </font>
    <font>
      <b val="true"/>
      <sz val="10"/>
      <name val="Arial"/>
      <family val="2"/>
    </font>
    <font>
      <sz val="11"/>
      <name val="Arial"/>
      <family val="2"/>
    </font>
    <font>
      <sz val="11"/>
      <color rgb="FF333300"/>
      <name val="Arial"/>
      <family val="2"/>
    </font>
    <font>
      <sz val="10"/>
      <color rgb="FF333300"/>
      <name val="Arial"/>
      <family val="2"/>
    </font>
    <font>
      <b val="true"/>
      <sz val="14"/>
      <name val="Arial"/>
      <family val="2"/>
    </font>
    <font>
      <b val="true"/>
      <sz val="14"/>
      <color rgb="FF000080"/>
      <name val="Arial"/>
      <family val="2"/>
    </font>
    <font>
      <sz val="10"/>
      <color rgb="FF000080"/>
      <name val="MS Sans Serif"/>
      <family val="2"/>
    </font>
    <font>
      <b val="true"/>
      <sz val="11"/>
      <name val="Arial"/>
      <family val="2"/>
    </font>
    <font>
      <b val="true"/>
      <vertAlign val="superscript"/>
      <sz val="11"/>
      <name val="Arial"/>
      <family val="2"/>
    </font>
    <font>
      <u val="single"/>
      <sz val="10"/>
      <name val="Arial"/>
      <family val="2"/>
    </font>
    <font>
      <b val="true"/>
      <sz val="10"/>
      <color rgb="FFFF0000"/>
      <name val="Arial"/>
      <family val="2"/>
    </font>
    <font>
      <sz val="10"/>
      <color rgb="FFFF0000"/>
      <name val="Arial"/>
      <family val="2"/>
    </font>
    <font>
      <sz val="10"/>
      <color rgb="FFFF6600"/>
      <name val="Arial"/>
      <family val="2"/>
    </font>
    <font>
      <b val="true"/>
      <sz val="10"/>
      <color rgb="FFFF6600"/>
      <name val="Arial"/>
      <family val="2"/>
    </font>
    <font>
      <b val="true"/>
      <sz val="10"/>
      <color rgb="FF339966"/>
      <name val="Arial"/>
      <family val="2"/>
    </font>
    <font>
      <sz val="10"/>
      <color rgb="FF339966"/>
      <name val="Arial"/>
      <family val="2"/>
    </font>
    <font>
      <b val="true"/>
      <sz val="10"/>
      <color rgb="FF008000"/>
      <name val="Arial"/>
      <family val="2"/>
    </font>
    <font>
      <b val="true"/>
      <sz val="11"/>
      <color rgb="FF000000"/>
      <name val="Calibri"/>
      <family val="0"/>
    </font>
    <font>
      <sz val="11"/>
      <color rgb="FF000000"/>
      <name val="Calibri"/>
      <family val="0"/>
    </font>
    <font>
      <u val="single"/>
      <sz val="11"/>
      <color rgb="FF333399"/>
      <name val="Calibri"/>
      <family val="0"/>
    </font>
    <font>
      <b val="true"/>
      <sz val="12"/>
      <name val="Arial"/>
      <family val="2"/>
    </font>
    <font>
      <sz val="12"/>
      <name val="MS Sans Serif"/>
      <family val="2"/>
    </font>
    <font>
      <sz val="10"/>
      <color rgb="FF808000"/>
      <name val="Arial"/>
      <family val="2"/>
    </font>
    <font>
      <u val="single"/>
      <sz val="10"/>
      <color rgb="FF808000"/>
      <name val="Arial"/>
      <family val="2"/>
    </font>
    <font>
      <b val="true"/>
      <sz val="11"/>
      <color rgb="FF008000"/>
      <name val="Arial"/>
      <family val="2"/>
    </font>
    <font>
      <sz val="10"/>
      <color rgb="FFFFFFFF"/>
      <name val="Arial"/>
      <family val="2"/>
    </font>
    <font>
      <sz val="10"/>
      <color rgb="FF000000"/>
      <name val="Arial"/>
      <family val="2"/>
    </font>
    <font>
      <b val="true"/>
      <sz val="12"/>
      <color rgb="FF000000"/>
      <name val="Arial"/>
      <family val="2"/>
    </font>
    <font>
      <sz val="12"/>
      <color rgb="FF000000"/>
      <name val="MS Sans Serif"/>
      <family val="2"/>
    </font>
    <font>
      <sz val="11"/>
      <color rgb="FFFFFFFF"/>
      <name val="Arial"/>
      <family val="2"/>
    </font>
    <font>
      <b val="true"/>
      <sz val="11"/>
      <color rgb="FF000000"/>
      <name val="Arial"/>
      <family val="2"/>
    </font>
    <font>
      <sz val="11"/>
      <color rgb="FF000000"/>
      <name val="Arial"/>
      <family val="2"/>
    </font>
    <font>
      <b val="true"/>
      <sz val="12"/>
      <color rgb="FF808000"/>
      <name val="Arial"/>
      <family val="2"/>
    </font>
    <font>
      <sz val="11"/>
      <color rgb="FFFF0000"/>
      <name val="Arial"/>
      <family val="2"/>
    </font>
    <font>
      <b val="true"/>
      <sz val="10"/>
      <color rgb="FF800000"/>
      <name val="Arial"/>
      <family val="2"/>
    </font>
    <font>
      <sz val="10"/>
      <color rgb="FF800000"/>
      <name val="Arial"/>
      <family val="2"/>
    </font>
    <font>
      <b val="true"/>
      <sz val="24"/>
      <color rgb="FF000000"/>
      <name val="Arial"/>
      <family val="2"/>
    </font>
    <font>
      <sz val="14"/>
      <color rgb="FF000000"/>
      <name val="Arial"/>
      <family val="2"/>
    </font>
    <font>
      <b val="true"/>
      <sz val="16"/>
      <color rgb="FF000000"/>
      <name val="Arial"/>
      <family val="2"/>
    </font>
    <font>
      <b val="true"/>
      <sz val="10"/>
      <color rgb="FF000000"/>
      <name val="Arial"/>
      <family val="2"/>
    </font>
  </fonts>
  <fills count="4">
    <fill>
      <patternFill patternType="none"/>
    </fill>
    <fill>
      <patternFill patternType="gray125"/>
    </fill>
    <fill>
      <patternFill patternType="solid">
        <fgColor rgb="FF008000"/>
        <bgColor rgb="FF008080"/>
      </patternFill>
    </fill>
    <fill>
      <patternFill patternType="solid">
        <fgColor rgb="FFFFFFFF"/>
        <bgColor rgb="FFFFFFCC"/>
      </patternFill>
    </fill>
  </fills>
  <borders count="21">
    <border diagonalUp="false" diagonalDown="false">
      <left/>
      <right/>
      <top/>
      <bottom/>
      <diagonal/>
    </border>
    <border diagonalUp="false" diagonalDown="false">
      <left/>
      <right/>
      <top/>
      <bottom style="thin">
        <color rgb="FF2E3436"/>
      </bottom>
      <diagonal/>
    </border>
    <border diagonalUp="false" diagonalDown="false">
      <left style="thin">
        <color rgb="FF2E3436"/>
      </left>
      <right style="thin">
        <color rgb="FF2E3436"/>
      </right>
      <top style="thin">
        <color rgb="FF2E3436"/>
      </top>
      <bottom style="thin">
        <color rgb="FF2E3436"/>
      </bottom>
      <diagonal/>
    </border>
    <border diagonalUp="false" diagonalDown="false">
      <left/>
      <right style="thin">
        <color rgb="FF2E3436"/>
      </right>
      <top/>
      <bottom/>
      <diagonal/>
    </border>
    <border diagonalUp="false" diagonalDown="false">
      <left/>
      <right style="thin">
        <color rgb="FF2E3436"/>
      </right>
      <top style="thin">
        <color rgb="FF2E3436"/>
      </top>
      <bottom style="thin">
        <color rgb="FF2E3436"/>
      </bottom>
      <diagonal/>
    </border>
    <border diagonalUp="false" diagonalDown="false">
      <left/>
      <right/>
      <top style="thin">
        <color rgb="FF2E3436"/>
      </top>
      <bottom style="thin">
        <color rgb="FF2E3436"/>
      </bottom>
      <diagonal/>
    </border>
    <border diagonalUp="false" diagonalDown="false">
      <left style="mediumDashed">
        <color rgb="FF2E3436"/>
      </left>
      <right/>
      <top style="thin">
        <color rgb="FF2E3436"/>
      </top>
      <bottom style="thin">
        <color rgb="FF2E3436"/>
      </bottom>
      <diagonal/>
    </border>
    <border diagonalUp="false" diagonalDown="false">
      <left style="mediumDashed">
        <color rgb="FF2E3436"/>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Dashed">
        <color rgb="FF2E3436"/>
      </right>
      <top/>
      <bottom/>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 diagonalUp="false" diagonalDown="false">
      <left/>
      <right/>
      <top/>
      <bottom style="double">
        <color rgb="FF2E3436"/>
      </bottom>
      <diagonal/>
    </border>
    <border diagonalUp="false" diagonalDown="false">
      <left/>
      <right style="thin">
        <color rgb="FF2E3436"/>
      </right>
      <top/>
      <bottom style="double">
        <color rgb="FF2E3436"/>
      </bottom>
      <diagonal/>
    </border>
    <border diagonalUp="false" diagonalDown="false">
      <left/>
      <right style="mediumDashed">
        <color rgb="FF2E3436"/>
      </right>
      <top/>
      <bottom style="double">
        <color rgb="FF2E3436"/>
      </bottom>
      <diagonal/>
    </border>
    <border diagonalUp="false" diagonalDown="false">
      <left style="mediumDashed">
        <color rgb="FF2E3436"/>
      </left>
      <right/>
      <top style="thin">
        <color rgb="FF2E3436"/>
      </top>
      <bottom/>
      <diagonal/>
    </border>
    <border diagonalUp="false" diagonalDown="false">
      <left/>
      <right/>
      <top style="thin">
        <color rgb="FF2E3436"/>
      </top>
      <bottom/>
      <diagonal/>
    </border>
    <border diagonalUp="false" diagonalDown="false">
      <left style="thin">
        <color rgb="FF2E3436"/>
      </left>
      <right/>
      <top/>
      <bottom style="double">
        <color rgb="FF2E3436"/>
      </bottom>
      <diagonal/>
    </border>
    <border diagonalUp="false" diagonalDown="false">
      <left/>
      <right style="mediumDashed">
        <color rgb="FF2E3436"/>
      </right>
      <top style="thin">
        <color rgb="FF2E3436"/>
      </top>
      <bottom style="thin">
        <color rgb="FF2E3436"/>
      </bottom>
      <diagonal/>
    </border>
    <border diagonalUp="false" diagonalDown="false">
      <left/>
      <right style="mediumDashed">
        <color rgb="FF2E3436"/>
      </right>
      <top style="thin">
        <color rgb="FF2E3436"/>
      </top>
      <bottom/>
      <diagonal/>
    </border>
    <border diagonalUp="false" diagonalDown="false">
      <left style="mediumDashed">
        <color rgb="FF2E3436"/>
      </left>
      <right/>
      <top/>
      <bottom style="double">
        <color rgb="FF2E3436"/>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false" applyProtection="false"/>
    <xf numFmtId="165" fontId="0"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66" fontId="9"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right" vertical="bottom" textRotation="0" wrapText="false" indent="0" shrinkToFit="false"/>
      <protection locked="true" hidden="false"/>
    </xf>
    <xf numFmtId="164" fontId="15" fillId="2" borderId="2" xfId="0" applyFont="true" applyBorder="true" applyAlignment="true" applyProtection="true">
      <alignment horizontal="center" vertical="center" textRotation="0" wrapText="false" indent="0" shrinkToFit="false"/>
      <protection locked="true" hidden="false"/>
    </xf>
    <xf numFmtId="164" fontId="15" fillId="2" borderId="2" xfId="0" applyFont="true" applyBorder="true" applyAlignment="true" applyProtection="true">
      <alignment horizontal="center" vertical="center" textRotation="0" wrapText="true" indent="0" shrinkToFit="false"/>
      <protection locked="true" hidden="false"/>
    </xf>
    <xf numFmtId="164" fontId="15" fillId="2" borderId="2"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7" fontId="9" fillId="0" borderId="0" xfId="0" applyFont="true" applyBorder="false" applyAlignment="false" applyProtection="true">
      <alignment horizontal="general"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7" fontId="9" fillId="0" borderId="0" xfId="0" applyFont="tru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true" hidden="false"/>
    </xf>
    <xf numFmtId="164" fontId="4" fillId="0" borderId="0" xfId="26" applyFont="false" applyBorder="false" applyAlignment="false" applyProtection="false">
      <alignment horizontal="general" vertical="bottom" textRotation="0" wrapText="false" indent="0" shrinkToFit="false"/>
      <protection locked="true" hidden="false"/>
    </xf>
    <xf numFmtId="164" fontId="17" fillId="0" borderId="0" xfId="26"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right" vertical="bottom" textRotation="0" wrapText="false" indent="0" shrinkToFit="false"/>
      <protection locked="true" hidden="false"/>
    </xf>
    <xf numFmtId="168" fontId="4" fillId="0" borderId="0" xfId="26" applyFont="false" applyBorder="false" applyAlignment="false" applyProtection="false">
      <alignment horizontal="general" vertical="bottom" textRotation="0" wrapText="false" indent="0" shrinkToFit="false"/>
      <protection locked="true" hidden="false"/>
    </xf>
    <xf numFmtId="164" fontId="18" fillId="0" borderId="0" xfId="26" applyFont="true" applyBorder="false" applyAlignment="true" applyProtection="false">
      <alignment horizontal="right" vertical="bottom" textRotation="0" wrapText="false" indent="0" shrinkToFit="false"/>
      <protection locked="true" hidden="false"/>
    </xf>
    <xf numFmtId="164" fontId="19" fillId="0" borderId="0" xfId="26" applyFont="true" applyBorder="true" applyAlignment="false" applyProtection="false">
      <alignment horizontal="general" vertical="bottom" textRotation="0" wrapText="false" indent="0" shrinkToFit="false"/>
      <protection locked="true" hidden="false"/>
    </xf>
    <xf numFmtId="164" fontId="20" fillId="0" borderId="0" xfId="26" applyFont="true" applyBorder="true" applyAlignment="false" applyProtection="false">
      <alignment horizontal="general" vertical="bottom" textRotation="0" wrapText="false" indent="0" shrinkToFit="false"/>
      <protection locked="true" hidden="false"/>
    </xf>
    <xf numFmtId="164" fontId="21" fillId="0" borderId="0" xfId="26" applyFont="true" applyBorder="true" applyAlignment="true" applyProtection="false">
      <alignment horizontal="right" vertical="bottom" textRotation="0" wrapText="false" indent="0" shrinkToFit="false"/>
      <protection locked="true" hidden="false"/>
    </xf>
    <xf numFmtId="164" fontId="4" fillId="0" borderId="0" xfId="26"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21" fillId="0" borderId="0" xfId="26" applyFont="true" applyBorder="true" applyAlignment="false" applyProtection="false">
      <alignment horizontal="general" vertical="bottom" textRotation="0" wrapText="false" indent="0" shrinkToFit="false"/>
      <protection locked="true" hidden="false"/>
    </xf>
    <xf numFmtId="167" fontId="21" fillId="0" borderId="0" xfId="26" applyFont="true" applyBorder="true" applyAlignment="false" applyProtection="false">
      <alignment horizontal="general" vertical="bottom" textRotation="0" wrapText="false" indent="0" shrinkToFit="false"/>
      <protection locked="true" hidden="false"/>
    </xf>
    <xf numFmtId="168" fontId="21" fillId="0" borderId="0" xfId="26" applyFont="true" applyBorder="true" applyAlignment="false" applyProtection="false">
      <alignment horizontal="general" vertical="bottom" textRotation="0" wrapText="false" indent="0" shrinkToFit="false"/>
      <protection locked="true" hidden="false"/>
    </xf>
    <xf numFmtId="168" fontId="20" fillId="0" borderId="0" xfId="26" applyFont="true" applyBorder="true" applyAlignment="false" applyProtection="false">
      <alignment horizontal="general" vertical="bottom" textRotation="0" wrapText="false" indent="0" shrinkToFit="false"/>
      <protection locked="true" hidden="false"/>
    </xf>
    <xf numFmtId="167" fontId="20" fillId="0" borderId="0" xfId="26" applyFont="true" applyBorder="true" applyAlignment="false" applyProtection="false">
      <alignment horizontal="general" vertical="bottom" textRotation="0" wrapText="false" indent="0" shrinkToFit="false"/>
      <protection locked="true" hidden="false"/>
    </xf>
    <xf numFmtId="169" fontId="20" fillId="0" borderId="0" xfId="26" applyFont="true" applyBorder="true" applyAlignment="false" applyProtection="false">
      <alignment horizontal="general" vertical="bottom" textRotation="0" wrapText="false" indent="0" shrinkToFit="false"/>
      <protection locked="true" hidden="false"/>
    </xf>
    <xf numFmtId="168" fontId="19" fillId="0" borderId="0" xfId="26" applyFont="true" applyBorder="true" applyAlignment="false" applyProtection="false">
      <alignment horizontal="general" vertical="bottom" textRotation="0" wrapText="false" indent="0" shrinkToFit="false"/>
      <protection locked="true" hidden="false"/>
    </xf>
    <xf numFmtId="164" fontId="22" fillId="0" borderId="0" xfId="26" applyFont="true" applyBorder="true" applyAlignment="true" applyProtection="false">
      <alignment horizontal="right"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70" fontId="21" fillId="0" borderId="0" xfId="26" applyFont="true" applyBorder="true" applyAlignment="false" applyProtection="false">
      <alignment horizontal="general" vertical="bottom" textRotation="0" wrapText="false" indent="0" shrinkToFit="false"/>
      <protection locked="true" hidden="false"/>
    </xf>
    <xf numFmtId="170" fontId="22" fillId="0" borderId="0" xfId="26" applyFont="true" applyBorder="true" applyAlignment="false" applyProtection="false">
      <alignment horizontal="general" vertical="bottom" textRotation="0" wrapText="false" indent="0" shrinkToFit="false"/>
      <protection locked="true" hidden="false"/>
    </xf>
    <xf numFmtId="164" fontId="22" fillId="0" borderId="0" xfId="26" applyFont="true" applyBorder="true" applyAlignment="false" applyProtection="false">
      <alignment horizontal="general" vertical="bottom" textRotation="0" wrapText="false" indent="0" shrinkToFit="false"/>
      <protection locked="true" hidden="false"/>
    </xf>
    <xf numFmtId="170" fontId="20" fillId="0" borderId="0" xfId="26" applyFont="true" applyBorder="true" applyAlignment="false" applyProtection="false">
      <alignment horizontal="general" vertical="bottom" textRotation="0" wrapText="false" indent="0" shrinkToFit="false"/>
      <protection locked="true" hidden="false"/>
    </xf>
    <xf numFmtId="167" fontId="22" fillId="0" borderId="0" xfId="26" applyFont="true" applyBorder="true" applyAlignment="false" applyProtection="false">
      <alignment horizontal="general" vertical="bottom" textRotation="0" wrapText="false" indent="0" shrinkToFit="false"/>
      <protection locked="true" hidden="false"/>
    </xf>
    <xf numFmtId="168" fontId="23" fillId="0" borderId="0" xfId="26" applyFont="true" applyBorder="true" applyAlignment="false" applyProtection="false">
      <alignment horizontal="general" vertical="bottom" textRotation="0" wrapText="false" indent="0" shrinkToFit="false"/>
      <protection locked="true" hidden="false"/>
    </xf>
    <xf numFmtId="171" fontId="4" fillId="0" borderId="0" xfId="22"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70" fontId="23" fillId="0" borderId="0" xfId="26" applyFont="true" applyBorder="true" applyAlignment="false" applyProtection="false">
      <alignment horizontal="general" vertical="bottom" textRotation="0" wrapText="false" indent="0" shrinkToFit="false"/>
      <protection locked="true" hidden="false"/>
    </xf>
    <xf numFmtId="169" fontId="23" fillId="0" borderId="0" xfId="26" applyFont="true" applyBorder="true" applyAlignment="false" applyProtection="false">
      <alignment horizontal="general" vertical="bottom" textRotation="0" wrapText="false" indent="0" shrinkToFit="false"/>
      <protection locked="true" hidden="false"/>
    </xf>
    <xf numFmtId="170" fontId="18" fillId="0" borderId="0" xfId="26" applyFont="true" applyBorder="tru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true">
      <alignment horizontal="general" vertical="bottom" textRotation="0" wrapText="false" indent="0" shrinkToFit="false"/>
      <protection locked="true" hidden="false"/>
    </xf>
    <xf numFmtId="167" fontId="9" fillId="0" borderId="0" xfId="26" applyFont="true" applyBorder="true" applyAlignment="false" applyProtection="false">
      <alignment horizontal="general" vertical="bottom" textRotation="0" wrapText="false" indent="0" shrinkToFit="false"/>
      <protection locked="true" hidden="false"/>
    </xf>
    <xf numFmtId="167" fontId="9" fillId="0" borderId="0" xfId="26" applyFont="true" applyBorder="false" applyAlignment="false" applyProtection="fals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67" fontId="9" fillId="0" borderId="0" xfId="26" applyFont="true" applyBorder="false" applyAlignment="false" applyProtection="false">
      <alignment horizontal="general" vertical="bottom" textRotation="0" wrapText="false" indent="0" shrinkToFit="false"/>
      <protection locked="true" hidden="false"/>
    </xf>
    <xf numFmtId="170" fontId="18" fillId="0" borderId="0" xfId="26" applyFont="true" applyBorder="false" applyAlignment="false" applyProtection="false">
      <alignment horizontal="general" vertical="bottom" textRotation="0" wrapText="false" indent="0" shrinkToFit="false"/>
      <protection locked="true" hidden="false"/>
    </xf>
    <xf numFmtId="170" fontId="18" fillId="0" borderId="0" xfId="26" applyFont="true" applyBorder="true" applyAlignment="false" applyProtection="false">
      <alignment horizontal="general" vertical="bottom" textRotation="0" wrapText="false" indent="0" shrinkToFit="false"/>
      <protection locked="true" hidden="false"/>
    </xf>
    <xf numFmtId="170" fontId="22" fillId="0" borderId="0" xfId="26" applyFont="true" applyBorder="true" applyAlignment="false" applyProtection="false">
      <alignment horizontal="general" vertical="bottom" textRotation="0" wrapText="false" indent="0" shrinkToFit="false"/>
      <protection locked="true" hidden="false"/>
    </xf>
    <xf numFmtId="167" fontId="9" fillId="0" borderId="0" xfId="26" applyFont="true" applyBorder="tru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72" fontId="22" fillId="0" borderId="0" xfId="26" applyFont="true" applyBorder="tru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true">
      <alignment horizontal="general" vertical="bottom" textRotation="0" wrapText="false" indent="0" shrinkToFit="false"/>
      <protection locked="true" hidden="false"/>
    </xf>
    <xf numFmtId="167" fontId="9" fillId="3" borderId="0" xfId="0" applyFont="true" applyBorder="false" applyAlignment="true" applyProtection="true">
      <alignment horizontal="right" vertical="bottom" textRotation="0" wrapText="false" indent="0" shrinkToFit="false"/>
      <protection locked="true" hidden="false"/>
    </xf>
    <xf numFmtId="164" fontId="9" fillId="3" borderId="0" xfId="0" applyFont="true" applyBorder="false" applyAlignment="true" applyProtection="true">
      <alignment horizontal="right" vertical="bottom" textRotation="0" wrapText="false" indent="0" shrinkToFit="false"/>
      <protection locked="true" hidden="false"/>
    </xf>
    <xf numFmtId="164" fontId="24" fillId="0" borderId="0" xfId="0" applyFont="true" applyBorder="false" applyAlignment="true" applyProtection="true">
      <alignment horizontal="right"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true" applyProtection="true">
      <alignment horizontal="left" vertical="bottom" textRotation="0" wrapText="false" indent="0" shrinkToFit="false"/>
      <protection locked="true" hidden="false"/>
    </xf>
    <xf numFmtId="164" fontId="4" fillId="3" borderId="0" xfId="25" applyFont="true" applyBorder="false" applyAlignment="false" applyProtection="false">
      <alignment horizontal="general" vertical="bottom" textRotation="0" wrapText="false" indent="0" shrinkToFit="false"/>
      <protection locked="true" hidden="false"/>
    </xf>
    <xf numFmtId="164" fontId="4" fillId="3" borderId="3" xfId="25" applyFont="true" applyBorder="true" applyAlignment="false" applyProtection="false">
      <alignment horizontal="general" vertical="bottom" textRotation="0" wrapText="false" indent="0" shrinkToFit="false"/>
      <protection locked="true" hidden="false"/>
    </xf>
    <xf numFmtId="170" fontId="7" fillId="3" borderId="0" xfId="25" applyFont="true" applyBorder="false" applyAlignment="false" applyProtection="false">
      <alignment horizontal="general" vertical="bottom" textRotation="0" wrapText="false" indent="0" shrinkToFit="false"/>
      <protection locked="true" hidden="false"/>
    </xf>
    <xf numFmtId="164" fontId="19" fillId="3" borderId="0" xfId="25" applyFont="true" applyBorder="false" applyAlignment="false" applyProtection="false">
      <alignment horizontal="general" vertical="bottom" textRotation="0" wrapText="false" indent="0" shrinkToFit="false"/>
      <protection locked="true" hidden="false"/>
    </xf>
    <xf numFmtId="164" fontId="12" fillId="3" borderId="3" xfId="25" applyFont="true" applyBorder="true" applyAlignment="true" applyProtection="false">
      <alignment horizontal="general" vertical="bottom" textRotation="0" wrapText="false" indent="0" shrinkToFit="false"/>
      <protection locked="true" hidden="false"/>
    </xf>
    <xf numFmtId="164" fontId="28" fillId="3" borderId="0" xfId="25"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29" fillId="3" borderId="3" xfId="0" applyFont="true" applyBorder="true" applyAlignment="true" applyProtection="false">
      <alignment horizontal="center" vertical="center" textRotation="0" wrapText="false" indent="0" shrinkToFit="false"/>
      <protection locked="true" hidden="false"/>
    </xf>
    <xf numFmtId="164" fontId="30" fillId="3" borderId="0" xfId="25" applyFont="true" applyBorder="false" applyAlignment="false" applyProtection="false">
      <alignment horizontal="general" vertical="bottom" textRotation="0" wrapText="false" indent="0" shrinkToFit="false"/>
      <protection locked="true" hidden="false"/>
    </xf>
    <xf numFmtId="164" fontId="31" fillId="3" borderId="0" xfId="25" applyFont="true" applyBorder="false" applyAlignment="true" applyProtection="false">
      <alignment horizontal="right" vertical="bottom" textRotation="0" wrapText="false" indent="0" shrinkToFit="false"/>
      <protection locked="true" hidden="false"/>
    </xf>
    <xf numFmtId="164" fontId="4" fillId="3" borderId="0" xfId="25" applyFont="true" applyBorder="false" applyAlignment="true" applyProtection="false">
      <alignment horizontal="right" vertical="bottom" textRotation="0" wrapText="false" indent="0" shrinkToFit="false"/>
      <protection locked="true" hidden="false"/>
    </xf>
    <xf numFmtId="164" fontId="9" fillId="3" borderId="0" xfId="25"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true">
      <alignment horizontal="right" vertical="bottom" textRotation="0" wrapText="false" indent="0" shrinkToFit="false"/>
      <protection locked="true" hidden="false"/>
    </xf>
    <xf numFmtId="164" fontId="28" fillId="2" borderId="4" xfId="0" applyFont="true" applyBorder="true" applyAlignment="true" applyProtection="false">
      <alignment horizontal="center" vertical="center" textRotation="0" wrapText="false" indent="0" shrinkToFit="false"/>
      <protection locked="true" hidden="false"/>
    </xf>
    <xf numFmtId="164" fontId="15" fillId="2" borderId="5" xfId="25" applyFont="true" applyBorder="true" applyAlignment="true" applyProtection="false">
      <alignment horizontal="general" vertical="center" textRotation="0" wrapText="false" indent="0" shrinkToFit="false"/>
      <protection locked="true" hidden="false"/>
    </xf>
    <xf numFmtId="164" fontId="15" fillId="2" borderId="5" xfId="25" applyFont="true" applyBorder="true" applyAlignment="true" applyProtection="false">
      <alignment horizontal="right" vertical="center" textRotation="0" wrapText="false" indent="0" shrinkToFit="false"/>
      <protection locked="true" hidden="false"/>
    </xf>
    <xf numFmtId="164" fontId="15" fillId="2" borderId="5" xfId="25" applyFont="true" applyBorder="true" applyAlignment="true" applyProtection="false">
      <alignment horizontal="right" vertical="center" textRotation="0" wrapText="true" indent="0" shrinkToFit="false"/>
      <protection locked="true" hidden="false"/>
    </xf>
    <xf numFmtId="164" fontId="15" fillId="2" borderId="6" xfId="25" applyFont="true" applyBorder="true" applyAlignment="true" applyProtection="false">
      <alignment horizontal="right" vertical="center" textRotation="0" wrapText="true" indent="0" shrinkToFit="false"/>
      <protection locked="true" hidden="false"/>
    </xf>
    <xf numFmtId="164" fontId="33" fillId="0" borderId="0" xfId="25" applyFont="true" applyBorder="true" applyAlignment="false" applyProtection="false">
      <alignment horizontal="general" vertical="bottom" textRotation="0" wrapText="false" indent="0" shrinkToFit="false"/>
      <protection locked="true" hidden="false"/>
    </xf>
    <xf numFmtId="164" fontId="15" fillId="3" borderId="0" xfId="25" applyFont="true" applyBorder="true" applyAlignment="true" applyProtection="false">
      <alignment horizontal="left" vertical="center" textRotation="0" wrapText="false" indent="0" shrinkToFit="false"/>
      <protection locked="true" hidden="false"/>
    </xf>
    <xf numFmtId="164" fontId="9" fillId="3" borderId="0" xfId="25" applyFont="true" applyBorder="true" applyAlignment="false" applyProtection="false">
      <alignment horizontal="general" vertical="bottom" textRotation="0" wrapText="false" indent="0" shrinkToFit="false"/>
      <protection locked="true" hidden="false"/>
    </xf>
    <xf numFmtId="164" fontId="9" fillId="3" borderId="3" xfId="25" applyFont="true" applyBorder="true" applyAlignment="false" applyProtection="false">
      <alignment horizontal="general" vertical="bottom" textRotation="0" wrapText="false" indent="0" shrinkToFit="false"/>
      <protection locked="true" hidden="false"/>
    </xf>
    <xf numFmtId="173" fontId="15" fillId="3" borderId="0" xfId="25" applyFont="true" applyBorder="false" applyAlignment="false" applyProtection="false">
      <alignment horizontal="general" vertical="bottom" textRotation="0" wrapText="false" indent="0" shrinkToFit="false"/>
      <protection locked="true" hidden="false"/>
    </xf>
    <xf numFmtId="173" fontId="15" fillId="3" borderId="0" xfId="0" applyFont="true" applyBorder="false" applyAlignment="false" applyProtection="false">
      <alignment horizontal="general" vertical="bottom" textRotation="0" wrapText="false" indent="0" shrinkToFit="false"/>
      <protection locked="true" hidden="false"/>
    </xf>
    <xf numFmtId="173" fontId="15" fillId="3" borderId="7" xfId="0" applyFont="true" applyBorder="true" applyAlignment="false" applyProtection="false">
      <alignment horizontal="general" vertical="bottom" textRotation="0" wrapText="false" indent="0" shrinkToFit="false"/>
      <protection locked="true" hidden="false"/>
    </xf>
    <xf numFmtId="164" fontId="9" fillId="3" borderId="0" xfId="25" applyFont="true" applyBorder="false" applyAlignment="false" applyProtection="false">
      <alignment horizontal="general" vertical="bottom" textRotation="0" wrapText="false" indent="0" shrinkToFit="false"/>
      <protection locked="true" hidden="false"/>
    </xf>
    <xf numFmtId="167" fontId="15" fillId="3" borderId="0" xfId="25" applyFont="true" applyBorder="false" applyAlignment="false" applyProtection="false">
      <alignment horizontal="general" vertical="bottom" textRotation="0" wrapText="false" indent="0" shrinkToFit="false"/>
      <protection locked="true" hidden="false"/>
    </xf>
    <xf numFmtId="173" fontId="9" fillId="3" borderId="0" xfId="25" applyFont="true" applyBorder="false" applyAlignment="false" applyProtection="false">
      <alignment horizontal="general" vertical="bottom" textRotation="0" wrapText="false" indent="0" shrinkToFit="false"/>
      <protection locked="true" hidden="false"/>
    </xf>
    <xf numFmtId="167" fontId="9" fillId="3" borderId="0" xfId="25" applyFont="true" applyBorder="false" applyAlignment="false" applyProtection="false">
      <alignment horizontal="general" vertical="bottom" textRotation="0" wrapText="false" indent="0" shrinkToFit="false"/>
      <protection locked="true" hidden="false"/>
    </xf>
    <xf numFmtId="164" fontId="15" fillId="3" borderId="0" xfId="25" applyFont="true" applyBorder="true" applyAlignment="true" applyProtection="false">
      <alignment horizontal="general" vertical="center" textRotation="0" wrapText="false" indent="0" shrinkToFit="false"/>
      <protection locked="true" hidden="false"/>
    </xf>
    <xf numFmtId="174" fontId="15" fillId="0" borderId="8" xfId="0" applyFont="true" applyBorder="true" applyAlignment="false" applyProtection="false">
      <alignment horizontal="general" vertical="bottom" textRotation="0" wrapText="false" indent="0" shrinkToFit="false"/>
      <protection locked="true" hidden="false"/>
    </xf>
    <xf numFmtId="169" fontId="9" fillId="3" borderId="0" xfId="25" applyFont="true" applyBorder="false" applyAlignment="false" applyProtection="false">
      <alignment horizontal="general" vertical="bottom" textRotation="0" wrapText="false" indent="0" shrinkToFit="false"/>
      <protection locked="true" hidden="false"/>
    </xf>
    <xf numFmtId="173" fontId="9" fillId="3" borderId="0" xfId="25" applyFont="true" applyBorder="true" applyAlignment="true" applyProtection="false">
      <alignment horizontal="right" vertical="center" textRotation="0" wrapText="false" indent="0" shrinkToFit="false"/>
      <protection locked="true" hidden="false"/>
    </xf>
    <xf numFmtId="173" fontId="9" fillId="3" borderId="0" xfId="0" applyFont="true" applyBorder="false" applyAlignment="false" applyProtection="false">
      <alignment horizontal="general" vertical="bottom" textRotation="0" wrapText="false" indent="0" shrinkToFit="false"/>
      <protection locked="true" hidden="false"/>
    </xf>
    <xf numFmtId="173" fontId="9" fillId="3" borderId="7" xfId="0" applyFont="true" applyBorder="true" applyAlignment="false" applyProtection="false">
      <alignment horizontal="general" vertical="bottom" textRotation="0" wrapText="false" indent="0" shrinkToFit="false"/>
      <protection locked="true" hidden="false"/>
    </xf>
    <xf numFmtId="174" fontId="9" fillId="0" borderId="8" xfId="0" applyFont="true" applyBorder="true" applyAlignment="false" applyProtection="false">
      <alignment horizontal="general" vertical="bottom" textRotation="0" wrapText="false" indent="0" shrinkToFit="false"/>
      <protection locked="true" hidden="false"/>
    </xf>
    <xf numFmtId="164" fontId="9" fillId="3" borderId="3" xfId="25" applyFont="true" applyBorder="true" applyAlignment="true" applyProtection="false">
      <alignment horizontal="general" vertical="bottom" textRotation="0" wrapText="true" indent="0" shrinkToFit="false"/>
      <protection locked="true" hidden="false"/>
    </xf>
    <xf numFmtId="173" fontId="15" fillId="3" borderId="0" xfId="25" applyFont="true" applyBorder="true" applyAlignment="true" applyProtection="false">
      <alignment horizontal="right" vertical="center" textRotation="0" wrapText="false" indent="0" shrinkToFit="false"/>
      <protection locked="true" hidden="false"/>
    </xf>
    <xf numFmtId="173" fontId="15" fillId="3" borderId="9" xfId="0" applyFont="true" applyBorder="true" applyAlignment="false" applyProtection="false">
      <alignment horizontal="general" vertical="bottom" textRotation="0" wrapText="false" indent="0" shrinkToFit="false"/>
      <protection locked="true" hidden="false"/>
    </xf>
    <xf numFmtId="173" fontId="15" fillId="3" borderId="0" xfId="0" applyFont="true" applyBorder="true" applyAlignment="false" applyProtection="false">
      <alignment horizontal="general" vertical="bottom" textRotation="0" wrapText="false" indent="0" shrinkToFit="false"/>
      <protection locked="true" hidden="false"/>
    </xf>
    <xf numFmtId="174" fontId="9" fillId="0" borderId="10" xfId="0" applyFont="true" applyBorder="true" applyAlignment="false" applyProtection="false">
      <alignment horizontal="general" vertical="bottom" textRotation="0" wrapText="false" indent="0" shrinkToFit="false"/>
      <protection locked="true" hidden="false"/>
    </xf>
    <xf numFmtId="174" fontId="9" fillId="0" borderId="11" xfId="0" applyFont="true" applyBorder="true" applyAlignment="false" applyProtection="false">
      <alignment horizontal="general" vertical="bottom" textRotation="0" wrapText="false" indent="0" shrinkToFit="false"/>
      <protection locked="true" hidden="false"/>
    </xf>
    <xf numFmtId="164" fontId="9" fillId="3" borderId="12" xfId="25" applyFont="true" applyBorder="true" applyAlignment="false" applyProtection="false">
      <alignment horizontal="general" vertical="bottom" textRotation="0" wrapText="false" indent="0" shrinkToFit="false"/>
      <protection locked="true" hidden="false"/>
    </xf>
    <xf numFmtId="164" fontId="15" fillId="3" borderId="12" xfId="25" applyFont="true" applyBorder="true" applyAlignment="true" applyProtection="false">
      <alignment horizontal="general" vertical="center" textRotation="0" wrapText="false" indent="0" shrinkToFit="false"/>
      <protection locked="true" hidden="false"/>
    </xf>
    <xf numFmtId="164" fontId="9" fillId="3" borderId="13" xfId="25" applyFont="true" applyBorder="true" applyAlignment="false" applyProtection="false">
      <alignment horizontal="general" vertical="bottom" textRotation="0" wrapText="false" indent="0" shrinkToFit="false"/>
      <protection locked="true" hidden="false"/>
    </xf>
    <xf numFmtId="173" fontId="15" fillId="3" borderId="12" xfId="25" applyFont="true" applyBorder="true" applyAlignment="true" applyProtection="false">
      <alignment horizontal="right" vertical="center" textRotation="0" wrapText="false" indent="0" shrinkToFit="false"/>
      <protection locked="true" hidden="false"/>
    </xf>
    <xf numFmtId="173" fontId="15" fillId="3" borderId="14" xfId="0" applyFont="true" applyBorder="true" applyAlignment="false" applyProtection="false">
      <alignment horizontal="general" vertical="bottom" textRotation="0" wrapText="false" indent="0" shrinkToFit="false"/>
      <protection locked="true" hidden="false"/>
    </xf>
    <xf numFmtId="167" fontId="15" fillId="3" borderId="12" xfId="25" applyFont="true" applyBorder="true" applyAlignment="false" applyProtection="false">
      <alignment horizontal="general" vertical="bottom" textRotation="0" wrapText="false" indent="0" shrinkToFit="false"/>
      <protection locked="true" hidden="false"/>
    </xf>
    <xf numFmtId="175" fontId="4" fillId="3" borderId="0" xfId="0" applyFont="true" applyBorder="false" applyAlignment="false" applyProtection="false">
      <alignment horizontal="general" vertical="bottom" textRotation="0" wrapText="false" indent="0" shrinkToFit="false"/>
      <protection locked="true" hidden="false"/>
    </xf>
    <xf numFmtId="169" fontId="4" fillId="3" borderId="0" xfId="25" applyFont="true" applyBorder="false" applyAlignment="false" applyProtection="false">
      <alignment horizontal="general" vertical="bottom" textRotation="0" wrapText="false" indent="0" shrinkToFit="false"/>
      <protection locked="true" hidden="false"/>
    </xf>
    <xf numFmtId="176" fontId="4" fillId="3" borderId="0" xfId="25" applyFont="true" applyBorder="false" applyAlignment="false" applyProtection="false">
      <alignment horizontal="general" vertical="bottom" textRotation="0" wrapText="false" indent="0" shrinkToFit="false"/>
      <protection locked="true" hidden="false"/>
    </xf>
    <xf numFmtId="178" fontId="4" fillId="3" borderId="0" xfId="19" applyFont="true" applyBorder="true" applyAlignment="true" applyProtection="true">
      <alignment horizontal="general" vertical="bottom" textRotation="0" wrapText="false" indent="0" shrinkToFit="false"/>
      <protection locked="true" hidden="false"/>
    </xf>
    <xf numFmtId="164" fontId="30" fillId="3" borderId="0" xfId="25" applyFont="true" applyBorder="false" applyAlignment="true" applyProtection="false">
      <alignment horizontal="right" vertical="bottom" textRotation="0" wrapText="false" indent="0" shrinkToFit="false"/>
      <protection locked="true" hidden="false"/>
    </xf>
    <xf numFmtId="167" fontId="15" fillId="3" borderId="0" xfId="25" applyFont="true" applyBorder="false" applyAlignment="true" applyProtection="false">
      <alignment horizontal="right" vertical="bottom" textRotation="0" wrapText="false" indent="0" shrinkToFit="false"/>
      <protection locked="true" hidden="false"/>
    </xf>
    <xf numFmtId="167" fontId="15" fillId="3" borderId="0" xfId="0" applyFont="true" applyBorder="false" applyAlignment="false" applyProtection="false">
      <alignment horizontal="general" vertical="bottom" textRotation="0" wrapText="false" indent="0" shrinkToFit="false"/>
      <protection locked="true" hidden="false"/>
    </xf>
    <xf numFmtId="167" fontId="15" fillId="3" borderId="15" xfId="0" applyFont="true" applyBorder="true" applyAlignment="false" applyProtection="false">
      <alignment horizontal="general" vertical="bottom" textRotation="0" wrapText="false" indent="0" shrinkToFit="false"/>
      <protection locked="true" hidden="false"/>
    </xf>
    <xf numFmtId="179" fontId="9" fillId="3" borderId="0" xfId="25" applyFont="true" applyBorder="false" applyAlignment="false" applyProtection="false">
      <alignment horizontal="general" vertical="bottom" textRotation="0" wrapText="false" indent="0" shrinkToFit="false"/>
      <protection locked="true" hidden="false"/>
    </xf>
    <xf numFmtId="167" fontId="15" fillId="3" borderId="7" xfId="0" applyFont="true" applyBorder="true" applyAlignment="false" applyProtection="false">
      <alignment horizontal="general" vertical="bottom" textRotation="0" wrapText="false" indent="0" shrinkToFit="false"/>
      <protection locked="true" hidden="false"/>
    </xf>
    <xf numFmtId="180" fontId="15" fillId="3" borderId="0" xfId="0" applyFont="true" applyBorder="false" applyAlignment="false" applyProtection="false">
      <alignment horizontal="general" vertical="bottom" textRotation="0" wrapText="false" indent="0" shrinkToFit="false"/>
      <protection locked="true" hidden="false"/>
    </xf>
    <xf numFmtId="167" fontId="9" fillId="3" borderId="0" xfId="21" applyFont="true" applyBorder="true" applyAlignment="true" applyProtection="true">
      <alignment horizontal="general" vertical="bottom" textRotation="0" wrapText="false" indent="0" shrinkToFit="false"/>
      <protection locked="true" hidden="false"/>
    </xf>
    <xf numFmtId="167" fontId="9" fillId="3" borderId="0" xfId="25" applyFont="true" applyBorder="true" applyAlignment="true" applyProtection="false">
      <alignment horizontal="general" vertical="bottom" textRotation="0" wrapText="false" indent="0" shrinkToFit="false"/>
      <protection locked="true" hidden="false"/>
    </xf>
    <xf numFmtId="167" fontId="9" fillId="3" borderId="0" xfId="0" applyFont="true" applyBorder="false" applyAlignment="false" applyProtection="false">
      <alignment horizontal="general" vertical="bottom" textRotation="0" wrapText="false" indent="0" shrinkToFit="false"/>
      <protection locked="true" hidden="false"/>
    </xf>
    <xf numFmtId="167" fontId="9" fillId="3" borderId="7" xfId="0" applyFont="true" applyBorder="true" applyAlignment="false" applyProtection="false">
      <alignment horizontal="general" vertical="bottom" textRotation="0" wrapText="false" indent="0" shrinkToFit="false"/>
      <protection locked="true" hidden="false"/>
    </xf>
    <xf numFmtId="167" fontId="9" fillId="3" borderId="0" xfId="0" applyFont="true" applyBorder="true" applyAlignment="false" applyProtection="false">
      <alignment horizontal="general" vertical="bottom" textRotation="0" wrapText="false" indent="0" shrinkToFit="false"/>
      <protection locked="true" hidden="false"/>
    </xf>
    <xf numFmtId="180" fontId="9" fillId="3" borderId="0" xfId="0" applyFont="true" applyBorder="false" applyAlignment="false" applyProtection="false">
      <alignment horizontal="general" vertical="bottom" textRotation="0" wrapText="false" indent="0" shrinkToFit="false"/>
      <protection locked="true" hidden="false"/>
    </xf>
    <xf numFmtId="167" fontId="15" fillId="3" borderId="0" xfId="21" applyFont="true" applyBorder="true" applyAlignment="true" applyProtection="true">
      <alignment horizontal="general" vertical="bottom" textRotation="0" wrapText="false" indent="0" shrinkToFit="false"/>
      <protection locked="true" hidden="false"/>
    </xf>
    <xf numFmtId="167" fontId="15" fillId="3" borderId="0" xfId="25" applyFont="true" applyBorder="true" applyAlignment="true" applyProtection="false">
      <alignment horizontal="general" vertical="bottom" textRotation="0" wrapText="false" indent="0" shrinkToFit="false"/>
      <protection locked="true" hidden="false"/>
    </xf>
    <xf numFmtId="167" fontId="15" fillId="3" borderId="9" xfId="0" applyFont="true" applyBorder="true" applyAlignment="false" applyProtection="false">
      <alignment horizontal="general" vertical="bottom" textRotation="0" wrapText="false" indent="0" shrinkToFit="false"/>
      <protection locked="true" hidden="false"/>
    </xf>
    <xf numFmtId="167" fontId="15" fillId="3" borderId="0" xfId="0" applyFont="true" applyBorder="true" applyAlignment="false" applyProtection="false">
      <alignment horizontal="general" vertical="bottom" textRotation="0" wrapText="false" indent="0" shrinkToFit="false"/>
      <protection locked="true" hidden="false"/>
    </xf>
    <xf numFmtId="167" fontId="15" fillId="3" borderId="14" xfId="25" applyFont="true" applyBorder="true" applyAlignment="false" applyProtection="false">
      <alignment horizontal="general" vertical="bottom" textRotation="0" wrapText="false" indent="0" shrinkToFit="false"/>
      <protection locked="true" hidden="false"/>
    </xf>
    <xf numFmtId="167" fontId="4" fillId="3" borderId="0" xfId="25" applyFont="true" applyBorder="false" applyAlignment="false" applyProtection="false">
      <alignment horizontal="general" vertical="bottom" textRotation="0" wrapText="false" indent="0" shrinkToFit="false"/>
      <protection locked="true" hidden="false"/>
    </xf>
    <xf numFmtId="173" fontId="15" fillId="3" borderId="15" xfId="25" applyFont="true" applyBorder="true" applyAlignment="false" applyProtection="false">
      <alignment horizontal="general" vertical="bottom" textRotation="0" wrapText="false" indent="0" shrinkToFit="false"/>
      <protection locked="true" hidden="false"/>
    </xf>
    <xf numFmtId="173" fontId="15" fillId="3" borderId="7" xfId="25" applyFont="true" applyBorder="true" applyAlignment="true" applyProtection="false">
      <alignment horizontal="right" vertical="center" textRotation="0" wrapText="false" indent="0" shrinkToFit="false"/>
      <protection locked="true" hidden="false"/>
    </xf>
    <xf numFmtId="174" fontId="15" fillId="3" borderId="0" xfId="0" applyFont="true" applyBorder="false" applyAlignment="false" applyProtection="false">
      <alignment horizontal="general" vertical="bottom" textRotation="0" wrapText="false" indent="0" shrinkToFit="false"/>
      <protection locked="true" hidden="false"/>
    </xf>
    <xf numFmtId="173" fontId="9" fillId="3" borderId="7" xfId="25" applyFont="true" applyBorder="true" applyAlignment="true" applyProtection="false">
      <alignment horizontal="right" vertical="center" textRotation="0" wrapText="false" indent="0" shrinkToFit="false"/>
      <protection locked="true" hidden="false"/>
    </xf>
    <xf numFmtId="174" fontId="9" fillId="3" borderId="0" xfId="0" applyFont="true" applyBorder="false" applyAlignment="false" applyProtection="false">
      <alignment horizontal="general" vertical="bottom" textRotation="0" wrapText="false" indent="0" shrinkToFit="false"/>
      <protection locked="true" hidden="false"/>
    </xf>
    <xf numFmtId="173" fontId="15" fillId="3" borderId="9" xfId="25" applyFont="true" applyBorder="true" applyAlignment="true" applyProtection="false">
      <alignment horizontal="right" vertical="center" textRotation="0" wrapText="false" indent="0" shrinkToFit="false"/>
      <protection locked="true" hidden="false"/>
    </xf>
    <xf numFmtId="173" fontId="15" fillId="3" borderId="14" xfId="25" applyFont="true" applyBorder="true" applyAlignment="true" applyProtection="false">
      <alignment horizontal="right" vertical="center" textRotation="0" wrapText="false" indent="0" shrinkToFit="false"/>
      <protection locked="true" hidden="false"/>
    </xf>
    <xf numFmtId="164" fontId="4" fillId="3" borderId="0" xfId="25" applyFont="true" applyBorder="true" applyAlignment="false" applyProtection="false">
      <alignment horizontal="general" vertical="bottom" textRotation="0" wrapText="false" indent="0" shrinkToFit="false"/>
      <protection locked="true" hidden="false"/>
    </xf>
    <xf numFmtId="164" fontId="4" fillId="3" borderId="0" xfId="25" applyFont="true" applyBorder="true" applyAlignment="true" applyProtection="false">
      <alignment horizontal="general" vertical="center" textRotation="0" wrapText="false" indent="0" shrinkToFit="false"/>
      <protection locked="true" hidden="false"/>
    </xf>
    <xf numFmtId="176" fontId="8" fillId="3" borderId="0" xfId="25" applyFont="true" applyBorder="true" applyAlignment="true" applyProtection="false">
      <alignment horizontal="right" vertical="center" textRotation="0" wrapText="false" indent="0" shrinkToFit="false"/>
      <protection locked="true" hidden="false"/>
    </xf>
    <xf numFmtId="176" fontId="8" fillId="3" borderId="0" xfId="25" applyFont="true" applyBorder="true" applyAlignment="false" applyProtection="false">
      <alignment horizontal="general" vertical="bottom" textRotation="0" wrapText="false" indent="0" shrinkToFit="false"/>
      <protection locked="true" hidden="false"/>
    </xf>
    <xf numFmtId="164" fontId="4" fillId="3" borderId="3" xfId="25" applyFont="true" applyBorder="true" applyAlignment="true" applyProtection="false">
      <alignment horizontal="general" vertical="bottom" textRotation="0" wrapText="false" indent="0" shrinkToFit="false"/>
      <protection locked="true" hidden="false"/>
    </xf>
    <xf numFmtId="173" fontId="8" fillId="3" borderId="0" xfId="25" applyFont="true" applyBorder="false" applyAlignment="false" applyProtection="false">
      <alignment horizontal="general" vertical="bottom" textRotation="0" wrapText="false" indent="0" shrinkToFit="false"/>
      <protection locked="true" hidden="false"/>
    </xf>
    <xf numFmtId="176" fontId="15" fillId="3" borderId="0" xfId="25" applyFont="true" applyBorder="true" applyAlignment="true" applyProtection="false">
      <alignment horizontal="right" vertical="center" textRotation="0" wrapText="false" indent="0" shrinkToFit="false"/>
      <protection locked="true" hidden="false"/>
    </xf>
    <xf numFmtId="176" fontId="15" fillId="3" borderId="0" xfId="25" applyFont="true" applyBorder="false" applyAlignment="true" applyProtection="false">
      <alignment horizontal="right" vertical="bottom" textRotation="0" wrapText="false" indent="0" shrinkToFit="false"/>
      <protection locked="true" hidden="false"/>
    </xf>
    <xf numFmtId="176" fontId="15" fillId="3" borderId="0" xfId="25" applyFont="true" applyBorder="false" applyAlignment="false" applyProtection="false">
      <alignment horizontal="general" vertical="bottom" textRotation="0" wrapText="false" indent="0" shrinkToFit="false"/>
      <protection locked="true" hidden="false"/>
    </xf>
    <xf numFmtId="176" fontId="15" fillId="3" borderId="0" xfId="0" applyFont="true" applyBorder="false" applyAlignment="false" applyProtection="false">
      <alignment horizontal="general" vertical="bottom" textRotation="0" wrapText="false" indent="0" shrinkToFit="false"/>
      <protection locked="true" hidden="false"/>
    </xf>
    <xf numFmtId="176" fontId="15" fillId="3" borderId="16" xfId="0" applyFont="true" applyBorder="true" applyAlignment="false" applyProtection="false">
      <alignment horizontal="general" vertical="bottom" textRotation="0" wrapText="false" indent="0" shrinkToFit="false"/>
      <protection locked="true" hidden="false"/>
    </xf>
    <xf numFmtId="176" fontId="15" fillId="3" borderId="15" xfId="0" applyFont="true" applyBorder="true" applyAlignment="false" applyProtection="false">
      <alignment horizontal="general" vertical="bottom" textRotation="0" wrapText="false" indent="0" shrinkToFit="false"/>
      <protection locked="true" hidden="false"/>
    </xf>
    <xf numFmtId="176" fontId="15" fillId="3" borderId="0" xfId="0" applyFont="true" applyBorder="true" applyAlignment="true" applyProtection="false">
      <alignment horizontal="right" vertical="center" textRotation="0" wrapText="false" indent="0" shrinkToFit="false"/>
      <protection locked="true" hidden="false"/>
    </xf>
    <xf numFmtId="176" fontId="15" fillId="3" borderId="7" xfId="0" applyFont="true" applyBorder="true" applyAlignment="true" applyProtection="false">
      <alignment horizontal="right" vertical="center" textRotation="0" wrapText="false" indent="0" shrinkToFit="false"/>
      <protection locked="true" hidden="false"/>
    </xf>
    <xf numFmtId="174" fontId="15" fillId="3" borderId="0" xfId="0" applyFont="true" applyBorder="true" applyAlignment="false" applyProtection="false">
      <alignment horizontal="general" vertical="bottom" textRotation="0" wrapText="false" indent="0" shrinkToFit="false"/>
      <protection locked="true" hidden="false"/>
    </xf>
    <xf numFmtId="176" fontId="9" fillId="3" borderId="0" xfId="25" applyFont="true" applyBorder="true" applyAlignment="true" applyProtection="false">
      <alignment horizontal="right" vertical="center" textRotation="0" wrapText="false" indent="0" shrinkToFit="false"/>
      <protection locked="true" hidden="false"/>
    </xf>
    <xf numFmtId="176" fontId="9" fillId="3" borderId="0" xfId="0" applyFont="true" applyBorder="true" applyAlignment="true" applyProtection="false">
      <alignment horizontal="right" vertical="center" textRotation="0" wrapText="false" indent="0" shrinkToFit="false"/>
      <protection locked="true" hidden="false"/>
    </xf>
    <xf numFmtId="176" fontId="9" fillId="3" borderId="7" xfId="0" applyFont="true" applyBorder="true" applyAlignment="true" applyProtection="false">
      <alignment horizontal="right" vertical="center" textRotation="0" wrapText="false" indent="0" shrinkToFit="false"/>
      <protection locked="true" hidden="false"/>
    </xf>
    <xf numFmtId="174" fontId="9" fillId="3" borderId="0" xfId="0" applyFont="true" applyBorder="true" applyAlignment="false" applyProtection="false">
      <alignment horizontal="general" vertical="bottom" textRotation="0" wrapText="false" indent="0" shrinkToFit="false"/>
      <protection locked="true" hidden="false"/>
    </xf>
    <xf numFmtId="176" fontId="15" fillId="3" borderId="9" xfId="0" applyFont="true" applyBorder="true" applyAlignment="true" applyProtection="false">
      <alignment horizontal="right" vertical="center" textRotation="0" wrapText="false" indent="0" shrinkToFit="false"/>
      <protection locked="true" hidden="false"/>
    </xf>
    <xf numFmtId="164" fontId="15" fillId="3" borderId="12" xfId="25" applyFont="true" applyBorder="true" applyAlignment="false" applyProtection="false">
      <alignment horizontal="general" vertical="bottom" textRotation="0" wrapText="false" indent="0" shrinkToFit="false"/>
      <protection locked="true" hidden="false"/>
    </xf>
    <xf numFmtId="164" fontId="15" fillId="3" borderId="13" xfId="25" applyFont="true" applyBorder="true" applyAlignment="false" applyProtection="false">
      <alignment horizontal="general" vertical="bottom" textRotation="0" wrapText="false" indent="0" shrinkToFit="false"/>
      <protection locked="true" hidden="false"/>
    </xf>
    <xf numFmtId="176" fontId="15" fillId="3" borderId="12" xfId="0" applyFont="true" applyBorder="true" applyAlignment="true" applyProtection="false">
      <alignment horizontal="right" vertical="center" textRotation="0" wrapText="false" indent="0" shrinkToFit="false"/>
      <protection locked="true" hidden="false"/>
    </xf>
    <xf numFmtId="176" fontId="15" fillId="3" borderId="14" xfId="0" applyFont="true" applyBorder="true" applyAlignment="true" applyProtection="false">
      <alignment horizontal="right" vertical="center" textRotation="0" wrapText="false" indent="0" shrinkToFit="false"/>
      <protection locked="true" hidden="false"/>
    </xf>
    <xf numFmtId="164" fontId="15" fillId="3" borderId="0" xfId="25" applyFont="true" applyBorder="true" applyAlignment="false" applyProtection="false">
      <alignment horizontal="general" vertical="bottom" textRotation="0" wrapText="false" indent="0" shrinkToFit="false"/>
      <protection locked="true" hidden="false"/>
    </xf>
    <xf numFmtId="164" fontId="15" fillId="3" borderId="0" xfId="25" applyFont="true" applyBorder="false" applyAlignment="false" applyProtection="false">
      <alignment horizontal="general" vertical="bottom" textRotation="0" wrapText="false" indent="0" shrinkToFit="false"/>
      <protection locked="true" hidden="false"/>
    </xf>
    <xf numFmtId="164" fontId="8" fillId="3" borderId="0" xfId="25" applyFont="true" applyBorder="true" applyAlignment="false" applyProtection="false">
      <alignment horizontal="general" vertical="bottom" textRotation="0" wrapText="false" indent="0" shrinkToFit="false"/>
      <protection locked="true" hidden="false"/>
    </xf>
    <xf numFmtId="164" fontId="8" fillId="3" borderId="0" xfId="25" applyFont="true" applyBorder="true" applyAlignment="true" applyProtection="false">
      <alignment horizontal="general" vertical="center" textRotation="0" wrapText="false" indent="0" shrinkToFit="false"/>
      <protection locked="true" hidden="false"/>
    </xf>
    <xf numFmtId="164" fontId="8" fillId="3" borderId="3" xfId="25" applyFont="true" applyBorder="true" applyAlignment="false" applyProtection="false">
      <alignment horizontal="general" vertical="bottom" textRotation="0" wrapText="false" indent="0" shrinkToFit="false"/>
      <protection locked="true" hidden="false"/>
    </xf>
    <xf numFmtId="176" fontId="8" fillId="3" borderId="0" xfId="0" applyFont="true" applyBorder="true" applyAlignment="true" applyProtection="false">
      <alignment horizontal="right" vertical="center" textRotation="0" wrapText="false" indent="0" shrinkToFit="false"/>
      <protection locked="true" hidden="false"/>
    </xf>
    <xf numFmtId="169" fontId="8" fillId="3" borderId="0" xfId="25" applyFont="true" applyBorder="true" applyAlignment="false" applyProtection="false">
      <alignment horizontal="general" vertical="bottom" textRotation="0" wrapText="false" indent="0" shrinkToFit="false"/>
      <protection locked="true" hidden="false"/>
    </xf>
    <xf numFmtId="164" fontId="8" fillId="3" borderId="0" xfId="25" applyFont="true" applyBorder="false" applyAlignment="false" applyProtection="false">
      <alignment horizontal="general" vertical="bottom" textRotation="0" wrapText="false" indent="0" shrinkToFit="false"/>
      <protection locked="true" hidden="false"/>
    </xf>
    <xf numFmtId="167" fontId="15" fillId="3" borderId="16" xfId="25" applyFont="true" applyBorder="true" applyAlignment="false" applyProtection="false">
      <alignment horizontal="general" vertical="bottom" textRotation="0" wrapText="false" indent="0" shrinkToFit="false"/>
      <protection locked="true" hidden="false"/>
    </xf>
    <xf numFmtId="167" fontId="15" fillId="3" borderId="15" xfId="25" applyFont="true" applyBorder="true" applyAlignment="false" applyProtection="false">
      <alignment horizontal="general" vertical="bottom" textRotation="0" wrapText="false" indent="0" shrinkToFit="false"/>
      <protection locked="true" hidden="false"/>
    </xf>
    <xf numFmtId="167" fontId="15" fillId="3" borderId="0" xfId="25" applyFont="true" applyBorder="tru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9" fillId="3" borderId="0" xfId="25" applyFont="true" applyBorder="false" applyAlignment="true" applyProtection="false">
      <alignment horizontal="general" vertical="bottom" textRotation="0" wrapText="false" indent="0" shrinkToFit="false"/>
      <protection locked="true" hidden="false"/>
    </xf>
    <xf numFmtId="167" fontId="15" fillId="3" borderId="0" xfId="25" applyFont="true" applyBorder="false" applyAlignment="true" applyProtection="false">
      <alignment horizontal="general" vertical="bottom" textRotation="0" wrapText="false" indent="0" shrinkToFit="false"/>
      <protection locked="true" hidden="false"/>
    </xf>
    <xf numFmtId="167" fontId="15" fillId="0" borderId="0" xfId="0" applyFont="true" applyBorder="true" applyAlignment="false" applyProtection="false">
      <alignment horizontal="general" vertical="bottom" textRotation="0" wrapText="false" indent="0" shrinkToFit="false"/>
      <protection locked="true" hidden="false"/>
    </xf>
    <xf numFmtId="167" fontId="15" fillId="3" borderId="12" xfId="0" applyFont="true" applyBorder="true" applyAlignment="false" applyProtection="false">
      <alignment horizontal="general" vertical="bottom" textRotation="0" wrapText="false" indent="0" shrinkToFit="false"/>
      <protection locked="true" hidden="false"/>
    </xf>
    <xf numFmtId="167" fontId="15" fillId="3" borderId="14" xfId="0" applyFont="true" applyBorder="true" applyAlignment="false" applyProtection="false">
      <alignment horizontal="general" vertical="bottom" textRotation="0" wrapText="false" indent="0" shrinkToFit="false"/>
      <protection locked="true" hidden="false"/>
    </xf>
    <xf numFmtId="167" fontId="8" fillId="3" borderId="0" xfId="0" applyFont="true" applyBorder="true" applyAlignment="false" applyProtection="false">
      <alignment horizontal="general" vertical="bottom" textRotation="0" wrapText="false" indent="0" shrinkToFit="false"/>
      <protection locked="true" hidden="false"/>
    </xf>
    <xf numFmtId="164" fontId="23" fillId="3" borderId="0" xfId="25" applyFont="true" applyBorder="false" applyAlignment="true" applyProtection="false">
      <alignment horizontal="right" vertical="bottom" textRotation="0" wrapText="false" indent="0" shrinkToFit="false"/>
      <protection locked="true" hidden="false"/>
    </xf>
    <xf numFmtId="173" fontId="15" fillId="3" borderId="16" xfId="25" applyFont="true" applyBorder="true" applyAlignment="true" applyProtection="false">
      <alignment horizontal="right" vertical="center" textRotation="0" wrapText="false" indent="0" shrinkToFit="false"/>
      <protection locked="true" hidden="false"/>
    </xf>
    <xf numFmtId="173" fontId="15" fillId="3" borderId="15" xfId="25" applyFont="true" applyBorder="true" applyAlignment="true" applyProtection="false">
      <alignment horizontal="right" vertical="center" textRotation="0" wrapText="false" indent="0" shrinkToFit="false"/>
      <protection locked="true" hidden="false"/>
    </xf>
    <xf numFmtId="173" fontId="15" fillId="0" borderId="0" xfId="0" applyFont="true" applyBorder="false" applyAlignment="false" applyProtection="false">
      <alignment horizontal="general" vertical="bottom" textRotation="0" wrapText="false" indent="0" shrinkToFit="false"/>
      <protection locked="true" hidden="false"/>
    </xf>
    <xf numFmtId="173" fontId="15" fillId="3" borderId="17" xfId="25" applyFont="true" applyBorder="true" applyAlignment="true" applyProtection="false">
      <alignment horizontal="right" vertical="center" textRotation="0" wrapText="false" indent="0" shrinkToFit="false"/>
      <protection locked="true" hidden="false"/>
    </xf>
    <xf numFmtId="173" fontId="15" fillId="3" borderId="12" xfId="25" applyFont="true" applyBorder="true" applyAlignment="false" applyProtection="false">
      <alignment horizontal="general" vertical="bottom" textRotation="0" wrapText="false" indent="0" shrinkToFit="false"/>
      <protection locked="true" hidden="false"/>
    </xf>
    <xf numFmtId="164" fontId="34" fillId="3" borderId="0" xfId="25" applyFont="true" applyBorder="false" applyAlignment="false" applyProtection="false">
      <alignment horizontal="general" vertical="bottom" textRotation="0" wrapText="false" indent="0" shrinkToFit="false"/>
      <protection locked="true" hidden="false"/>
    </xf>
    <xf numFmtId="164" fontId="12" fillId="3" borderId="0" xfId="25" applyFont="true" applyBorder="true" applyAlignment="true" applyProtection="false">
      <alignment horizontal="general" vertical="bottom" textRotation="0" wrapText="false" indent="0" shrinkToFit="false"/>
      <protection locked="true" hidden="false"/>
    </xf>
    <xf numFmtId="164" fontId="35" fillId="3" borderId="0" xfId="25"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6" fillId="3" borderId="3" xfId="0" applyFont="true" applyBorder="true" applyAlignment="true" applyProtection="false">
      <alignment horizontal="center" vertical="center" textRotation="0" wrapText="false" indent="0" shrinkToFit="false"/>
      <protection locked="true" hidden="false"/>
    </xf>
    <xf numFmtId="164" fontId="34" fillId="3" borderId="0" xfId="25" applyFont="true" applyBorder="false" applyAlignment="true" applyProtection="false">
      <alignment horizontal="right" vertical="bottom" textRotation="0" wrapText="false" indent="0" shrinkToFit="false"/>
      <protection locked="true" hidden="false"/>
    </xf>
    <xf numFmtId="164" fontId="15" fillId="2" borderId="18" xfId="25" applyFont="true" applyBorder="true" applyAlignment="true" applyProtection="false">
      <alignment horizontal="right" vertical="center" textRotation="0" wrapText="true" indent="0" shrinkToFit="false"/>
      <protection locked="true" hidden="false"/>
    </xf>
    <xf numFmtId="164" fontId="37" fillId="0" borderId="0" xfId="25" applyFont="true" applyBorder="true" applyAlignment="false" applyProtection="false">
      <alignment horizontal="general" vertical="bottom" textRotation="0" wrapText="false" indent="0" shrinkToFit="false"/>
      <protection locked="true" hidden="false"/>
    </xf>
    <xf numFmtId="164" fontId="38" fillId="3" borderId="0" xfId="25" applyFont="true" applyBorder="true" applyAlignment="true" applyProtection="false">
      <alignment horizontal="left" vertical="center" textRotation="0" wrapText="false" indent="0" shrinkToFit="false"/>
      <protection locked="true" hidden="false"/>
    </xf>
    <xf numFmtId="164" fontId="39" fillId="3" borderId="0" xfId="25" applyFont="true" applyBorder="true" applyAlignment="false" applyProtection="false">
      <alignment horizontal="general" vertical="bottom" textRotation="0" wrapText="false" indent="0" shrinkToFit="false"/>
      <protection locked="true" hidden="false"/>
    </xf>
    <xf numFmtId="176" fontId="15" fillId="3" borderId="19" xfId="0" applyFont="true" applyBorder="true" applyAlignment="true" applyProtection="false">
      <alignment horizontal="right" vertical="center" textRotation="0" wrapText="false" indent="0" shrinkToFit="false"/>
      <protection locked="true" hidden="false"/>
    </xf>
    <xf numFmtId="176" fontId="15" fillId="3" borderId="15" xfId="0" applyFont="true" applyBorder="true" applyAlignment="true" applyProtection="false">
      <alignment horizontal="right" vertical="center" textRotation="0" wrapText="false" indent="0" shrinkToFit="false"/>
      <protection locked="true" hidden="false"/>
    </xf>
    <xf numFmtId="176" fontId="15" fillId="3" borderId="16" xfId="0" applyFont="true" applyBorder="true" applyAlignment="true" applyProtection="false">
      <alignment horizontal="right" vertical="center" textRotation="0" wrapText="false" indent="0" shrinkToFit="false"/>
      <protection locked="true" hidden="false"/>
    </xf>
    <xf numFmtId="164" fontId="38" fillId="3" borderId="0" xfId="25" applyFont="true" applyBorder="true" applyAlignment="true" applyProtection="false">
      <alignment horizontal="general" vertical="center" textRotation="0" wrapText="false" indent="0" shrinkToFit="false"/>
      <protection locked="true" hidden="false"/>
    </xf>
    <xf numFmtId="176" fontId="9" fillId="3" borderId="9" xfId="0" applyFont="true" applyBorder="true" applyAlignment="true" applyProtection="false">
      <alignment horizontal="right" vertical="center" textRotation="0" wrapText="false" indent="0" shrinkToFit="false"/>
      <protection locked="true" hidden="false"/>
    </xf>
    <xf numFmtId="164" fontId="39" fillId="3" borderId="0" xfId="25" applyFont="true" applyBorder="true" applyAlignment="true" applyProtection="false">
      <alignment horizontal="general" vertical="bottom" textRotation="0" wrapText="true" indent="0" shrinkToFit="false"/>
      <protection locked="true" hidden="false"/>
    </xf>
    <xf numFmtId="164" fontId="38" fillId="3" borderId="12" xfId="25" applyFont="true" applyBorder="true" applyAlignment="false" applyProtection="false">
      <alignment horizontal="general" vertical="bottom" textRotation="0" wrapText="false" indent="0" shrinkToFit="false"/>
      <protection locked="true" hidden="false"/>
    </xf>
    <xf numFmtId="164" fontId="38" fillId="3" borderId="12" xfId="25" applyFont="true" applyBorder="true" applyAlignment="true" applyProtection="false">
      <alignment horizontal="general" vertical="center" textRotation="0" wrapText="false" indent="0" shrinkToFit="false"/>
      <protection locked="true" hidden="false"/>
    </xf>
    <xf numFmtId="164" fontId="38" fillId="3" borderId="13" xfId="25" applyFont="true" applyBorder="true" applyAlignment="false" applyProtection="false">
      <alignment horizontal="general" vertical="bottom" textRotation="0" wrapText="false" indent="0" shrinkToFit="false"/>
      <protection locked="true" hidden="false"/>
    </xf>
    <xf numFmtId="176" fontId="15" fillId="3" borderId="17" xfId="25" applyFont="true" applyBorder="true" applyAlignment="true" applyProtection="false">
      <alignment horizontal="right" vertical="center" textRotation="0" wrapText="false" indent="0" shrinkToFit="false"/>
      <protection locked="true" hidden="false"/>
    </xf>
    <xf numFmtId="176" fontId="15" fillId="3" borderId="12" xfId="25" applyFont="true" applyBorder="true" applyAlignment="true" applyProtection="false">
      <alignment horizontal="right" vertical="center" textRotation="0" wrapText="false" indent="0" shrinkToFit="false"/>
      <protection locked="true" hidden="false"/>
    </xf>
    <xf numFmtId="167" fontId="15" fillId="3" borderId="19" xfId="25" applyFont="true" applyBorder="true" applyAlignment="false" applyProtection="false">
      <alignment horizontal="general" vertical="bottom" textRotation="0" wrapText="false" indent="0" shrinkToFit="false"/>
      <protection locked="true" hidden="false"/>
    </xf>
    <xf numFmtId="167" fontId="15" fillId="3" borderId="0" xfId="27" applyFont="true" applyBorder="false" applyAlignment="false" applyProtection="false">
      <alignment horizontal="general" vertical="bottom" textRotation="0" wrapText="false" indent="0" shrinkToFit="false"/>
      <protection locked="true" hidden="false"/>
    </xf>
    <xf numFmtId="167" fontId="15" fillId="3" borderId="9" xfId="27" applyFont="true" applyBorder="true" applyAlignment="false" applyProtection="false">
      <alignment horizontal="general" vertical="bottom" textRotation="0" wrapText="false" indent="0" shrinkToFit="false"/>
      <protection locked="true" hidden="false"/>
    </xf>
    <xf numFmtId="167" fontId="15" fillId="3" borderId="7" xfId="27" applyFont="true" applyBorder="true" applyAlignment="false" applyProtection="false">
      <alignment horizontal="general" vertical="bottom" textRotation="0" wrapText="false" indent="0" shrinkToFit="false"/>
      <protection locked="true" hidden="false"/>
    </xf>
    <xf numFmtId="167" fontId="15" fillId="3" borderId="0" xfId="27" applyFont="true" applyBorder="true" applyAlignment="false" applyProtection="false">
      <alignment horizontal="general" vertical="bottom" textRotation="0" wrapText="false" indent="0" shrinkToFit="false"/>
      <protection locked="true" hidden="false"/>
    </xf>
    <xf numFmtId="167" fontId="9" fillId="3" borderId="9" xfId="25" applyFont="true" applyBorder="true" applyAlignment="false" applyProtection="false">
      <alignment horizontal="general" vertical="bottom" textRotation="0" wrapText="false" indent="0" shrinkToFit="false"/>
      <protection locked="true" hidden="false"/>
    </xf>
    <xf numFmtId="167" fontId="9" fillId="3" borderId="7" xfId="25" applyFont="true" applyBorder="true" applyAlignment="false" applyProtection="false">
      <alignment horizontal="general" vertical="bottom" textRotation="0" wrapText="false" indent="0" shrinkToFit="false"/>
      <protection locked="true" hidden="false"/>
    </xf>
    <xf numFmtId="167" fontId="9" fillId="3" borderId="0" xfId="25" applyFont="true" applyBorder="true" applyAlignment="false" applyProtection="false">
      <alignment horizontal="general" vertical="bottom" textRotation="0" wrapText="false" indent="0" shrinkToFit="false"/>
      <protection locked="true" hidden="false"/>
    </xf>
    <xf numFmtId="167" fontId="9" fillId="3" borderId="0" xfId="0" applyFont="true" applyBorder="false" applyAlignment="true" applyProtection="false">
      <alignment horizontal="general" vertical="bottom" textRotation="0" wrapText="false" indent="0" shrinkToFit="false"/>
      <protection locked="true" hidden="false"/>
    </xf>
    <xf numFmtId="180" fontId="9" fillId="3" borderId="0" xfId="27" applyFont="true" applyBorder="false" applyAlignment="false" applyProtection="false">
      <alignment horizontal="general" vertical="bottom" textRotation="0" wrapText="false" indent="0" shrinkToFit="false"/>
      <protection locked="true" hidden="false"/>
    </xf>
    <xf numFmtId="167" fontId="15" fillId="3" borderId="9" xfId="25" applyFont="true" applyBorder="true" applyAlignment="false" applyProtection="false">
      <alignment horizontal="general" vertical="bottom" textRotation="0" wrapText="false" indent="0" shrinkToFit="false"/>
      <protection locked="true" hidden="false"/>
    </xf>
    <xf numFmtId="167" fontId="15" fillId="3" borderId="0" xfId="0" applyFont="true" applyBorder="false" applyAlignment="true" applyProtection="false">
      <alignment horizontal="general" vertical="bottom" textRotation="0" wrapText="false" indent="0" shrinkToFit="false"/>
      <protection locked="true" hidden="false"/>
    </xf>
    <xf numFmtId="167" fontId="15" fillId="3" borderId="17" xfId="25" applyFont="true" applyBorder="true" applyAlignment="false" applyProtection="false">
      <alignment horizontal="general" vertical="bottom" textRotation="0" wrapText="false" indent="0" shrinkToFit="false"/>
      <protection locked="true" hidden="false"/>
    </xf>
    <xf numFmtId="167" fontId="15" fillId="3" borderId="12" xfId="25" applyFont="true" applyBorder="true" applyAlignment="true" applyProtection="false">
      <alignment horizontal="general" vertical="bottom" textRotation="0" wrapText="false" indent="0" shrinkToFit="false"/>
      <protection locked="true" hidden="false"/>
    </xf>
    <xf numFmtId="173" fontId="15" fillId="3" borderId="19" xfId="25" applyFont="true" applyBorder="true" applyAlignment="true" applyProtection="false">
      <alignment horizontal="right" vertical="center" textRotation="0" wrapText="false" indent="0" shrinkToFit="false"/>
      <protection locked="true" hidden="false"/>
    </xf>
    <xf numFmtId="173" fontId="9" fillId="3" borderId="9" xfId="25" applyFont="true" applyBorder="true" applyAlignment="true" applyProtection="false">
      <alignment horizontal="right" vertical="center" textRotation="0" wrapText="false" indent="0" shrinkToFit="false"/>
      <protection locked="true" hidden="false"/>
    </xf>
    <xf numFmtId="164" fontId="34" fillId="3" borderId="0" xfId="25" applyFont="true" applyBorder="true" applyAlignment="false" applyProtection="false">
      <alignment horizontal="general" vertical="bottom" textRotation="0" wrapText="false" indent="0" shrinkToFit="false"/>
      <protection locked="true" hidden="false"/>
    </xf>
    <xf numFmtId="164" fontId="34" fillId="3" borderId="0" xfId="25" applyFont="true" applyBorder="true" applyAlignment="true" applyProtection="false">
      <alignment horizontal="general" vertical="center" textRotation="0" wrapText="false" indent="0" shrinkToFit="false"/>
      <protection locked="true" hidden="false"/>
    </xf>
    <xf numFmtId="164" fontId="34" fillId="3" borderId="3" xfId="25" applyFont="true" applyBorder="true" applyAlignment="false" applyProtection="fals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73" fontId="8" fillId="3" borderId="0" xfId="23" applyFont="true" applyBorder="false" applyAlignment="false" applyProtection="false">
      <alignment horizontal="general" vertical="bottom" textRotation="0" wrapText="false" indent="0" shrinkToFit="false"/>
      <protection locked="true" hidden="false"/>
    </xf>
    <xf numFmtId="173" fontId="15" fillId="3" borderId="0" xfId="23" applyFont="true" applyBorder="false" applyAlignment="false" applyProtection="false">
      <alignment horizontal="general" vertical="bottom" textRotation="0" wrapText="false" indent="0" shrinkToFit="false"/>
      <protection locked="true" hidden="false"/>
    </xf>
    <xf numFmtId="177" fontId="9" fillId="3" borderId="0" xfId="19" applyFont="true" applyBorder="true" applyAlignment="true" applyProtection="true">
      <alignment horizontal="general" vertical="bottom" textRotation="0" wrapText="false" indent="0" shrinkToFit="false"/>
      <protection locked="true" hidden="false"/>
    </xf>
    <xf numFmtId="176" fontId="9" fillId="3" borderId="0" xfId="25" applyFont="true" applyBorder="false" applyAlignment="false" applyProtection="false">
      <alignment horizontal="general" vertical="bottom" textRotation="0" wrapText="false" indent="0" shrinkToFit="false"/>
      <protection locked="true" hidden="false"/>
    </xf>
    <xf numFmtId="173" fontId="9" fillId="3" borderId="0" xfId="23" applyFont="true" applyBorder="false" applyAlignment="false" applyProtection="false">
      <alignment horizontal="general" vertical="bottom" textRotation="0" wrapText="false" indent="0" shrinkToFit="false"/>
      <protection locked="true" hidden="false"/>
    </xf>
    <xf numFmtId="167" fontId="15" fillId="3" borderId="0" xfId="23" applyFont="true" applyBorder="false" applyAlignment="false" applyProtection="false">
      <alignment horizontal="general" vertical="bottom" textRotation="0" wrapText="false" indent="0" shrinkToFit="false"/>
      <protection locked="true" hidden="false"/>
    </xf>
    <xf numFmtId="167" fontId="15" fillId="3" borderId="0" xfId="23" applyFont="true" applyBorder="true" applyAlignment="false" applyProtection="false">
      <alignment horizontal="general" vertical="bottom" textRotation="0" wrapText="false" indent="0" shrinkToFit="false"/>
      <protection locked="true" hidden="false"/>
    </xf>
    <xf numFmtId="179" fontId="9" fillId="3" borderId="0" xfId="19" applyFont="true" applyBorder="true" applyAlignment="true" applyProtection="true">
      <alignment horizontal="general" vertical="bottom" textRotation="0" wrapText="false" indent="0" shrinkToFit="false"/>
      <protection locked="true" hidden="false"/>
    </xf>
    <xf numFmtId="167" fontId="15" fillId="3" borderId="7" xfId="25" applyFont="true" applyBorder="true" applyAlignment="false" applyProtection="false">
      <alignment horizontal="general" vertical="bottom" textRotation="0" wrapText="false" indent="0" shrinkToFit="false"/>
      <protection locked="true" hidden="false"/>
    </xf>
    <xf numFmtId="167" fontId="9" fillId="3" borderId="0" xfId="23" applyFont="true" applyBorder="true" applyAlignment="false" applyProtection="false">
      <alignment horizontal="general" vertical="bottom" textRotation="0" wrapText="false" indent="0" shrinkToFit="false"/>
      <protection locked="true" hidden="false"/>
    </xf>
    <xf numFmtId="173" fontId="4" fillId="3" borderId="0" xfId="25" applyFont="true" applyBorder="false" applyAlignment="false" applyProtection="false">
      <alignment horizontal="general" vertical="bottom" textRotation="0" wrapText="false" indent="0" shrinkToFit="false"/>
      <protection locked="true" hidden="false"/>
    </xf>
    <xf numFmtId="175" fontId="4" fillId="3" borderId="0" xfId="25" applyFont="true" applyBorder="false" applyAlignment="false" applyProtection="false">
      <alignment horizontal="general" vertical="bottom" textRotation="0" wrapText="false" indent="0" shrinkToFit="false"/>
      <protection locked="true" hidden="false"/>
    </xf>
    <xf numFmtId="170" fontId="8" fillId="3" borderId="0" xfId="25" applyFont="true" applyBorder="false" applyAlignment="false" applyProtection="false">
      <alignment horizontal="general" vertical="bottom" textRotation="0" wrapText="false" indent="0" shrinkToFit="false"/>
      <protection locked="true" hidden="false"/>
    </xf>
    <xf numFmtId="170" fontId="4" fillId="3" borderId="0" xfId="25" applyFont="true" applyBorder="false" applyAlignment="false" applyProtection="false">
      <alignment horizontal="general" vertical="bottom" textRotation="0" wrapText="false" indent="0" shrinkToFit="false"/>
      <protection locked="true" hidden="false"/>
    </xf>
    <xf numFmtId="170" fontId="8" fillId="3" borderId="0" xfId="28" applyFont="true" applyBorder="true" applyAlignment="false" applyProtection="false">
      <alignment horizontal="general" vertical="bottom" textRotation="0" wrapText="false" indent="0" shrinkToFit="false"/>
      <protection locked="true" hidden="false"/>
    </xf>
    <xf numFmtId="170" fontId="4" fillId="3" borderId="0" xfId="28" applyFont="true" applyBorder="true" applyAlignment="false" applyProtection="false">
      <alignment horizontal="general" vertical="bottom" textRotation="0" wrapText="false" indent="0" shrinkToFit="false"/>
      <protection locked="true" hidden="false"/>
    </xf>
    <xf numFmtId="170" fontId="4" fillId="3" borderId="0" xfId="25" applyFont="true" applyBorder="true" applyAlignment="false" applyProtection="false">
      <alignment horizontal="general" vertical="bottom" textRotation="0" wrapText="false" indent="0" shrinkToFit="false"/>
      <protection locked="true" hidden="false"/>
    </xf>
    <xf numFmtId="164" fontId="40" fillId="3" borderId="0" xfId="25" applyFont="true" applyBorder="false" applyAlignment="true" applyProtection="false">
      <alignment horizontal="center" vertical="center" textRotation="0" wrapText="false" indent="0" shrinkToFit="false"/>
      <protection locked="true" hidden="false"/>
    </xf>
    <xf numFmtId="176" fontId="15" fillId="3" borderId="19" xfId="25" applyFont="true" applyBorder="true" applyAlignment="true" applyProtection="false">
      <alignment horizontal="right" vertical="center" textRotation="0" wrapText="false" indent="0" shrinkToFit="false"/>
      <protection locked="true" hidden="false"/>
    </xf>
    <xf numFmtId="176" fontId="15" fillId="3" borderId="15" xfId="25" applyFont="true" applyBorder="true" applyAlignment="true" applyProtection="false">
      <alignment horizontal="right" vertical="center" textRotation="0" wrapText="false" indent="0" shrinkToFit="false"/>
      <protection locked="true" hidden="false"/>
    </xf>
    <xf numFmtId="176" fontId="15" fillId="3" borderId="16" xfId="25" applyFont="true" applyBorder="true" applyAlignment="true" applyProtection="false">
      <alignment horizontal="right" vertical="center" textRotation="0" wrapText="false" indent="0" shrinkToFit="false"/>
      <protection locked="true" hidden="false"/>
    </xf>
    <xf numFmtId="173" fontId="8" fillId="3" borderId="0" xfId="23" applyFont="true" applyBorder="true" applyAlignment="false" applyProtection="false">
      <alignment horizontal="general" vertical="bottom" textRotation="0" wrapText="false" indent="0" shrinkToFit="false"/>
      <protection locked="true" hidden="false"/>
    </xf>
    <xf numFmtId="176" fontId="15" fillId="3" borderId="9" xfId="25" applyFont="true" applyBorder="true" applyAlignment="true" applyProtection="false">
      <alignment horizontal="right" vertical="center" textRotation="0" wrapText="false" indent="0" shrinkToFit="false"/>
      <protection locked="true" hidden="false"/>
    </xf>
    <xf numFmtId="176" fontId="15" fillId="3" borderId="7" xfId="25" applyFont="true" applyBorder="true" applyAlignment="true" applyProtection="false">
      <alignment horizontal="right" vertical="center" textRotation="0" wrapText="false" indent="0" shrinkToFit="false"/>
      <protection locked="true" hidden="false"/>
    </xf>
    <xf numFmtId="176" fontId="9" fillId="3" borderId="9" xfId="25" applyFont="true" applyBorder="true" applyAlignment="true" applyProtection="false">
      <alignment horizontal="right" vertical="center" textRotation="0" wrapText="false" indent="0" shrinkToFit="false"/>
      <protection locked="true" hidden="false"/>
    </xf>
    <xf numFmtId="176" fontId="9" fillId="3" borderId="7" xfId="25" applyFont="true" applyBorder="true" applyAlignment="true" applyProtection="false">
      <alignment horizontal="right" vertical="center" textRotation="0" wrapText="false" indent="0" shrinkToFit="false"/>
      <protection locked="true" hidden="false"/>
    </xf>
    <xf numFmtId="176" fontId="15" fillId="3" borderId="14" xfId="25" applyFont="true" applyBorder="true" applyAlignment="true" applyProtection="false">
      <alignment horizontal="right" vertical="center" textRotation="0" wrapText="false" indent="0" shrinkToFit="false"/>
      <protection locked="true" hidden="false"/>
    </xf>
    <xf numFmtId="168" fontId="4" fillId="3" borderId="0" xfId="25" applyFont="true" applyBorder="false" applyAlignment="false" applyProtection="false">
      <alignment horizontal="general" vertical="bottom" textRotation="0" wrapText="false" indent="0" shrinkToFit="false"/>
      <protection locked="true" hidden="false"/>
    </xf>
    <xf numFmtId="181" fontId="4" fillId="3" borderId="0" xfId="25" applyFont="true" applyBorder="false" applyAlignment="false" applyProtection="false">
      <alignment horizontal="general" vertical="bottom" textRotation="0" wrapText="false" indent="0" shrinkToFit="false"/>
      <protection locked="true" hidden="false"/>
    </xf>
    <xf numFmtId="182" fontId="4" fillId="3" borderId="0" xfId="25" applyFont="true" applyBorder="false" applyAlignment="false" applyProtection="false">
      <alignment horizontal="general" vertical="bottom" textRotation="0" wrapText="false" indent="0" shrinkToFit="false"/>
      <protection locked="true" hidden="false"/>
    </xf>
    <xf numFmtId="179" fontId="8" fillId="3" borderId="0" xfId="23" applyFont="true" applyBorder="tru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41" fillId="3" borderId="0" xfId="25" applyFont="true" applyBorder="false" applyAlignment="false" applyProtection="false">
      <alignment horizontal="general" vertical="bottom" textRotation="0" wrapText="false" indent="0" shrinkToFit="false"/>
      <protection locked="true" hidden="false"/>
    </xf>
    <xf numFmtId="176" fontId="9" fillId="3" borderId="0" xfId="0" applyFont="true" applyBorder="false" applyAlignment="false" applyProtection="false">
      <alignment horizontal="general" vertical="bottom" textRotation="0" wrapText="false" indent="0" shrinkToFit="false"/>
      <protection locked="true" hidden="false"/>
    </xf>
    <xf numFmtId="164" fontId="9" fillId="3" borderId="12" xfId="0" applyFont="true" applyBorder="true" applyAlignment="false" applyProtection="false">
      <alignment horizontal="general" vertical="bottom" textRotation="0" wrapText="false" indent="0" shrinkToFit="false"/>
      <protection locked="true" hidden="false"/>
    </xf>
    <xf numFmtId="176" fontId="15" fillId="3" borderId="20" xfId="25" applyFont="true" applyBorder="true" applyAlignment="true" applyProtection="false">
      <alignment horizontal="right" vertical="center" textRotation="0" wrapText="false" indent="0" shrinkToFit="false"/>
      <protection locked="true" hidden="false"/>
    </xf>
    <xf numFmtId="164" fontId="41" fillId="3" borderId="12" xfId="25" applyFont="true" applyBorder="true" applyAlignment="false" applyProtection="false">
      <alignment horizontal="general" vertical="bottom" textRotation="0" wrapText="false" indent="0" shrinkToFit="false"/>
      <protection locked="true" hidden="false"/>
    </xf>
    <xf numFmtId="183" fontId="9" fillId="3" borderId="0" xfId="25" applyFont="true" applyBorder="false" applyAlignment="false" applyProtection="false">
      <alignment horizontal="general" vertical="bottom" textRotation="0" wrapText="false" indent="0" shrinkToFit="false"/>
      <protection locked="true" hidden="false"/>
    </xf>
    <xf numFmtId="180" fontId="9" fillId="3" borderId="0" xfId="0" applyFont="true" applyBorder="true" applyAlignment="false" applyProtection="false">
      <alignment horizontal="general" vertical="bottom" textRotation="0" wrapText="false" indent="0" shrinkToFit="false"/>
      <protection locked="true" hidden="false"/>
    </xf>
    <xf numFmtId="180" fontId="15" fillId="3" borderId="0" xfId="19" applyFont="true" applyBorder="true" applyAlignment="true" applyProtection="true">
      <alignment horizontal="general" vertical="bottom" textRotation="0" wrapText="false" indent="0" shrinkToFit="false"/>
      <protection locked="true" hidden="false"/>
    </xf>
    <xf numFmtId="167" fontId="15" fillId="3" borderId="20" xfId="25" applyFont="true" applyBorder="true" applyAlignment="false" applyProtection="false">
      <alignment horizontal="general" vertical="bottom" textRotation="0" wrapText="false" indent="0" shrinkToFit="false"/>
      <protection locked="true" hidden="false"/>
    </xf>
    <xf numFmtId="174" fontId="15" fillId="3" borderId="0" xfId="27" applyFont="true" applyBorder="false" applyAlignment="false" applyProtection="false">
      <alignment horizontal="general" vertical="bottom" textRotation="0" wrapText="false" indent="0" shrinkToFit="false"/>
      <protection locked="true" hidden="false"/>
    </xf>
    <xf numFmtId="174" fontId="9" fillId="3" borderId="0" xfId="27" applyFont="true" applyBorder="false" applyAlignment="false" applyProtection="false">
      <alignment horizontal="general" vertical="bottom" textRotation="0" wrapText="false" indent="0" shrinkToFit="false"/>
      <protection locked="true" hidden="false"/>
    </xf>
    <xf numFmtId="176" fontId="9" fillId="3" borderId="7" xfId="25" applyFont="true" applyBorder="true" applyAlignment="false" applyProtection="false">
      <alignment horizontal="general" vertical="bottom" textRotation="0" wrapText="false" indent="0" shrinkToFit="false"/>
      <protection locked="true" hidden="false"/>
    </xf>
    <xf numFmtId="174" fontId="9" fillId="3" borderId="0" xfId="27" applyFont="true" applyBorder="true" applyAlignment="false" applyProtection="false">
      <alignment horizontal="general" vertical="bottom" textRotation="0" wrapText="false" indent="0" shrinkToFit="false"/>
      <protection locked="true" hidden="false"/>
    </xf>
    <xf numFmtId="176" fontId="15" fillId="3" borderId="7" xfId="25" applyFont="true" applyBorder="true" applyAlignment="false" applyProtection="false">
      <alignment horizontal="general" vertical="bottom" textRotation="0" wrapText="false" indent="0" shrinkToFit="false"/>
      <protection locked="true" hidden="false"/>
    </xf>
    <xf numFmtId="174" fontId="15" fillId="3" borderId="0" xfId="19" applyFont="tru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76" fontId="15" fillId="3" borderId="12" xfId="25" applyFont="true" applyBorder="true" applyAlignment="false" applyProtection="false">
      <alignment horizontal="general" vertical="bottom" textRotation="0" wrapText="false" indent="0" shrinkToFit="false"/>
      <protection locked="true" hidden="false"/>
    </xf>
    <xf numFmtId="176" fontId="15" fillId="3" borderId="20" xfId="25" applyFont="true" applyBorder="true" applyAlignment="false" applyProtection="false">
      <alignment horizontal="general" vertical="bottom" textRotation="0" wrapText="false" indent="0" shrinkToFit="false"/>
      <protection locked="true" hidden="false"/>
    </xf>
    <xf numFmtId="164" fontId="42" fillId="3" borderId="0" xfId="0" applyFont="true" applyBorder="true" applyAlignment="false" applyProtection="false">
      <alignment horizontal="general" vertical="bottom" textRotation="0" wrapText="false" indent="0" shrinkToFit="false"/>
      <protection locked="true" hidden="false"/>
    </xf>
    <xf numFmtId="164" fontId="43" fillId="3"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39" fillId="3" borderId="0" xfId="0" applyFont="true" applyBorder="false" applyAlignment="true" applyProtection="false">
      <alignment horizontal="justify" vertical="bottom" textRotation="0" wrapText="false" indent="0" shrinkToFit="false"/>
      <protection locked="true" hidden="false"/>
    </xf>
    <xf numFmtId="164" fontId="34" fillId="3" borderId="0" xfId="0" applyFont="true" applyBorder="false" applyAlignment="true" applyProtection="false">
      <alignment horizontal="justify" vertical="bottom" textRotation="0" wrapText="false" indent="0" shrinkToFit="false"/>
      <protection locked="true" hidden="false"/>
    </xf>
    <xf numFmtId="164" fontId="38" fillId="3" borderId="0" xfId="0" applyFont="true" applyBorder="false" applyAlignment="true" applyProtection="false">
      <alignment horizontal="justify" vertical="bottom" textRotation="0" wrapText="false" indent="0" shrinkToFit="false"/>
      <protection locked="true" hidden="false"/>
    </xf>
    <xf numFmtId="164" fontId="47" fillId="3" borderId="0" xfId="0" applyFont="true" applyBorder="false" applyAlignment="true" applyProtection="false">
      <alignment horizontal="justify"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13;&#10;Zoomed=1&#13;&#10;Row=0&#13;&#10;Column=0&#13;&#10;Height=0&#13;&#10;Width=0&#13;&#10;FontName=FoxFont&#13;&#10;FontStyle=0&#13;&#10;FontSize=9&#13;&#10;PrtFontName=FoxPrin 2" xfId="20"/>
    <cellStyle name="Comma_cps_yields" xfId="21"/>
    <cellStyle name="Comma_CYIELD_C" xfId="22"/>
    <cellStyle name="Normal 2" xfId="23"/>
    <cellStyle name="Normal 8" xfId="24"/>
    <cellStyle name="Normal_cps_yields" xfId="25"/>
    <cellStyle name="Normal_CYIELD_C" xfId="26"/>
    <cellStyle name="Normal_final results02" xfId="27"/>
    <cellStyle name="Normal_UK Area Yield &amp; Production" xfId="28"/>
    <cellStyle name="Refdb standard" xfId="29"/>
    <cellStyle name="þ_x001d_ð'&amp;Oý—&amp;Hý_x000b__x0008_—_x000f_h_x0010__x0007__x0001__x0001_"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E34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400" spc="-1" strike="noStrike">
                <a:solidFill>
                  <a:srgbClr val="000000"/>
                </a:solidFill>
                <a:latin typeface="Arial"/>
              </a:defRPr>
            </a:pPr>
            <a:r>
              <a:rPr b="1" sz="2400" spc="-1" strike="noStrike">
                <a:solidFill>
                  <a:srgbClr val="000000"/>
                </a:solidFill>
                <a:latin typeface="Arial"/>
              </a:rPr>
              <a:t>UK wheat yield</a:t>
            </a:r>
          </a:p>
        </c:rich>
      </c:tx>
      <c:layout>
        <c:manualLayout>
          <c:xMode val="edge"/>
          <c:yMode val="edge"/>
          <c:x val="0.382142233094531"/>
          <c:y val="0.0354988559938986"/>
        </c:manualLayout>
      </c:layout>
      <c:overlay val="0"/>
      <c:spPr>
        <a:noFill/>
        <a:ln>
          <a:noFill/>
        </a:ln>
      </c:spPr>
    </c:title>
    <c:autoTitleDeleted val="0"/>
    <c:plotArea>
      <c:layout>
        <c:manualLayout>
          <c:xMode val="edge"/>
          <c:yMode val="edge"/>
          <c:x val="0.0478333042110781"/>
          <c:y val="0.0969978506552035"/>
          <c:w val="0.926480866678316"/>
          <c:h val="0.903002149344797"/>
        </c:manualLayout>
      </c:layout>
      <c:lineChart>
        <c:grouping val="standard"/>
        <c:varyColors val="0"/>
        <c:ser>
          <c:idx val="0"/>
          <c:order val="0"/>
          <c:tx>
            <c:strRef>
              <c:f>"yield"</c:f>
              <c:strCache>
                <c:ptCount val="1"/>
                <c:pt idx="0">
                  <c:v>yield</c:v>
                </c:pt>
              </c:strCache>
            </c:strRef>
          </c:tx>
          <c:spPr>
            <a:solidFill>
              <a:srgbClr val="339966"/>
            </a:solidFill>
            <a:ln w="37800">
              <a:solidFill>
                <a:srgbClr val="339966"/>
              </a:solidFill>
              <a:round/>
            </a:ln>
          </c:spPr>
          <c:marker>
            <c:symbol val="square"/>
            <c:size val="3"/>
            <c:spPr>
              <a:solidFill>
                <a:srgbClr val="339966"/>
              </a:solidFill>
            </c:spPr>
          </c:marker>
          <c:dLbls>
            <c:txPr>
              <a:bodyPr/>
              <a:lstStyle/>
              <a:p>
                <a:pPr>
                  <a:defRPr b="0" sz="1000" spc="-1" strike="noStrike">
                    <a:latin typeface="Arial"/>
                  </a:defRPr>
                </a:pPr>
              </a:p>
            </c:txPr>
            <c:showLegendKey val="0"/>
            <c:showVal val="0"/>
            <c:showCatName val="0"/>
            <c:showSerName val="0"/>
            <c:showPercent val="0"/>
            <c:showLeaderLines val="0"/>
          </c:dLbls>
          <c:trendline>
            <c:name>Moving average (5yr period)</c:name>
            <c:spPr>
              <a:ln w="37800">
                <a:solidFill>
                  <a:srgbClr val="99cc00"/>
                </a:solidFill>
                <a:round/>
              </a:ln>
            </c:spPr>
            <c:trendlineType val="movingAvg"/>
            <c:period val="5"/>
            <c:forward val="0"/>
            <c:backward val="0"/>
            <c:dispRSqr val="0"/>
            <c:dispEq val="0"/>
          </c:trendline>
          <c:cat>
            <c:strRef>
              <c:f>'UK cereal yields summary'!$B$15:$B$142</c:f>
              <c:strCache>
                <c:ptCount val="128"/>
                <c:pt idx="0">
                  <c:v>1890</c:v>
                </c:pt>
                <c:pt idx="1">
                  <c:v>1891</c:v>
                </c:pt>
                <c:pt idx="2">
                  <c:v>1892</c:v>
                </c:pt>
                <c:pt idx="3">
                  <c:v>1893</c:v>
                </c:pt>
                <c:pt idx="4">
                  <c:v>1894</c:v>
                </c:pt>
                <c:pt idx="5">
                  <c:v>1895</c:v>
                </c:pt>
                <c:pt idx="6">
                  <c:v>1896</c:v>
                </c:pt>
                <c:pt idx="7">
                  <c:v>1897</c:v>
                </c:pt>
                <c:pt idx="8">
                  <c:v>1898</c:v>
                </c:pt>
                <c:pt idx="9">
                  <c:v>1899</c:v>
                </c:pt>
                <c:pt idx="10">
                  <c:v>1900</c:v>
                </c:pt>
                <c:pt idx="11">
                  <c:v>1901</c:v>
                </c:pt>
                <c:pt idx="12">
                  <c:v>1902</c:v>
                </c:pt>
                <c:pt idx="13">
                  <c:v>1903</c:v>
                </c:pt>
                <c:pt idx="14">
                  <c:v>1904</c:v>
                </c:pt>
                <c:pt idx="15">
                  <c:v>1905</c:v>
                </c:pt>
                <c:pt idx="16">
                  <c:v>1906</c:v>
                </c:pt>
                <c:pt idx="17">
                  <c:v>1907</c:v>
                </c:pt>
                <c:pt idx="18">
                  <c:v>1908</c:v>
                </c:pt>
                <c:pt idx="19">
                  <c:v>1909</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1933</c:v>
                </c:pt>
                <c:pt idx="44">
                  <c:v>1934</c:v>
                </c:pt>
                <c:pt idx="45">
                  <c:v>1935</c:v>
                </c:pt>
                <c:pt idx="46">
                  <c:v>1936</c:v>
                </c:pt>
                <c:pt idx="47">
                  <c:v>1937</c:v>
                </c:pt>
                <c:pt idx="48">
                  <c:v>1938</c:v>
                </c:pt>
                <c:pt idx="49">
                  <c:v>1939</c:v>
                </c:pt>
                <c:pt idx="50">
                  <c:v>1940</c:v>
                </c:pt>
                <c:pt idx="51">
                  <c:v>1941</c:v>
                </c:pt>
                <c:pt idx="52">
                  <c:v>1942</c:v>
                </c:pt>
                <c:pt idx="53">
                  <c:v>1943</c:v>
                </c:pt>
                <c:pt idx="54">
                  <c:v>1944</c:v>
                </c:pt>
                <c:pt idx="55">
                  <c:v>1945</c:v>
                </c:pt>
                <c:pt idx="56">
                  <c:v>1946</c:v>
                </c:pt>
                <c:pt idx="57">
                  <c:v>1947</c:v>
                </c:pt>
                <c:pt idx="58">
                  <c:v>1948</c:v>
                </c:pt>
                <c:pt idx="59">
                  <c:v>1949</c:v>
                </c:pt>
                <c:pt idx="60">
                  <c:v>1950</c:v>
                </c:pt>
                <c:pt idx="61">
                  <c:v>1951</c:v>
                </c:pt>
                <c:pt idx="62">
                  <c:v>1952</c:v>
                </c:pt>
                <c:pt idx="63">
                  <c:v>1953</c:v>
                </c:pt>
                <c:pt idx="64">
                  <c:v>1954</c:v>
                </c:pt>
                <c:pt idx="65">
                  <c:v>1955</c:v>
                </c:pt>
                <c:pt idx="66">
                  <c:v>1956</c:v>
                </c:pt>
                <c:pt idx="67">
                  <c:v>1957</c:v>
                </c:pt>
                <c:pt idx="68">
                  <c:v>1958</c:v>
                </c:pt>
                <c:pt idx="69">
                  <c:v>1959</c:v>
                </c:pt>
                <c:pt idx="70">
                  <c:v>1960</c:v>
                </c:pt>
                <c:pt idx="71">
                  <c:v>1961</c:v>
                </c:pt>
                <c:pt idx="72">
                  <c:v>1962</c:v>
                </c:pt>
                <c:pt idx="73">
                  <c:v>1963</c:v>
                </c:pt>
                <c:pt idx="74">
                  <c:v>1964</c:v>
                </c:pt>
                <c:pt idx="75">
                  <c:v>1965</c:v>
                </c:pt>
                <c:pt idx="76">
                  <c:v>1966</c:v>
                </c:pt>
                <c:pt idx="77">
                  <c:v>1967</c:v>
                </c:pt>
                <c:pt idx="78">
                  <c:v>1968</c:v>
                </c:pt>
                <c:pt idx="79">
                  <c:v>1969</c:v>
                </c:pt>
                <c:pt idx="80">
                  <c:v>1970</c:v>
                </c:pt>
                <c:pt idx="81">
                  <c:v>1971</c:v>
                </c:pt>
                <c:pt idx="82">
                  <c:v>1972</c:v>
                </c:pt>
                <c:pt idx="83">
                  <c:v>1973</c:v>
                </c:pt>
                <c:pt idx="84">
                  <c:v>1974</c:v>
                </c:pt>
                <c:pt idx="85">
                  <c:v>1975</c:v>
                </c:pt>
                <c:pt idx="86">
                  <c:v>1976</c:v>
                </c:pt>
                <c:pt idx="87">
                  <c:v>1977</c:v>
                </c:pt>
                <c:pt idx="88">
                  <c:v>1978</c:v>
                </c:pt>
                <c:pt idx="89">
                  <c:v>1979</c:v>
                </c:pt>
                <c:pt idx="90">
                  <c:v>1980</c:v>
                </c:pt>
                <c:pt idx="91">
                  <c:v>1981</c:v>
                </c:pt>
                <c:pt idx="92">
                  <c:v>1982</c:v>
                </c:pt>
                <c:pt idx="93">
                  <c:v>1983</c:v>
                </c:pt>
                <c:pt idx="94">
                  <c:v>1984</c:v>
                </c:pt>
                <c:pt idx="95">
                  <c:v>1985</c:v>
                </c:pt>
                <c:pt idx="96">
                  <c:v>1986</c:v>
                </c:pt>
                <c:pt idx="97">
                  <c:v>1987</c:v>
                </c:pt>
                <c:pt idx="98">
                  <c:v>1988</c:v>
                </c:pt>
                <c:pt idx="99">
                  <c:v>1989</c:v>
                </c:pt>
                <c:pt idx="100">
                  <c:v>1990</c:v>
                </c:pt>
                <c:pt idx="101">
                  <c:v>1991</c:v>
                </c:pt>
                <c:pt idx="102">
                  <c:v>1992</c:v>
                </c:pt>
                <c:pt idx="103">
                  <c:v>1993</c:v>
                </c:pt>
                <c:pt idx="104">
                  <c:v>1994</c:v>
                </c:pt>
                <c:pt idx="105">
                  <c:v>1995</c:v>
                </c:pt>
                <c:pt idx="106">
                  <c:v>1996</c:v>
                </c:pt>
                <c:pt idx="107">
                  <c:v>1997</c:v>
                </c:pt>
                <c:pt idx="108">
                  <c:v>1998</c:v>
                </c:pt>
                <c:pt idx="109">
                  <c:v>1999</c:v>
                </c:pt>
                <c:pt idx="110">
                  <c:v>2000</c:v>
                </c:pt>
                <c:pt idx="111">
                  <c:v>2001</c:v>
                </c:pt>
                <c:pt idx="112">
                  <c:v>2002</c:v>
                </c:pt>
                <c:pt idx="113">
                  <c:v>2003</c:v>
                </c:pt>
                <c:pt idx="114">
                  <c:v>2004</c:v>
                </c:pt>
                <c:pt idx="115">
                  <c:v>2005</c:v>
                </c:pt>
                <c:pt idx="116">
                  <c:v>2006</c:v>
                </c:pt>
                <c:pt idx="117">
                  <c:v>2007</c:v>
                </c:pt>
                <c:pt idx="118">
                  <c:v>2008</c:v>
                </c:pt>
                <c:pt idx="119">
                  <c:v>2009</c:v>
                </c:pt>
                <c:pt idx="120">
                  <c:v>2010</c:v>
                </c:pt>
                <c:pt idx="121">
                  <c:v>2011</c:v>
                </c:pt>
                <c:pt idx="122">
                  <c:v>2012</c:v>
                </c:pt>
                <c:pt idx="123">
                  <c:v>2013</c:v>
                </c:pt>
                <c:pt idx="124">
                  <c:v>2014</c:v>
                </c:pt>
                <c:pt idx="125">
                  <c:v>2015</c:v>
                </c:pt>
                <c:pt idx="126">
                  <c:v>2016</c:v>
                </c:pt>
                <c:pt idx="127">
                  <c:v>2017</c:v>
                </c:pt>
              </c:strCache>
            </c:strRef>
          </c:cat>
          <c:val>
            <c:numRef>
              <c:f>'UK cereal yields summary'!$C$15:$C$142</c:f>
              <c:numCache>
                <c:formatCode>General</c:formatCode>
                <c:ptCount val="128"/>
                <c:pt idx="0">
                  <c:v>2.32</c:v>
                </c:pt>
                <c:pt idx="1">
                  <c:v>2.36</c:v>
                </c:pt>
                <c:pt idx="2">
                  <c:v>1.99</c:v>
                </c:pt>
                <c:pt idx="3">
                  <c:v>1.96</c:v>
                </c:pt>
                <c:pt idx="4">
                  <c:v>2.32</c:v>
                </c:pt>
                <c:pt idx="5">
                  <c:v>1.97</c:v>
                </c:pt>
                <c:pt idx="6">
                  <c:v>2.53</c:v>
                </c:pt>
                <c:pt idx="7">
                  <c:v>2.19</c:v>
                </c:pt>
                <c:pt idx="8">
                  <c:v>2.61</c:v>
                </c:pt>
                <c:pt idx="9">
                  <c:v>2.47</c:v>
                </c:pt>
                <c:pt idx="10">
                  <c:v>2.15</c:v>
                </c:pt>
                <c:pt idx="11">
                  <c:v>2.32</c:v>
                </c:pt>
                <c:pt idx="12">
                  <c:v>2.48</c:v>
                </c:pt>
                <c:pt idx="13">
                  <c:v>2.27</c:v>
                </c:pt>
                <c:pt idx="14">
                  <c:v>2.02</c:v>
                </c:pt>
                <c:pt idx="15">
                  <c:v>2.47</c:v>
                </c:pt>
                <c:pt idx="16">
                  <c:v>2.57</c:v>
                </c:pt>
                <c:pt idx="17">
                  <c:v>2.55</c:v>
                </c:pt>
                <c:pt idx="18">
                  <c:v>2.42</c:v>
                </c:pt>
                <c:pt idx="19">
                  <c:v>2.51</c:v>
                </c:pt>
                <c:pt idx="20">
                  <c:v>2.26</c:v>
                </c:pt>
                <c:pt idx="21">
                  <c:v>2.53</c:v>
                </c:pt>
                <c:pt idx="22">
                  <c:v>2.11</c:v>
                </c:pt>
                <c:pt idx="23">
                  <c:v>2.4</c:v>
                </c:pt>
                <c:pt idx="24">
                  <c:v>2.49</c:v>
                </c:pt>
                <c:pt idx="25">
                  <c:v>2.38</c:v>
                </c:pt>
                <c:pt idx="26">
                  <c:v>2.15</c:v>
                </c:pt>
                <c:pt idx="27">
                  <c:v>2.25</c:v>
                </c:pt>
                <c:pt idx="28">
                  <c:v>2.51</c:v>
                </c:pt>
                <c:pt idx="29">
                  <c:v>2.19</c:v>
                </c:pt>
                <c:pt idx="30">
                  <c:v>2.14</c:v>
                </c:pt>
                <c:pt idx="31">
                  <c:v>2.71</c:v>
                </c:pt>
                <c:pt idx="32">
                  <c:v>2.33</c:v>
                </c:pt>
                <c:pt idx="33">
                  <c:v>2.4</c:v>
                </c:pt>
                <c:pt idx="34">
                  <c:v>2.41</c:v>
                </c:pt>
                <c:pt idx="35">
                  <c:v>2.49</c:v>
                </c:pt>
                <c:pt idx="36">
                  <c:v>2.25</c:v>
                </c:pt>
                <c:pt idx="37">
                  <c:v>2.38</c:v>
                </c:pt>
                <c:pt idx="38">
                  <c:v>2.49</c:v>
                </c:pt>
                <c:pt idx="39">
                  <c:v>2.61</c:v>
                </c:pt>
                <c:pt idx="40">
                  <c:v>2.19</c:v>
                </c:pt>
                <c:pt idx="41">
                  <c:v>2.21</c:v>
                </c:pt>
                <c:pt idx="42">
                  <c:v>2.37</c:v>
                </c:pt>
                <c:pt idx="43">
                  <c:v>2.61</c:v>
                </c:pt>
                <c:pt idx="44">
                  <c:v>2.72</c:v>
                </c:pt>
                <c:pt idx="45">
                  <c:v>2.53</c:v>
                </c:pt>
                <c:pt idx="46">
                  <c:v>2.23</c:v>
                </c:pt>
                <c:pt idx="47">
                  <c:v>2.23</c:v>
                </c:pt>
                <c:pt idx="48">
                  <c:v>2.78</c:v>
                </c:pt>
                <c:pt idx="49">
                  <c:v>2.53</c:v>
                </c:pt>
                <c:pt idx="50">
                  <c:v>2.47</c:v>
                </c:pt>
                <c:pt idx="51">
                  <c:v>2.42</c:v>
                </c:pt>
                <c:pt idx="52">
                  <c:v>2.78</c:v>
                </c:pt>
                <c:pt idx="53">
                  <c:v>2.71</c:v>
                </c:pt>
                <c:pt idx="54">
                  <c:v>2.66</c:v>
                </c:pt>
                <c:pt idx="55">
                  <c:v>2.6</c:v>
                </c:pt>
                <c:pt idx="56">
                  <c:v>2.6</c:v>
                </c:pt>
                <c:pt idx="57">
                  <c:v>2.1</c:v>
                </c:pt>
                <c:pt idx="58">
                  <c:v>2.82</c:v>
                </c:pt>
                <c:pt idx="59">
                  <c:v>3.06</c:v>
                </c:pt>
                <c:pt idx="60">
                  <c:v>2.86</c:v>
                </c:pt>
                <c:pt idx="61">
                  <c:v>2.96</c:v>
                </c:pt>
                <c:pt idx="62">
                  <c:v>3.09</c:v>
                </c:pt>
                <c:pt idx="63">
                  <c:v>3.27</c:v>
                </c:pt>
                <c:pt idx="64">
                  <c:v>3.09</c:v>
                </c:pt>
                <c:pt idx="65">
                  <c:v>3.64</c:v>
                </c:pt>
                <c:pt idx="66">
                  <c:v>3.38</c:v>
                </c:pt>
                <c:pt idx="67">
                  <c:v>3.46</c:v>
                </c:pt>
                <c:pt idx="68">
                  <c:v>3.35</c:v>
                </c:pt>
                <c:pt idx="69">
                  <c:v>3.94</c:v>
                </c:pt>
                <c:pt idx="70">
                  <c:v>3.88</c:v>
                </c:pt>
                <c:pt idx="71">
                  <c:v>3.84</c:v>
                </c:pt>
                <c:pt idx="72">
                  <c:v>4.73</c:v>
                </c:pt>
                <c:pt idx="73">
                  <c:v>4.24</c:v>
                </c:pt>
                <c:pt idx="74">
                  <c:v>4.6</c:v>
                </c:pt>
                <c:pt idx="75">
                  <c:v>4.41</c:v>
                </c:pt>
                <c:pt idx="76">
                  <c:v>4.17</c:v>
                </c:pt>
                <c:pt idx="77">
                  <c:v>4.18</c:v>
                </c:pt>
                <c:pt idx="78">
                  <c:v>3.55</c:v>
                </c:pt>
                <c:pt idx="79">
                  <c:v>4.04</c:v>
                </c:pt>
                <c:pt idx="80">
                  <c:v>4.19</c:v>
                </c:pt>
                <c:pt idx="81">
                  <c:v>4.39</c:v>
                </c:pt>
                <c:pt idx="82">
                  <c:v>4.24</c:v>
                </c:pt>
                <c:pt idx="83">
                  <c:v>4.37</c:v>
                </c:pt>
                <c:pt idx="84">
                  <c:v>4.97</c:v>
                </c:pt>
                <c:pt idx="85">
                  <c:v>4.34</c:v>
                </c:pt>
                <c:pt idx="86">
                  <c:v>3.85</c:v>
                </c:pt>
                <c:pt idx="87">
                  <c:v>4.9</c:v>
                </c:pt>
                <c:pt idx="88">
                  <c:v>5.26</c:v>
                </c:pt>
                <c:pt idx="89">
                  <c:v>5.23</c:v>
                </c:pt>
                <c:pt idx="90">
                  <c:v>5.88</c:v>
                </c:pt>
                <c:pt idx="91">
                  <c:v>5.84</c:v>
                </c:pt>
                <c:pt idx="92">
                  <c:v>6.2</c:v>
                </c:pt>
                <c:pt idx="93">
                  <c:v>6.37</c:v>
                </c:pt>
                <c:pt idx="94">
                  <c:v>7.714</c:v>
                </c:pt>
                <c:pt idx="95">
                  <c:v>6.33</c:v>
                </c:pt>
                <c:pt idx="96">
                  <c:v>6.965</c:v>
                </c:pt>
                <c:pt idx="97">
                  <c:v>5.989</c:v>
                </c:pt>
                <c:pt idx="98">
                  <c:v>6.23</c:v>
                </c:pt>
                <c:pt idx="99">
                  <c:v>6.74</c:v>
                </c:pt>
                <c:pt idx="100">
                  <c:v>6.97</c:v>
                </c:pt>
                <c:pt idx="101">
                  <c:v>7.25</c:v>
                </c:pt>
                <c:pt idx="102">
                  <c:v>6.82</c:v>
                </c:pt>
                <c:pt idx="103">
                  <c:v>7.33</c:v>
                </c:pt>
                <c:pt idx="104">
                  <c:v>7.35</c:v>
                </c:pt>
                <c:pt idx="105">
                  <c:v>7.7</c:v>
                </c:pt>
                <c:pt idx="106">
                  <c:v>8.15</c:v>
                </c:pt>
                <c:pt idx="107">
                  <c:v>7.38</c:v>
                </c:pt>
                <c:pt idx="108">
                  <c:v>7.56</c:v>
                </c:pt>
                <c:pt idx="109">
                  <c:v>8.05</c:v>
                </c:pt>
                <c:pt idx="110">
                  <c:v>8.01</c:v>
                </c:pt>
                <c:pt idx="111">
                  <c:v>7.08</c:v>
                </c:pt>
                <c:pt idx="112">
                  <c:v>8</c:v>
                </c:pt>
                <c:pt idx="113">
                  <c:v>7.78</c:v>
                </c:pt>
                <c:pt idx="114">
                  <c:v>7.77</c:v>
                </c:pt>
                <c:pt idx="115">
                  <c:v>7.96</c:v>
                </c:pt>
                <c:pt idx="116">
                  <c:v>8.03864910059748</c:v>
                </c:pt>
                <c:pt idx="117">
                  <c:v>7.23426273817759</c:v>
                </c:pt>
                <c:pt idx="118">
                  <c:v>8.28140271272511</c:v>
                </c:pt>
                <c:pt idx="119">
                  <c:v>7.92766524749537</c:v>
                </c:pt>
                <c:pt idx="120">
                  <c:v>7.7</c:v>
                </c:pt>
                <c:pt idx="121">
                  <c:v>7.7</c:v>
                </c:pt>
                <c:pt idx="122">
                  <c:v>6.66266568634173</c:v>
                </c:pt>
                <c:pt idx="123">
                  <c:v>7.38384646251458</c:v>
                </c:pt>
                <c:pt idx="124">
                  <c:v>8.57865036450464</c:v>
                </c:pt>
                <c:pt idx="125">
                  <c:v>8.97458008611866</c:v>
                </c:pt>
                <c:pt idx="126">
                  <c:v>7.88843707018667</c:v>
                </c:pt>
                <c:pt idx="127">
                  <c:v>8.28033957707951</c:v>
                </c:pt>
              </c:numCache>
            </c:numRef>
          </c:val>
          <c:smooth val="0"/>
        </c:ser>
        <c:hiLowLines>
          <c:spPr>
            <a:ln>
              <a:noFill/>
            </a:ln>
          </c:spPr>
        </c:hiLowLines>
        <c:marker val="1"/>
        <c:axId val="17013725"/>
        <c:axId val="38666830"/>
      </c:lineChart>
      <c:catAx>
        <c:axId val="17013725"/>
        <c:scaling>
          <c:orientation val="minMax"/>
        </c:scaling>
        <c:delete val="0"/>
        <c:axPos val="b"/>
        <c:numFmt formatCode="General" sourceLinked="1"/>
        <c:majorTickMark val="out"/>
        <c:minorTickMark val="none"/>
        <c:tickLblPos val="nextTo"/>
        <c:spPr>
          <a:ln>
            <a:solidFill>
              <a:srgbClr val="000000"/>
            </a:solidFill>
          </a:ln>
        </c:spPr>
        <c:txPr>
          <a:bodyPr/>
          <a:lstStyle/>
          <a:p>
            <a:pPr>
              <a:defRPr b="0" sz="1400" spc="-1" strike="noStrike">
                <a:solidFill>
                  <a:srgbClr val="000000"/>
                </a:solidFill>
                <a:latin typeface="Arial"/>
              </a:defRPr>
            </a:pPr>
          </a:p>
        </c:txPr>
        <c:crossAx val="38666830"/>
        <c:crossesAt val="0"/>
        <c:auto val="1"/>
        <c:lblAlgn val="ctr"/>
        <c:lblOffset val="100"/>
      </c:catAx>
      <c:valAx>
        <c:axId val="38666830"/>
        <c:scaling>
          <c:orientation val="minMax"/>
        </c:scaling>
        <c:delete val="0"/>
        <c:axPos val="l"/>
        <c:majorGridlines>
          <c:spPr>
            <a:ln>
              <a:solidFill>
                <a:srgbClr val="000000"/>
              </a:solidFill>
            </a:ln>
          </c:spPr>
        </c:majorGridlines>
        <c:title>
          <c:tx>
            <c:rich>
              <a:bodyPr rot="-5400000"/>
              <a:lstStyle/>
              <a:p>
                <a:pPr>
                  <a:defRPr b="1" sz="1600" spc="-1" strike="noStrike">
                    <a:solidFill>
                      <a:srgbClr val="000000"/>
                    </a:solidFill>
                    <a:latin typeface="Arial"/>
                  </a:defRPr>
                </a:pPr>
                <a:r>
                  <a:rPr b="1" sz="1600" spc="-1" strike="noStrike">
                    <a:solidFill>
                      <a:srgbClr val="000000"/>
                    </a:solidFill>
                    <a:latin typeface="Arial"/>
                  </a:rPr>
                  <a:t>Tonnes per hectare</a:t>
                </a:r>
              </a:p>
            </c:rich>
          </c:tx>
          <c:layout>
            <c:manualLayout>
              <c:xMode val="edge"/>
              <c:yMode val="edge"/>
              <c:x val="0.010964529093133"/>
              <c:y val="0.283921514248076"/>
            </c:manualLayout>
          </c:layout>
          <c:overlay val="0"/>
          <c:spPr>
            <a:noFill/>
            <a:ln>
              <a:noFill/>
            </a:ln>
          </c:spPr>
        </c:title>
        <c:numFmt formatCode="0" sourceLinked="0"/>
        <c:majorTickMark val="out"/>
        <c:minorTickMark val="none"/>
        <c:tickLblPos val="nextTo"/>
        <c:spPr>
          <a:ln>
            <a:solidFill>
              <a:srgbClr val="000000"/>
            </a:solidFill>
          </a:ln>
        </c:spPr>
        <c:txPr>
          <a:bodyPr/>
          <a:lstStyle/>
          <a:p>
            <a:pPr>
              <a:defRPr b="0" sz="1400" spc="-1" strike="noStrike">
                <a:solidFill>
                  <a:srgbClr val="000000"/>
                </a:solidFill>
                <a:latin typeface="Arial"/>
              </a:defRPr>
            </a:pPr>
          </a:p>
        </c:txPr>
        <c:crossAx val="17013725"/>
        <c:crossesAt val="1"/>
        <c:crossBetween val="midCat"/>
        <c:majorUnit val="2"/>
      </c:valAx>
      <c:spPr>
        <a:noFill/>
        <a:ln>
          <a:solidFill>
            <a:srgbClr val="000000"/>
          </a:solidFill>
        </a:ln>
      </c:spPr>
    </c:plotArea>
    <c:legend>
      <c:layout>
        <c:manualLayout>
          <c:xMode val="edge"/>
          <c:yMode val="edge"/>
          <c:x val="0.646470382666434"/>
          <c:y val="0.784510850724537"/>
          <c:w val="0.339026734230299"/>
          <c:h val="0.119808638979408"/>
        </c:manualLayout>
      </c:layout>
      <c:spPr>
        <a:solidFill>
          <a:srgbClr val="ffffff"/>
        </a:solidFill>
        <a:ln>
          <a:solidFill>
            <a:srgbClr val="000000"/>
          </a:solidFill>
        </a:ln>
      </c:spPr>
      <c:txPr>
        <a:bodyPr/>
        <a:lstStyle/>
        <a:p>
          <a:pPr>
            <a:defRPr b="0" sz="1100" spc="-1" strike="noStrike">
              <a:solidFill>
                <a:srgbClr val="000000"/>
              </a:solidFill>
              <a:latin typeface="Arial"/>
            </a:defRPr>
          </a:pPr>
        </a:p>
      </c:tx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58.png"/>
</Relationships>
</file>

<file path=xl/drawings/_rels/drawing8.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120960</xdr:colOff>
      <xdr:row>0</xdr:row>
      <xdr:rowOff>95400</xdr:rowOff>
    </xdr:from>
    <xdr:to>
      <xdr:col>2</xdr:col>
      <xdr:colOff>815760</xdr:colOff>
      <xdr:row>5</xdr:row>
      <xdr:rowOff>228600</xdr:rowOff>
    </xdr:to>
    <xdr:pic>
      <xdr:nvPicPr>
        <xdr:cNvPr id="0" name="Picture 1" descr=""/>
        <xdr:cNvPicPr/>
      </xdr:nvPicPr>
      <xdr:blipFill>
        <a:blip r:embed="rId1"/>
        <a:stretch/>
      </xdr:blipFill>
      <xdr:spPr>
        <a:xfrm>
          <a:off x="120960" y="95400"/>
          <a:ext cx="2304360" cy="1095120"/>
        </a:xfrm>
        <a:prstGeom prst="rect">
          <a:avLst/>
        </a:prstGeom>
        <a:ln>
          <a:noFill/>
        </a:ln>
      </xdr:spPr>
    </xdr:pic>
    <xdr:clientData/>
  </xdr:twoCellAnchor>
  <xdr:twoCellAnchor editAs="oneCell">
    <xdr:from>
      <xdr:col>0</xdr:col>
      <xdr:colOff>271800</xdr:colOff>
      <xdr:row>144</xdr:row>
      <xdr:rowOff>124200</xdr:rowOff>
    </xdr:from>
    <xdr:to>
      <xdr:col>9</xdr:col>
      <xdr:colOff>101520</xdr:colOff>
      <xdr:row>160</xdr:row>
      <xdr:rowOff>38160</xdr:rowOff>
    </xdr:to>
    <xdr:sp>
      <xdr:nvSpPr>
        <xdr:cNvPr id="1" name="CustomShape 1"/>
        <xdr:cNvSpPr/>
      </xdr:nvSpPr>
      <xdr:spPr>
        <a:xfrm>
          <a:off x="271800" y="27736920"/>
          <a:ext cx="7355520" cy="250488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The year refers to the calendar year in which the harvest actually took place.</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 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212400</xdr:colOff>
      <xdr:row>51</xdr:row>
      <xdr:rowOff>76320</xdr:rowOff>
    </xdr:from>
    <xdr:to>
      <xdr:col>9</xdr:col>
      <xdr:colOff>705240</xdr:colOff>
      <xdr:row>67</xdr:row>
      <xdr:rowOff>162000</xdr:rowOff>
    </xdr:to>
    <xdr:sp>
      <xdr:nvSpPr>
        <xdr:cNvPr id="2" name="CustomShape 1"/>
        <xdr:cNvSpPr/>
      </xdr:nvSpPr>
      <xdr:spPr>
        <a:xfrm>
          <a:off x="462240" y="10772640"/>
          <a:ext cx="7354080" cy="267660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 </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Decem</a:t>
          </a:r>
          <a:r>
            <a:rPr b="0" lang="en-GB" sz="1100" spc="-1" strike="noStrike">
              <a:solidFill>
                <a:srgbClr val="000000"/>
              </a:solidFill>
              <a:latin typeface="Calibri"/>
            </a:rPr>
            <a:t>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242280</xdr:colOff>
      <xdr:row>52</xdr:row>
      <xdr:rowOff>9720</xdr:rowOff>
    </xdr:from>
    <xdr:to>
      <xdr:col>9</xdr:col>
      <xdr:colOff>534240</xdr:colOff>
      <xdr:row>68</xdr:row>
      <xdr:rowOff>95760</xdr:rowOff>
    </xdr:to>
    <xdr:sp>
      <xdr:nvSpPr>
        <xdr:cNvPr id="3" name="CustomShape 1"/>
        <xdr:cNvSpPr/>
      </xdr:nvSpPr>
      <xdr:spPr>
        <a:xfrm>
          <a:off x="492120" y="10829880"/>
          <a:ext cx="7354440" cy="267696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 </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a:t>
          </a:r>
          <a:r>
            <a:rPr b="0" lang="en-GB" sz="1100" spc="-1" strike="noStrike">
              <a:solidFill>
                <a:srgbClr val="000000"/>
              </a:solidFill>
              <a:latin typeface="Calibri"/>
            </a:rPr>
            <a:t>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52</xdr:row>
      <xdr:rowOff>0</xdr:rowOff>
    </xdr:from>
    <xdr:to>
      <xdr:col>9</xdr:col>
      <xdr:colOff>222120</xdr:colOff>
      <xdr:row>68</xdr:row>
      <xdr:rowOff>86400</xdr:rowOff>
    </xdr:to>
    <xdr:sp>
      <xdr:nvSpPr>
        <xdr:cNvPr id="4" name="CustomShape 1"/>
        <xdr:cNvSpPr/>
      </xdr:nvSpPr>
      <xdr:spPr>
        <a:xfrm>
          <a:off x="250200" y="10848960"/>
          <a:ext cx="7354800" cy="267696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 </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a:t>
          </a:r>
          <a:r>
            <a:rPr b="0" lang="en-GB" sz="1100" spc="-1" strike="noStrike">
              <a:solidFill>
                <a:srgbClr val="000000"/>
              </a:solidFill>
              <a:latin typeface="Calibri"/>
            </a:rPr>
            <a:t>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101160</xdr:colOff>
      <xdr:row>52</xdr:row>
      <xdr:rowOff>19080</xdr:rowOff>
    </xdr:from>
    <xdr:to>
      <xdr:col>9</xdr:col>
      <xdr:colOff>464040</xdr:colOff>
      <xdr:row>70</xdr:row>
      <xdr:rowOff>124200</xdr:rowOff>
    </xdr:to>
    <xdr:sp>
      <xdr:nvSpPr>
        <xdr:cNvPr id="5" name="CustomShape 1"/>
        <xdr:cNvSpPr/>
      </xdr:nvSpPr>
      <xdr:spPr>
        <a:xfrm>
          <a:off x="351000" y="10868040"/>
          <a:ext cx="7355160" cy="301968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a:t>
          </a:r>
          <a:endParaRPr b="0" lang="en-GB" sz="1100" spc="-1" strike="noStrike">
            <a:latin typeface="Times New Roman"/>
          </a:endParaRPr>
        </a:p>
        <a:p>
          <a:r>
            <a:rPr b="0" lang="en-GB" sz="1100" spc="-1" strike="noStrike">
              <a:solidFill>
                <a:srgbClr val="000000"/>
              </a:solidFill>
              <a:latin typeface="Calibri"/>
            </a:rPr>
            <a:t>(b) UK June crop areas shown here may differ slightly to those provisional areas published on the 15th October 2015. This is due to more up to date figures now being available from Scotland and UK totals have been updated accordingly. </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a:t>
          </a:r>
          <a:r>
            <a:rPr b="0" lang="en-GB" sz="1100" spc="-1" strike="noStrike">
              <a:solidFill>
                <a:srgbClr val="000000"/>
              </a:solidFill>
              <a:latin typeface="Calibri"/>
            </a:rPr>
            <a:t>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50400</xdr:colOff>
      <xdr:row>51</xdr:row>
      <xdr:rowOff>152640</xdr:rowOff>
    </xdr:from>
    <xdr:to>
      <xdr:col>9</xdr:col>
      <xdr:colOff>272160</xdr:colOff>
      <xdr:row>70</xdr:row>
      <xdr:rowOff>95400</xdr:rowOff>
    </xdr:to>
    <xdr:sp>
      <xdr:nvSpPr>
        <xdr:cNvPr id="6" name="CustomShape 1"/>
        <xdr:cNvSpPr/>
      </xdr:nvSpPr>
      <xdr:spPr>
        <a:xfrm>
          <a:off x="431280" y="10791720"/>
          <a:ext cx="7354800" cy="301968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a:t>
          </a:r>
          <a:endParaRPr b="0" lang="en-GB" sz="1100" spc="-1" strike="noStrike">
            <a:latin typeface="Times New Roman"/>
          </a:endParaRPr>
        </a:p>
        <a:p>
          <a:r>
            <a:rPr b="0" lang="en-GB" sz="1100" spc="-1" strike="noStrike">
              <a:solidFill>
                <a:srgbClr val="000000"/>
              </a:solidFill>
              <a:latin typeface="Calibri"/>
            </a:rPr>
            <a:t>(b) UK June crop areas shown here may differ slightly to those provisional areas published on the 15th October 2015. This is due to more up to date figures now being available from Scotland and UK totals have been updated accordingly. </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a:t>
          </a:r>
          <a:r>
            <a:rPr b="0" lang="en-GB" sz="1100" spc="-1" strike="noStrike">
              <a:solidFill>
                <a:srgbClr val="000000"/>
              </a:solidFill>
              <a:latin typeface="Calibri"/>
            </a:rPr>
            <a:t>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63</xdr:row>
      <xdr:rowOff>86400</xdr:rowOff>
    </xdr:from>
    <xdr:to>
      <xdr:col>9</xdr:col>
      <xdr:colOff>362880</xdr:colOff>
      <xdr:row>79</xdr:row>
      <xdr:rowOff>95760</xdr:rowOff>
    </xdr:to>
    <xdr:sp>
      <xdr:nvSpPr>
        <xdr:cNvPr id="7" name="CustomShape 1"/>
        <xdr:cNvSpPr/>
      </xdr:nvSpPr>
      <xdr:spPr>
        <a:xfrm>
          <a:off x="380880" y="13087800"/>
          <a:ext cx="7354800" cy="2676240"/>
        </a:xfrm>
        <a:custGeom>
          <a:avLst/>
          <a:gdLst/>
          <a:ahLst/>
          <a:rect l="l" t="t" r="r" b="b"/>
          <a:pathLst>
            <a:path w="21600" h="21600">
              <a:moveTo>
                <a:pt x="0" y="0"/>
              </a:moveTo>
              <a:lnTo>
                <a:pt x="21600" y="0"/>
              </a:lnTo>
              <a:lnTo>
                <a:pt x="21600" y="21600"/>
              </a:lnTo>
              <a:lnTo>
                <a:pt x="0" y="21600"/>
              </a:lnTo>
              <a:lnTo>
                <a:pt x="0" y="0"/>
              </a:lnTo>
              <a:close/>
            </a:path>
          </a:pathLst>
        </a:custGeom>
        <a:noFill/>
        <a:ln w="9360">
          <a:solidFill>
            <a:srgbClr val="bcbcbc"/>
          </a:solidFill>
          <a:miter/>
        </a:ln>
      </xdr:spPr>
      <xdr:style>
        <a:lnRef idx="0"/>
        <a:fillRef idx="0"/>
        <a:effectRef idx="0"/>
        <a:fontRef idx="minor"/>
      </xdr:style>
      <xdr:txBody>
        <a:bodyPr lIns="20160" rIns="20160" tIns="20160" bIns="20160">
          <a:noAutofit/>
        </a:bodyPr>
        <a:p>
          <a:r>
            <a:rPr b="1" lang="en-GB" sz="1100" spc="-1" strike="noStrike">
              <a:solidFill>
                <a:srgbClr val="000000"/>
              </a:solidFill>
              <a:latin typeface="Calibri"/>
            </a:rPr>
            <a:t>Data notes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(a) 2009 area and production results have been revised to be on a comparable basis with 2010. Yields remain as previously published. Please see the sheet titled 'notes' for more information.</a:t>
          </a:r>
          <a:endParaRPr b="0" lang="en-GB" sz="1100" spc="-1" strike="noStrike">
            <a:latin typeface="Times New Roman"/>
          </a:endParaRPr>
        </a:p>
        <a:p>
          <a:r>
            <a:rPr b="0" lang="en-GB" sz="1100" spc="-1" strike="noStrike">
              <a:solidFill>
                <a:srgbClr val="000000"/>
              </a:solidFill>
              <a:latin typeface="Calibri"/>
            </a:rPr>
            <a:t>.. Missing data</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Data sources</a:t>
          </a:r>
          <a:r>
            <a:rPr b="0" lang="en-GB" sz="1100" spc="-1" strike="noStrike">
              <a:solidFill>
                <a:srgbClr val="000000"/>
              </a:solidFill>
              <a:latin typeface="Calibri"/>
            </a:rPr>
            <a:t>:  </a:t>
          </a:r>
          <a:endParaRPr b="0" lang="en-GB" sz="1100" spc="-1" strike="noStrike">
            <a:latin typeface="Times New Roman"/>
          </a:endParaRPr>
        </a:p>
        <a:p>
          <a:r>
            <a:rPr b="0" lang="en-GB" sz="1100" spc="-1" strike="noStrike">
              <a:solidFill>
                <a:srgbClr val="000000"/>
              </a:solidFill>
              <a:latin typeface="Calibri"/>
            </a:rPr>
            <a:t>England Cereal and Oilseed Rape Production Survey </a:t>
          </a:r>
          <a:endParaRPr b="0" lang="en-GB" sz="1100" spc="-1" strike="noStrike">
            <a:latin typeface="Times New Roman"/>
          </a:endParaRPr>
        </a:p>
        <a:p>
          <a:r>
            <a:rPr b="0" lang="en-GB" sz="1100" spc="-1" strike="noStrike">
              <a:solidFill>
                <a:srgbClr val="000000"/>
              </a:solidFill>
              <a:latin typeface="Calibri"/>
            </a:rPr>
            <a:t>Wales June Survey of Agriculture and Horticulture with England yields</a:t>
          </a:r>
          <a:endParaRPr b="0" lang="en-GB" sz="1100" spc="-1" strike="noStrike">
            <a:latin typeface="Times New Roman"/>
          </a:endParaRPr>
        </a:p>
        <a:p>
          <a:r>
            <a:rPr b="0" lang="en-GB" sz="1100" spc="-1" strike="noStrike">
              <a:solidFill>
                <a:srgbClr val="000000"/>
              </a:solidFill>
              <a:latin typeface="Calibri"/>
            </a:rPr>
            <a:t>Scotland Cereal Production and Disposal Survey</a:t>
          </a:r>
          <a:endParaRPr b="0" lang="en-GB" sz="1100" spc="-1" strike="noStrike">
            <a:latin typeface="Times New Roman"/>
          </a:endParaRPr>
        </a:p>
        <a:p>
          <a:r>
            <a:rPr b="0" lang="en-GB" sz="1100" spc="-1" strike="noStrike">
              <a:solidFill>
                <a:srgbClr val="000000"/>
              </a:solidFill>
              <a:latin typeface="Calibri"/>
            </a:rPr>
            <a:t>Northern Ireland Post-harvest survey of growers</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For further enquiries on this dataset, please contact: </a:t>
          </a:r>
          <a:r>
            <a:rPr b="0" lang="en-GB" sz="1100" spc="-1" strike="noStrike">
              <a:solidFill>
                <a:srgbClr val="000000"/>
              </a:solidFill>
              <a:latin typeface="Calibri"/>
            </a:rPr>
            <a:t>Farming Statistics, Department for Environment, Food and Rural Affairs. Tel: 03000 600170, email: </a:t>
          </a:r>
          <a:r>
            <a:rPr b="0" lang="en-GB" sz="1100" spc="-1" strike="noStrike" u="sng">
              <a:solidFill>
                <a:srgbClr val="333399"/>
              </a:solidFill>
              <a:uFillTx/>
              <a:latin typeface="Calibri"/>
            </a:rPr>
            <a:t>farming-statistics@defra.gsi.gov.uk</a:t>
          </a:r>
          <a:endParaRPr b="0" lang="en-GB" sz="1100" spc="-1" strike="noStrike">
            <a:latin typeface="Times New Roman"/>
          </a:endParaRPr>
        </a:p>
        <a:p>
          <a:endParaRPr b="0" lang="en-GB" sz="1100" spc="-1" strike="noStrike">
            <a:latin typeface="Times New Roman"/>
          </a:endParaRPr>
        </a:p>
        <a:p>
          <a:r>
            <a:rPr b="1" lang="en-GB" sz="1100" spc="-1" strike="noStrike">
              <a:solidFill>
                <a:srgbClr val="000000"/>
              </a:solidFill>
              <a:latin typeface="Calibri"/>
            </a:rPr>
            <a:t>Last updated:</a:t>
          </a:r>
          <a:r>
            <a:rPr b="0" lang="en-GB" sz="1100" spc="-1" strike="noStrike">
              <a:solidFill>
                <a:srgbClr val="000000"/>
              </a:solidFill>
              <a:latin typeface="Calibri"/>
            </a:rPr>
            <a:t> 21</a:t>
          </a:r>
          <a:r>
            <a:rPr b="1" lang="en-GB" sz="1100" spc="-1" strike="noStrike">
              <a:solidFill>
                <a:srgbClr val="000000"/>
              </a:solidFill>
              <a:latin typeface="Calibri"/>
            </a:rPr>
            <a:t> </a:t>
          </a:r>
          <a:r>
            <a:rPr b="0" lang="en-GB" sz="1100" spc="-1" strike="noStrike">
              <a:solidFill>
                <a:srgbClr val="000000"/>
              </a:solidFill>
              <a:latin typeface="Calibri"/>
            </a:rPr>
            <a:t>December 2017 </a:t>
          </a:r>
          <a:r>
            <a:rPr b="0" lang="en-GB" sz="1100" spc="-1" strike="noStrike">
              <a:solidFill>
                <a:srgbClr val="000000"/>
              </a:solidFill>
              <a:latin typeface="Calibri"/>
            </a:rPr>
            <a:t>	</a:t>
          </a:r>
          <a:r>
            <a:rPr b="1" lang="en-GB" sz="1100" spc="-1" strike="noStrike">
              <a:solidFill>
                <a:srgbClr val="000000"/>
              </a:solidFill>
              <a:latin typeface="Calibri"/>
            </a:rPr>
            <a:t>Next update: </a:t>
          </a:r>
          <a:r>
            <a:rPr b="0" lang="en-GB" sz="1100" spc="-1" strike="noStrike">
              <a:solidFill>
                <a:srgbClr val="000000"/>
              </a:solidFill>
              <a:latin typeface="Calibri"/>
            </a:rPr>
            <a:t>December 2018</a:t>
          </a:r>
          <a:endParaRPr b="0" lang="en-GB"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360360</xdr:colOff>
      <xdr:row>1</xdr:row>
      <xdr:rowOff>17280</xdr:rowOff>
    </xdr:from>
    <xdr:to>
      <xdr:col>10</xdr:col>
      <xdr:colOff>473400</xdr:colOff>
      <xdr:row>33</xdr:row>
      <xdr:rowOff>7200</xdr:rowOff>
    </xdr:to>
    <xdr:graphicFrame>
      <xdr:nvGraphicFramePr>
        <xdr:cNvPr id="8" name=" 0"/>
        <xdr:cNvGraphicFramePr/>
      </xdr:nvGraphicFramePr>
      <xdr:xfrm>
        <a:off x="360360" y="179640"/>
        <a:ext cx="8240760" cy="5191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T14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8" topLeftCell="A114" activePane="bottomLeft" state="frozen"/>
      <selection pane="topLeft" activeCell="A1" activeCellId="0" sqref="A1"/>
      <selection pane="bottomLeft" activeCell="A1" activeCellId="0" sqref="A1"/>
    </sheetView>
  </sheetViews>
  <sheetFormatPr defaultRowHeight="12.75" zeroHeight="false" outlineLevelRow="0" outlineLevelCol="0"/>
  <cols>
    <col collapsed="false" customWidth="true" hidden="false" outlineLevel="0" max="1" min="1" style="1" width="10.84"/>
    <col collapsed="false" customWidth="true" hidden="false" outlineLevel="0" max="2" min="2" style="2" width="11.98"/>
    <col collapsed="false" customWidth="true" hidden="false" outlineLevel="0" max="9" min="3" style="1" width="11.98"/>
    <col collapsed="false" customWidth="true" hidden="false" outlineLevel="0" max="18" min="10" style="1" width="9.13"/>
    <col collapsed="false" customWidth="true" hidden="false" outlineLevel="0" max="19" min="19" style="3" width="9.13"/>
    <col collapsed="false" customWidth="true" hidden="false" outlineLevel="0" max="257" min="20" style="1" width="9.13"/>
    <col collapsed="false" customWidth="true" hidden="false" outlineLevel="0" max="1025" min="258" style="0" width="9.13"/>
  </cols>
  <sheetData>
    <row r="1" customFormat="false" ht="14.25" hidden="false" customHeight="false" outlineLevel="0" collapsed="false">
      <c r="B1" s="4"/>
      <c r="C1" s="5"/>
      <c r="G1" s="6"/>
      <c r="H1" s="6"/>
      <c r="I1" s="7"/>
      <c r="J1" s="8"/>
      <c r="K1" s="8"/>
      <c r="L1" s="8"/>
      <c r="M1" s="9"/>
    </row>
    <row r="2" customFormat="false" ht="14.25" hidden="false" customHeight="false" outlineLevel="0" collapsed="false">
      <c r="B2" s="4"/>
      <c r="C2" s="5"/>
      <c r="G2" s="6"/>
      <c r="H2" s="6"/>
      <c r="I2" s="10"/>
      <c r="J2" s="10"/>
      <c r="K2" s="10"/>
      <c r="L2" s="10"/>
      <c r="M2" s="9"/>
    </row>
    <row r="3" customFormat="false" ht="12.75" hidden="false" customHeight="false" outlineLevel="0" collapsed="false">
      <c r="J3" s="9"/>
      <c r="K3" s="9"/>
      <c r="L3" s="9"/>
      <c r="M3" s="9"/>
    </row>
    <row r="4" customFormat="false" ht="16.5" hidden="false" customHeight="true" outlineLevel="0" collapsed="false">
      <c r="B4" s="11"/>
      <c r="C4" s="12"/>
      <c r="D4" s="13" t="s">
        <v>0</v>
      </c>
      <c r="E4" s="13"/>
      <c r="F4" s="13"/>
      <c r="G4" s="13"/>
      <c r="H4" s="13"/>
      <c r="I4" s="13"/>
      <c r="J4" s="9"/>
      <c r="M4" s="9"/>
    </row>
    <row r="5" customFormat="false" ht="18" hidden="false" customHeight="false" outlineLevel="0" collapsed="false">
      <c r="B5" s="14"/>
      <c r="C5" s="15"/>
      <c r="D5" s="13" t="s">
        <v>1</v>
      </c>
      <c r="E5" s="13"/>
      <c r="F5" s="13"/>
      <c r="G5" s="13"/>
      <c r="H5" s="13"/>
      <c r="I5" s="13"/>
    </row>
    <row r="6" customFormat="false" ht="18" hidden="false" customHeight="false" outlineLevel="0" collapsed="false">
      <c r="I6" s="16"/>
      <c r="J6" s="15"/>
      <c r="K6" s="15"/>
      <c r="L6" s="15"/>
      <c r="M6" s="15"/>
      <c r="N6" s="15"/>
      <c r="O6" s="15"/>
      <c r="P6" s="15"/>
    </row>
    <row r="7" customFormat="false" ht="14.25" hidden="false" customHeight="false" outlineLevel="0" collapsed="false">
      <c r="B7" s="4"/>
      <c r="D7" s="9"/>
      <c r="E7" s="9"/>
      <c r="F7" s="9"/>
      <c r="G7" s="9"/>
      <c r="H7" s="17" t="s">
        <v>2</v>
      </c>
      <c r="I7" s="17"/>
      <c r="S7" s="1"/>
      <c r="AL7" s="3"/>
    </row>
    <row r="8" customFormat="false" ht="30.75" hidden="false" customHeight="true" outlineLevel="0" collapsed="false">
      <c r="B8" s="18" t="s">
        <v>3</v>
      </c>
      <c r="C8" s="18" t="s">
        <v>4</v>
      </c>
      <c r="D8" s="18" t="s">
        <v>5</v>
      </c>
      <c r="E8" s="18" t="s">
        <v>6</v>
      </c>
      <c r="F8" s="18" t="s">
        <v>7</v>
      </c>
      <c r="G8" s="19" t="s">
        <v>8</v>
      </c>
      <c r="H8" s="18" t="s">
        <v>9</v>
      </c>
      <c r="I8" s="20" t="s">
        <v>10</v>
      </c>
      <c r="S8" s="1"/>
      <c r="AK8" s="3"/>
    </row>
    <row r="9" s="3" customFormat="true" ht="15" hidden="false" customHeight="false" outlineLevel="0" collapsed="false">
      <c r="B9" s="21"/>
      <c r="C9" s="22"/>
      <c r="D9" s="22"/>
      <c r="E9" s="22"/>
      <c r="F9" s="22"/>
      <c r="G9" s="22"/>
      <c r="H9" s="22"/>
      <c r="I9" s="22"/>
      <c r="J9" s="1"/>
      <c r="K9" s="1"/>
      <c r="L9" s="1"/>
      <c r="M9" s="1"/>
      <c r="N9" s="1"/>
      <c r="O9" s="1"/>
      <c r="P9" s="1"/>
      <c r="Q9" s="1"/>
      <c r="R9" s="1"/>
      <c r="S9" s="1"/>
      <c r="T9" s="1"/>
      <c r="U9" s="1"/>
      <c r="V9" s="1"/>
      <c r="W9" s="1"/>
      <c r="X9" s="1"/>
      <c r="Y9" s="1"/>
      <c r="Z9" s="1"/>
      <c r="AA9" s="1"/>
      <c r="AB9" s="1"/>
      <c r="AC9" s="1"/>
      <c r="AD9" s="1"/>
      <c r="AE9" s="1"/>
      <c r="AF9" s="1"/>
      <c r="AG9" s="1"/>
      <c r="AH9" s="1"/>
      <c r="AI9" s="1"/>
      <c r="AJ9" s="1"/>
      <c r="AL9" s="1"/>
      <c r="AM9" s="1"/>
      <c r="AN9" s="1"/>
      <c r="AO9" s="1"/>
      <c r="AP9" s="1"/>
      <c r="AQ9" s="1"/>
      <c r="AR9" s="1"/>
      <c r="AS9" s="1"/>
      <c r="AT9" s="1"/>
    </row>
    <row r="10" customFormat="false" ht="15" hidden="false" customHeight="false" outlineLevel="0" collapsed="false">
      <c r="B10" s="21" t="n">
        <v>1885</v>
      </c>
      <c r="C10" s="23" t="n">
        <v>2.36</v>
      </c>
      <c r="D10" s="24" t="s">
        <v>11</v>
      </c>
      <c r="E10" s="24" t="s">
        <v>11</v>
      </c>
      <c r="F10" s="24" t="s">
        <v>11</v>
      </c>
      <c r="G10" s="24" t="s">
        <v>11</v>
      </c>
      <c r="H10" s="24" t="s">
        <v>11</v>
      </c>
      <c r="I10" s="24" t="s">
        <v>11</v>
      </c>
      <c r="S10" s="1"/>
      <c r="AK10" s="3"/>
    </row>
    <row r="11" customFormat="false" ht="15" hidden="false" customHeight="false" outlineLevel="0" collapsed="false">
      <c r="B11" s="21" t="n">
        <v>1886</v>
      </c>
      <c r="C11" s="23" t="n">
        <v>2.03</v>
      </c>
      <c r="D11" s="24" t="s">
        <v>11</v>
      </c>
      <c r="E11" s="24" t="s">
        <v>11</v>
      </c>
      <c r="F11" s="24" t="s">
        <v>11</v>
      </c>
      <c r="G11" s="24" t="s">
        <v>11</v>
      </c>
      <c r="H11" s="24" t="s">
        <v>11</v>
      </c>
      <c r="I11" s="24" t="s">
        <v>11</v>
      </c>
      <c r="S11" s="1"/>
      <c r="AK11" s="3"/>
    </row>
    <row r="12" customFormat="false" ht="15" hidden="false" customHeight="false" outlineLevel="0" collapsed="false">
      <c r="B12" s="21" t="n">
        <v>1887</v>
      </c>
      <c r="C12" s="23" t="n">
        <v>2.41</v>
      </c>
      <c r="D12" s="24" t="s">
        <v>11</v>
      </c>
      <c r="E12" s="24" t="s">
        <v>11</v>
      </c>
      <c r="F12" s="24" t="s">
        <v>11</v>
      </c>
      <c r="G12" s="24" t="s">
        <v>11</v>
      </c>
      <c r="H12" s="24" t="s">
        <v>11</v>
      </c>
      <c r="I12" s="24" t="s">
        <v>11</v>
      </c>
      <c r="S12" s="1"/>
      <c r="AK12" s="3"/>
    </row>
    <row r="13" customFormat="false" ht="15" hidden="false" customHeight="false" outlineLevel="0" collapsed="false">
      <c r="B13" s="21" t="n">
        <v>1888</v>
      </c>
      <c r="C13" s="23" t="n">
        <v>2.11</v>
      </c>
      <c r="D13" s="24" t="s">
        <v>11</v>
      </c>
      <c r="E13" s="24" t="s">
        <v>11</v>
      </c>
      <c r="F13" s="24" t="s">
        <v>11</v>
      </c>
      <c r="G13" s="24" t="s">
        <v>11</v>
      </c>
      <c r="H13" s="24" t="s">
        <v>11</v>
      </c>
      <c r="I13" s="24" t="s">
        <v>11</v>
      </c>
      <c r="S13" s="1"/>
      <c r="AK13" s="3"/>
    </row>
    <row r="14" customFormat="false" ht="15" hidden="false" customHeight="false" outlineLevel="0" collapsed="false">
      <c r="B14" s="21" t="n">
        <v>1889</v>
      </c>
      <c r="C14" s="23" t="n">
        <v>2.25</v>
      </c>
      <c r="D14" s="24" t="s">
        <v>11</v>
      </c>
      <c r="E14" s="24" t="s">
        <v>11</v>
      </c>
      <c r="F14" s="24" t="s">
        <v>11</v>
      </c>
      <c r="G14" s="24" t="s">
        <v>11</v>
      </c>
      <c r="H14" s="24" t="s">
        <v>11</v>
      </c>
      <c r="I14" s="24" t="s">
        <v>11</v>
      </c>
      <c r="S14" s="1"/>
      <c r="AK14" s="3"/>
    </row>
    <row r="15" customFormat="false" ht="15" hidden="false" customHeight="false" outlineLevel="0" collapsed="false">
      <c r="B15" s="21" t="n">
        <v>1890</v>
      </c>
      <c r="C15" s="23" t="n">
        <v>2.32</v>
      </c>
      <c r="D15" s="24" t="s">
        <v>11</v>
      </c>
      <c r="E15" s="24" t="s">
        <v>11</v>
      </c>
      <c r="F15" s="24" t="s">
        <v>11</v>
      </c>
      <c r="G15" s="24" t="s">
        <v>11</v>
      </c>
      <c r="H15" s="24" t="s">
        <v>11</v>
      </c>
      <c r="I15" s="24" t="s">
        <v>11</v>
      </c>
      <c r="S15" s="1"/>
      <c r="AK15" s="3"/>
    </row>
    <row r="16" customFormat="false" ht="15" hidden="false" customHeight="false" outlineLevel="0" collapsed="false">
      <c r="B16" s="21" t="n">
        <v>1891</v>
      </c>
      <c r="C16" s="23" t="n">
        <v>2.36</v>
      </c>
      <c r="D16" s="24" t="s">
        <v>11</v>
      </c>
      <c r="E16" s="24" t="s">
        <v>11</v>
      </c>
      <c r="F16" s="24" t="s">
        <v>11</v>
      </c>
      <c r="G16" s="24" t="s">
        <v>11</v>
      </c>
      <c r="H16" s="24" t="s">
        <v>11</v>
      </c>
      <c r="I16" s="24" t="s">
        <v>11</v>
      </c>
      <c r="S16" s="1"/>
      <c r="AK16" s="3"/>
    </row>
    <row r="17" customFormat="false" ht="15" hidden="false" customHeight="false" outlineLevel="0" collapsed="false">
      <c r="B17" s="21" t="n">
        <v>1892</v>
      </c>
      <c r="C17" s="23" t="n">
        <v>1.99</v>
      </c>
      <c r="D17" s="24" t="s">
        <v>11</v>
      </c>
      <c r="E17" s="24" t="s">
        <v>11</v>
      </c>
      <c r="F17" s="24" t="s">
        <v>11</v>
      </c>
      <c r="G17" s="24" t="s">
        <v>11</v>
      </c>
      <c r="H17" s="24" t="s">
        <v>11</v>
      </c>
      <c r="I17" s="24" t="s">
        <v>11</v>
      </c>
      <c r="S17" s="1"/>
      <c r="AK17" s="3"/>
    </row>
    <row r="18" customFormat="false" ht="15" hidden="false" customHeight="false" outlineLevel="0" collapsed="false">
      <c r="B18" s="21" t="n">
        <v>1893</v>
      </c>
      <c r="C18" s="23" t="n">
        <v>1.96</v>
      </c>
      <c r="D18" s="24" t="s">
        <v>11</v>
      </c>
      <c r="E18" s="24" t="s">
        <v>11</v>
      </c>
      <c r="F18" s="24" t="s">
        <v>11</v>
      </c>
      <c r="G18" s="24" t="s">
        <v>11</v>
      </c>
      <c r="H18" s="24" t="s">
        <v>11</v>
      </c>
      <c r="I18" s="24" t="s">
        <v>11</v>
      </c>
      <c r="S18" s="1"/>
      <c r="AK18" s="3"/>
    </row>
    <row r="19" customFormat="false" ht="15" hidden="false" customHeight="false" outlineLevel="0" collapsed="false">
      <c r="B19" s="21" t="n">
        <v>1894</v>
      </c>
      <c r="C19" s="23" t="n">
        <v>2.32</v>
      </c>
      <c r="D19" s="24" t="s">
        <v>11</v>
      </c>
      <c r="E19" s="24" t="s">
        <v>11</v>
      </c>
      <c r="F19" s="24" t="s">
        <v>11</v>
      </c>
      <c r="G19" s="24" t="s">
        <v>11</v>
      </c>
      <c r="H19" s="24" t="s">
        <v>11</v>
      </c>
      <c r="I19" s="24" t="s">
        <v>11</v>
      </c>
      <c r="S19" s="1"/>
      <c r="AK19" s="3"/>
    </row>
    <row r="20" customFormat="false" ht="15" hidden="false" customHeight="false" outlineLevel="0" collapsed="false">
      <c r="B20" s="21" t="n">
        <v>1895</v>
      </c>
      <c r="C20" s="23" t="n">
        <v>1.97</v>
      </c>
      <c r="D20" s="24" t="s">
        <v>11</v>
      </c>
      <c r="E20" s="24" t="s">
        <v>11</v>
      </c>
      <c r="F20" s="24" t="s">
        <v>11</v>
      </c>
      <c r="G20" s="24" t="s">
        <v>11</v>
      </c>
      <c r="H20" s="24" t="s">
        <v>11</v>
      </c>
      <c r="I20" s="24" t="s">
        <v>11</v>
      </c>
      <c r="S20" s="1"/>
      <c r="AK20" s="3"/>
    </row>
    <row r="21" customFormat="false" ht="15" hidden="false" customHeight="false" outlineLevel="0" collapsed="false">
      <c r="B21" s="21" t="n">
        <v>1896</v>
      </c>
      <c r="C21" s="23" t="n">
        <v>2.53</v>
      </c>
      <c r="D21" s="24" t="s">
        <v>11</v>
      </c>
      <c r="E21" s="24" t="s">
        <v>11</v>
      </c>
      <c r="F21" s="24" t="s">
        <v>11</v>
      </c>
      <c r="G21" s="24" t="s">
        <v>11</v>
      </c>
      <c r="H21" s="24" t="s">
        <v>11</v>
      </c>
      <c r="I21" s="24" t="s">
        <v>11</v>
      </c>
      <c r="S21" s="1"/>
      <c r="AK21" s="3"/>
    </row>
    <row r="22" customFormat="false" ht="15" hidden="false" customHeight="false" outlineLevel="0" collapsed="false">
      <c r="B22" s="21" t="n">
        <v>1897</v>
      </c>
      <c r="C22" s="23" t="n">
        <v>2.19</v>
      </c>
      <c r="D22" s="24" t="s">
        <v>11</v>
      </c>
      <c r="E22" s="24" t="s">
        <v>11</v>
      </c>
      <c r="F22" s="24" t="s">
        <v>11</v>
      </c>
      <c r="G22" s="24" t="s">
        <v>11</v>
      </c>
      <c r="H22" s="24" t="s">
        <v>11</v>
      </c>
      <c r="I22" s="24" t="s">
        <v>11</v>
      </c>
      <c r="S22" s="1"/>
      <c r="AK22" s="3"/>
    </row>
    <row r="23" customFormat="false" ht="15" hidden="false" customHeight="false" outlineLevel="0" collapsed="false">
      <c r="B23" s="21" t="n">
        <v>1898</v>
      </c>
      <c r="C23" s="23" t="n">
        <v>2.61</v>
      </c>
      <c r="D23" s="24" t="s">
        <v>11</v>
      </c>
      <c r="E23" s="24" t="s">
        <v>11</v>
      </c>
      <c r="F23" s="24" t="s">
        <v>11</v>
      </c>
      <c r="G23" s="24" t="s">
        <v>11</v>
      </c>
      <c r="H23" s="24" t="s">
        <v>11</v>
      </c>
      <c r="I23" s="24" t="s">
        <v>11</v>
      </c>
      <c r="S23" s="1"/>
      <c r="AK23" s="3"/>
    </row>
    <row r="24" customFormat="false" ht="15" hidden="false" customHeight="false" outlineLevel="0" collapsed="false">
      <c r="B24" s="21" t="n">
        <v>1899</v>
      </c>
      <c r="C24" s="23" t="n">
        <v>2.47</v>
      </c>
      <c r="D24" s="24" t="s">
        <v>11</v>
      </c>
      <c r="E24" s="24" t="s">
        <v>11</v>
      </c>
      <c r="F24" s="24" t="s">
        <v>11</v>
      </c>
      <c r="G24" s="24" t="s">
        <v>11</v>
      </c>
      <c r="H24" s="24" t="s">
        <v>11</v>
      </c>
      <c r="I24" s="24" t="s">
        <v>11</v>
      </c>
      <c r="S24" s="1"/>
      <c r="AK24" s="3"/>
    </row>
    <row r="25" customFormat="false" ht="15" hidden="false" customHeight="false" outlineLevel="0" collapsed="false">
      <c r="B25" s="21" t="n">
        <v>1900</v>
      </c>
      <c r="C25" s="23" t="n">
        <v>2.15</v>
      </c>
      <c r="D25" s="24" t="s">
        <v>11</v>
      </c>
      <c r="E25" s="24" t="s">
        <v>11</v>
      </c>
      <c r="F25" s="24" t="s">
        <v>11</v>
      </c>
      <c r="G25" s="24" t="s">
        <v>11</v>
      </c>
      <c r="H25" s="24" t="s">
        <v>11</v>
      </c>
      <c r="I25" s="24" t="s">
        <v>11</v>
      </c>
      <c r="S25" s="1"/>
      <c r="AK25" s="3"/>
    </row>
    <row r="26" customFormat="false" ht="15" hidden="false" customHeight="false" outlineLevel="0" collapsed="false">
      <c r="B26" s="21" t="n">
        <v>1901</v>
      </c>
      <c r="C26" s="23" t="n">
        <v>2.32</v>
      </c>
      <c r="D26" s="24" t="s">
        <v>11</v>
      </c>
      <c r="E26" s="24" t="s">
        <v>11</v>
      </c>
      <c r="F26" s="24" t="s">
        <v>11</v>
      </c>
      <c r="G26" s="24" t="s">
        <v>11</v>
      </c>
      <c r="H26" s="24" t="s">
        <v>11</v>
      </c>
      <c r="I26" s="24" t="s">
        <v>11</v>
      </c>
      <c r="S26" s="1"/>
      <c r="AK26" s="3"/>
    </row>
    <row r="27" customFormat="false" ht="15" hidden="false" customHeight="false" outlineLevel="0" collapsed="false">
      <c r="B27" s="21" t="n">
        <v>1902</v>
      </c>
      <c r="C27" s="23" t="n">
        <v>2.48</v>
      </c>
      <c r="D27" s="24" t="s">
        <v>11</v>
      </c>
      <c r="E27" s="24" t="s">
        <v>11</v>
      </c>
      <c r="F27" s="24" t="s">
        <v>11</v>
      </c>
      <c r="G27" s="24" t="s">
        <v>11</v>
      </c>
      <c r="H27" s="24" t="s">
        <v>11</v>
      </c>
      <c r="I27" s="24" t="s">
        <v>11</v>
      </c>
      <c r="S27" s="1"/>
      <c r="AK27" s="3"/>
    </row>
    <row r="28" customFormat="false" ht="15" hidden="false" customHeight="false" outlineLevel="0" collapsed="false">
      <c r="B28" s="21" t="n">
        <v>1903</v>
      </c>
      <c r="C28" s="23" t="n">
        <v>2.27</v>
      </c>
      <c r="D28" s="24" t="s">
        <v>11</v>
      </c>
      <c r="E28" s="24" t="s">
        <v>11</v>
      </c>
      <c r="F28" s="24" t="s">
        <v>11</v>
      </c>
      <c r="G28" s="24" t="s">
        <v>11</v>
      </c>
      <c r="H28" s="24" t="s">
        <v>11</v>
      </c>
      <c r="I28" s="24" t="s">
        <v>11</v>
      </c>
      <c r="S28" s="1"/>
      <c r="AK28" s="3"/>
    </row>
    <row r="29" customFormat="false" ht="15" hidden="false" customHeight="false" outlineLevel="0" collapsed="false">
      <c r="B29" s="21" t="n">
        <v>1904</v>
      </c>
      <c r="C29" s="23" t="n">
        <v>2.02</v>
      </c>
      <c r="D29" s="24" t="s">
        <v>11</v>
      </c>
      <c r="E29" s="24" t="s">
        <v>11</v>
      </c>
      <c r="F29" s="24" t="s">
        <v>11</v>
      </c>
      <c r="G29" s="24" t="s">
        <v>11</v>
      </c>
      <c r="H29" s="24" t="s">
        <v>11</v>
      </c>
      <c r="I29" s="24" t="s">
        <v>11</v>
      </c>
      <c r="S29" s="1"/>
      <c r="AK29" s="3"/>
    </row>
    <row r="30" customFormat="false" ht="15" hidden="false" customHeight="false" outlineLevel="0" collapsed="false">
      <c r="B30" s="21" t="n">
        <v>1905</v>
      </c>
      <c r="C30" s="23" t="n">
        <v>2.47</v>
      </c>
      <c r="D30" s="24" t="s">
        <v>11</v>
      </c>
      <c r="E30" s="24" t="s">
        <v>11</v>
      </c>
      <c r="F30" s="24" t="s">
        <v>11</v>
      </c>
      <c r="G30" s="24" t="s">
        <v>11</v>
      </c>
      <c r="H30" s="24" t="s">
        <v>11</v>
      </c>
      <c r="I30" s="24" t="s">
        <v>11</v>
      </c>
      <c r="S30" s="1"/>
      <c r="AK30" s="3"/>
    </row>
    <row r="31" customFormat="false" ht="15" hidden="false" customHeight="false" outlineLevel="0" collapsed="false">
      <c r="B31" s="21" t="n">
        <v>1906</v>
      </c>
      <c r="C31" s="23" t="n">
        <v>2.57</v>
      </c>
      <c r="D31" s="24" t="s">
        <v>11</v>
      </c>
      <c r="E31" s="24" t="s">
        <v>11</v>
      </c>
      <c r="F31" s="24" t="s">
        <v>11</v>
      </c>
      <c r="G31" s="24" t="s">
        <v>11</v>
      </c>
      <c r="H31" s="24" t="s">
        <v>11</v>
      </c>
      <c r="I31" s="24" t="s">
        <v>11</v>
      </c>
      <c r="S31" s="1"/>
      <c r="AK31" s="3"/>
    </row>
    <row r="32" customFormat="false" ht="15" hidden="false" customHeight="false" outlineLevel="0" collapsed="false">
      <c r="B32" s="21" t="n">
        <v>1907</v>
      </c>
      <c r="C32" s="23" t="n">
        <v>2.55</v>
      </c>
      <c r="D32" s="24" t="s">
        <v>11</v>
      </c>
      <c r="E32" s="24" t="s">
        <v>11</v>
      </c>
      <c r="F32" s="24" t="s">
        <v>11</v>
      </c>
      <c r="G32" s="24" t="s">
        <v>11</v>
      </c>
      <c r="H32" s="24" t="s">
        <v>11</v>
      </c>
      <c r="I32" s="24" t="s">
        <v>11</v>
      </c>
      <c r="S32" s="1"/>
      <c r="AK32" s="3"/>
    </row>
    <row r="33" customFormat="false" ht="15" hidden="false" customHeight="false" outlineLevel="0" collapsed="false">
      <c r="B33" s="21" t="n">
        <v>1908</v>
      </c>
      <c r="C33" s="23" t="n">
        <v>2.42</v>
      </c>
      <c r="D33" s="24" t="s">
        <v>11</v>
      </c>
      <c r="E33" s="24" t="s">
        <v>11</v>
      </c>
      <c r="F33" s="24" t="s">
        <v>11</v>
      </c>
      <c r="G33" s="24" t="s">
        <v>11</v>
      </c>
      <c r="H33" s="24" t="s">
        <v>11</v>
      </c>
      <c r="I33" s="24" t="s">
        <v>11</v>
      </c>
      <c r="S33" s="1"/>
      <c r="AK33" s="3"/>
    </row>
    <row r="34" customFormat="false" ht="15" hidden="false" customHeight="false" outlineLevel="0" collapsed="false">
      <c r="B34" s="21" t="n">
        <v>1909</v>
      </c>
      <c r="C34" s="23" t="n">
        <v>2.51</v>
      </c>
      <c r="D34" s="24" t="s">
        <v>11</v>
      </c>
      <c r="E34" s="24" t="s">
        <v>11</v>
      </c>
      <c r="F34" s="24" t="s">
        <v>11</v>
      </c>
      <c r="G34" s="24" t="s">
        <v>11</v>
      </c>
      <c r="H34" s="24" t="s">
        <v>11</v>
      </c>
      <c r="I34" s="24" t="s">
        <v>11</v>
      </c>
      <c r="S34" s="1"/>
      <c r="AK34" s="3"/>
    </row>
    <row r="35" customFormat="false" ht="15" hidden="false" customHeight="false" outlineLevel="0" collapsed="false">
      <c r="B35" s="21" t="n">
        <v>1910</v>
      </c>
      <c r="C35" s="23" t="n">
        <v>2.26</v>
      </c>
      <c r="D35" s="24" t="s">
        <v>11</v>
      </c>
      <c r="E35" s="24" t="s">
        <v>11</v>
      </c>
      <c r="F35" s="24" t="s">
        <v>11</v>
      </c>
      <c r="G35" s="24" t="s">
        <v>11</v>
      </c>
      <c r="H35" s="24" t="s">
        <v>11</v>
      </c>
      <c r="I35" s="24" t="s">
        <v>11</v>
      </c>
      <c r="S35" s="1"/>
      <c r="AK35" s="3"/>
    </row>
    <row r="36" customFormat="false" ht="15" hidden="false" customHeight="false" outlineLevel="0" collapsed="false">
      <c r="B36" s="21" t="n">
        <v>1911</v>
      </c>
      <c r="C36" s="23" t="n">
        <v>2.53</v>
      </c>
      <c r="D36" s="24" t="s">
        <v>11</v>
      </c>
      <c r="E36" s="24" t="s">
        <v>11</v>
      </c>
      <c r="F36" s="24" t="s">
        <v>11</v>
      </c>
      <c r="G36" s="24" t="s">
        <v>11</v>
      </c>
      <c r="H36" s="24" t="s">
        <v>11</v>
      </c>
      <c r="I36" s="24" t="s">
        <v>11</v>
      </c>
      <c r="S36" s="1"/>
      <c r="AK36" s="3"/>
    </row>
    <row r="37" customFormat="false" ht="15" hidden="false" customHeight="false" outlineLevel="0" collapsed="false">
      <c r="B37" s="21" t="n">
        <v>1912</v>
      </c>
      <c r="C37" s="23" t="n">
        <v>2.11</v>
      </c>
      <c r="D37" s="24" t="s">
        <v>11</v>
      </c>
      <c r="E37" s="24" t="s">
        <v>11</v>
      </c>
      <c r="F37" s="24" t="s">
        <v>11</v>
      </c>
      <c r="G37" s="24" t="s">
        <v>11</v>
      </c>
      <c r="H37" s="24" t="s">
        <v>11</v>
      </c>
      <c r="I37" s="24" t="s">
        <v>11</v>
      </c>
      <c r="S37" s="1"/>
      <c r="AK37" s="3"/>
    </row>
    <row r="38" customFormat="false" ht="15" hidden="false" customHeight="false" outlineLevel="0" collapsed="false">
      <c r="B38" s="21" t="n">
        <v>1913</v>
      </c>
      <c r="C38" s="23" t="n">
        <v>2.4</v>
      </c>
      <c r="D38" s="24" t="s">
        <v>11</v>
      </c>
      <c r="E38" s="24" t="s">
        <v>11</v>
      </c>
      <c r="F38" s="24" t="s">
        <v>11</v>
      </c>
      <c r="G38" s="24" t="s">
        <v>11</v>
      </c>
      <c r="H38" s="24" t="s">
        <v>11</v>
      </c>
      <c r="I38" s="24" t="s">
        <v>11</v>
      </c>
      <c r="S38" s="1"/>
      <c r="AK38" s="3"/>
    </row>
    <row r="39" customFormat="false" ht="15" hidden="false" customHeight="false" outlineLevel="0" collapsed="false">
      <c r="B39" s="21" t="n">
        <v>1914</v>
      </c>
      <c r="C39" s="23" t="n">
        <v>2.49</v>
      </c>
      <c r="D39" s="24" t="s">
        <v>11</v>
      </c>
      <c r="E39" s="24" t="s">
        <v>11</v>
      </c>
      <c r="F39" s="24" t="s">
        <v>11</v>
      </c>
      <c r="G39" s="24" t="s">
        <v>11</v>
      </c>
      <c r="H39" s="24" t="s">
        <v>11</v>
      </c>
      <c r="I39" s="24" t="s">
        <v>11</v>
      </c>
      <c r="S39" s="1"/>
      <c r="AK39" s="3"/>
    </row>
    <row r="40" customFormat="false" ht="15" hidden="false" customHeight="false" outlineLevel="0" collapsed="false">
      <c r="B40" s="21" t="n">
        <v>1915</v>
      </c>
      <c r="C40" s="23" t="n">
        <v>2.38</v>
      </c>
      <c r="D40" s="24" t="s">
        <v>11</v>
      </c>
      <c r="E40" s="24" t="s">
        <v>11</v>
      </c>
      <c r="F40" s="24" t="s">
        <v>11</v>
      </c>
      <c r="G40" s="24" t="s">
        <v>11</v>
      </c>
      <c r="H40" s="24" t="s">
        <v>11</v>
      </c>
      <c r="I40" s="24" t="s">
        <v>11</v>
      </c>
      <c r="S40" s="1"/>
      <c r="AK40" s="3"/>
    </row>
    <row r="41" customFormat="false" ht="15" hidden="false" customHeight="false" outlineLevel="0" collapsed="false">
      <c r="B41" s="21" t="n">
        <v>1916</v>
      </c>
      <c r="C41" s="23" t="n">
        <v>2.15</v>
      </c>
      <c r="D41" s="24" t="s">
        <v>11</v>
      </c>
      <c r="E41" s="24" t="s">
        <v>11</v>
      </c>
      <c r="F41" s="24" t="s">
        <v>11</v>
      </c>
      <c r="G41" s="24" t="s">
        <v>11</v>
      </c>
      <c r="H41" s="24" t="s">
        <v>11</v>
      </c>
      <c r="I41" s="24" t="s">
        <v>11</v>
      </c>
      <c r="S41" s="1"/>
      <c r="AK41" s="3"/>
    </row>
    <row r="42" customFormat="false" ht="15" hidden="false" customHeight="false" outlineLevel="0" collapsed="false">
      <c r="B42" s="21" t="n">
        <v>1917</v>
      </c>
      <c r="C42" s="23" t="n">
        <v>2.25</v>
      </c>
      <c r="D42" s="24" t="s">
        <v>11</v>
      </c>
      <c r="E42" s="24" t="s">
        <v>11</v>
      </c>
      <c r="F42" s="24" t="s">
        <v>11</v>
      </c>
      <c r="G42" s="24" t="s">
        <v>11</v>
      </c>
      <c r="H42" s="24" t="s">
        <v>11</v>
      </c>
      <c r="I42" s="24" t="s">
        <v>11</v>
      </c>
      <c r="S42" s="1"/>
      <c r="AK42" s="3"/>
    </row>
    <row r="43" customFormat="false" ht="15" hidden="false" customHeight="false" outlineLevel="0" collapsed="false">
      <c r="B43" s="21" t="n">
        <v>1918</v>
      </c>
      <c r="C43" s="23" t="n">
        <v>2.51</v>
      </c>
      <c r="D43" s="24" t="s">
        <v>11</v>
      </c>
      <c r="E43" s="24" t="s">
        <v>11</v>
      </c>
      <c r="F43" s="24" t="s">
        <v>11</v>
      </c>
      <c r="G43" s="24" t="s">
        <v>11</v>
      </c>
      <c r="H43" s="24" t="s">
        <v>11</v>
      </c>
      <c r="I43" s="24" t="s">
        <v>11</v>
      </c>
      <c r="S43" s="1"/>
      <c r="AK43" s="3"/>
    </row>
    <row r="44" customFormat="false" ht="15" hidden="false" customHeight="false" outlineLevel="0" collapsed="false">
      <c r="B44" s="21" t="n">
        <v>1919</v>
      </c>
      <c r="C44" s="23" t="n">
        <v>2.19</v>
      </c>
      <c r="D44" s="24" t="s">
        <v>11</v>
      </c>
      <c r="E44" s="24" t="s">
        <v>11</v>
      </c>
      <c r="F44" s="24" t="s">
        <v>11</v>
      </c>
      <c r="G44" s="24" t="s">
        <v>11</v>
      </c>
      <c r="H44" s="24" t="s">
        <v>11</v>
      </c>
      <c r="I44" s="24" t="s">
        <v>11</v>
      </c>
      <c r="S44" s="1"/>
      <c r="AK44" s="3"/>
    </row>
    <row r="45" customFormat="false" ht="15" hidden="false" customHeight="false" outlineLevel="0" collapsed="false">
      <c r="B45" s="21" t="n">
        <v>1920</v>
      </c>
      <c r="C45" s="23" t="n">
        <v>2.14</v>
      </c>
      <c r="D45" s="24" t="s">
        <v>11</v>
      </c>
      <c r="E45" s="24" t="s">
        <v>11</v>
      </c>
      <c r="F45" s="24" t="s">
        <v>11</v>
      </c>
      <c r="G45" s="24" t="s">
        <v>11</v>
      </c>
      <c r="H45" s="24" t="s">
        <v>11</v>
      </c>
      <c r="I45" s="24" t="s">
        <v>11</v>
      </c>
      <c r="S45" s="1"/>
      <c r="AK45" s="3"/>
    </row>
    <row r="46" customFormat="false" ht="15" hidden="false" customHeight="false" outlineLevel="0" collapsed="false">
      <c r="B46" s="21" t="n">
        <v>1921</v>
      </c>
      <c r="C46" s="23" t="n">
        <v>2.71</v>
      </c>
      <c r="D46" s="24" t="s">
        <v>11</v>
      </c>
      <c r="E46" s="24" t="s">
        <v>11</v>
      </c>
      <c r="F46" s="24" t="s">
        <v>11</v>
      </c>
      <c r="G46" s="24" t="s">
        <v>11</v>
      </c>
      <c r="H46" s="24" t="s">
        <v>11</v>
      </c>
      <c r="I46" s="24" t="s">
        <v>11</v>
      </c>
      <c r="S46" s="1"/>
      <c r="AK46" s="3"/>
    </row>
    <row r="47" customFormat="false" ht="15" hidden="false" customHeight="false" outlineLevel="0" collapsed="false">
      <c r="B47" s="21" t="n">
        <v>1922</v>
      </c>
      <c r="C47" s="23" t="n">
        <v>2.33</v>
      </c>
      <c r="D47" s="24" t="s">
        <v>11</v>
      </c>
      <c r="E47" s="24" t="s">
        <v>11</v>
      </c>
      <c r="F47" s="24" t="s">
        <v>11</v>
      </c>
      <c r="G47" s="24" t="s">
        <v>11</v>
      </c>
      <c r="H47" s="24" t="s">
        <v>11</v>
      </c>
      <c r="I47" s="24" t="s">
        <v>11</v>
      </c>
      <c r="S47" s="1"/>
      <c r="AK47" s="3"/>
    </row>
    <row r="48" customFormat="false" ht="15" hidden="false" customHeight="false" outlineLevel="0" collapsed="false">
      <c r="B48" s="21" t="n">
        <v>1923</v>
      </c>
      <c r="C48" s="23" t="n">
        <v>2.4</v>
      </c>
      <c r="D48" s="24" t="s">
        <v>11</v>
      </c>
      <c r="E48" s="24" t="s">
        <v>11</v>
      </c>
      <c r="F48" s="24" t="s">
        <v>11</v>
      </c>
      <c r="G48" s="24" t="s">
        <v>11</v>
      </c>
      <c r="H48" s="24" t="s">
        <v>11</v>
      </c>
      <c r="I48" s="24" t="s">
        <v>11</v>
      </c>
      <c r="S48" s="1"/>
      <c r="AK48" s="3"/>
    </row>
    <row r="49" customFormat="false" ht="15" hidden="false" customHeight="false" outlineLevel="0" collapsed="false">
      <c r="B49" s="21" t="n">
        <v>1924</v>
      </c>
      <c r="C49" s="23" t="n">
        <v>2.41</v>
      </c>
      <c r="D49" s="24" t="s">
        <v>11</v>
      </c>
      <c r="E49" s="24" t="s">
        <v>11</v>
      </c>
      <c r="F49" s="24" t="s">
        <v>11</v>
      </c>
      <c r="G49" s="24" t="s">
        <v>11</v>
      </c>
      <c r="H49" s="24" t="s">
        <v>11</v>
      </c>
      <c r="I49" s="24" t="s">
        <v>11</v>
      </c>
      <c r="S49" s="1"/>
      <c r="AK49" s="3"/>
    </row>
    <row r="50" customFormat="false" ht="15" hidden="false" customHeight="false" outlineLevel="0" collapsed="false">
      <c r="B50" s="21" t="n">
        <v>1925</v>
      </c>
      <c r="C50" s="23" t="n">
        <v>2.49</v>
      </c>
      <c r="D50" s="24" t="s">
        <v>11</v>
      </c>
      <c r="E50" s="24" t="s">
        <v>11</v>
      </c>
      <c r="F50" s="24" t="s">
        <v>11</v>
      </c>
      <c r="G50" s="24" t="s">
        <v>11</v>
      </c>
      <c r="H50" s="24" t="s">
        <v>11</v>
      </c>
      <c r="I50" s="24" t="s">
        <v>11</v>
      </c>
      <c r="S50" s="1"/>
      <c r="AK50" s="3"/>
    </row>
    <row r="51" customFormat="false" ht="15" hidden="false" customHeight="false" outlineLevel="0" collapsed="false">
      <c r="B51" s="21" t="n">
        <v>1926</v>
      </c>
      <c r="C51" s="23" t="n">
        <v>2.25</v>
      </c>
      <c r="D51" s="24" t="s">
        <v>11</v>
      </c>
      <c r="E51" s="24" t="s">
        <v>11</v>
      </c>
      <c r="F51" s="24" t="s">
        <v>11</v>
      </c>
      <c r="G51" s="24" t="s">
        <v>11</v>
      </c>
      <c r="H51" s="24" t="s">
        <v>11</v>
      </c>
      <c r="I51" s="24" t="s">
        <v>11</v>
      </c>
      <c r="S51" s="1"/>
      <c r="AK51" s="3"/>
    </row>
    <row r="52" customFormat="false" ht="15" hidden="false" customHeight="false" outlineLevel="0" collapsed="false">
      <c r="B52" s="21" t="n">
        <v>1927</v>
      </c>
      <c r="C52" s="23" t="n">
        <v>2.38</v>
      </c>
      <c r="D52" s="24" t="s">
        <v>11</v>
      </c>
      <c r="E52" s="24" t="s">
        <v>11</v>
      </c>
      <c r="F52" s="24" t="s">
        <v>11</v>
      </c>
      <c r="G52" s="24" t="s">
        <v>11</v>
      </c>
      <c r="H52" s="24" t="s">
        <v>11</v>
      </c>
      <c r="I52" s="24" t="s">
        <v>11</v>
      </c>
      <c r="S52" s="1"/>
      <c r="AK52" s="3"/>
    </row>
    <row r="53" customFormat="false" ht="15" hidden="false" customHeight="false" outlineLevel="0" collapsed="false">
      <c r="B53" s="21" t="n">
        <v>1928</v>
      </c>
      <c r="C53" s="23" t="n">
        <v>2.49</v>
      </c>
      <c r="D53" s="24" t="s">
        <v>11</v>
      </c>
      <c r="E53" s="24" t="s">
        <v>11</v>
      </c>
      <c r="F53" s="24" t="s">
        <v>11</v>
      </c>
      <c r="G53" s="24" t="s">
        <v>11</v>
      </c>
      <c r="H53" s="24" t="s">
        <v>11</v>
      </c>
      <c r="I53" s="24" t="s">
        <v>11</v>
      </c>
      <c r="S53" s="1"/>
      <c r="AK53" s="3"/>
    </row>
    <row r="54" customFormat="false" ht="15" hidden="false" customHeight="false" outlineLevel="0" collapsed="false">
      <c r="B54" s="21" t="n">
        <v>1929</v>
      </c>
      <c r="C54" s="23" t="n">
        <v>2.61</v>
      </c>
      <c r="D54" s="24" t="s">
        <v>11</v>
      </c>
      <c r="E54" s="24" t="s">
        <v>11</v>
      </c>
      <c r="F54" s="24" t="s">
        <v>11</v>
      </c>
      <c r="G54" s="24" t="s">
        <v>11</v>
      </c>
      <c r="H54" s="24" t="s">
        <v>11</v>
      </c>
      <c r="I54" s="24" t="s">
        <v>11</v>
      </c>
      <c r="S54" s="1"/>
      <c r="AK54" s="3"/>
    </row>
    <row r="55" customFormat="false" ht="15" hidden="false" customHeight="false" outlineLevel="0" collapsed="false">
      <c r="B55" s="21" t="n">
        <v>1930</v>
      </c>
      <c r="C55" s="23" t="n">
        <v>2.19</v>
      </c>
      <c r="D55" s="24" t="s">
        <v>11</v>
      </c>
      <c r="E55" s="24" t="s">
        <v>11</v>
      </c>
      <c r="F55" s="24" t="s">
        <v>11</v>
      </c>
      <c r="G55" s="24" t="s">
        <v>11</v>
      </c>
      <c r="H55" s="24" t="s">
        <v>11</v>
      </c>
      <c r="I55" s="24" t="s">
        <v>11</v>
      </c>
      <c r="S55" s="1"/>
      <c r="AK55" s="3"/>
    </row>
    <row r="56" customFormat="false" ht="15" hidden="false" customHeight="false" outlineLevel="0" collapsed="false">
      <c r="B56" s="21" t="n">
        <v>1931</v>
      </c>
      <c r="C56" s="23" t="n">
        <v>2.21</v>
      </c>
      <c r="D56" s="24" t="s">
        <v>11</v>
      </c>
      <c r="E56" s="24" t="s">
        <v>11</v>
      </c>
      <c r="F56" s="24" t="s">
        <v>11</v>
      </c>
      <c r="G56" s="24" t="s">
        <v>11</v>
      </c>
      <c r="H56" s="24" t="s">
        <v>11</v>
      </c>
      <c r="I56" s="24" t="s">
        <v>11</v>
      </c>
      <c r="S56" s="1"/>
      <c r="AK56" s="3"/>
    </row>
    <row r="57" customFormat="false" ht="15" hidden="false" customHeight="false" outlineLevel="0" collapsed="false">
      <c r="B57" s="21" t="n">
        <v>1932</v>
      </c>
      <c r="C57" s="23" t="n">
        <v>2.37</v>
      </c>
      <c r="D57" s="24" t="s">
        <v>11</v>
      </c>
      <c r="E57" s="24" t="s">
        <v>11</v>
      </c>
      <c r="F57" s="24" t="s">
        <v>11</v>
      </c>
      <c r="G57" s="24" t="s">
        <v>11</v>
      </c>
      <c r="H57" s="24" t="s">
        <v>11</v>
      </c>
      <c r="I57" s="24" t="s">
        <v>11</v>
      </c>
      <c r="S57" s="1"/>
      <c r="AK57" s="3"/>
    </row>
    <row r="58" customFormat="false" ht="15" hidden="false" customHeight="false" outlineLevel="0" collapsed="false">
      <c r="B58" s="21" t="n">
        <v>1933</v>
      </c>
      <c r="C58" s="23" t="n">
        <v>2.61</v>
      </c>
      <c r="D58" s="24" t="s">
        <v>11</v>
      </c>
      <c r="E58" s="24" t="s">
        <v>11</v>
      </c>
      <c r="F58" s="24" t="s">
        <v>11</v>
      </c>
      <c r="G58" s="24" t="s">
        <v>11</v>
      </c>
      <c r="H58" s="24" t="s">
        <v>11</v>
      </c>
      <c r="I58" s="24" t="s">
        <v>11</v>
      </c>
      <c r="S58" s="1"/>
      <c r="AK58" s="3"/>
    </row>
    <row r="59" customFormat="false" ht="15" hidden="false" customHeight="false" outlineLevel="0" collapsed="false">
      <c r="B59" s="21" t="n">
        <v>1934</v>
      </c>
      <c r="C59" s="23" t="n">
        <v>2.72</v>
      </c>
      <c r="D59" s="24" t="s">
        <v>11</v>
      </c>
      <c r="E59" s="24" t="s">
        <v>11</v>
      </c>
      <c r="F59" s="24" t="s">
        <v>11</v>
      </c>
      <c r="G59" s="24" t="s">
        <v>11</v>
      </c>
      <c r="H59" s="24" t="s">
        <v>11</v>
      </c>
      <c r="I59" s="24" t="s">
        <v>11</v>
      </c>
      <c r="S59" s="1"/>
      <c r="AK59" s="3"/>
    </row>
    <row r="60" customFormat="false" ht="15" hidden="false" customHeight="false" outlineLevel="0" collapsed="false">
      <c r="B60" s="21" t="n">
        <v>1935</v>
      </c>
      <c r="C60" s="23" t="n">
        <v>2.53</v>
      </c>
      <c r="D60" s="24" t="s">
        <v>11</v>
      </c>
      <c r="E60" s="24" t="s">
        <v>11</v>
      </c>
      <c r="F60" s="24" t="s">
        <v>11</v>
      </c>
      <c r="G60" s="24" t="s">
        <v>11</v>
      </c>
      <c r="H60" s="24" t="s">
        <v>11</v>
      </c>
      <c r="I60" s="24" t="s">
        <v>11</v>
      </c>
      <c r="R60" s="3"/>
      <c r="S60" s="1"/>
      <c r="AK60" s="3"/>
    </row>
    <row r="61" customFormat="false" ht="15" hidden="false" customHeight="false" outlineLevel="0" collapsed="false">
      <c r="B61" s="21" t="n">
        <v>1936</v>
      </c>
      <c r="C61" s="23" t="n">
        <v>2.23</v>
      </c>
      <c r="D61" s="24" t="s">
        <v>11</v>
      </c>
      <c r="E61" s="24" t="s">
        <v>11</v>
      </c>
      <c r="F61" s="24" t="s">
        <v>11</v>
      </c>
      <c r="G61" s="24" t="s">
        <v>11</v>
      </c>
      <c r="H61" s="24" t="s">
        <v>11</v>
      </c>
      <c r="I61" s="24" t="s">
        <v>11</v>
      </c>
      <c r="R61" s="3"/>
      <c r="S61" s="1"/>
      <c r="AK61" s="3"/>
    </row>
    <row r="62" customFormat="false" ht="15" hidden="false" customHeight="false" outlineLevel="0" collapsed="false">
      <c r="B62" s="21" t="n">
        <v>1937</v>
      </c>
      <c r="C62" s="23" t="n">
        <v>2.23</v>
      </c>
      <c r="D62" s="24" t="s">
        <v>11</v>
      </c>
      <c r="E62" s="24" t="s">
        <v>11</v>
      </c>
      <c r="F62" s="24" t="s">
        <v>11</v>
      </c>
      <c r="G62" s="24" t="s">
        <v>11</v>
      </c>
      <c r="H62" s="24" t="s">
        <v>11</v>
      </c>
      <c r="I62" s="24" t="s">
        <v>11</v>
      </c>
      <c r="R62" s="3"/>
      <c r="S62" s="1"/>
      <c r="AK62" s="3"/>
    </row>
    <row r="63" customFormat="false" ht="15" hidden="false" customHeight="false" outlineLevel="0" collapsed="false">
      <c r="B63" s="21" t="n">
        <v>1938</v>
      </c>
      <c r="C63" s="23" t="n">
        <v>2.78</v>
      </c>
      <c r="D63" s="24" t="s">
        <v>11</v>
      </c>
      <c r="E63" s="24" t="s">
        <v>11</v>
      </c>
      <c r="F63" s="24" t="s">
        <v>11</v>
      </c>
      <c r="G63" s="24" t="s">
        <v>11</v>
      </c>
      <c r="H63" s="24" t="s">
        <v>11</v>
      </c>
      <c r="I63" s="24" t="s">
        <v>11</v>
      </c>
      <c r="R63" s="3"/>
      <c r="S63" s="1"/>
      <c r="AK63" s="3"/>
    </row>
    <row r="64" customFormat="false" ht="15" hidden="false" customHeight="false" outlineLevel="0" collapsed="false">
      <c r="B64" s="21" t="n">
        <v>1939</v>
      </c>
      <c r="C64" s="23" t="n">
        <v>2.53</v>
      </c>
      <c r="D64" s="24" t="s">
        <v>11</v>
      </c>
      <c r="E64" s="24" t="s">
        <v>11</v>
      </c>
      <c r="F64" s="24" t="s">
        <v>11</v>
      </c>
      <c r="G64" s="24" t="s">
        <v>11</v>
      </c>
      <c r="H64" s="24" t="s">
        <v>11</v>
      </c>
      <c r="I64" s="24" t="s">
        <v>11</v>
      </c>
      <c r="R64" s="3"/>
      <c r="S64" s="1"/>
      <c r="AK64" s="3"/>
    </row>
    <row r="65" customFormat="false" ht="15" hidden="false" customHeight="false" outlineLevel="0" collapsed="false">
      <c r="B65" s="21" t="n">
        <v>1940</v>
      </c>
      <c r="C65" s="23" t="n">
        <v>2.47</v>
      </c>
      <c r="D65" s="24" t="s">
        <v>11</v>
      </c>
      <c r="E65" s="24" t="s">
        <v>11</v>
      </c>
      <c r="F65" s="24" t="s">
        <v>11</v>
      </c>
      <c r="G65" s="24" t="s">
        <v>11</v>
      </c>
      <c r="H65" s="24" t="s">
        <v>11</v>
      </c>
      <c r="I65" s="24" t="s">
        <v>11</v>
      </c>
      <c r="R65" s="3"/>
      <c r="S65" s="1"/>
      <c r="AK65" s="3"/>
    </row>
    <row r="66" customFormat="false" ht="15" hidden="false" customHeight="false" outlineLevel="0" collapsed="false">
      <c r="B66" s="21" t="n">
        <v>1941</v>
      </c>
      <c r="C66" s="23" t="n">
        <v>2.42</v>
      </c>
      <c r="D66" s="24" t="s">
        <v>11</v>
      </c>
      <c r="E66" s="24" t="s">
        <v>11</v>
      </c>
      <c r="F66" s="24" t="s">
        <v>11</v>
      </c>
      <c r="G66" s="24" t="s">
        <v>11</v>
      </c>
      <c r="H66" s="24" t="s">
        <v>11</v>
      </c>
      <c r="I66" s="24" t="s">
        <v>11</v>
      </c>
      <c r="R66" s="3"/>
      <c r="S66" s="1"/>
      <c r="AK66" s="3"/>
    </row>
    <row r="67" customFormat="false" ht="15" hidden="false" customHeight="false" outlineLevel="0" collapsed="false">
      <c r="B67" s="21" t="n">
        <v>1942</v>
      </c>
      <c r="C67" s="23" t="n">
        <v>2.78</v>
      </c>
      <c r="D67" s="24" t="s">
        <v>11</v>
      </c>
      <c r="E67" s="24" t="s">
        <v>11</v>
      </c>
      <c r="F67" s="24" t="s">
        <v>11</v>
      </c>
      <c r="G67" s="24" t="s">
        <v>11</v>
      </c>
      <c r="H67" s="24" t="s">
        <v>11</v>
      </c>
      <c r="I67" s="24" t="s">
        <v>11</v>
      </c>
      <c r="R67" s="3"/>
      <c r="S67" s="1"/>
      <c r="AK67" s="3"/>
    </row>
    <row r="68" customFormat="false" ht="15" hidden="false" customHeight="false" outlineLevel="0" collapsed="false">
      <c r="B68" s="21" t="n">
        <v>1943</v>
      </c>
      <c r="C68" s="23" t="n">
        <v>2.71</v>
      </c>
      <c r="D68" s="24" t="s">
        <v>11</v>
      </c>
      <c r="E68" s="24" t="s">
        <v>11</v>
      </c>
      <c r="F68" s="24" t="s">
        <v>11</v>
      </c>
      <c r="G68" s="24" t="s">
        <v>11</v>
      </c>
      <c r="H68" s="24" t="s">
        <v>11</v>
      </c>
      <c r="I68" s="24" t="s">
        <v>11</v>
      </c>
      <c r="R68" s="3"/>
      <c r="S68" s="1"/>
      <c r="AK68" s="3"/>
    </row>
    <row r="69" customFormat="false" ht="15" hidden="false" customHeight="false" outlineLevel="0" collapsed="false">
      <c r="B69" s="21" t="n">
        <v>1944</v>
      </c>
      <c r="C69" s="23" t="n">
        <v>2.66</v>
      </c>
      <c r="D69" s="24" t="s">
        <v>11</v>
      </c>
      <c r="E69" s="24" t="s">
        <v>11</v>
      </c>
      <c r="F69" s="24" t="s">
        <v>11</v>
      </c>
      <c r="G69" s="24" t="s">
        <v>11</v>
      </c>
      <c r="H69" s="24" t="s">
        <v>11</v>
      </c>
      <c r="I69" s="24" t="s">
        <v>11</v>
      </c>
      <c r="R69" s="3"/>
      <c r="S69" s="1"/>
      <c r="AK69" s="3"/>
    </row>
    <row r="70" customFormat="false" ht="15" hidden="false" customHeight="false" outlineLevel="0" collapsed="false">
      <c r="B70" s="21" t="n">
        <v>1945</v>
      </c>
      <c r="C70" s="23" t="n">
        <v>2.6</v>
      </c>
      <c r="D70" s="24" t="s">
        <v>11</v>
      </c>
      <c r="E70" s="24" t="s">
        <v>11</v>
      </c>
      <c r="F70" s="24" t="s">
        <v>11</v>
      </c>
      <c r="G70" s="24" t="s">
        <v>11</v>
      </c>
      <c r="H70" s="24" t="s">
        <v>11</v>
      </c>
      <c r="I70" s="24" t="s">
        <v>11</v>
      </c>
      <c r="R70" s="3"/>
      <c r="S70" s="1"/>
      <c r="AK70" s="3"/>
    </row>
    <row r="71" customFormat="false" ht="15" hidden="false" customHeight="false" outlineLevel="0" collapsed="false">
      <c r="B71" s="21" t="n">
        <v>1946</v>
      </c>
      <c r="C71" s="23" t="n">
        <v>2.6</v>
      </c>
      <c r="D71" s="24" t="s">
        <v>11</v>
      </c>
      <c r="E71" s="24" t="s">
        <v>11</v>
      </c>
      <c r="F71" s="24" t="s">
        <v>11</v>
      </c>
      <c r="G71" s="24" t="s">
        <v>11</v>
      </c>
      <c r="H71" s="24" t="s">
        <v>11</v>
      </c>
      <c r="I71" s="24" t="s">
        <v>11</v>
      </c>
      <c r="R71" s="3"/>
      <c r="S71" s="1"/>
      <c r="AK71" s="3"/>
    </row>
    <row r="72" customFormat="false" ht="15" hidden="false" customHeight="false" outlineLevel="0" collapsed="false">
      <c r="B72" s="21" t="n">
        <v>1947</v>
      </c>
      <c r="C72" s="23" t="n">
        <v>2.1</v>
      </c>
      <c r="D72" s="24" t="s">
        <v>11</v>
      </c>
      <c r="E72" s="24" t="s">
        <v>11</v>
      </c>
      <c r="F72" s="24" t="s">
        <v>11</v>
      </c>
      <c r="G72" s="24" t="s">
        <v>11</v>
      </c>
      <c r="H72" s="24" t="s">
        <v>11</v>
      </c>
      <c r="I72" s="24" t="s">
        <v>11</v>
      </c>
      <c r="R72" s="3"/>
      <c r="S72" s="1"/>
      <c r="AK72" s="3"/>
    </row>
    <row r="73" customFormat="false" ht="15" hidden="false" customHeight="false" outlineLevel="0" collapsed="false">
      <c r="B73" s="21" t="n">
        <v>1948</v>
      </c>
      <c r="C73" s="23" t="n">
        <v>2.82</v>
      </c>
      <c r="D73" s="25" t="n">
        <v>2.66</v>
      </c>
      <c r="E73" s="24" t="s">
        <v>11</v>
      </c>
      <c r="F73" s="24" t="s">
        <v>11</v>
      </c>
      <c r="G73" s="24" t="s">
        <v>11</v>
      </c>
      <c r="H73" s="24" t="s">
        <v>11</v>
      </c>
      <c r="I73" s="24" t="s">
        <v>11</v>
      </c>
      <c r="R73" s="3"/>
      <c r="S73" s="1"/>
      <c r="AK73" s="3"/>
    </row>
    <row r="74" customFormat="false" ht="15" hidden="false" customHeight="false" outlineLevel="0" collapsed="false">
      <c r="B74" s="21" t="n">
        <v>1949</v>
      </c>
      <c r="C74" s="23" t="n">
        <v>3.06</v>
      </c>
      <c r="D74" s="25" t="n">
        <v>2.82</v>
      </c>
      <c r="E74" s="24" t="s">
        <v>11</v>
      </c>
      <c r="F74" s="24" t="s">
        <v>11</v>
      </c>
      <c r="G74" s="24" t="s">
        <v>11</v>
      </c>
      <c r="H74" s="24" t="s">
        <v>11</v>
      </c>
      <c r="I74" s="24" t="s">
        <v>11</v>
      </c>
      <c r="R74" s="3"/>
      <c r="S74" s="1"/>
      <c r="AK74" s="3"/>
    </row>
    <row r="75" customFormat="false" ht="15" hidden="false" customHeight="false" outlineLevel="0" collapsed="false">
      <c r="B75" s="21" t="n">
        <v>1950</v>
      </c>
      <c r="C75" s="23" t="n">
        <v>2.86</v>
      </c>
      <c r="D75" s="25" t="n">
        <v>2.61</v>
      </c>
      <c r="E75" s="24" t="s">
        <v>11</v>
      </c>
      <c r="F75" s="24" t="s">
        <v>11</v>
      </c>
      <c r="G75" s="24" t="s">
        <v>11</v>
      </c>
      <c r="H75" s="24" t="s">
        <v>11</v>
      </c>
      <c r="I75" s="24" t="s">
        <v>11</v>
      </c>
      <c r="R75" s="3"/>
      <c r="S75" s="1"/>
      <c r="AK75" s="3"/>
    </row>
    <row r="76" customFormat="false" ht="15" hidden="false" customHeight="false" outlineLevel="0" collapsed="false">
      <c r="B76" s="21" t="n">
        <v>1951</v>
      </c>
      <c r="C76" s="23" t="n">
        <v>2.96</v>
      </c>
      <c r="D76" s="25" t="n">
        <v>2.76</v>
      </c>
      <c r="E76" s="24" t="s">
        <v>11</v>
      </c>
      <c r="F76" s="24" t="s">
        <v>11</v>
      </c>
      <c r="G76" s="24" t="s">
        <v>11</v>
      </c>
      <c r="H76" s="24" t="s">
        <v>11</v>
      </c>
      <c r="I76" s="24" t="s">
        <v>11</v>
      </c>
      <c r="R76" s="3"/>
      <c r="S76" s="1"/>
      <c r="AK76" s="3"/>
    </row>
    <row r="77" customFormat="false" ht="15" hidden="false" customHeight="false" outlineLevel="0" collapsed="false">
      <c r="B77" s="21" t="n">
        <v>1952</v>
      </c>
      <c r="C77" s="23" t="n">
        <v>3.09</v>
      </c>
      <c r="D77" s="25" t="n">
        <v>2.79</v>
      </c>
      <c r="E77" s="24" t="s">
        <v>11</v>
      </c>
      <c r="F77" s="24" t="s">
        <v>11</v>
      </c>
      <c r="G77" s="24" t="s">
        <v>11</v>
      </c>
      <c r="H77" s="24" t="s">
        <v>11</v>
      </c>
      <c r="I77" s="24" t="s">
        <v>11</v>
      </c>
      <c r="R77" s="3"/>
      <c r="S77" s="1"/>
      <c r="AK77" s="3"/>
    </row>
    <row r="78" customFormat="false" ht="15" hidden="false" customHeight="false" outlineLevel="0" collapsed="false">
      <c r="B78" s="21" t="n">
        <v>1953</v>
      </c>
      <c r="C78" s="23" t="n">
        <v>3.27</v>
      </c>
      <c r="D78" s="25" t="n">
        <v>3.09</v>
      </c>
      <c r="E78" s="24" t="s">
        <v>11</v>
      </c>
      <c r="F78" s="24" t="s">
        <v>11</v>
      </c>
      <c r="G78" s="24" t="s">
        <v>11</v>
      </c>
      <c r="H78" s="24" t="s">
        <v>11</v>
      </c>
      <c r="I78" s="24" t="s">
        <v>11</v>
      </c>
      <c r="R78" s="3"/>
      <c r="S78" s="1"/>
      <c r="AK78" s="3"/>
    </row>
    <row r="79" customFormat="false" ht="15" hidden="false" customHeight="false" outlineLevel="0" collapsed="false">
      <c r="B79" s="21" t="n">
        <v>1954</v>
      </c>
      <c r="C79" s="23" t="n">
        <v>3.09</v>
      </c>
      <c r="D79" s="25" t="n">
        <v>2.96</v>
      </c>
      <c r="E79" s="24" t="s">
        <v>11</v>
      </c>
      <c r="F79" s="24" t="s">
        <v>11</v>
      </c>
      <c r="G79" s="24" t="s">
        <v>11</v>
      </c>
      <c r="H79" s="24" t="s">
        <v>11</v>
      </c>
      <c r="I79" s="24" t="s">
        <v>11</v>
      </c>
      <c r="R79" s="3"/>
      <c r="S79" s="1"/>
      <c r="AK79" s="3"/>
    </row>
    <row r="80" customFormat="false" ht="15" hidden="false" customHeight="false" outlineLevel="0" collapsed="false">
      <c r="B80" s="21" t="n">
        <v>1955</v>
      </c>
      <c r="C80" s="23" t="n">
        <v>3.64</v>
      </c>
      <c r="D80" s="25" t="n">
        <v>3.49</v>
      </c>
      <c r="E80" s="24" t="s">
        <v>11</v>
      </c>
      <c r="F80" s="24" t="s">
        <v>11</v>
      </c>
      <c r="G80" s="24" t="s">
        <v>11</v>
      </c>
      <c r="H80" s="24" t="s">
        <v>11</v>
      </c>
      <c r="I80" s="24" t="s">
        <v>11</v>
      </c>
      <c r="R80" s="3"/>
      <c r="S80" s="1"/>
      <c r="AK80" s="3"/>
    </row>
    <row r="81" customFormat="false" ht="15" hidden="false" customHeight="false" outlineLevel="0" collapsed="false">
      <c r="B81" s="21" t="n">
        <v>1956</v>
      </c>
      <c r="C81" s="23" t="n">
        <v>3.38</v>
      </c>
      <c r="D81" s="25" t="n">
        <v>3.28</v>
      </c>
      <c r="E81" s="24" t="s">
        <v>11</v>
      </c>
      <c r="F81" s="24" t="s">
        <v>11</v>
      </c>
      <c r="G81" s="24" t="s">
        <v>11</v>
      </c>
      <c r="H81" s="24" t="s">
        <v>11</v>
      </c>
      <c r="I81" s="24" t="s">
        <v>11</v>
      </c>
      <c r="R81" s="3"/>
      <c r="S81" s="1"/>
      <c r="AK81" s="3"/>
    </row>
    <row r="82" customFormat="false" ht="15" hidden="false" customHeight="false" outlineLevel="0" collapsed="false">
      <c r="B82" s="21" t="n">
        <v>1957</v>
      </c>
      <c r="C82" s="23" t="n">
        <v>3.46</v>
      </c>
      <c r="D82" s="25" t="n">
        <v>3.08</v>
      </c>
      <c r="E82" s="24" t="s">
        <v>11</v>
      </c>
      <c r="F82" s="24" t="s">
        <v>11</v>
      </c>
      <c r="G82" s="24" t="s">
        <v>11</v>
      </c>
      <c r="H82" s="24" t="s">
        <v>11</v>
      </c>
      <c r="I82" s="24" t="s">
        <v>11</v>
      </c>
      <c r="R82" s="3"/>
      <c r="S82" s="1"/>
      <c r="AK82" s="3"/>
    </row>
    <row r="83" customFormat="false" ht="15" hidden="false" customHeight="false" outlineLevel="0" collapsed="false">
      <c r="B83" s="21" t="n">
        <v>1958</v>
      </c>
      <c r="C83" s="23" t="n">
        <v>3.35</v>
      </c>
      <c r="D83" s="25" t="n">
        <v>3.13</v>
      </c>
      <c r="E83" s="24" t="s">
        <v>11</v>
      </c>
      <c r="F83" s="24" t="s">
        <v>11</v>
      </c>
      <c r="G83" s="24" t="s">
        <v>11</v>
      </c>
      <c r="H83" s="24" t="s">
        <v>11</v>
      </c>
      <c r="I83" s="24" t="s">
        <v>11</v>
      </c>
      <c r="R83" s="3"/>
      <c r="S83" s="1"/>
      <c r="AK83" s="3"/>
    </row>
    <row r="84" customFormat="false" ht="15" hidden="false" customHeight="false" outlineLevel="0" collapsed="false">
      <c r="B84" s="21" t="n">
        <v>1959</v>
      </c>
      <c r="C84" s="23" t="n">
        <v>3.94</v>
      </c>
      <c r="D84" s="25" t="n">
        <v>3.58</v>
      </c>
      <c r="E84" s="24" t="s">
        <v>11</v>
      </c>
      <c r="F84" s="24" t="s">
        <v>11</v>
      </c>
      <c r="G84" s="24" t="s">
        <v>11</v>
      </c>
      <c r="H84" s="24" t="s">
        <v>11</v>
      </c>
      <c r="I84" s="24" t="s">
        <v>11</v>
      </c>
      <c r="R84" s="3"/>
      <c r="S84" s="1"/>
      <c r="AK84" s="3"/>
    </row>
    <row r="85" customFormat="false" ht="15" hidden="false" customHeight="false" outlineLevel="0" collapsed="false">
      <c r="B85" s="21" t="n">
        <v>1960</v>
      </c>
      <c r="C85" s="23" t="n">
        <v>3.88</v>
      </c>
      <c r="D85" s="25" t="n">
        <v>3.43</v>
      </c>
      <c r="E85" s="24" t="s">
        <v>11</v>
      </c>
      <c r="F85" s="24" t="s">
        <v>11</v>
      </c>
      <c r="G85" s="24" t="s">
        <v>11</v>
      </c>
      <c r="H85" s="24" t="s">
        <v>11</v>
      </c>
      <c r="I85" s="24" t="s">
        <v>11</v>
      </c>
      <c r="R85" s="3"/>
      <c r="S85" s="1"/>
      <c r="AK85" s="3"/>
    </row>
    <row r="86" customFormat="false" ht="15" hidden="false" customHeight="false" outlineLevel="0" collapsed="false">
      <c r="B86" s="21" t="n">
        <v>1961</v>
      </c>
      <c r="C86" s="23" t="n">
        <v>3.84</v>
      </c>
      <c r="D86" s="25" t="n">
        <v>3.58</v>
      </c>
      <c r="E86" s="24" t="s">
        <v>11</v>
      </c>
      <c r="F86" s="24" t="s">
        <v>11</v>
      </c>
      <c r="G86" s="24" t="s">
        <v>11</v>
      </c>
      <c r="H86" s="24" t="s">
        <v>11</v>
      </c>
      <c r="I86" s="24" t="s">
        <v>11</v>
      </c>
      <c r="R86" s="3"/>
      <c r="S86" s="1"/>
      <c r="AK86" s="3"/>
    </row>
    <row r="87" customFormat="false" ht="15" hidden="false" customHeight="false" outlineLevel="0" collapsed="false">
      <c r="B87" s="21" t="n">
        <v>1962</v>
      </c>
      <c r="C87" s="23" t="n">
        <v>4.73</v>
      </c>
      <c r="D87" s="25" t="n">
        <v>3.95</v>
      </c>
      <c r="E87" s="24" t="s">
        <v>11</v>
      </c>
      <c r="F87" s="24" t="s">
        <v>11</v>
      </c>
      <c r="G87" s="24" t="s">
        <v>11</v>
      </c>
      <c r="H87" s="24" t="s">
        <v>11</v>
      </c>
      <c r="I87" s="24" t="s">
        <v>11</v>
      </c>
      <c r="R87" s="3"/>
      <c r="S87" s="1"/>
      <c r="AK87" s="3"/>
    </row>
    <row r="88" customFormat="false" ht="15" hidden="false" customHeight="false" outlineLevel="0" collapsed="false">
      <c r="B88" s="21" t="n">
        <v>1963</v>
      </c>
      <c r="C88" s="23" t="n">
        <v>4.24</v>
      </c>
      <c r="D88" s="25" t="n">
        <v>3.84</v>
      </c>
      <c r="E88" s="24" t="s">
        <v>11</v>
      </c>
      <c r="F88" s="24" t="s">
        <v>11</v>
      </c>
      <c r="G88" s="24" t="s">
        <v>11</v>
      </c>
      <c r="H88" s="24" t="s">
        <v>11</v>
      </c>
      <c r="I88" s="24" t="s">
        <v>11</v>
      </c>
      <c r="R88" s="3"/>
      <c r="S88" s="1"/>
      <c r="AK88" s="3"/>
    </row>
    <row r="89" customFormat="false" ht="15" hidden="false" customHeight="false" outlineLevel="0" collapsed="false">
      <c r="B89" s="21" t="n">
        <v>1964</v>
      </c>
      <c r="C89" s="23" t="n">
        <v>4.6</v>
      </c>
      <c r="D89" s="25" t="n">
        <v>4.03</v>
      </c>
      <c r="E89" s="24" t="s">
        <v>11</v>
      </c>
      <c r="F89" s="24" t="s">
        <v>11</v>
      </c>
      <c r="G89" s="24" t="s">
        <v>11</v>
      </c>
      <c r="H89" s="24" t="s">
        <v>11</v>
      </c>
      <c r="I89" s="24" t="s">
        <v>11</v>
      </c>
      <c r="R89" s="3"/>
      <c r="S89" s="1"/>
      <c r="AK89" s="3"/>
    </row>
    <row r="90" customFormat="false" ht="15" hidden="false" customHeight="false" outlineLevel="0" collapsed="false">
      <c r="B90" s="21" t="n">
        <v>1965</v>
      </c>
      <c r="C90" s="23" t="n">
        <v>4.41</v>
      </c>
      <c r="D90" s="25" t="n">
        <v>4.09</v>
      </c>
      <c r="E90" s="24" t="s">
        <v>11</v>
      </c>
      <c r="F90" s="24" t="s">
        <v>11</v>
      </c>
      <c r="G90" s="24" t="s">
        <v>11</v>
      </c>
      <c r="H90" s="24" t="s">
        <v>11</v>
      </c>
      <c r="I90" s="24" t="s">
        <v>11</v>
      </c>
      <c r="R90" s="3"/>
      <c r="S90" s="1"/>
      <c r="AK90" s="3"/>
    </row>
    <row r="91" customFormat="false" ht="15" hidden="false" customHeight="false" outlineLevel="0" collapsed="false">
      <c r="B91" s="21" t="n">
        <v>1966</v>
      </c>
      <c r="C91" s="23" t="n">
        <v>4.17</v>
      </c>
      <c r="D91" s="25" t="n">
        <v>3.84</v>
      </c>
      <c r="E91" s="24" t="s">
        <v>11</v>
      </c>
      <c r="F91" s="24" t="s">
        <v>11</v>
      </c>
      <c r="G91" s="24" t="s">
        <v>11</v>
      </c>
      <c r="H91" s="24" t="s">
        <v>11</v>
      </c>
      <c r="I91" s="24" t="s">
        <v>11</v>
      </c>
      <c r="R91" s="3"/>
      <c r="S91" s="1"/>
      <c r="AK91" s="3"/>
    </row>
    <row r="92" customFormat="false" ht="15" hidden="false" customHeight="false" outlineLevel="0" collapsed="false">
      <c r="B92" s="21" t="n">
        <v>1967</v>
      </c>
      <c r="C92" s="23" t="n">
        <v>4.18</v>
      </c>
      <c r="D92" s="25" t="n">
        <v>3.78</v>
      </c>
      <c r="E92" s="24" t="s">
        <v>11</v>
      </c>
      <c r="F92" s="24" t="s">
        <v>11</v>
      </c>
      <c r="G92" s="24" t="s">
        <v>11</v>
      </c>
      <c r="H92" s="24" t="s">
        <v>11</v>
      </c>
      <c r="I92" s="24" t="s">
        <v>11</v>
      </c>
      <c r="R92" s="3"/>
      <c r="S92" s="1"/>
      <c r="AK92" s="3"/>
    </row>
    <row r="93" customFormat="false" ht="15" hidden="false" customHeight="false" outlineLevel="0" collapsed="false">
      <c r="B93" s="21" t="n">
        <v>1968</v>
      </c>
      <c r="C93" s="23" t="n">
        <v>3.55</v>
      </c>
      <c r="D93" s="25" t="n">
        <v>3.44</v>
      </c>
      <c r="E93" s="24" t="s">
        <v>11</v>
      </c>
      <c r="F93" s="24" t="s">
        <v>11</v>
      </c>
      <c r="G93" s="24" t="s">
        <v>11</v>
      </c>
      <c r="H93" s="24" t="s">
        <v>11</v>
      </c>
      <c r="I93" s="24" t="s">
        <v>11</v>
      </c>
      <c r="R93" s="3"/>
      <c r="S93" s="1"/>
      <c r="AK93" s="3"/>
    </row>
    <row r="94" customFormat="false" ht="15" hidden="false" customHeight="false" outlineLevel="0" collapsed="false">
      <c r="B94" s="21" t="n">
        <v>1969</v>
      </c>
      <c r="C94" s="23" t="n">
        <v>4.04</v>
      </c>
      <c r="D94" s="25" t="n">
        <v>3.59</v>
      </c>
      <c r="E94" s="24" t="s">
        <v>11</v>
      </c>
      <c r="F94" s="24" t="s">
        <v>11</v>
      </c>
      <c r="G94" s="24" t="s">
        <v>11</v>
      </c>
      <c r="H94" s="24" t="s">
        <v>11</v>
      </c>
      <c r="I94" s="24" t="s">
        <v>11</v>
      </c>
      <c r="R94" s="3"/>
      <c r="S94" s="1"/>
      <c r="AK94" s="3"/>
    </row>
    <row r="95" customFormat="false" ht="15" hidden="false" customHeight="false" outlineLevel="0" collapsed="false">
      <c r="B95" s="21" t="n">
        <v>1970</v>
      </c>
      <c r="C95" s="23" t="n">
        <v>4.19</v>
      </c>
      <c r="D95" s="25" t="n">
        <v>3.35</v>
      </c>
      <c r="E95" s="24" t="s">
        <v>11</v>
      </c>
      <c r="F95" s="24" t="s">
        <v>11</v>
      </c>
      <c r="G95" s="24" t="s">
        <v>11</v>
      </c>
      <c r="H95" s="24" t="s">
        <v>11</v>
      </c>
      <c r="I95" s="24" t="s">
        <v>11</v>
      </c>
      <c r="R95" s="3"/>
      <c r="S95" s="1"/>
      <c r="AK95" s="3"/>
    </row>
    <row r="96" customFormat="false" ht="15" hidden="false" customHeight="false" outlineLevel="0" collapsed="false">
      <c r="B96" s="21" t="n">
        <v>1971</v>
      </c>
      <c r="C96" s="23" t="n">
        <v>4.39</v>
      </c>
      <c r="D96" s="25" t="n">
        <v>3.74</v>
      </c>
      <c r="E96" s="24" t="s">
        <v>11</v>
      </c>
      <c r="F96" s="24" t="s">
        <v>11</v>
      </c>
      <c r="G96" s="24" t="s">
        <v>11</v>
      </c>
      <c r="H96" s="24" t="s">
        <v>11</v>
      </c>
      <c r="I96" s="24" t="s">
        <v>11</v>
      </c>
      <c r="R96" s="3"/>
      <c r="S96" s="1"/>
      <c r="AK96" s="3"/>
    </row>
    <row r="97" customFormat="false" ht="15" hidden="false" customHeight="false" outlineLevel="0" collapsed="false">
      <c r="B97" s="21" t="n">
        <v>1972</v>
      </c>
      <c r="C97" s="23" t="n">
        <v>4.24</v>
      </c>
      <c r="D97" s="25" t="n">
        <v>4.04</v>
      </c>
      <c r="E97" s="24" t="s">
        <v>11</v>
      </c>
      <c r="F97" s="24" t="s">
        <v>11</v>
      </c>
      <c r="G97" s="24" t="s">
        <v>11</v>
      </c>
      <c r="H97" s="24" t="s">
        <v>11</v>
      </c>
      <c r="I97" s="24" t="s">
        <v>11</v>
      </c>
      <c r="R97" s="3"/>
      <c r="S97" s="1"/>
      <c r="AK97" s="3"/>
    </row>
    <row r="98" customFormat="false" ht="15" hidden="false" customHeight="false" outlineLevel="0" collapsed="false">
      <c r="B98" s="21" t="n">
        <v>1973</v>
      </c>
      <c r="C98" s="23" t="n">
        <v>4.37</v>
      </c>
      <c r="D98" s="25" t="n">
        <v>3.97</v>
      </c>
      <c r="E98" s="24" t="s">
        <v>11</v>
      </c>
      <c r="F98" s="24" t="s">
        <v>11</v>
      </c>
      <c r="G98" s="24" t="s">
        <v>11</v>
      </c>
      <c r="H98" s="24" t="s">
        <v>11</v>
      </c>
      <c r="I98" s="24" t="s">
        <v>11</v>
      </c>
      <c r="R98" s="3"/>
      <c r="S98" s="1"/>
      <c r="AK98" s="3"/>
    </row>
    <row r="99" customFormat="false" ht="15" hidden="false" customHeight="false" outlineLevel="0" collapsed="false">
      <c r="B99" s="21" t="n">
        <v>1974</v>
      </c>
      <c r="C99" s="23" t="n">
        <v>4.97</v>
      </c>
      <c r="D99" s="25" t="n">
        <v>4.13</v>
      </c>
      <c r="E99" s="24" t="s">
        <v>11</v>
      </c>
      <c r="F99" s="24" t="s">
        <v>11</v>
      </c>
      <c r="G99" s="24" t="s">
        <v>11</v>
      </c>
      <c r="H99" s="24" t="s">
        <v>11</v>
      </c>
      <c r="I99" s="24" t="s">
        <v>11</v>
      </c>
      <c r="R99" s="3"/>
      <c r="S99" s="1"/>
      <c r="AK99" s="3"/>
    </row>
    <row r="100" customFormat="false" ht="15" hidden="false" customHeight="false" outlineLevel="0" collapsed="false">
      <c r="B100" s="21" t="n">
        <v>1975</v>
      </c>
      <c r="C100" s="23" t="n">
        <v>4.34</v>
      </c>
      <c r="D100" s="25" t="n">
        <v>3.63</v>
      </c>
      <c r="E100" s="24" t="s">
        <v>11</v>
      </c>
      <c r="F100" s="24" t="s">
        <v>11</v>
      </c>
      <c r="G100" s="24" t="s">
        <v>11</v>
      </c>
      <c r="H100" s="24" t="s">
        <v>11</v>
      </c>
      <c r="I100" s="24" t="s">
        <v>11</v>
      </c>
      <c r="R100" s="3"/>
      <c r="S100" s="1"/>
      <c r="AK100" s="3"/>
    </row>
    <row r="101" customFormat="false" ht="15" hidden="false" customHeight="false" outlineLevel="0" collapsed="false">
      <c r="B101" s="21" t="n">
        <v>1976</v>
      </c>
      <c r="C101" s="23" t="n">
        <v>3.85</v>
      </c>
      <c r="D101" s="25" t="n">
        <v>3.51</v>
      </c>
      <c r="E101" s="24" t="s">
        <v>11</v>
      </c>
      <c r="F101" s="24" t="s">
        <v>11</v>
      </c>
      <c r="G101" s="24" t="s">
        <v>11</v>
      </c>
      <c r="H101" s="24" t="s">
        <v>11</v>
      </c>
      <c r="I101" s="24" t="s">
        <v>11</v>
      </c>
      <c r="R101" s="3"/>
      <c r="S101" s="1"/>
      <c r="AK101" s="3"/>
    </row>
    <row r="102" customFormat="false" ht="15" hidden="false" customHeight="false" outlineLevel="0" collapsed="false">
      <c r="B102" s="21" t="n">
        <v>1977</v>
      </c>
      <c r="C102" s="23" t="n">
        <v>4.9</v>
      </c>
      <c r="D102" s="25" t="n">
        <v>4.39</v>
      </c>
      <c r="E102" s="24" t="s">
        <v>11</v>
      </c>
      <c r="F102" s="24" t="s">
        <v>11</v>
      </c>
      <c r="G102" s="24" t="s">
        <v>11</v>
      </c>
      <c r="H102" s="24" t="s">
        <v>11</v>
      </c>
      <c r="I102" s="24" t="s">
        <v>11</v>
      </c>
      <c r="R102" s="3"/>
      <c r="S102" s="1"/>
      <c r="AK102" s="3"/>
    </row>
    <row r="103" customFormat="false" ht="15" hidden="false" customHeight="false" outlineLevel="0" collapsed="false">
      <c r="B103" s="21" t="n">
        <v>1978</v>
      </c>
      <c r="C103" s="23" t="n">
        <v>5.26</v>
      </c>
      <c r="D103" s="25" t="n">
        <v>4.2</v>
      </c>
      <c r="E103" s="24" t="s">
        <v>11</v>
      </c>
      <c r="F103" s="24" t="s">
        <v>11</v>
      </c>
      <c r="G103" s="24" t="s">
        <v>11</v>
      </c>
      <c r="H103" s="24" t="s">
        <v>11</v>
      </c>
      <c r="I103" s="24" t="s">
        <v>11</v>
      </c>
      <c r="R103" s="3"/>
      <c r="S103" s="1"/>
      <c r="AK103" s="3"/>
    </row>
    <row r="104" customFormat="false" ht="15" hidden="false" customHeight="false" outlineLevel="0" collapsed="false">
      <c r="B104" s="21" t="n">
        <v>1979</v>
      </c>
      <c r="C104" s="23" t="n">
        <v>5.23</v>
      </c>
      <c r="D104" s="25" t="n">
        <v>4.11</v>
      </c>
      <c r="E104" s="24" t="s">
        <v>11</v>
      </c>
      <c r="F104" s="24" t="s">
        <v>11</v>
      </c>
      <c r="G104" s="24" t="s">
        <v>11</v>
      </c>
      <c r="H104" s="24" t="s">
        <v>11</v>
      </c>
      <c r="I104" s="24" t="s">
        <v>11</v>
      </c>
      <c r="R104" s="3"/>
      <c r="S104" s="1"/>
      <c r="AK104" s="3"/>
    </row>
    <row r="105" customFormat="false" ht="15" hidden="false" customHeight="false" outlineLevel="0" collapsed="false">
      <c r="B105" s="21" t="n">
        <v>1980</v>
      </c>
      <c r="C105" s="23" t="n">
        <v>5.88</v>
      </c>
      <c r="D105" s="25" t="n">
        <v>4.43</v>
      </c>
      <c r="E105" s="25" t="n">
        <v>4.08</v>
      </c>
      <c r="F105" s="25" t="n">
        <v>3.79</v>
      </c>
      <c r="G105" s="25" t="n">
        <v>4.39</v>
      </c>
      <c r="H105" s="24" t="s">
        <v>11</v>
      </c>
      <c r="I105" s="24" t="s">
        <v>11</v>
      </c>
      <c r="K105" s="26"/>
      <c r="R105" s="3"/>
      <c r="S105" s="1"/>
      <c r="AK105" s="3"/>
    </row>
    <row r="106" customFormat="false" ht="15" hidden="false" customHeight="false" outlineLevel="0" collapsed="false">
      <c r="B106" s="21" t="n">
        <v>1981</v>
      </c>
      <c r="C106" s="23" t="n">
        <v>5.84</v>
      </c>
      <c r="D106" s="25" t="n">
        <v>4.39</v>
      </c>
      <c r="E106" s="25" t="n">
        <v>4.3</v>
      </c>
      <c r="F106" s="25" t="n">
        <v>3.74</v>
      </c>
      <c r="G106" s="25" t="n">
        <v>4.14</v>
      </c>
      <c r="H106" s="24" t="s">
        <v>11</v>
      </c>
      <c r="I106" s="24" t="s">
        <v>11</v>
      </c>
      <c r="K106" s="26"/>
      <c r="R106" s="3"/>
      <c r="S106" s="1"/>
      <c r="AK106" s="3"/>
    </row>
    <row r="107" customFormat="false" ht="15" hidden="false" customHeight="false" outlineLevel="0" collapsed="false">
      <c r="B107" s="21" t="n">
        <v>1982</v>
      </c>
      <c r="C107" s="23" t="n">
        <v>6.2</v>
      </c>
      <c r="D107" s="25" t="n">
        <v>4.93</v>
      </c>
      <c r="E107" s="25" t="n">
        <v>4.43</v>
      </c>
      <c r="F107" s="25" t="n">
        <v>4.13</v>
      </c>
      <c r="G107" s="25" t="n">
        <v>4.04</v>
      </c>
      <c r="H107" s="24" t="s">
        <v>11</v>
      </c>
      <c r="I107" s="24" t="s">
        <v>11</v>
      </c>
      <c r="K107" s="26"/>
      <c r="R107" s="3"/>
      <c r="S107" s="1"/>
      <c r="AK107" s="3"/>
    </row>
    <row r="108" customFormat="false" ht="15" hidden="false" customHeight="false" outlineLevel="0" collapsed="false">
      <c r="B108" s="21" t="n">
        <v>1983</v>
      </c>
      <c r="C108" s="23" t="n">
        <v>6.37</v>
      </c>
      <c r="D108" s="25" t="n">
        <v>4.66</v>
      </c>
      <c r="E108" s="25" t="n">
        <v>4.32</v>
      </c>
      <c r="F108" s="25" t="n">
        <v>3.65</v>
      </c>
      <c r="G108" s="25" t="n">
        <v>4.14</v>
      </c>
      <c r="H108" s="24" t="s">
        <v>11</v>
      </c>
      <c r="I108" s="24" t="s">
        <v>11</v>
      </c>
      <c r="K108" s="26"/>
      <c r="L108" s="27"/>
      <c r="M108" s="27"/>
      <c r="N108" s="27"/>
      <c r="O108" s="27"/>
      <c r="P108" s="27"/>
      <c r="Q108" s="28"/>
      <c r="R108" s="28"/>
      <c r="S108" s="28"/>
      <c r="T108" s="28"/>
      <c r="U108" s="28"/>
      <c r="V108" s="28"/>
      <c r="W108" s="28"/>
      <c r="X108" s="28"/>
      <c r="AK108" s="3"/>
    </row>
    <row r="109" customFormat="false" ht="15" hidden="false" customHeight="false" outlineLevel="0" collapsed="false">
      <c r="B109" s="21" t="n">
        <v>1984</v>
      </c>
      <c r="C109" s="23" t="n">
        <v>7.714</v>
      </c>
      <c r="D109" s="25" t="n">
        <v>5.59</v>
      </c>
      <c r="E109" s="25" t="n">
        <v>4.89</v>
      </c>
      <c r="F109" s="25" t="n">
        <v>4.68</v>
      </c>
      <c r="G109" s="25" t="n">
        <v>4.65</v>
      </c>
      <c r="H109" s="24" t="s">
        <v>11</v>
      </c>
      <c r="I109" s="29" t="n">
        <v>3.44040653360178</v>
      </c>
      <c r="K109" s="26"/>
      <c r="L109" s="30"/>
      <c r="M109" s="30"/>
      <c r="N109" s="30"/>
      <c r="O109" s="30"/>
      <c r="P109" s="30"/>
      <c r="Q109" s="30"/>
      <c r="R109" s="30"/>
      <c r="S109" s="27"/>
      <c r="T109" s="31"/>
      <c r="U109" s="31"/>
      <c r="V109" s="31"/>
      <c r="W109" s="31"/>
      <c r="AK109" s="3"/>
    </row>
    <row r="110" customFormat="false" ht="15" hidden="false" customHeight="false" outlineLevel="0" collapsed="false">
      <c r="B110" s="21" t="n">
        <v>1985</v>
      </c>
      <c r="C110" s="23" t="n">
        <v>6.33</v>
      </c>
      <c r="D110" s="25" t="n">
        <v>4.95</v>
      </c>
      <c r="E110" s="25" t="n">
        <v>4.6</v>
      </c>
      <c r="F110" s="25" t="n">
        <v>4.64</v>
      </c>
      <c r="G110" s="25" t="n">
        <v>4.27</v>
      </c>
      <c r="H110" s="24" t="s">
        <v>11</v>
      </c>
      <c r="I110" s="29" t="n">
        <v>3.03325253963855</v>
      </c>
      <c r="K110" s="26"/>
      <c r="L110" s="32"/>
      <c r="M110" s="33"/>
      <c r="N110" s="33"/>
      <c r="O110" s="33"/>
      <c r="P110" s="33"/>
      <c r="Q110" s="33"/>
      <c r="R110" s="34"/>
      <c r="S110" s="35"/>
      <c r="T110" s="35"/>
      <c r="U110" s="34"/>
      <c r="V110" s="34"/>
      <c r="W110" s="34"/>
      <c r="X110" s="34"/>
      <c r="Y110" s="34"/>
      <c r="Z110" s="36"/>
      <c r="AA110" s="36"/>
      <c r="AB110" s="36"/>
      <c r="AC110" s="36"/>
      <c r="AK110" s="3"/>
    </row>
    <row r="111" customFormat="false" ht="15" hidden="false" customHeight="false" outlineLevel="0" collapsed="false">
      <c r="B111" s="21" t="n">
        <v>1986</v>
      </c>
      <c r="C111" s="23" t="n">
        <v>6.965</v>
      </c>
      <c r="D111" s="25" t="n">
        <v>5.22</v>
      </c>
      <c r="E111" s="25" t="n">
        <v>5.16</v>
      </c>
      <c r="F111" s="25" t="n">
        <v>4.72</v>
      </c>
      <c r="G111" s="25" t="n">
        <v>4.31</v>
      </c>
      <c r="H111" s="24" t="s">
        <v>11</v>
      </c>
      <c r="I111" s="29" t="n">
        <v>3.22917089409789</v>
      </c>
      <c r="K111" s="26"/>
      <c r="L111" s="36"/>
      <c r="M111" s="33"/>
      <c r="N111" s="33"/>
      <c r="O111" s="33"/>
      <c r="P111" s="33"/>
      <c r="Q111" s="33"/>
      <c r="R111" s="37"/>
      <c r="S111" s="34"/>
      <c r="T111" s="37"/>
      <c r="U111" s="37"/>
      <c r="V111" s="33"/>
      <c r="W111" s="37"/>
      <c r="X111" s="37"/>
      <c r="Y111" s="37"/>
      <c r="Z111" s="36"/>
      <c r="AA111" s="36"/>
      <c r="AB111" s="36"/>
      <c r="AC111" s="36"/>
      <c r="AK111" s="3"/>
    </row>
    <row r="112" customFormat="false" ht="15" hidden="false" customHeight="false" outlineLevel="0" collapsed="false">
      <c r="B112" s="21" t="n">
        <v>1987</v>
      </c>
      <c r="C112" s="23" t="n">
        <v>5.989</v>
      </c>
      <c r="D112" s="23" t="n">
        <v>5.04</v>
      </c>
      <c r="E112" s="23" t="n">
        <v>4.57</v>
      </c>
      <c r="F112" s="23" t="n">
        <v>4.76</v>
      </c>
      <c r="G112" s="23" t="n">
        <v>4.49</v>
      </c>
      <c r="H112" s="23" t="n">
        <v>6.5</v>
      </c>
      <c r="I112" s="29" t="n">
        <v>3.41270847968107</v>
      </c>
      <c r="K112" s="26"/>
      <c r="R112" s="38"/>
      <c r="S112" s="38"/>
      <c r="T112" s="38"/>
      <c r="U112" s="38"/>
      <c r="V112" s="38"/>
      <c r="W112" s="38"/>
      <c r="X112" s="38"/>
      <c r="Y112" s="39"/>
      <c r="Z112" s="36"/>
      <c r="AA112" s="36"/>
      <c r="AB112" s="36"/>
      <c r="AC112" s="36"/>
      <c r="AK112" s="3"/>
    </row>
    <row r="113" customFormat="false" ht="15" hidden="false" customHeight="false" outlineLevel="0" collapsed="false">
      <c r="B113" s="21" t="n">
        <v>1988</v>
      </c>
      <c r="C113" s="23" t="n">
        <v>6.23</v>
      </c>
      <c r="D113" s="23" t="n">
        <v>4.67</v>
      </c>
      <c r="E113" s="23" t="n">
        <v>4.55</v>
      </c>
      <c r="F113" s="23" t="n">
        <v>4.57</v>
      </c>
      <c r="G113" s="23" t="n">
        <v>4.24</v>
      </c>
      <c r="H113" s="23" t="n">
        <v>4.29</v>
      </c>
      <c r="I113" s="29" t="n">
        <v>2.97588080873495</v>
      </c>
      <c r="K113" s="26"/>
      <c r="R113" s="33"/>
      <c r="S113" s="33"/>
      <c r="T113" s="40"/>
      <c r="U113" s="40"/>
      <c r="V113" s="40"/>
      <c r="W113" s="41"/>
      <c r="X113" s="41"/>
      <c r="Y113" s="41"/>
      <c r="Z113" s="36"/>
      <c r="AA113" s="36"/>
      <c r="AB113" s="36"/>
      <c r="AC113" s="36"/>
      <c r="AK113" s="3"/>
    </row>
    <row r="114" customFormat="false" ht="15" hidden="false" customHeight="false" outlineLevel="0" collapsed="false">
      <c r="B114" s="21" t="n">
        <v>1989</v>
      </c>
      <c r="C114" s="23" t="n">
        <v>6.74</v>
      </c>
      <c r="D114" s="23" t="n">
        <v>4.88</v>
      </c>
      <c r="E114" s="23" t="n">
        <v>4.46</v>
      </c>
      <c r="F114" s="23" t="n">
        <v>4.82</v>
      </c>
      <c r="G114" s="23" t="n">
        <v>3.79</v>
      </c>
      <c r="H114" s="23" t="n">
        <v>5.2</v>
      </c>
      <c r="I114" s="29" t="n">
        <v>2.94944910687823</v>
      </c>
      <c r="K114" s="26"/>
      <c r="R114" s="33"/>
      <c r="S114" s="42"/>
      <c r="T114" s="40"/>
      <c r="U114" s="40"/>
      <c r="V114" s="43"/>
      <c r="W114" s="43"/>
      <c r="X114" s="43"/>
      <c r="Y114" s="43"/>
      <c r="Z114" s="36"/>
      <c r="AA114" s="36"/>
      <c r="AB114" s="36"/>
      <c r="AC114" s="36"/>
    </row>
    <row r="115" customFormat="false" ht="15" hidden="false" customHeight="false" outlineLevel="0" collapsed="false">
      <c r="B115" s="21" t="n">
        <v>1990</v>
      </c>
      <c r="C115" s="23" t="n">
        <v>6.97</v>
      </c>
      <c r="D115" s="23" t="n">
        <v>5.22</v>
      </c>
      <c r="E115" s="23" t="n">
        <v>4.96</v>
      </c>
      <c r="F115" s="23" t="n">
        <v>4.81</v>
      </c>
      <c r="G115" s="23" t="n">
        <v>4.14</v>
      </c>
      <c r="H115" s="23" t="n">
        <v>5.68</v>
      </c>
      <c r="I115" s="29" t="n">
        <v>3.09585545093086</v>
      </c>
      <c r="K115" s="26"/>
      <c r="R115" s="44"/>
      <c r="S115" s="35"/>
      <c r="T115" s="35"/>
      <c r="U115" s="44"/>
      <c r="V115" s="44"/>
      <c r="W115" s="44"/>
      <c r="X115" s="44"/>
      <c r="Y115" s="44"/>
      <c r="Z115" s="44"/>
      <c r="AA115" s="44"/>
      <c r="AB115" s="36"/>
      <c r="AC115" s="36"/>
      <c r="AD115" s="36"/>
      <c r="AE115" s="36"/>
    </row>
    <row r="116" customFormat="false" ht="15" hidden="false" customHeight="false" outlineLevel="0" collapsed="false">
      <c r="B116" s="21" t="n">
        <v>1991</v>
      </c>
      <c r="C116" s="23" t="n">
        <v>7.25</v>
      </c>
      <c r="D116" s="23" t="n">
        <v>5.47</v>
      </c>
      <c r="E116" s="23" t="n">
        <v>5.04</v>
      </c>
      <c r="F116" s="23" t="n">
        <v>5.71</v>
      </c>
      <c r="G116" s="23" t="n">
        <v>4.01</v>
      </c>
      <c r="H116" s="23" t="n">
        <v>5.31</v>
      </c>
      <c r="I116" s="29" t="n">
        <v>2.91682387416039</v>
      </c>
      <c r="K116" s="26"/>
      <c r="L116" s="45"/>
      <c r="M116" s="46"/>
      <c r="N116" s="46"/>
      <c r="O116" s="46"/>
      <c r="P116" s="46"/>
      <c r="Q116" s="46"/>
      <c r="R116" s="47"/>
      <c r="S116" s="47"/>
      <c r="T116" s="47"/>
      <c r="U116" s="47"/>
      <c r="V116" s="47"/>
      <c r="W116" s="48"/>
      <c r="X116" s="48"/>
      <c r="Y116" s="48"/>
      <c r="Z116" s="36"/>
      <c r="AA116" s="36"/>
      <c r="AB116" s="36"/>
      <c r="AC116" s="36"/>
      <c r="AD116" s="36"/>
      <c r="AE116" s="36"/>
    </row>
    <row r="117" customFormat="false" ht="15" hidden="false" customHeight="false" outlineLevel="0" collapsed="false">
      <c r="B117" s="21" t="n">
        <v>1992</v>
      </c>
      <c r="C117" s="23" t="n">
        <v>6.82</v>
      </c>
      <c r="D117" s="23" t="n">
        <v>5.67</v>
      </c>
      <c r="E117" s="23" t="n">
        <v>5.01</v>
      </c>
      <c r="F117" s="23" t="n">
        <v>4.57</v>
      </c>
      <c r="G117" s="23" t="n">
        <v>4.35</v>
      </c>
      <c r="H117" s="23" t="n">
        <v>4.61</v>
      </c>
      <c r="I117" s="29" t="n">
        <v>2.88121285976473</v>
      </c>
      <c r="K117" s="26"/>
      <c r="L117" s="45"/>
      <c r="M117" s="49"/>
      <c r="N117" s="49"/>
      <c r="O117" s="49"/>
      <c r="P117" s="49"/>
      <c r="Q117" s="49"/>
      <c r="R117" s="47"/>
      <c r="S117" s="47"/>
      <c r="T117" s="47"/>
      <c r="U117" s="47"/>
      <c r="V117" s="47"/>
      <c r="W117" s="50"/>
      <c r="X117" s="50"/>
      <c r="Y117" s="50"/>
      <c r="Z117" s="36"/>
      <c r="AA117" s="36"/>
      <c r="AB117" s="36"/>
      <c r="AC117" s="36"/>
      <c r="AD117" s="36"/>
      <c r="AE117" s="36"/>
    </row>
    <row r="118" customFormat="false" ht="15" hidden="false" customHeight="false" outlineLevel="0" collapsed="false">
      <c r="B118" s="21" t="n">
        <v>1993</v>
      </c>
      <c r="C118" s="23" t="n">
        <v>7.33</v>
      </c>
      <c r="D118" s="23" t="n">
        <v>5.18</v>
      </c>
      <c r="E118" s="23" t="n">
        <v>5.22</v>
      </c>
      <c r="F118" s="23" t="n">
        <v>5.17</v>
      </c>
      <c r="G118" s="23" t="n">
        <v>4.27</v>
      </c>
      <c r="H118" s="23" t="n">
        <v>5.1</v>
      </c>
      <c r="I118" s="29" t="n">
        <v>2.59908569422291</v>
      </c>
      <c r="K118" s="26"/>
      <c r="L118" s="45"/>
      <c r="M118" s="49"/>
      <c r="N118" s="49"/>
      <c r="O118" s="49"/>
      <c r="P118" s="49"/>
      <c r="Q118" s="49"/>
      <c r="R118" s="47"/>
      <c r="S118" s="47"/>
      <c r="T118" s="47"/>
      <c r="U118" s="47"/>
      <c r="V118" s="47"/>
      <c r="W118" s="51"/>
      <c r="X118" s="51"/>
      <c r="Y118" s="52"/>
      <c r="Z118" s="52"/>
      <c r="AA118" s="52"/>
      <c r="AB118" s="36"/>
      <c r="AC118" s="36"/>
      <c r="AD118" s="36"/>
      <c r="AE118" s="36"/>
    </row>
    <row r="119" customFormat="false" ht="15" hidden="false" customHeight="false" outlineLevel="0" collapsed="false">
      <c r="B119" s="21" t="n">
        <v>1994</v>
      </c>
      <c r="C119" s="23" t="n">
        <v>7.35</v>
      </c>
      <c r="D119" s="23" t="n">
        <v>5.37</v>
      </c>
      <c r="E119" s="23" t="n">
        <v>5.5</v>
      </c>
      <c r="F119" s="23" t="n">
        <v>5.91</v>
      </c>
      <c r="G119" s="23" t="n">
        <v>4.35</v>
      </c>
      <c r="H119" s="23" t="n">
        <v>5.77</v>
      </c>
      <c r="I119" s="29" t="n">
        <v>2.53024352155668</v>
      </c>
      <c r="J119" s="53"/>
      <c r="K119" s="26"/>
      <c r="L119" s="45"/>
      <c r="M119" s="54"/>
      <c r="N119" s="54"/>
      <c r="O119" s="54"/>
      <c r="P119" s="54"/>
      <c r="Q119" s="54"/>
      <c r="R119" s="47"/>
      <c r="S119" s="47"/>
      <c r="T119" s="47"/>
      <c r="U119" s="47"/>
      <c r="V119" s="47"/>
      <c r="W119" s="51"/>
      <c r="X119" s="43"/>
      <c r="Y119" s="55"/>
      <c r="Z119" s="55"/>
      <c r="AA119" s="55"/>
      <c r="AB119" s="36"/>
      <c r="AC119" s="36"/>
      <c r="AD119" s="36"/>
      <c r="AE119" s="36"/>
    </row>
    <row r="120" customFormat="false" ht="15" hidden="false" customHeight="false" outlineLevel="0" collapsed="false">
      <c r="B120" s="21" t="n">
        <v>1995</v>
      </c>
      <c r="C120" s="23" t="n">
        <v>7.7</v>
      </c>
      <c r="D120" s="23" t="n">
        <v>5.73</v>
      </c>
      <c r="E120" s="23" t="n">
        <v>5.52</v>
      </c>
      <c r="F120" s="23" t="n">
        <v>5.37</v>
      </c>
      <c r="G120" s="23" t="n">
        <v>4.95</v>
      </c>
      <c r="H120" s="23" t="n">
        <v>6.12</v>
      </c>
      <c r="I120" s="29" t="n">
        <v>2.81350274794382</v>
      </c>
      <c r="J120" s="56"/>
      <c r="K120" s="26"/>
      <c r="L120" s="57"/>
      <c r="M120" s="54"/>
      <c r="N120" s="54"/>
      <c r="O120" s="54"/>
      <c r="P120" s="54"/>
      <c r="Q120" s="54"/>
      <c r="R120" s="47"/>
      <c r="S120" s="47"/>
      <c r="T120" s="47"/>
      <c r="U120" s="47"/>
      <c r="V120" s="47"/>
      <c r="W120" s="51"/>
      <c r="X120" s="51"/>
      <c r="Y120" s="51"/>
      <c r="Z120" s="51"/>
      <c r="AA120" s="51"/>
      <c r="AB120" s="36"/>
      <c r="AC120" s="36"/>
      <c r="AD120" s="36"/>
      <c r="AE120" s="36"/>
    </row>
    <row r="121" customFormat="false" ht="15" hidden="false" customHeight="false" outlineLevel="0" collapsed="false">
      <c r="B121" s="21" t="n">
        <v>1996</v>
      </c>
      <c r="C121" s="23" t="n">
        <v>8.15</v>
      </c>
      <c r="D121" s="58" t="n">
        <v>6.14</v>
      </c>
      <c r="E121" s="23" t="n">
        <v>6.14</v>
      </c>
      <c r="F121" s="23" t="n">
        <v>6.16</v>
      </c>
      <c r="G121" s="23" t="n">
        <v>4.69</v>
      </c>
      <c r="H121" s="59" t="n">
        <v>6</v>
      </c>
      <c r="I121" s="29" t="n">
        <v>3.41201943386506</v>
      </c>
      <c r="J121" s="56"/>
      <c r="K121" s="26"/>
      <c r="L121" s="57"/>
      <c r="M121" s="47"/>
      <c r="N121" s="47"/>
      <c r="O121" s="47"/>
      <c r="P121" s="47"/>
      <c r="Q121" s="47"/>
      <c r="R121" s="47"/>
      <c r="S121" s="47"/>
      <c r="T121" s="47"/>
      <c r="U121" s="47"/>
      <c r="V121" s="47"/>
      <c r="W121" s="51"/>
      <c r="X121" s="51"/>
      <c r="Y121" s="51"/>
      <c r="Z121" s="51"/>
      <c r="AA121" s="51"/>
      <c r="AB121" s="36"/>
      <c r="AC121" s="36"/>
      <c r="AD121" s="36"/>
      <c r="AE121" s="36"/>
    </row>
    <row r="122" customFormat="false" ht="15" hidden="false" customHeight="false" outlineLevel="0" collapsed="false">
      <c r="B122" s="21" t="n">
        <v>1997</v>
      </c>
      <c r="C122" s="23" t="n">
        <v>7.38</v>
      </c>
      <c r="D122" s="23" t="n">
        <v>5.76025059234866</v>
      </c>
      <c r="E122" s="23" t="n">
        <v>5.78</v>
      </c>
      <c r="F122" s="23" t="n">
        <v>5.63</v>
      </c>
      <c r="G122" s="23" t="n">
        <v>4.58</v>
      </c>
      <c r="H122" s="59" t="n">
        <v>5.62775150823414</v>
      </c>
      <c r="I122" s="29" t="n">
        <v>3.22946812190472</v>
      </c>
      <c r="J122" s="56"/>
      <c r="K122" s="26"/>
      <c r="L122" s="57"/>
      <c r="M122" s="54"/>
      <c r="N122" s="54"/>
      <c r="O122" s="54"/>
      <c r="P122" s="54"/>
      <c r="Q122" s="54"/>
      <c r="R122" s="47"/>
      <c r="S122" s="47"/>
      <c r="T122" s="47"/>
      <c r="U122" s="47"/>
      <c r="V122" s="47"/>
      <c r="W122" s="36"/>
      <c r="X122" s="36"/>
      <c r="Y122" s="36"/>
      <c r="Z122" s="36"/>
      <c r="AA122" s="36"/>
      <c r="AB122" s="36"/>
      <c r="AC122" s="36"/>
      <c r="AD122" s="36"/>
      <c r="AE122" s="36"/>
    </row>
    <row r="123" customFormat="false" ht="15" hidden="false" customHeight="false" outlineLevel="0" collapsed="false">
      <c r="B123" s="21" t="n">
        <v>1998</v>
      </c>
      <c r="C123" s="23" t="n">
        <v>7.56</v>
      </c>
      <c r="D123" s="23" t="n">
        <v>5.2854113188725</v>
      </c>
      <c r="E123" s="23" t="n">
        <v>6</v>
      </c>
      <c r="F123" s="23" t="n">
        <v>4.33</v>
      </c>
      <c r="G123" s="23" t="n">
        <v>3.37</v>
      </c>
      <c r="H123" s="59" t="n">
        <v>5.65783053415835</v>
      </c>
      <c r="I123" s="29" t="n">
        <v>2.93629249698478</v>
      </c>
      <c r="J123" s="56"/>
      <c r="K123" s="26"/>
      <c r="L123" s="60"/>
      <c r="M123" s="54"/>
      <c r="N123" s="54"/>
      <c r="O123" s="54"/>
      <c r="P123" s="54"/>
      <c r="Q123" s="54"/>
      <c r="R123" s="47"/>
      <c r="S123" s="47"/>
      <c r="T123" s="47"/>
      <c r="U123" s="47"/>
      <c r="V123" s="47"/>
      <c r="W123" s="36"/>
      <c r="X123" s="36"/>
      <c r="Y123" s="36"/>
      <c r="Z123" s="36"/>
      <c r="AA123" s="36"/>
      <c r="AB123" s="36"/>
      <c r="AC123" s="36"/>
      <c r="AD123" s="36"/>
      <c r="AE123" s="36"/>
    </row>
    <row r="124" customFormat="false" ht="15" hidden="false" customHeight="false" outlineLevel="0" collapsed="false">
      <c r="B124" s="21" t="n">
        <v>1999</v>
      </c>
      <c r="C124" s="23" t="n">
        <v>8.05</v>
      </c>
      <c r="D124" s="23" t="n">
        <v>5.58147579015675</v>
      </c>
      <c r="E124" s="61" t="n">
        <v>5.87097981388691</v>
      </c>
      <c r="F124" s="23" t="n">
        <v>5.64</v>
      </c>
      <c r="G124" s="59" t="n">
        <v>4.67132496810873</v>
      </c>
      <c r="H124" s="59" t="n">
        <v>6.23331681963382</v>
      </c>
      <c r="I124" s="29" t="n">
        <v>3.23414787814817</v>
      </c>
      <c r="J124" s="62"/>
      <c r="K124" s="26"/>
      <c r="L124" s="60"/>
      <c r="M124" s="54"/>
      <c r="N124" s="54"/>
      <c r="O124" s="54"/>
      <c r="P124" s="54"/>
      <c r="Q124" s="54"/>
      <c r="R124" s="47"/>
      <c r="S124" s="47"/>
      <c r="T124" s="47"/>
      <c r="U124" s="47"/>
      <c r="V124" s="47"/>
      <c r="W124" s="36"/>
      <c r="X124" s="36"/>
      <c r="Y124" s="36"/>
      <c r="Z124" s="36"/>
      <c r="AA124" s="36"/>
      <c r="AB124" s="36"/>
      <c r="AC124" s="36"/>
      <c r="AD124" s="36"/>
      <c r="AE124" s="36"/>
    </row>
    <row r="125" customFormat="false" ht="15" hidden="false" customHeight="false" outlineLevel="0" collapsed="false">
      <c r="B125" s="21" t="n">
        <v>2000</v>
      </c>
      <c r="C125" s="23" t="n">
        <v>8.01</v>
      </c>
      <c r="D125" s="23" t="n">
        <v>5.7554569835723</v>
      </c>
      <c r="E125" s="59" t="n">
        <v>5.87649502162242</v>
      </c>
      <c r="F125" s="23" t="n">
        <v>6.09</v>
      </c>
      <c r="G125" s="58" t="n">
        <v>5.50258636027665</v>
      </c>
      <c r="H125" s="58" t="n">
        <v>6.1102744717027</v>
      </c>
      <c r="I125" s="29" t="n">
        <v>2.87766641687218</v>
      </c>
      <c r="J125" s="63"/>
      <c r="K125" s="26"/>
      <c r="L125" s="64"/>
      <c r="M125" s="47"/>
      <c r="N125" s="54"/>
      <c r="O125" s="54"/>
      <c r="P125" s="54"/>
      <c r="Q125" s="54"/>
      <c r="R125" s="47"/>
      <c r="S125" s="47"/>
      <c r="T125" s="47"/>
      <c r="U125" s="47"/>
      <c r="V125" s="47"/>
    </row>
    <row r="126" customFormat="false" ht="15" hidden="false" customHeight="false" outlineLevel="0" collapsed="false">
      <c r="B126" s="21" t="n">
        <v>2001</v>
      </c>
      <c r="C126" s="23" t="n">
        <v>7.08</v>
      </c>
      <c r="D126" s="23" t="n">
        <v>5.34993426771273</v>
      </c>
      <c r="E126" s="59" t="n">
        <v>5.52800295806776</v>
      </c>
      <c r="F126" s="23" t="n">
        <v>4.86</v>
      </c>
      <c r="G126" s="65" t="n">
        <v>3.8761089851523</v>
      </c>
      <c r="H126" s="65" t="n">
        <v>4.65544044798622</v>
      </c>
      <c r="I126" s="29" t="n">
        <v>2.5635328752261</v>
      </c>
      <c r="J126" s="56"/>
      <c r="K126" s="26"/>
      <c r="L126" s="64"/>
      <c r="M126" s="47"/>
      <c r="N126" s="45"/>
      <c r="O126" s="45"/>
      <c r="P126" s="45"/>
      <c r="Q126" s="45"/>
      <c r="R126" s="47"/>
      <c r="S126" s="47"/>
      <c r="T126" s="47"/>
      <c r="U126" s="47"/>
      <c r="V126" s="47"/>
    </row>
    <row r="127" customFormat="false" ht="15" hidden="false" customHeight="false" outlineLevel="0" collapsed="false">
      <c r="B127" s="21" t="n">
        <v>2002</v>
      </c>
      <c r="C127" s="23" t="n">
        <v>8</v>
      </c>
      <c r="D127" s="23" t="n">
        <v>5.56562331343776</v>
      </c>
      <c r="E127" s="59" t="n">
        <v>6.0005328950004</v>
      </c>
      <c r="F127" s="23" t="n">
        <v>5.8</v>
      </c>
      <c r="G127" s="65" t="n">
        <v>4.67802336093196</v>
      </c>
      <c r="H127" s="65" t="n">
        <v>4.68799326776166</v>
      </c>
      <c r="I127" s="29" t="n">
        <v>3.39785277827238</v>
      </c>
      <c r="J127" s="56"/>
      <c r="K127" s="26"/>
      <c r="L127" s="64"/>
      <c r="M127" s="47"/>
      <c r="N127" s="45"/>
      <c r="O127" s="45"/>
      <c r="P127" s="45"/>
      <c r="Q127" s="45"/>
      <c r="R127" s="47"/>
      <c r="S127" s="47"/>
      <c r="T127" s="47"/>
      <c r="U127" s="47"/>
      <c r="V127" s="47"/>
    </row>
    <row r="128" customFormat="false" ht="15" hidden="false" customHeight="false" outlineLevel="0" collapsed="false">
      <c r="B128" s="21" t="n">
        <v>2003</v>
      </c>
      <c r="C128" s="23" t="n">
        <v>7.78</v>
      </c>
      <c r="D128" s="23" t="n">
        <v>5.91060919443894</v>
      </c>
      <c r="E128" s="59" t="n">
        <v>6.16465337196395</v>
      </c>
      <c r="F128" s="23" t="n">
        <v>5.82</v>
      </c>
      <c r="G128" s="65" t="n">
        <v>4.26605488609136</v>
      </c>
      <c r="H128" s="65" t="n">
        <v>4.14939465396319</v>
      </c>
      <c r="I128" s="29" t="n">
        <v>3.26547722083468</v>
      </c>
      <c r="J128" s="56"/>
      <c r="K128" s="26"/>
      <c r="L128" s="60"/>
      <c r="M128" s="47"/>
      <c r="N128" s="45"/>
      <c r="O128" s="45"/>
      <c r="P128" s="45"/>
      <c r="Q128" s="45"/>
      <c r="R128" s="47"/>
      <c r="S128" s="47"/>
      <c r="T128" s="47"/>
      <c r="U128" s="47"/>
      <c r="V128" s="47"/>
    </row>
    <row r="129" customFormat="false" ht="15" hidden="false" customHeight="false" outlineLevel="0" collapsed="false">
      <c r="B129" s="21" t="n">
        <v>2004</v>
      </c>
      <c r="C129" s="23" t="n">
        <v>7.77</v>
      </c>
      <c r="D129" s="23" t="n">
        <v>5.75641739880955</v>
      </c>
      <c r="E129" s="59" t="n">
        <v>5.80399962299676</v>
      </c>
      <c r="F129" s="23" t="n">
        <v>5.7</v>
      </c>
      <c r="G129" s="65" t="n">
        <v>4.28194959256882</v>
      </c>
      <c r="H129" s="65" t="n">
        <v>4.09420413769862</v>
      </c>
      <c r="I129" s="29" t="n">
        <v>2.902933719156</v>
      </c>
      <c r="J129" s="56"/>
      <c r="K129" s="26"/>
      <c r="L129" s="60"/>
      <c r="M129" s="64"/>
      <c r="N129" s="60"/>
      <c r="O129" s="57"/>
      <c r="P129" s="57"/>
      <c r="Q129" s="57"/>
      <c r="R129" s="47"/>
      <c r="S129" s="47"/>
      <c r="T129" s="47"/>
      <c r="U129" s="47"/>
      <c r="V129" s="47"/>
    </row>
    <row r="130" customFormat="false" ht="15" hidden="false" customHeight="false" outlineLevel="0" collapsed="false">
      <c r="B130" s="21" t="n">
        <v>2005</v>
      </c>
      <c r="C130" s="23" t="n">
        <v>7.96</v>
      </c>
      <c r="D130" s="23" t="n">
        <v>5.86028427732514</v>
      </c>
      <c r="E130" s="59" t="n">
        <v>5.84268658536911</v>
      </c>
      <c r="F130" s="23" t="n">
        <v>6.74</v>
      </c>
      <c r="G130" s="65" t="n">
        <v>4.4060288788256</v>
      </c>
      <c r="H130" s="65" t="n">
        <v>4.18517771210751</v>
      </c>
      <c r="I130" s="29" t="n">
        <v>3.19363965843039</v>
      </c>
      <c r="J130" s="56"/>
      <c r="K130" s="26"/>
      <c r="L130" s="60"/>
      <c r="M130" s="64"/>
      <c r="N130" s="60"/>
      <c r="O130" s="57"/>
      <c r="P130" s="57"/>
      <c r="Q130" s="57"/>
      <c r="R130" s="47"/>
      <c r="S130" s="47"/>
      <c r="T130" s="47"/>
      <c r="U130" s="47"/>
      <c r="V130" s="47"/>
    </row>
    <row r="131" customFormat="false" ht="15" hidden="false" customHeight="false" outlineLevel="0" collapsed="false">
      <c r="B131" s="21" t="n">
        <v>2006</v>
      </c>
      <c r="C131" s="66" t="n">
        <v>8.03864910059748</v>
      </c>
      <c r="D131" s="23" t="n">
        <v>5.9442852949249</v>
      </c>
      <c r="E131" s="59" t="n">
        <v>5.98996354892184</v>
      </c>
      <c r="F131" s="65" t="n">
        <v>6.11</v>
      </c>
      <c r="G131" s="65" t="n">
        <v>4.46420482459818</v>
      </c>
      <c r="H131" s="65" t="n">
        <v>4.30439304510019</v>
      </c>
      <c r="I131" s="29" t="n">
        <v>3.2859456021772</v>
      </c>
      <c r="K131" s="26"/>
      <c r="L131" s="53"/>
      <c r="M131" s="67"/>
      <c r="N131" s="53"/>
    </row>
    <row r="132" customFormat="false" ht="15" hidden="false" customHeight="false" outlineLevel="0" collapsed="false">
      <c r="B132" s="21" t="n">
        <v>2007</v>
      </c>
      <c r="C132" s="66" t="n">
        <v>7.23426273817759</v>
      </c>
      <c r="D132" s="23" t="n">
        <v>5.65646318457757</v>
      </c>
      <c r="E132" s="59" t="n">
        <v>5.46730965083572</v>
      </c>
      <c r="F132" s="65" t="n">
        <v>5.7</v>
      </c>
      <c r="G132" s="65" t="n">
        <v>3.91069969914911</v>
      </c>
      <c r="H132" s="65" t="n">
        <v>3.88322833239174</v>
      </c>
      <c r="I132" s="29" t="n">
        <v>3.09376330084714</v>
      </c>
      <c r="K132" s="26"/>
      <c r="L132" s="53"/>
      <c r="M132" s="67"/>
      <c r="N132" s="53"/>
    </row>
    <row r="133" customFormat="false" ht="15" hidden="false" customHeight="false" outlineLevel="0" collapsed="false">
      <c r="B133" s="21" t="n">
        <v>2008</v>
      </c>
      <c r="C133" s="68" t="n">
        <v>8.28140271272511</v>
      </c>
      <c r="D133" s="68" t="n">
        <v>5.95317363304458</v>
      </c>
      <c r="E133" s="68" t="n">
        <v>5.80331308237038</v>
      </c>
      <c r="F133" s="68" t="n">
        <v>6.11</v>
      </c>
      <c r="G133" s="68" t="n">
        <v>4.35294768317085</v>
      </c>
      <c r="H133" s="68" t="n">
        <v>4.41190347949973</v>
      </c>
      <c r="I133" s="29" t="n">
        <v>3.29852645216086</v>
      </c>
      <c r="K133" s="26"/>
      <c r="L133" s="53"/>
      <c r="M133" s="53"/>
      <c r="N133" s="53"/>
    </row>
    <row r="134" customFormat="false" ht="15" hidden="false" customHeight="false" outlineLevel="0" collapsed="false">
      <c r="B134" s="21" t="n">
        <v>2009</v>
      </c>
      <c r="C134" s="68" t="n">
        <v>7.92766524749537</v>
      </c>
      <c r="D134" s="68" t="n">
        <v>5.83450717536101</v>
      </c>
      <c r="E134" s="68" t="n">
        <v>5.76632557791294</v>
      </c>
      <c r="F134" s="68" t="n">
        <v>6.61</v>
      </c>
      <c r="G134" s="68" t="n">
        <v>4.13767754908972</v>
      </c>
      <c r="H134" s="68" t="n">
        <v>4.13098219440202</v>
      </c>
      <c r="I134" s="29" t="n">
        <v>3.35460420581638</v>
      </c>
      <c r="K134" s="26"/>
      <c r="L134" s="53"/>
      <c r="M134" s="53"/>
      <c r="N134" s="53"/>
    </row>
    <row r="135" customFormat="false" ht="15" hidden="false" customHeight="false" outlineLevel="0" collapsed="false">
      <c r="B135" s="21" t="n">
        <v>2010</v>
      </c>
      <c r="C135" s="68" t="n">
        <v>7.7</v>
      </c>
      <c r="D135" s="68" t="n">
        <v>5.7</v>
      </c>
      <c r="E135" s="68" t="n">
        <v>5.5</v>
      </c>
      <c r="F135" s="68" t="n">
        <v>6.3</v>
      </c>
      <c r="G135" s="68" t="n">
        <v>4.1</v>
      </c>
      <c r="H135" s="68" t="n">
        <v>4</v>
      </c>
      <c r="I135" s="29" t="n">
        <v>3.5</v>
      </c>
      <c r="K135" s="26"/>
      <c r="L135" s="53"/>
      <c r="M135" s="53"/>
      <c r="N135" s="53"/>
    </row>
    <row r="136" customFormat="false" ht="15" hidden="false" customHeight="false" outlineLevel="0" collapsed="false">
      <c r="B136" s="21" t="n">
        <v>2011</v>
      </c>
      <c r="C136" s="68" t="n">
        <v>7.7</v>
      </c>
      <c r="D136" s="68" t="n">
        <v>5.7</v>
      </c>
      <c r="E136" s="68" t="n">
        <v>5.6</v>
      </c>
      <c r="F136" s="68" t="n">
        <v>5.4</v>
      </c>
      <c r="G136" s="68" t="n">
        <v>3.94</v>
      </c>
      <c r="H136" s="68" t="n">
        <v>4.06</v>
      </c>
      <c r="I136" s="29" t="n">
        <v>3.94132282863993</v>
      </c>
      <c r="K136" s="26"/>
      <c r="L136" s="69"/>
      <c r="M136" s="69"/>
      <c r="N136" s="69"/>
      <c r="O136" s="69"/>
    </row>
    <row r="137" customFormat="false" ht="15" hidden="false" customHeight="false" outlineLevel="0" collapsed="false">
      <c r="B137" s="21" t="n">
        <v>2012</v>
      </c>
      <c r="C137" s="68" t="n">
        <v>6.66266568634173</v>
      </c>
      <c r="D137" s="68" t="n">
        <v>5.51040470383503</v>
      </c>
      <c r="E137" s="68" t="n">
        <v>5.14293292214937</v>
      </c>
      <c r="F137" s="68" t="n">
        <v>5.18</v>
      </c>
      <c r="G137" s="68" t="n">
        <v>4.2</v>
      </c>
      <c r="H137" s="68" t="n">
        <v>3.48</v>
      </c>
      <c r="I137" s="29" t="n">
        <v>3.38782299157112</v>
      </c>
      <c r="K137" s="26"/>
      <c r="L137" s="69"/>
      <c r="M137" s="69"/>
      <c r="N137" s="69"/>
      <c r="O137" s="69"/>
    </row>
    <row r="138" customFormat="false" ht="15" hidden="false" customHeight="false" outlineLevel="0" collapsed="false">
      <c r="B138" s="21" t="n">
        <v>2013</v>
      </c>
      <c r="C138" s="68" t="n">
        <v>7.38384646251458</v>
      </c>
      <c r="D138" s="68" t="n">
        <v>5.84693302122624</v>
      </c>
      <c r="E138" s="68" t="n">
        <v>5.45802718589824</v>
      </c>
      <c r="F138" s="68" t="n">
        <v>5.56</v>
      </c>
      <c r="G138" s="68" t="n">
        <v>4.17</v>
      </c>
      <c r="H138" s="68" t="n">
        <v>3.91</v>
      </c>
      <c r="I138" s="29" t="n">
        <v>2.9755146896677</v>
      </c>
      <c r="K138" s="26"/>
      <c r="L138" s="69"/>
      <c r="M138" s="69"/>
      <c r="N138" s="69"/>
      <c r="O138" s="69"/>
    </row>
    <row r="139" customFormat="false" ht="15" hidden="false" customHeight="false" outlineLevel="0" collapsed="false">
      <c r="B139" s="21" t="n">
        <v>2014</v>
      </c>
      <c r="C139" s="68" t="n">
        <v>8.57865036450464</v>
      </c>
      <c r="D139" s="68" t="n">
        <v>6.39985734089955</v>
      </c>
      <c r="E139" s="68" t="n">
        <v>5.97512130053119</v>
      </c>
      <c r="F139" s="68" t="n">
        <v>5.66</v>
      </c>
      <c r="G139" s="68" t="n">
        <v>4.68</v>
      </c>
      <c r="H139" s="68" t="n">
        <v>4.55</v>
      </c>
      <c r="I139" s="29" t="n">
        <v>3.64608273481048</v>
      </c>
      <c r="K139" s="26"/>
      <c r="L139" s="69"/>
      <c r="M139" s="69"/>
      <c r="N139" s="69"/>
      <c r="O139" s="69"/>
    </row>
    <row r="140" customFormat="false" ht="15" hidden="false" customHeight="false" outlineLevel="0" collapsed="false">
      <c r="B140" s="21" t="n">
        <v>2015</v>
      </c>
      <c r="C140" s="68" t="n">
        <f aca="false">'Regional wheat'!U21</f>
        <v>8.97458008611866</v>
      </c>
      <c r="D140" s="68" t="n">
        <f aca="false">'Regional total barley'!U21</f>
        <v>6.69424617715015</v>
      </c>
      <c r="E140" s="68" t="n">
        <f aca="false">'Regional oats'!U21</f>
        <v>6.09007143415823</v>
      </c>
      <c r="F140" s="68" t="n">
        <v>2.59</v>
      </c>
      <c r="G140" s="68" t="n">
        <v>5.01</v>
      </c>
      <c r="H140" s="68" t="n">
        <v>4.79</v>
      </c>
      <c r="I140" s="29" t="n">
        <f aca="false">'Regional OSR'!U25</f>
        <v>3.89848945332752</v>
      </c>
      <c r="K140" s="26"/>
      <c r="L140" s="69"/>
      <c r="M140" s="69"/>
      <c r="N140" s="69"/>
      <c r="O140" s="69"/>
    </row>
    <row r="141" customFormat="false" ht="15" hidden="false" customHeight="false" outlineLevel="0" collapsed="false">
      <c r="B141" s="21" t="n">
        <v>2016</v>
      </c>
      <c r="C141" s="68" t="n">
        <f aca="false">'Regional wheat'!V21</f>
        <v>7.88843707018667</v>
      </c>
      <c r="D141" s="68" t="n">
        <f aca="false">'Regional total barley'!V21</f>
        <v>5.92927989194879</v>
      </c>
      <c r="E141" s="68" t="n">
        <f aca="false">'Regional oats'!V21</f>
        <v>5.79008924835875</v>
      </c>
      <c r="F141" s="70" t="n">
        <v>1.87</v>
      </c>
      <c r="G141" s="71" t="s">
        <v>11</v>
      </c>
      <c r="H141" s="71" t="s">
        <v>11</v>
      </c>
      <c r="I141" s="29" t="n">
        <f aca="false">'Regional OSR'!V25</f>
        <v>3.06423320172829</v>
      </c>
      <c r="K141" s="26"/>
      <c r="L141" s="69"/>
      <c r="M141" s="69"/>
      <c r="N141" s="69"/>
      <c r="O141" s="69"/>
    </row>
    <row r="142" customFormat="false" ht="15" hidden="false" customHeight="false" outlineLevel="0" collapsed="false">
      <c r="A142" s="72"/>
      <c r="B142" s="73" t="n">
        <v>2017</v>
      </c>
      <c r="C142" s="68" t="n">
        <f aca="false">'Regional wheat'!W21</f>
        <v>8.28033957707951</v>
      </c>
      <c r="D142" s="68" t="n">
        <f aca="false">'Regional total barley'!W21</f>
        <v>6.09192541168382</v>
      </c>
      <c r="E142" s="68" t="n">
        <f aca="false">'Regional oats'!W21</f>
        <v>5.43172969071067</v>
      </c>
      <c r="F142" s="71" t="s">
        <v>11</v>
      </c>
      <c r="G142" s="71" t="s">
        <v>11</v>
      </c>
      <c r="H142" s="71" t="s">
        <v>11</v>
      </c>
      <c r="I142" s="29" t="n">
        <f aca="false">'Regional OSR'!W25</f>
        <v>3.85251007129057</v>
      </c>
    </row>
    <row r="143" customFormat="false" ht="12.75" hidden="false" customHeight="false" outlineLevel="0" collapsed="false">
      <c r="B143" s="4"/>
    </row>
    <row r="144" customFormat="false" ht="12.75" hidden="false" customHeight="false" outlineLevel="0" collapsed="false">
      <c r="C144" s="74"/>
      <c r="D144" s="74"/>
      <c r="E144" s="74"/>
      <c r="F144" s="74"/>
      <c r="G144" s="74"/>
      <c r="H144" s="74"/>
      <c r="I144" s="74"/>
    </row>
    <row r="146" customFormat="false" ht="12.75" hidden="false" customHeight="false" outlineLevel="0" collapsed="false">
      <c r="C146" s="75"/>
      <c r="D146" s="76"/>
    </row>
    <row r="147" customFormat="false" ht="12.75" hidden="false" customHeight="false" outlineLevel="0" collapsed="false">
      <c r="C147" s="75"/>
      <c r="D147" s="76"/>
    </row>
    <row r="148" customFormat="false" ht="12.75" hidden="false" customHeight="false" outlineLevel="0" collapsed="false">
      <c r="C148" s="74"/>
    </row>
  </sheetData>
  <mergeCells count="5">
    <mergeCell ref="G1:H1"/>
    <mergeCell ref="G2:H2"/>
    <mergeCell ref="D4:I4"/>
    <mergeCell ref="D5:I5"/>
    <mergeCell ref="H7:I7"/>
  </mergeCells>
  <printOptions headings="false" gridLines="false" gridLinesSet="true" horizontalCentered="true" verticalCentered="true"/>
  <pageMargins left="0.196527777777778" right="0.196527777777778" top="0.196527777777778" bottom="0.196527777777778"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F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G1" activePane="topRight" state="frozen"/>
      <selection pane="topLeft" activeCell="A1" activeCellId="0" sqref="A1"/>
      <selection pane="topRight" activeCell="A1" activeCellId="0" sqref="A1:C1"/>
    </sheetView>
  </sheetViews>
  <sheetFormatPr defaultRowHeight="12.75" zeroHeight="false" outlineLevelRow="0" outlineLevelCol="0"/>
  <cols>
    <col collapsed="false" customWidth="true" hidden="false" outlineLevel="0" max="1" min="1" style="77" width="1.41"/>
    <col collapsed="false" customWidth="true" hidden="false" outlineLevel="0" max="2" min="2" style="77" width="2.13"/>
    <col collapsed="false" customWidth="true" hidden="false" outlineLevel="0" max="3" min="3" style="78" width="27.96"/>
    <col collapsed="false" customWidth="false" hidden="false" outlineLevel="0" max="13" min="4" style="77" width="11.55"/>
    <col collapsed="false" customWidth="true" hidden="false" outlineLevel="0" max="14" min="14" style="79" width="11.4"/>
    <col collapsed="false" customWidth="false" hidden="false" outlineLevel="0" max="22" min="15" style="77" width="11.55"/>
    <col collapsed="false" customWidth="true" hidden="false" outlineLevel="0" max="23" min="23" style="77" width="12.4"/>
    <col collapsed="false" customWidth="true" hidden="false" outlineLevel="0" max="24" min="24" style="77" width="3.7"/>
    <col collapsed="false" customWidth="true" hidden="false" outlineLevel="0" max="25" min="25" style="77" width="13.12"/>
    <col collapsed="false" customWidth="true" hidden="false" outlineLevel="0" max="26" min="26" style="80" width="13.12"/>
    <col collapsed="false" customWidth="true" hidden="false" outlineLevel="0" max="27" min="27" style="77" width="10.84"/>
    <col collapsed="false" customWidth="true" hidden="false" outlineLevel="0" max="28" min="28" style="77" width="9.13"/>
    <col collapsed="false" customWidth="true" hidden="false" outlineLevel="0" max="29" min="29" style="77" width="14.27"/>
    <col collapsed="false" customWidth="true" hidden="false" outlineLevel="0" max="257" min="30" style="77" width="9.13"/>
    <col collapsed="false" customWidth="true" hidden="false" outlineLevel="0" max="1025" min="258" style="0" width="9.13"/>
  </cols>
  <sheetData>
    <row r="1" customFormat="false" ht="18" hidden="false" customHeight="false" outlineLevel="0" collapsed="false">
      <c r="A1" s="81" t="s">
        <v>12</v>
      </c>
      <c r="B1" s="81"/>
      <c r="C1" s="81"/>
    </row>
    <row r="2" customFormat="false" ht="15.75" hidden="false" customHeight="false" outlineLevel="0" collapsed="false">
      <c r="A2" s="82"/>
      <c r="B2" s="83"/>
      <c r="C2" s="84"/>
      <c r="D2" s="85"/>
      <c r="E2" s="85"/>
      <c r="F2" s="86"/>
      <c r="G2" s="86"/>
      <c r="H2" s="86"/>
      <c r="I2" s="86"/>
      <c r="J2" s="86"/>
      <c r="K2" s="86"/>
      <c r="L2" s="86"/>
      <c r="M2" s="85"/>
      <c r="V2" s="87"/>
      <c r="W2" s="88" t="s">
        <v>13</v>
      </c>
      <c r="Z2" s="89"/>
    </row>
    <row r="3" customFormat="fals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93" t="s">
        <v>15</v>
      </c>
      <c r="O3" s="94" t="s">
        <v>16</v>
      </c>
      <c r="P3" s="93" t="n">
        <v>2010</v>
      </c>
      <c r="Q3" s="93" t="n">
        <v>2011</v>
      </c>
      <c r="R3" s="93" t="n">
        <v>2012</v>
      </c>
      <c r="S3" s="93" t="n">
        <v>2013</v>
      </c>
      <c r="T3" s="93" t="n">
        <v>2014</v>
      </c>
      <c r="U3" s="93" t="n">
        <v>2015</v>
      </c>
      <c r="V3" s="93" t="n">
        <v>2016</v>
      </c>
      <c r="W3" s="93" t="n">
        <v>2017</v>
      </c>
      <c r="X3" s="95"/>
      <c r="Y3" s="93" t="s">
        <v>17</v>
      </c>
      <c r="Z3" s="93" t="s">
        <v>18</v>
      </c>
    </row>
    <row r="4" s="102" customFormat="true" ht="15" hidden="false" customHeight="false" outlineLevel="0" collapsed="false">
      <c r="A4" s="96" t="s">
        <v>19</v>
      </c>
      <c r="B4" s="97"/>
      <c r="C4" s="98"/>
      <c r="D4" s="99" t="n">
        <v>1846874.10027581</v>
      </c>
      <c r="E4" s="99" t="n">
        <v>2085989.79</v>
      </c>
      <c r="F4" s="99" t="n">
        <v>1634996</v>
      </c>
      <c r="G4" s="99" t="n">
        <v>1995868.400021</v>
      </c>
      <c r="H4" s="99" t="n">
        <v>1835762.000052</v>
      </c>
      <c r="I4" s="99" t="n">
        <v>1989774.104223</v>
      </c>
      <c r="J4" s="99" t="n">
        <v>1867228.064318</v>
      </c>
      <c r="K4" s="99" t="n">
        <v>1832967.41374</v>
      </c>
      <c r="L4" s="99" t="n">
        <v>1815881.6893172</v>
      </c>
      <c r="M4" s="100" t="n">
        <v>2080209.26660482</v>
      </c>
      <c r="N4" s="100" t="n">
        <v>1813749.490188</v>
      </c>
      <c r="O4" s="101" t="n">
        <v>1775336.9101</v>
      </c>
      <c r="P4" s="100" t="n">
        <v>1938577.3710535</v>
      </c>
      <c r="Q4" s="100" t="n">
        <v>1969382.5473166</v>
      </c>
      <c r="R4" s="100" t="n">
        <v>1991875.0959122</v>
      </c>
      <c r="S4" s="100" t="n">
        <v>1614511.3861829</v>
      </c>
      <c r="T4" s="100" t="n">
        <v>1935736.719995</v>
      </c>
      <c r="U4" s="100" t="n">
        <v>1832311.79997</v>
      </c>
      <c r="V4" s="100" t="n">
        <v>1823336.59992</v>
      </c>
      <c r="W4" s="100" t="n">
        <v>1791830.29486656</v>
      </c>
      <c r="Y4" s="103" t="n">
        <f aca="false">((W4/V4)-1)*100</f>
        <v>-1.72794782130858</v>
      </c>
      <c r="AB4" s="104"/>
      <c r="AD4" s="105"/>
    </row>
    <row r="5" s="102" customFormat="true" ht="15" hidden="false" customHeight="false" outlineLevel="0" collapsed="false">
      <c r="A5" s="97"/>
      <c r="B5" s="106" t="s">
        <v>20</v>
      </c>
      <c r="C5" s="98"/>
      <c r="D5" s="99" t="n">
        <v>1746214.00027581</v>
      </c>
      <c r="E5" s="99" t="n">
        <v>1956758.5</v>
      </c>
      <c r="F5" s="99" t="n">
        <v>1540554</v>
      </c>
      <c r="G5" s="99" t="n">
        <v>1876153.000021</v>
      </c>
      <c r="H5" s="99" t="n">
        <v>1726495.000052</v>
      </c>
      <c r="I5" s="99" t="n">
        <v>1864591.004223</v>
      </c>
      <c r="J5" s="99" t="n">
        <v>1748414.064318</v>
      </c>
      <c r="K5" s="99" t="n">
        <v>1709042.11374</v>
      </c>
      <c r="L5" s="99" t="n">
        <v>1690983.9893172</v>
      </c>
      <c r="M5" s="100" t="n">
        <v>1934707.66660482</v>
      </c>
      <c r="N5" s="100" t="n">
        <v>1691499.690188</v>
      </c>
      <c r="O5" s="101" t="n">
        <v>1653087.1101</v>
      </c>
      <c r="P5" s="100" t="n">
        <v>1791900.0010535</v>
      </c>
      <c r="Q5" s="100" t="n">
        <v>1816560.0073166</v>
      </c>
      <c r="R5" s="100" t="n">
        <v>1856228.9959122</v>
      </c>
      <c r="S5" s="100" t="n">
        <v>1504570.9861829</v>
      </c>
      <c r="T5" s="100" t="n">
        <v>1796729.999995</v>
      </c>
      <c r="U5" s="100" t="n">
        <v>1692938.99997</v>
      </c>
      <c r="V5" s="100" t="n">
        <v>1683716.99992</v>
      </c>
      <c r="W5" s="100" t="n">
        <v>1652143.000059</v>
      </c>
      <c r="Y5" s="103" t="n">
        <f aca="false">((W5/V5)-1)*100</f>
        <v>-1.87525575037258</v>
      </c>
      <c r="Z5" s="107" t="n">
        <v>15236.451</v>
      </c>
      <c r="AB5" s="104"/>
      <c r="AD5" s="105"/>
      <c r="AF5" s="108"/>
    </row>
    <row r="6" s="102" customFormat="true" ht="14.25" hidden="false" customHeight="false" outlineLevel="0" collapsed="false">
      <c r="A6" s="97"/>
      <c r="B6" s="97"/>
      <c r="C6" s="98" t="s">
        <v>21</v>
      </c>
      <c r="D6" s="109" t="n">
        <v>63562.9161758103</v>
      </c>
      <c r="E6" s="109" t="n">
        <v>76302.8</v>
      </c>
      <c r="F6" s="109" t="n">
        <v>54235</v>
      </c>
      <c r="G6" s="109" t="n">
        <v>70182.8208989999</v>
      </c>
      <c r="H6" s="109" t="n">
        <v>66112.758197</v>
      </c>
      <c r="I6" s="109" t="n">
        <v>70781.3285639999</v>
      </c>
      <c r="J6" s="109" t="n">
        <v>68056.582715</v>
      </c>
      <c r="K6" s="109" t="n">
        <v>65912.1280780001</v>
      </c>
      <c r="L6" s="109" t="n">
        <v>65545.095754</v>
      </c>
      <c r="M6" s="110" t="n">
        <v>76604.1350888327</v>
      </c>
      <c r="N6" s="110" t="n">
        <v>64754.807862</v>
      </c>
      <c r="O6" s="111" t="n">
        <v>62990.8908</v>
      </c>
      <c r="P6" s="110" t="n">
        <v>66341.327839</v>
      </c>
      <c r="Q6" s="110" t="n">
        <v>67582.1164</v>
      </c>
      <c r="R6" s="110" t="n">
        <v>70166.89592</v>
      </c>
      <c r="S6" s="110" t="n">
        <v>54874.727217</v>
      </c>
      <c r="T6" s="110" t="n">
        <v>67195.27958</v>
      </c>
      <c r="U6" s="110" t="n">
        <v>64113.652649</v>
      </c>
      <c r="V6" s="110" t="n">
        <v>66054.532396443</v>
      </c>
      <c r="W6" s="110" t="n">
        <v>67969.1169149976</v>
      </c>
      <c r="Y6" s="105" t="n">
        <f aca="false">((W6/V6)-1)*100</f>
        <v>2.89849076073052</v>
      </c>
      <c r="Z6" s="112" t="n">
        <v>1469.76280172284</v>
      </c>
      <c r="AB6" s="104"/>
      <c r="AD6" s="105"/>
    </row>
    <row r="7" s="102" customFormat="true" ht="14.25" hidden="false" customHeight="false" outlineLevel="0" collapsed="false">
      <c r="A7" s="97"/>
      <c r="B7" s="97"/>
      <c r="C7" s="113" t="s">
        <v>22</v>
      </c>
      <c r="D7" s="109" t="n">
        <v>23478.3301</v>
      </c>
      <c r="E7" s="109" t="n">
        <v>28487.6</v>
      </c>
      <c r="F7" s="109" t="n">
        <v>16708</v>
      </c>
      <c r="G7" s="109" t="n">
        <v>27019.429859</v>
      </c>
      <c r="H7" s="109" t="n">
        <v>28379.222049</v>
      </c>
      <c r="I7" s="109" t="n">
        <v>35461.258409</v>
      </c>
      <c r="J7" s="109" t="n">
        <v>31335.471908</v>
      </c>
      <c r="K7" s="109" t="n">
        <v>30747.223467</v>
      </c>
      <c r="L7" s="109" t="n">
        <v>29995.5481724</v>
      </c>
      <c r="M7" s="110" t="n">
        <v>35987.7991424476</v>
      </c>
      <c r="N7" s="110" t="n">
        <v>30718.387515</v>
      </c>
      <c r="O7" s="111" t="n">
        <v>29654.8689</v>
      </c>
      <c r="P7" s="110" t="n">
        <v>34343.6549196</v>
      </c>
      <c r="Q7" s="110" t="n">
        <v>35141.473031</v>
      </c>
      <c r="R7" s="110" t="n">
        <v>36633.3359392</v>
      </c>
      <c r="S7" s="110" t="n">
        <v>28038.779441</v>
      </c>
      <c r="T7" s="110" t="n">
        <v>34923.979361</v>
      </c>
      <c r="U7" s="110" t="n">
        <v>34421.875204</v>
      </c>
      <c r="V7" s="110" t="n">
        <v>34272.0347271713</v>
      </c>
      <c r="W7" s="110" t="n">
        <v>36954.335935</v>
      </c>
      <c r="Y7" s="105" t="n">
        <f aca="false">((W7/V7)-1)*100</f>
        <v>7.82650119603823</v>
      </c>
      <c r="Z7" s="112" t="n">
        <v>1638.98362319302</v>
      </c>
      <c r="AB7" s="104"/>
      <c r="AD7" s="105"/>
    </row>
    <row r="8" s="102" customFormat="true" ht="14.25" hidden="false" customHeight="false" outlineLevel="0" collapsed="false">
      <c r="A8" s="97"/>
      <c r="B8" s="97"/>
      <c r="C8" s="98" t="s">
        <v>23</v>
      </c>
      <c r="D8" s="109" t="n">
        <v>233590.685</v>
      </c>
      <c r="E8" s="109" t="n">
        <v>257947.5</v>
      </c>
      <c r="F8" s="109" t="n">
        <v>198868</v>
      </c>
      <c r="G8" s="109" t="n">
        <v>246834.968198</v>
      </c>
      <c r="H8" s="109" t="n">
        <v>232753.008209</v>
      </c>
      <c r="I8" s="109" t="n">
        <v>250931.719526999</v>
      </c>
      <c r="J8" s="109" t="n">
        <v>236030.617537</v>
      </c>
      <c r="K8" s="109" t="n">
        <v>228990.826121999</v>
      </c>
      <c r="L8" s="109" t="n">
        <v>226442.2164245</v>
      </c>
      <c r="M8" s="110" t="n">
        <v>261605.3046683</v>
      </c>
      <c r="N8" s="110" t="n">
        <v>226915.600715</v>
      </c>
      <c r="O8" s="111" t="n">
        <v>222289.0998</v>
      </c>
      <c r="P8" s="110" t="n">
        <v>241782.4932263</v>
      </c>
      <c r="Q8" s="110" t="n">
        <v>248205.727887</v>
      </c>
      <c r="R8" s="110" t="n">
        <v>255099.636924</v>
      </c>
      <c r="S8" s="110" t="n">
        <v>208086.595773</v>
      </c>
      <c r="T8" s="110" t="n">
        <v>251247.581094</v>
      </c>
      <c r="U8" s="110" t="n">
        <v>238521.466957</v>
      </c>
      <c r="V8" s="110" t="n">
        <v>232353.665499412</v>
      </c>
      <c r="W8" s="110" t="n">
        <v>233388.683160687</v>
      </c>
      <c r="Y8" s="105" t="n">
        <f aca="false">((W8/V8)-1)*100</f>
        <v>0.445449250413255</v>
      </c>
      <c r="Z8" s="112" t="n">
        <v>3354.83283167395</v>
      </c>
      <c r="AB8" s="104"/>
      <c r="AD8" s="105"/>
    </row>
    <row r="9" s="102" customFormat="true" ht="14.25" hidden="false" customHeight="false" outlineLevel="0" collapsed="false">
      <c r="A9" s="97"/>
      <c r="B9" s="97"/>
      <c r="C9" s="98" t="s">
        <v>24</v>
      </c>
      <c r="D9" s="109" t="n">
        <v>361832.236</v>
      </c>
      <c r="E9" s="109" t="n">
        <v>401204.2</v>
      </c>
      <c r="F9" s="109" t="n">
        <v>318751</v>
      </c>
      <c r="G9" s="109" t="n">
        <v>386563.230931998</v>
      </c>
      <c r="H9" s="109" t="n">
        <v>352308.087069999</v>
      </c>
      <c r="I9" s="109" t="n">
        <v>385047.903572001</v>
      </c>
      <c r="J9" s="109" t="n">
        <v>348118.886611</v>
      </c>
      <c r="K9" s="109" t="n">
        <v>346159.933693999</v>
      </c>
      <c r="L9" s="109" t="n">
        <v>343655.4984002</v>
      </c>
      <c r="M9" s="110" t="n">
        <v>391434.90528142</v>
      </c>
      <c r="N9" s="110" t="n">
        <v>342045.457575999</v>
      </c>
      <c r="O9" s="111" t="n">
        <v>334863.672</v>
      </c>
      <c r="P9" s="110" t="n">
        <v>363121.102529001</v>
      </c>
      <c r="Q9" s="110" t="n">
        <v>368486.8610002</v>
      </c>
      <c r="R9" s="110" t="n">
        <v>377939.7353691</v>
      </c>
      <c r="S9" s="110" t="n">
        <v>309307.019338</v>
      </c>
      <c r="T9" s="110" t="n">
        <v>359949.758637</v>
      </c>
      <c r="U9" s="110" t="n">
        <v>342056.548529</v>
      </c>
      <c r="V9" s="110" t="n">
        <v>343961.037086923</v>
      </c>
      <c r="W9" s="110" t="n">
        <v>324631.418949758</v>
      </c>
      <c r="Y9" s="105" t="n">
        <f aca="false">((W9/V9)-1)*100</f>
        <v>-5.61971155246859</v>
      </c>
      <c r="Z9" s="112" t="n">
        <v>3710.59570111946</v>
      </c>
      <c r="AB9" s="104"/>
      <c r="AD9" s="105"/>
    </row>
    <row r="10" s="102" customFormat="true" ht="14.25" hidden="false" customHeight="false" outlineLevel="0" collapsed="false">
      <c r="A10" s="97"/>
      <c r="B10" s="97"/>
      <c r="C10" s="98" t="s">
        <v>25</v>
      </c>
      <c r="D10" s="109" t="n">
        <v>149936.544</v>
      </c>
      <c r="E10" s="109" t="n">
        <v>166891.9</v>
      </c>
      <c r="F10" s="109" t="n">
        <v>126891</v>
      </c>
      <c r="G10" s="109" t="n">
        <v>162589.439796</v>
      </c>
      <c r="H10" s="109" t="n">
        <v>150321.625876</v>
      </c>
      <c r="I10" s="109" t="n">
        <v>167133.095501</v>
      </c>
      <c r="J10" s="109" t="n">
        <v>157341.885126</v>
      </c>
      <c r="K10" s="109" t="n">
        <v>154081.490361</v>
      </c>
      <c r="L10" s="109" t="n">
        <v>152958.492729</v>
      </c>
      <c r="M10" s="110" t="n">
        <v>178366.05222167</v>
      </c>
      <c r="N10" s="110" t="n">
        <v>155231.641888</v>
      </c>
      <c r="O10" s="111" t="n">
        <v>151420.9829</v>
      </c>
      <c r="P10" s="110" t="n">
        <v>169691.334142</v>
      </c>
      <c r="Q10" s="110" t="n">
        <v>174111.0138454</v>
      </c>
      <c r="R10" s="110" t="n">
        <v>177918.7749487</v>
      </c>
      <c r="S10" s="110" t="n">
        <v>138607.1054208</v>
      </c>
      <c r="T10" s="110" t="n">
        <v>170717.765298</v>
      </c>
      <c r="U10" s="110" t="n">
        <v>157818.784945</v>
      </c>
      <c r="V10" s="110" t="n">
        <v>157786.612048424</v>
      </c>
      <c r="W10" s="110" t="n">
        <v>160423.847296243</v>
      </c>
      <c r="Y10" s="105" t="n">
        <f aca="false">((W10/V10)-1)*100</f>
        <v>1.67139354447288</v>
      </c>
      <c r="Z10" s="112" t="n">
        <v>2990.6532029403</v>
      </c>
      <c r="AB10" s="104"/>
      <c r="AD10" s="105"/>
    </row>
    <row r="11" s="102" customFormat="true" ht="14.25" hidden="false" customHeight="false" outlineLevel="0" collapsed="false">
      <c r="A11" s="97"/>
      <c r="B11" s="97"/>
      <c r="C11" s="98" t="s">
        <v>26</v>
      </c>
      <c r="D11" s="109" t="n">
        <v>489854.111</v>
      </c>
      <c r="E11" s="109" t="n">
        <v>544756.5</v>
      </c>
      <c r="F11" s="109" t="n">
        <v>451837</v>
      </c>
      <c r="G11" s="109" t="n">
        <v>529269.025666998</v>
      </c>
      <c r="H11" s="109" t="n">
        <v>482213.975758999</v>
      </c>
      <c r="I11" s="109" t="n">
        <v>513095.859584</v>
      </c>
      <c r="J11" s="109" t="n">
        <v>487130.395383998</v>
      </c>
      <c r="K11" s="109" t="n">
        <v>474797.106125</v>
      </c>
      <c r="L11" s="109" t="n">
        <v>471041.9243624</v>
      </c>
      <c r="M11" s="110" t="n">
        <v>536556.90869952</v>
      </c>
      <c r="N11" s="110" t="n">
        <v>475345.283444999</v>
      </c>
      <c r="O11" s="111" t="n">
        <v>464479.7246</v>
      </c>
      <c r="P11" s="110" t="n">
        <v>503465.278387499</v>
      </c>
      <c r="Q11" s="110" t="n">
        <v>504698.249305</v>
      </c>
      <c r="R11" s="110" t="n">
        <v>512275.850626001</v>
      </c>
      <c r="S11" s="110" t="n">
        <v>428782.156216301</v>
      </c>
      <c r="T11" s="110" t="n">
        <v>503045.837278001</v>
      </c>
      <c r="U11" s="110" t="n">
        <v>471971.568094</v>
      </c>
      <c r="V11" s="110" t="n">
        <v>468316.046718915</v>
      </c>
      <c r="W11" s="110" t="n">
        <v>456773.526827485</v>
      </c>
      <c r="Y11" s="105" t="n">
        <f aca="false">((W11/V11)-1)*100</f>
        <v>-2.46468596843895</v>
      </c>
      <c r="Z11" s="112" t="n">
        <v>5338.92820043134</v>
      </c>
      <c r="AB11" s="104"/>
      <c r="AD11" s="105"/>
    </row>
    <row r="12" s="102" customFormat="true" ht="14.25" hidden="false" customHeight="false" outlineLevel="0" collapsed="false">
      <c r="A12" s="97"/>
      <c r="B12" s="97"/>
      <c r="C12" s="98" t="s">
        <v>27</v>
      </c>
      <c r="D12" s="109" t="n">
        <v>242994.131</v>
      </c>
      <c r="E12" s="109" t="n">
        <v>277447.8</v>
      </c>
      <c r="F12" s="109" t="n">
        <v>207094</v>
      </c>
      <c r="G12" s="109" t="n">
        <v>259710.021134001</v>
      </c>
      <c r="H12" s="109" t="n">
        <v>240347.439498</v>
      </c>
      <c r="I12" s="109" t="n">
        <v>251127.394767</v>
      </c>
      <c r="J12" s="109" t="n">
        <v>240560.149748</v>
      </c>
      <c r="K12" s="109" t="n">
        <v>234822.553821</v>
      </c>
      <c r="L12" s="109" t="n">
        <v>229153.5455214</v>
      </c>
      <c r="M12" s="110" t="n">
        <v>258267.945411655</v>
      </c>
      <c r="N12" s="110" t="n">
        <v>228763.192898</v>
      </c>
      <c r="O12" s="111" t="n">
        <v>223155.0495</v>
      </c>
      <c r="P12" s="110" t="n">
        <v>240425.511844</v>
      </c>
      <c r="Q12" s="110" t="n">
        <v>242761.0332054</v>
      </c>
      <c r="R12" s="110" t="n">
        <v>247564.184207</v>
      </c>
      <c r="S12" s="110" t="n">
        <v>197273.649699</v>
      </c>
      <c r="T12" s="110" t="n">
        <v>237006.815922</v>
      </c>
      <c r="U12" s="110" t="n">
        <v>222957.012896</v>
      </c>
      <c r="V12" s="110" t="n">
        <v>224403.383747479</v>
      </c>
      <c r="W12" s="110" t="n">
        <v>213822.321255495</v>
      </c>
      <c r="Y12" s="105" t="n">
        <f aca="false">((W12/V12)-1)*100</f>
        <v>-4.71519738930997</v>
      </c>
      <c r="Z12" s="112" t="n">
        <v>3777.08293403475</v>
      </c>
      <c r="AB12" s="104"/>
      <c r="AD12" s="105"/>
    </row>
    <row r="13" s="102" customFormat="true" ht="14.25" hidden="false" customHeight="false" outlineLevel="0" collapsed="false">
      <c r="A13" s="97"/>
      <c r="B13" s="97"/>
      <c r="C13" s="98" t="s">
        <v>28</v>
      </c>
      <c r="D13" s="109" t="n">
        <v>180965.047</v>
      </c>
      <c r="E13" s="109" t="n">
        <v>203720.2</v>
      </c>
      <c r="F13" s="109" t="n">
        <v>166170</v>
      </c>
      <c r="G13" s="109" t="n">
        <v>193984.063536001</v>
      </c>
      <c r="H13" s="109" t="n">
        <v>174058.883394</v>
      </c>
      <c r="I13" s="109" t="n">
        <v>191012.444299</v>
      </c>
      <c r="J13" s="109" t="n">
        <v>179840.075289</v>
      </c>
      <c r="K13" s="109" t="n">
        <v>173530.852072</v>
      </c>
      <c r="L13" s="109" t="n">
        <v>172191.6679533</v>
      </c>
      <c r="M13" s="110" t="n">
        <v>195884.616090972</v>
      </c>
      <c r="N13" s="110" t="n">
        <v>167725.318289</v>
      </c>
      <c r="O13" s="111" t="n">
        <v>164232.8216</v>
      </c>
      <c r="P13" s="110" t="n">
        <v>172729.2981661</v>
      </c>
      <c r="Q13" s="110" t="n">
        <v>175573.5326426</v>
      </c>
      <c r="R13" s="110" t="n">
        <v>178630.5819782</v>
      </c>
      <c r="S13" s="110" t="n">
        <v>139600.9530778</v>
      </c>
      <c r="T13" s="110" t="n">
        <v>172642.982825</v>
      </c>
      <c r="U13" s="110" t="n">
        <v>161078.090696</v>
      </c>
      <c r="V13" s="110" t="n">
        <v>156569.687695233</v>
      </c>
      <c r="W13" s="110" t="n">
        <v>158179.749719333</v>
      </c>
      <c r="Y13" s="105" t="n">
        <f aca="false">((W13/V13)-1)*100</f>
        <v>1.02833571925722</v>
      </c>
      <c r="Z13" s="112" t="n">
        <v>2644.81926332668</v>
      </c>
      <c r="AB13" s="104"/>
      <c r="AD13" s="105"/>
    </row>
    <row r="14" s="102" customFormat="true" ht="15" hidden="false" customHeight="false" outlineLevel="0" collapsed="false">
      <c r="A14" s="97"/>
      <c r="B14" s="106" t="s">
        <v>29</v>
      </c>
      <c r="C14" s="98"/>
      <c r="D14" s="114" t="n">
        <v>12871.1</v>
      </c>
      <c r="E14" s="114" t="n">
        <v>15361</v>
      </c>
      <c r="F14" s="114" t="n">
        <v>10620</v>
      </c>
      <c r="G14" s="114" t="n">
        <v>15288.1</v>
      </c>
      <c r="H14" s="114" t="n">
        <v>14456</v>
      </c>
      <c r="I14" s="114" t="n">
        <v>15423.1</v>
      </c>
      <c r="J14" s="114" t="n">
        <v>14812</v>
      </c>
      <c r="K14" s="114" t="n">
        <v>15524</v>
      </c>
      <c r="L14" s="114" t="n">
        <v>12989</v>
      </c>
      <c r="M14" s="100" t="n">
        <v>19600</v>
      </c>
      <c r="N14" s="115" t="n">
        <v>19646</v>
      </c>
      <c r="O14" s="116" t="n">
        <v>19646</v>
      </c>
      <c r="P14" s="100" t="n">
        <v>24347</v>
      </c>
      <c r="Q14" s="100" t="n">
        <v>25843</v>
      </c>
      <c r="R14" s="100" t="n">
        <v>25614</v>
      </c>
      <c r="S14" s="100" t="n">
        <v>15133</v>
      </c>
      <c r="T14" s="100" t="n">
        <v>21486</v>
      </c>
      <c r="U14" s="100" t="n">
        <v>21835</v>
      </c>
      <c r="V14" s="100" t="n">
        <v>21410</v>
      </c>
      <c r="W14" s="100" t="n">
        <v>21468.4948075609</v>
      </c>
      <c r="Y14" s="103" t="n">
        <f aca="false">((W14/V14)-1)*100</f>
        <v>0.273212552829882</v>
      </c>
      <c r="Z14" s="117"/>
      <c r="AB14" s="104"/>
      <c r="AD14" s="105"/>
    </row>
    <row r="15" s="102" customFormat="true" ht="15" hidden="false" customHeight="false" outlineLevel="0" collapsed="false">
      <c r="A15" s="97"/>
      <c r="B15" s="106" t="s">
        <v>30</v>
      </c>
      <c r="C15" s="98"/>
      <c r="D15" s="114" t="n">
        <v>84537</v>
      </c>
      <c r="E15" s="114" t="n">
        <v>108880.69</v>
      </c>
      <c r="F15" s="114" t="n">
        <v>79710</v>
      </c>
      <c r="G15" s="114" t="n">
        <v>97192</v>
      </c>
      <c r="H15" s="114" t="n">
        <v>87498</v>
      </c>
      <c r="I15" s="114" t="n">
        <v>101126</v>
      </c>
      <c r="J15" s="114" t="n">
        <v>95595</v>
      </c>
      <c r="K15" s="114" t="n">
        <v>99681</v>
      </c>
      <c r="L15" s="114" t="n">
        <v>102744</v>
      </c>
      <c r="M15" s="100" t="n">
        <v>113797</v>
      </c>
      <c r="N15" s="115" t="n">
        <v>92482</v>
      </c>
      <c r="O15" s="116" t="n">
        <v>92482</v>
      </c>
      <c r="P15" s="100" t="n">
        <v>111435.77</v>
      </c>
      <c r="Q15" s="100" t="n">
        <v>115412.44</v>
      </c>
      <c r="R15" s="100" t="n">
        <v>100637.3</v>
      </c>
      <c r="S15" s="100" t="n">
        <v>86839.8</v>
      </c>
      <c r="T15" s="100" t="n">
        <v>109022.92</v>
      </c>
      <c r="U15" s="100" t="n">
        <v>109562.3</v>
      </c>
      <c r="V15" s="100" t="n">
        <v>109594</v>
      </c>
      <c r="W15" s="114" t="n">
        <v>109488.6</v>
      </c>
      <c r="Y15" s="103" t="n">
        <f aca="false">((W15/V15)-1)*100</f>
        <v>-0.0961731481650352</v>
      </c>
      <c r="Z15" s="118"/>
      <c r="AB15" s="104"/>
      <c r="AD15" s="105"/>
    </row>
    <row r="16" s="102" customFormat="true" ht="15.75" hidden="false" customHeight="false" outlineLevel="0" collapsed="false">
      <c r="A16" s="119"/>
      <c r="B16" s="120" t="s">
        <v>31</v>
      </c>
      <c r="C16" s="121"/>
      <c r="D16" s="122" t="n">
        <v>3252</v>
      </c>
      <c r="E16" s="122" t="n">
        <v>4989.6</v>
      </c>
      <c r="F16" s="122" t="n">
        <v>4112</v>
      </c>
      <c r="G16" s="122" t="n">
        <v>7235.3</v>
      </c>
      <c r="H16" s="122" t="n">
        <v>7313</v>
      </c>
      <c r="I16" s="122" t="n">
        <v>8634</v>
      </c>
      <c r="J16" s="122" t="n">
        <v>8407</v>
      </c>
      <c r="K16" s="122" t="n">
        <v>8720.3</v>
      </c>
      <c r="L16" s="122" t="n">
        <v>9164.7</v>
      </c>
      <c r="M16" s="122" t="n">
        <v>12104.6</v>
      </c>
      <c r="N16" s="123" t="n">
        <v>10121.8</v>
      </c>
      <c r="O16" s="122" t="n">
        <v>10121.8</v>
      </c>
      <c r="P16" s="122" t="n">
        <v>10894.6</v>
      </c>
      <c r="Q16" s="122" t="n">
        <v>11567.1</v>
      </c>
      <c r="R16" s="122" t="n">
        <v>9394.8</v>
      </c>
      <c r="S16" s="122" t="n">
        <v>7967.6</v>
      </c>
      <c r="T16" s="122" t="n">
        <v>8497.8</v>
      </c>
      <c r="U16" s="122" t="n">
        <v>7975.5</v>
      </c>
      <c r="V16" s="122" t="n">
        <v>8615.6</v>
      </c>
      <c r="W16" s="122" t="n">
        <v>8730.2</v>
      </c>
      <c r="X16" s="97"/>
      <c r="Y16" s="124" t="n">
        <f aca="false">((W16/V16)-1)*100</f>
        <v>1.33014531779563</v>
      </c>
      <c r="Z16" s="119"/>
      <c r="AB16" s="104"/>
      <c r="AD16" s="105"/>
    </row>
    <row r="17" customFormat="false" ht="15" hidden="false" customHeight="false" outlineLevel="0" collapsed="false">
      <c r="M17" s="125"/>
      <c r="T17" s="126"/>
      <c r="U17" s="126"/>
      <c r="V17" s="126"/>
      <c r="W17" s="126"/>
      <c r="AC17" s="102"/>
    </row>
    <row r="18" customFormat="false" ht="14.25" hidden="false" customHeight="false" outlineLevel="0" collapsed="false">
      <c r="D18" s="127"/>
      <c r="F18" s="128"/>
      <c r="T18" s="126"/>
      <c r="U18" s="126"/>
      <c r="V18" s="126"/>
      <c r="W18" s="126"/>
      <c r="AC18" s="102"/>
    </row>
    <row r="19" customFormat="false" ht="15.75" hidden="false" customHeight="false" outlineLevel="0" collapsed="false">
      <c r="A19" s="82"/>
      <c r="B19" s="83"/>
      <c r="C19" s="84"/>
      <c r="D19" s="85"/>
      <c r="E19" s="85"/>
      <c r="F19" s="86"/>
      <c r="G19" s="86"/>
      <c r="H19" s="86"/>
      <c r="I19" s="86"/>
      <c r="J19" s="86"/>
      <c r="K19" s="86"/>
      <c r="L19" s="86"/>
      <c r="M19" s="85"/>
      <c r="P19" s="129"/>
      <c r="V19" s="87"/>
      <c r="W19" s="88" t="s">
        <v>32</v>
      </c>
      <c r="Z19" s="89"/>
      <c r="AC19" s="102"/>
    </row>
    <row r="20" customFormat="false" ht="45" hidden="false" customHeight="false" outlineLevel="0" collapsed="false">
      <c r="A20" s="90" t="s">
        <v>33</v>
      </c>
      <c r="B20" s="90"/>
      <c r="C20" s="90"/>
      <c r="D20" s="91" t="n">
        <v>1999</v>
      </c>
      <c r="E20" s="91" t="n">
        <v>2000</v>
      </c>
      <c r="F20" s="92" t="n">
        <v>2001</v>
      </c>
      <c r="G20" s="92" t="n">
        <v>2002</v>
      </c>
      <c r="H20" s="91" t="n">
        <v>2003</v>
      </c>
      <c r="I20" s="91" t="n">
        <v>2004</v>
      </c>
      <c r="J20" s="91" t="n">
        <v>2005</v>
      </c>
      <c r="K20" s="91" t="n">
        <v>2006</v>
      </c>
      <c r="L20" s="91" t="n">
        <v>2007</v>
      </c>
      <c r="M20" s="92" t="n">
        <v>2008</v>
      </c>
      <c r="N20" s="93" t="n">
        <v>2009</v>
      </c>
      <c r="O20" s="94" t="n">
        <v>2009</v>
      </c>
      <c r="P20" s="93" t="n">
        <v>2010</v>
      </c>
      <c r="Q20" s="93" t="n">
        <v>2011</v>
      </c>
      <c r="R20" s="93" t="n">
        <v>2012</v>
      </c>
      <c r="S20" s="93" t="n">
        <v>2013</v>
      </c>
      <c r="T20" s="93" t="n">
        <v>2014</v>
      </c>
      <c r="U20" s="93" t="n">
        <v>2015</v>
      </c>
      <c r="V20" s="93" t="n">
        <v>2016</v>
      </c>
      <c r="W20" s="93" t="n">
        <v>2017</v>
      </c>
      <c r="Y20" s="93" t="s">
        <v>17</v>
      </c>
      <c r="Z20" s="93" t="s">
        <v>18</v>
      </c>
      <c r="AC20" s="102"/>
    </row>
    <row r="21" s="102" customFormat="true" ht="15" hidden="false" customHeight="false" outlineLevel="0" collapsed="false">
      <c r="A21" s="96" t="s">
        <v>19</v>
      </c>
      <c r="B21" s="97"/>
      <c r="C21" s="98"/>
      <c r="D21" s="103" t="n">
        <v>8.04973192837735</v>
      </c>
      <c r="E21" s="103" t="n">
        <v>8.00748193145143</v>
      </c>
      <c r="F21" s="103" t="n">
        <v>7.082651724801</v>
      </c>
      <c r="G21" s="103" t="n">
        <v>8.00281024227058</v>
      </c>
      <c r="H21" s="103" t="n">
        <v>7.77979476449538</v>
      </c>
      <c r="I21" s="130" t="n">
        <v>7.77358536451926</v>
      </c>
      <c r="J21" s="103" t="n">
        <v>7.96005517089261</v>
      </c>
      <c r="K21" s="103" t="n">
        <v>8.03864910059748</v>
      </c>
      <c r="L21" s="103" t="n">
        <v>7.23426273817759</v>
      </c>
      <c r="M21" s="131" t="n">
        <v>8.28140271272511</v>
      </c>
      <c r="N21" s="131" t="n">
        <v>7.92766524749537</v>
      </c>
      <c r="O21" s="132" t="n">
        <v>7.92840816679607</v>
      </c>
      <c r="P21" s="131" t="n">
        <v>7.67461494640732</v>
      </c>
      <c r="Q21" s="131" t="n">
        <v>7.74714032266686</v>
      </c>
      <c r="R21" s="131" t="n">
        <v>6.65735855655444</v>
      </c>
      <c r="S21" s="131" t="n">
        <v>7.38384646251458</v>
      </c>
      <c r="T21" s="131" t="n">
        <v>8.57865036450464</v>
      </c>
      <c r="U21" s="131" t="n">
        <v>8.97458008611866</v>
      </c>
      <c r="V21" s="131" t="n">
        <v>7.88843707018667</v>
      </c>
      <c r="W21" s="131" t="n">
        <v>8.28033957707951</v>
      </c>
      <c r="Y21" s="103" t="n">
        <f aca="false">((W21/V21)-1)*100</f>
        <v>4.96806279122122</v>
      </c>
      <c r="AA21" s="133"/>
      <c r="AB21" s="133"/>
    </row>
    <row r="22" s="102" customFormat="true" ht="15" hidden="false" customHeight="false" outlineLevel="0" collapsed="false">
      <c r="A22" s="97"/>
      <c r="B22" s="106" t="s">
        <v>20</v>
      </c>
      <c r="C22" s="98"/>
      <c r="D22" s="103" t="n">
        <v>8.07811629466007</v>
      </c>
      <c r="E22" s="103" t="n">
        <v>7.97124825625641</v>
      </c>
      <c r="F22" s="103" t="n">
        <v>7.0560827229339</v>
      </c>
      <c r="G22" s="103" t="n">
        <v>8.03492010958782</v>
      </c>
      <c r="H22" s="103" t="n">
        <v>7.76114832804261</v>
      </c>
      <c r="I22" s="130" t="n">
        <v>7.73138806048043</v>
      </c>
      <c r="J22" s="103" t="n">
        <v>7.93508810079981</v>
      </c>
      <c r="K22" s="103" t="n">
        <v>8.03003354384783</v>
      </c>
      <c r="L22" s="103" t="n">
        <v>7.18573319746251</v>
      </c>
      <c r="M22" s="131" t="n">
        <v>8.29618548608127</v>
      </c>
      <c r="N22" s="131" t="n">
        <v>7.93319317695791</v>
      </c>
      <c r="O22" s="134" t="n">
        <v>7.93411948875334</v>
      </c>
      <c r="P22" s="131" t="n">
        <v>7.64462275135228</v>
      </c>
      <c r="Q22" s="131" t="n">
        <v>7.72913062795522</v>
      </c>
      <c r="R22" s="131" t="n">
        <v>6.67104798555794</v>
      </c>
      <c r="S22" s="131" t="n">
        <v>7.38493116698374</v>
      </c>
      <c r="T22" s="131" t="n">
        <v>8.56501478237609</v>
      </c>
      <c r="U22" s="131" t="n">
        <v>8.96939753770225</v>
      </c>
      <c r="V22" s="131" t="n">
        <v>7.86385947859944</v>
      </c>
      <c r="W22" s="131" t="n">
        <v>8.30565170834825</v>
      </c>
      <c r="Y22" s="103" t="n">
        <f aca="false">((W22/V22)-1)*100</f>
        <v>5.6180076837727</v>
      </c>
      <c r="Z22" s="135" t="n">
        <v>0.0875200924204753</v>
      </c>
      <c r="AA22" s="133"/>
      <c r="AB22" s="133"/>
    </row>
    <row r="23" s="102" customFormat="true" ht="14.25" hidden="false" customHeight="false" outlineLevel="0" collapsed="false">
      <c r="A23" s="97"/>
      <c r="B23" s="97"/>
      <c r="C23" s="98" t="s">
        <v>21</v>
      </c>
      <c r="D23" s="105" t="n">
        <v>7.37858503508191</v>
      </c>
      <c r="E23" s="105" t="n">
        <v>7.69887734421322</v>
      </c>
      <c r="F23" s="105" t="n">
        <v>6.84865066496868</v>
      </c>
      <c r="G23" s="105" t="n">
        <v>8.11455925307973</v>
      </c>
      <c r="H23" s="105" t="n">
        <v>8.11445970493371</v>
      </c>
      <c r="I23" s="136" t="n">
        <v>7.69743215359245</v>
      </c>
      <c r="J23" s="105" t="n">
        <v>8.32384439258219</v>
      </c>
      <c r="K23" s="137" t="n">
        <v>8.45845904731845</v>
      </c>
      <c r="L23" s="105" t="n">
        <v>7.72798686614922</v>
      </c>
      <c r="M23" s="138" t="n">
        <v>8.07671735935899</v>
      </c>
      <c r="N23" s="138" t="n">
        <v>7.10905080860003</v>
      </c>
      <c r="O23" s="139" t="n">
        <v>7.10905080860003</v>
      </c>
      <c r="P23" s="138" t="n">
        <v>7.94993907758319</v>
      </c>
      <c r="Q23" s="140" t="n">
        <v>8.06455007684011</v>
      </c>
      <c r="R23" s="140" t="n">
        <v>6.3554739577849</v>
      </c>
      <c r="S23" s="140" t="n">
        <v>6.53110650020563</v>
      </c>
      <c r="T23" s="140" t="n">
        <v>8.14889689364026</v>
      </c>
      <c r="U23" s="140" t="n">
        <v>9.04814908327551</v>
      </c>
      <c r="V23" s="140" t="n">
        <v>7.75525767335434</v>
      </c>
      <c r="W23" s="140" t="n">
        <v>8.24342395740862</v>
      </c>
      <c r="Y23" s="105" t="n">
        <f aca="false">((W23/V23)-1)*100</f>
        <v>6.2946494444863</v>
      </c>
      <c r="Z23" s="141" t="n">
        <v>0.316641166155145</v>
      </c>
      <c r="AA23" s="133"/>
      <c r="AB23" s="133"/>
    </row>
    <row r="24" s="102" customFormat="true" ht="14.25" hidden="false" customHeight="false" outlineLevel="0" collapsed="false">
      <c r="A24" s="97"/>
      <c r="B24" s="97"/>
      <c r="C24" s="113" t="s">
        <v>22</v>
      </c>
      <c r="D24" s="105" t="n">
        <v>6.68060044258808</v>
      </c>
      <c r="E24" s="105" t="n">
        <v>7.14168125073782</v>
      </c>
      <c r="F24" s="105" t="n">
        <v>5.19891314583577</v>
      </c>
      <c r="G24" s="105" t="n">
        <v>6.73879628902944</v>
      </c>
      <c r="H24" s="105" t="n">
        <v>7.12366867362978</v>
      </c>
      <c r="I24" s="136" t="n">
        <v>6.85583483729382</v>
      </c>
      <c r="J24" s="105" t="n">
        <v>5.27970171251693</v>
      </c>
      <c r="K24" s="137" t="n">
        <v>6.19615668063993</v>
      </c>
      <c r="L24" s="105" t="n">
        <v>5.22465898466685</v>
      </c>
      <c r="M24" s="138" t="n">
        <v>6.03238124193729</v>
      </c>
      <c r="N24" s="138" t="n">
        <v>5.03696697704726</v>
      </c>
      <c r="O24" s="139" t="n">
        <v>5.03696697704726</v>
      </c>
      <c r="P24" s="138" t="n">
        <v>6.00605566497815</v>
      </c>
      <c r="Q24" s="140" t="n">
        <v>6.53404670676214</v>
      </c>
      <c r="R24" s="140" t="n">
        <v>5.02098188649805</v>
      </c>
      <c r="S24" s="140" t="n">
        <v>5.43933561170675</v>
      </c>
      <c r="T24" s="140" t="n">
        <v>5.5413476229398</v>
      </c>
      <c r="U24" s="140" t="n">
        <v>7.14600830074001</v>
      </c>
      <c r="V24" s="140" t="n">
        <v>6.37792664541221</v>
      </c>
      <c r="W24" s="140" t="n">
        <v>5.77807603025846</v>
      </c>
      <c r="Y24" s="105" t="n">
        <f aca="false">((W24/V24)-1)*100</f>
        <v>-9.40510370380677</v>
      </c>
      <c r="Z24" s="141" t="n">
        <v>0.740545774226878</v>
      </c>
      <c r="AA24" s="133"/>
      <c r="AB24" s="133"/>
    </row>
    <row r="25" s="102" customFormat="true" ht="14.25" hidden="false" customHeight="false" outlineLevel="0" collapsed="false">
      <c r="A25" s="97"/>
      <c r="B25" s="97"/>
      <c r="C25" s="98" t="s">
        <v>23</v>
      </c>
      <c r="D25" s="105" t="n">
        <v>8.22242056297544</v>
      </c>
      <c r="E25" s="105" t="n">
        <v>8.28150150273329</v>
      </c>
      <c r="F25" s="105" t="n">
        <v>7.63535600718103</v>
      </c>
      <c r="G25" s="105" t="n">
        <v>8.51211708155087</v>
      </c>
      <c r="H25" s="105" t="n">
        <v>8.16935378014759</v>
      </c>
      <c r="I25" s="136" t="n">
        <v>7.61491455702926</v>
      </c>
      <c r="J25" s="105" t="n">
        <v>8.0624088444983</v>
      </c>
      <c r="K25" s="137" t="n">
        <v>8.19086530313467</v>
      </c>
      <c r="L25" s="105" t="n">
        <v>7.34227598526765</v>
      </c>
      <c r="M25" s="138" t="n">
        <v>8.39148399491486</v>
      </c>
      <c r="N25" s="138" t="n">
        <v>8.13678407126164</v>
      </c>
      <c r="O25" s="139" t="n">
        <v>8.13678407126164</v>
      </c>
      <c r="P25" s="138" t="n">
        <v>7.77047031161908</v>
      </c>
      <c r="Q25" s="140" t="n">
        <v>8.13865810463687</v>
      </c>
      <c r="R25" s="140" t="n">
        <v>6.90138602696885</v>
      </c>
      <c r="S25" s="140" t="n">
        <v>7.34820712427139</v>
      </c>
      <c r="T25" s="140" t="n">
        <v>8.40968476402533</v>
      </c>
      <c r="U25" s="140" t="n">
        <v>9.35191429386237</v>
      </c>
      <c r="V25" s="140" t="n">
        <v>7.8565007018047</v>
      </c>
      <c r="W25" s="140" t="n">
        <v>8.63654265346508</v>
      </c>
      <c r="Y25" s="105" t="n">
        <f aca="false">((W25/V25)-1)*100</f>
        <v>9.9286181121476</v>
      </c>
      <c r="Z25" s="141" t="n">
        <v>0.220220689167942</v>
      </c>
      <c r="AA25" s="133"/>
      <c r="AB25" s="133"/>
    </row>
    <row r="26" s="102" customFormat="true" ht="14.25" hidden="false" customHeight="false" outlineLevel="0" collapsed="false">
      <c r="A26" s="97"/>
      <c r="B26" s="97"/>
      <c r="C26" s="98" t="s">
        <v>24</v>
      </c>
      <c r="D26" s="105" t="n">
        <v>8.39406864441981</v>
      </c>
      <c r="E26" s="105" t="n">
        <v>8.19340672653857</v>
      </c>
      <c r="F26" s="105" t="n">
        <v>6.96571052548056</v>
      </c>
      <c r="G26" s="105" t="n">
        <v>8.20422477017751</v>
      </c>
      <c r="H26" s="105" t="n">
        <v>7.53208535992119</v>
      </c>
      <c r="I26" s="136" t="n">
        <v>7.72353024543104</v>
      </c>
      <c r="J26" s="105" t="n">
        <v>8.10988670535771</v>
      </c>
      <c r="K26" s="137" t="n">
        <v>8.29367429809525</v>
      </c>
      <c r="L26" s="105" t="n">
        <v>7.06351995535034</v>
      </c>
      <c r="M26" s="138" t="n">
        <v>8.75632580427505</v>
      </c>
      <c r="N26" s="138" t="n">
        <v>8.16005988188551</v>
      </c>
      <c r="O26" s="139" t="n">
        <v>8.16005988188551</v>
      </c>
      <c r="P26" s="138" t="n">
        <v>7.85139808127433</v>
      </c>
      <c r="Q26" s="140" t="n">
        <v>7.98399686162902</v>
      </c>
      <c r="R26" s="140" t="n">
        <v>6.36824699160682</v>
      </c>
      <c r="S26" s="140" t="n">
        <v>7.6463162114686</v>
      </c>
      <c r="T26" s="140" t="n">
        <v>8.52042322308095</v>
      </c>
      <c r="U26" s="140" t="n">
        <v>9.31632800905839</v>
      </c>
      <c r="V26" s="140" t="n">
        <v>7.89252541680825</v>
      </c>
      <c r="W26" s="140" t="n">
        <v>8.37084758193929</v>
      </c>
      <c r="Y26" s="105" t="n">
        <f aca="false">((W26/V26)-1)*100</f>
        <v>6.06044503971306</v>
      </c>
      <c r="Z26" s="141" t="n">
        <v>0.269477970355435</v>
      </c>
      <c r="AA26" s="133"/>
      <c r="AB26" s="133"/>
    </row>
    <row r="27" s="102" customFormat="true" ht="14.25" hidden="false" customHeight="false" outlineLevel="0" collapsed="false">
      <c r="A27" s="97"/>
      <c r="B27" s="97"/>
      <c r="C27" s="98" t="s">
        <v>25</v>
      </c>
      <c r="D27" s="105" t="n">
        <v>7.61478143304375</v>
      </c>
      <c r="E27" s="105" t="n">
        <v>7.53119365001226</v>
      </c>
      <c r="F27" s="105" t="n">
        <v>6.38203480761854</v>
      </c>
      <c r="G27" s="105" t="n">
        <v>7.51030904588928</v>
      </c>
      <c r="H27" s="105" t="n">
        <v>7.6881338673875</v>
      </c>
      <c r="I27" s="136" t="n">
        <v>7.5925719304339</v>
      </c>
      <c r="J27" s="105" t="n">
        <v>7.52572970837187</v>
      </c>
      <c r="K27" s="137" t="n">
        <v>7.25026126559134</v>
      </c>
      <c r="L27" s="105" t="n">
        <v>7.02808358123464</v>
      </c>
      <c r="M27" s="138" t="n">
        <v>7.82100803457079</v>
      </c>
      <c r="N27" s="138" t="n">
        <v>7.40235036350001</v>
      </c>
      <c r="O27" s="139" t="n">
        <v>7.40235036350001</v>
      </c>
      <c r="P27" s="138" t="n">
        <v>7.30909106893055</v>
      </c>
      <c r="Q27" s="140" t="n">
        <v>7.47450443508268</v>
      </c>
      <c r="R27" s="140" t="n">
        <v>6.29258113998182</v>
      </c>
      <c r="S27" s="140" t="n">
        <v>6.7448481995776</v>
      </c>
      <c r="T27" s="140" t="n">
        <v>8.24837395581698</v>
      </c>
      <c r="U27" s="140" t="n">
        <v>8.58690878701139</v>
      </c>
      <c r="V27" s="140" t="n">
        <v>7.65043070705085</v>
      </c>
      <c r="W27" s="140" t="n">
        <v>7.85165471625353</v>
      </c>
      <c r="Y27" s="105" t="n">
        <f aca="false">((W27/V27)-1)*100</f>
        <v>2.63023111910847</v>
      </c>
      <c r="Z27" s="141" t="n">
        <v>0.264762580100991</v>
      </c>
      <c r="AA27" s="133"/>
      <c r="AB27" s="133"/>
    </row>
    <row r="28" s="102" customFormat="true" ht="14.25" hidden="false" customHeight="false" outlineLevel="0" collapsed="false">
      <c r="A28" s="97"/>
      <c r="B28" s="97"/>
      <c r="C28" s="98" t="s">
        <v>26</v>
      </c>
      <c r="D28" s="105" t="n">
        <v>8.44432061427217</v>
      </c>
      <c r="E28" s="105" t="n">
        <v>8.19340672653857</v>
      </c>
      <c r="F28" s="105" t="n">
        <v>7.31503321077629</v>
      </c>
      <c r="G28" s="105" t="n">
        <v>8.19028057679794</v>
      </c>
      <c r="H28" s="105" t="n">
        <v>7.87042806552341</v>
      </c>
      <c r="I28" s="136" t="n">
        <v>7.89120370466193</v>
      </c>
      <c r="J28" s="105" t="n">
        <v>8.1370864931538</v>
      </c>
      <c r="K28" s="137" t="n">
        <v>8.2979843207599</v>
      </c>
      <c r="L28" s="105" t="n">
        <v>7.50881393431332</v>
      </c>
      <c r="M28" s="138" t="n">
        <v>8.68628426337765</v>
      </c>
      <c r="N28" s="138" t="n">
        <v>8.02357622893263</v>
      </c>
      <c r="O28" s="139" t="n">
        <v>8.02357622893263</v>
      </c>
      <c r="P28" s="138" t="n">
        <v>7.6393197826683</v>
      </c>
      <c r="Q28" s="140" t="n">
        <v>7.20584286765396</v>
      </c>
      <c r="R28" s="140" t="n">
        <v>7.27301936951279</v>
      </c>
      <c r="S28" s="140" t="n">
        <v>7.86657516107866</v>
      </c>
      <c r="T28" s="140" t="n">
        <v>9.11061788691485</v>
      </c>
      <c r="U28" s="140" t="n">
        <v>9.02091766129566</v>
      </c>
      <c r="V28" s="140" t="n">
        <v>8.18426514301062</v>
      </c>
      <c r="W28" s="140" t="n">
        <v>8.55083303825833</v>
      </c>
      <c r="Y28" s="105" t="n">
        <f aca="false">((W28/V28)-1)*100</f>
        <v>4.47893474664323</v>
      </c>
      <c r="Z28" s="141" t="n">
        <v>0.128792490253327</v>
      </c>
      <c r="AA28" s="133"/>
      <c r="AB28" s="133"/>
    </row>
    <row r="29" s="102" customFormat="true" ht="14.25" hidden="false" customHeight="false" outlineLevel="0" collapsed="false">
      <c r="A29" s="97"/>
      <c r="B29" s="97"/>
      <c r="C29" s="98" t="s">
        <v>27</v>
      </c>
      <c r="D29" s="105" t="n">
        <v>7.87149267751046</v>
      </c>
      <c r="E29" s="105" t="n">
        <v>7.78716102384875</v>
      </c>
      <c r="F29" s="105" t="n">
        <v>6.87864751401928</v>
      </c>
      <c r="G29" s="105" t="n">
        <v>7.95298098631573</v>
      </c>
      <c r="H29" s="105" t="n">
        <v>7.73807597794188</v>
      </c>
      <c r="I29" s="136" t="n">
        <v>7.80819742726315</v>
      </c>
      <c r="J29" s="105" t="n">
        <v>7.9548190396188</v>
      </c>
      <c r="K29" s="137" t="n">
        <v>8.03468114594943</v>
      </c>
      <c r="L29" s="105" t="n">
        <v>7.17209120694514</v>
      </c>
      <c r="M29" s="138" t="n">
        <v>8.26988430028856</v>
      </c>
      <c r="N29" s="138" t="n">
        <v>8.24685986006396</v>
      </c>
      <c r="O29" s="139" t="n">
        <v>8.24685986006396</v>
      </c>
      <c r="P29" s="138" t="n">
        <v>7.85622972023724</v>
      </c>
      <c r="Q29" s="140" t="n">
        <v>8.04713063572645</v>
      </c>
      <c r="R29" s="140" t="n">
        <v>7.04812963423586</v>
      </c>
      <c r="S29" s="140" t="n">
        <v>7.28328009465886</v>
      </c>
      <c r="T29" s="140" t="n">
        <v>8.78682622628615</v>
      </c>
      <c r="U29" s="140" t="n">
        <v>9.08854229248436</v>
      </c>
      <c r="V29" s="140" t="n">
        <v>7.78532624253297</v>
      </c>
      <c r="W29" s="140" t="n">
        <v>8.4377400075111</v>
      </c>
      <c r="Y29" s="105" t="n">
        <f aca="false">((W29/V29)-1)*100</f>
        <v>8.38004400398606</v>
      </c>
      <c r="Z29" s="141" t="n">
        <v>0.220417418150493</v>
      </c>
      <c r="AA29" s="133"/>
      <c r="AB29" s="133"/>
    </row>
    <row r="30" s="102" customFormat="true" ht="14.25" hidden="false" customHeight="false" outlineLevel="0" collapsed="false">
      <c r="A30" s="97"/>
      <c r="B30" s="97"/>
      <c r="C30" s="98" t="s">
        <v>28</v>
      </c>
      <c r="D30" s="105" t="n">
        <v>7.35664860333304</v>
      </c>
      <c r="E30" s="105" t="n">
        <v>7.37606403730642</v>
      </c>
      <c r="F30" s="105" t="n">
        <v>6.82234585935262</v>
      </c>
      <c r="G30" s="105" t="n">
        <v>7.36756899090495</v>
      </c>
      <c r="H30" s="105" t="n">
        <v>7.44083886335449</v>
      </c>
      <c r="I30" s="136" t="n">
        <v>7.66655083475263</v>
      </c>
      <c r="J30" s="105" t="n">
        <v>7.52979055201693</v>
      </c>
      <c r="K30" s="137" t="n">
        <v>7.40704450439266</v>
      </c>
      <c r="L30" s="105" t="n">
        <v>6.63337296544454</v>
      </c>
      <c r="M30" s="138" t="n">
        <v>7.14996993322197</v>
      </c>
      <c r="N30" s="138" t="n">
        <v>7.85105265972118</v>
      </c>
      <c r="O30" s="139" t="n">
        <v>7.85105265972118</v>
      </c>
      <c r="P30" s="138" t="n">
        <v>7.29284707931452</v>
      </c>
      <c r="Q30" s="140" t="n">
        <v>8.04241452168212</v>
      </c>
      <c r="R30" s="140" t="n">
        <v>5.57314357676832</v>
      </c>
      <c r="S30" s="140" t="n">
        <v>6.88673863283295</v>
      </c>
      <c r="T30" s="140" t="n">
        <v>8.07648452659626</v>
      </c>
      <c r="U30" s="140" t="n">
        <v>8.08343501141819</v>
      </c>
      <c r="V30" s="140" t="n">
        <v>7.55216229068959</v>
      </c>
      <c r="W30" s="140" t="n">
        <v>7.8747482051055</v>
      </c>
      <c r="Y30" s="105" t="n">
        <f aca="false">((W30/V30)-1)*100</f>
        <v>4.2714377948895</v>
      </c>
      <c r="Z30" s="141" t="n">
        <v>0.276656570746963</v>
      </c>
      <c r="AA30" s="133"/>
      <c r="AB30" s="133"/>
    </row>
    <row r="31" s="102" customFormat="true" ht="15" hidden="false" customHeight="false" outlineLevel="0" collapsed="false">
      <c r="A31" s="97"/>
      <c r="B31" s="106" t="s">
        <v>29</v>
      </c>
      <c r="C31" s="98"/>
      <c r="D31" s="103" t="n">
        <v>6.14435602285512</v>
      </c>
      <c r="E31" s="103" t="n">
        <v>7.35933673440892</v>
      </c>
      <c r="F31" s="103" t="n">
        <v>6.33385840828882</v>
      </c>
      <c r="G31" s="103" t="n">
        <v>7.32848459782478</v>
      </c>
      <c r="H31" s="103" t="n">
        <v>7.45011163784064</v>
      </c>
      <c r="I31" s="142" t="n">
        <v>7.48242749890874</v>
      </c>
      <c r="J31" s="103" t="n">
        <v>7.08633348430323</v>
      </c>
      <c r="K31" s="143" t="n">
        <v>6.42794065348729</v>
      </c>
      <c r="L31" s="103" t="n">
        <v>6.59307518301664</v>
      </c>
      <c r="M31" s="131" t="n">
        <v>6.79</v>
      </c>
      <c r="N31" s="144" t="n">
        <v>7.11</v>
      </c>
      <c r="O31" s="145" t="n">
        <v>7.11</v>
      </c>
      <c r="P31" s="131" t="n">
        <v>7.05824779908727</v>
      </c>
      <c r="Q31" s="145" t="n">
        <v>7.48580185747795</v>
      </c>
      <c r="R31" s="145" t="n">
        <v>5.78359041606106</v>
      </c>
      <c r="S31" s="145" t="n">
        <v>6.53697550607896</v>
      </c>
      <c r="T31" s="145" t="n">
        <v>7.61302976440477</v>
      </c>
      <c r="U31" s="145" t="n">
        <v>8.07983558839692</v>
      </c>
      <c r="V31" s="145" t="n">
        <v>7.32052107273826</v>
      </c>
      <c r="W31" s="145" t="n">
        <v>7.37589956347976</v>
      </c>
      <c r="Y31" s="103" t="n">
        <f aca="false">((W31/V31)-1)*100</f>
        <v>0.756482908678913</v>
      </c>
      <c r="Z31" s="141"/>
      <c r="AA31" s="133"/>
      <c r="AB31" s="133"/>
    </row>
    <row r="32" s="102" customFormat="true" ht="15" hidden="false" customHeight="false" outlineLevel="0" collapsed="false">
      <c r="A32" s="97"/>
      <c r="B32" s="106" t="s">
        <v>30</v>
      </c>
      <c r="C32" s="98"/>
      <c r="D32" s="103" t="n">
        <v>7.8</v>
      </c>
      <c r="E32" s="103" t="n">
        <v>8.78422059963066</v>
      </c>
      <c r="F32" s="103" t="n">
        <v>7.74015807301468</v>
      </c>
      <c r="G32" s="103" t="n">
        <v>7.60002880895547</v>
      </c>
      <c r="H32" s="103" t="n">
        <v>8.25261148826259</v>
      </c>
      <c r="I32" s="142" t="n">
        <v>8.61598401993553</v>
      </c>
      <c r="J32" s="103" t="n">
        <v>8.60396464250222</v>
      </c>
      <c r="K32" s="143" t="n">
        <v>8.47759352333945</v>
      </c>
      <c r="L32" s="103" t="n">
        <v>8.1</v>
      </c>
      <c r="M32" s="131" t="n">
        <v>8.3</v>
      </c>
      <c r="N32" s="144" t="n">
        <v>8.1</v>
      </c>
      <c r="O32" s="145" t="n">
        <v>8.1</v>
      </c>
      <c r="P32" s="131" t="n">
        <v>8.24192647039993</v>
      </c>
      <c r="Q32" s="145" t="n">
        <v>8.08694591820211</v>
      </c>
      <c r="R32" s="145" t="n">
        <v>6.69024606184784</v>
      </c>
      <c r="S32" s="145" t="n">
        <v>7.51881791312599</v>
      </c>
      <c r="T32" s="145" t="n">
        <v>9.07467088083707</v>
      </c>
      <c r="U32" s="145" t="n">
        <v>9.30229936621122</v>
      </c>
      <c r="V32" s="145" t="n">
        <v>8.45</v>
      </c>
      <c r="W32" s="145" t="n">
        <v>8.1223841756554</v>
      </c>
      <c r="Y32" s="103" t="n">
        <f aca="false">((W32/V32)-1)*100</f>
        <v>-3.87711034727337</v>
      </c>
      <c r="Z32" s="141"/>
      <c r="AA32" s="133"/>
      <c r="AB32" s="133"/>
    </row>
    <row r="33" s="102" customFormat="true" ht="15.75" hidden="false" customHeight="false" outlineLevel="0" collapsed="false">
      <c r="A33" s="119"/>
      <c r="B33" s="120" t="s">
        <v>31</v>
      </c>
      <c r="C33" s="121"/>
      <c r="D33" s="124" t="n">
        <v>6.76</v>
      </c>
      <c r="E33" s="124" t="n">
        <v>7.26</v>
      </c>
      <c r="F33" s="124" t="n">
        <v>6.225</v>
      </c>
      <c r="G33" s="124" t="n">
        <v>6.5119621853966</v>
      </c>
      <c r="H33" s="124" t="n">
        <v>7.17653493778203</v>
      </c>
      <c r="I33" s="124" t="n">
        <v>7.53995830437804</v>
      </c>
      <c r="J33" s="124" t="n">
        <v>7.37004876888307</v>
      </c>
      <c r="K33" s="124" t="n">
        <v>7.57703290024426</v>
      </c>
      <c r="L33" s="124" t="n">
        <v>7.40602529269916</v>
      </c>
      <c r="M33" s="124" t="n">
        <v>7.92</v>
      </c>
      <c r="N33" s="146" t="n">
        <v>7.23</v>
      </c>
      <c r="O33" s="124" t="n">
        <v>7.23</v>
      </c>
      <c r="P33" s="124" t="n">
        <v>8.18228927869404</v>
      </c>
      <c r="Q33" s="124" t="n">
        <v>7.76889756576655</v>
      </c>
      <c r="R33" s="124" t="n">
        <v>5.98254614547065</v>
      </c>
      <c r="S33" s="124" t="n">
        <v>7.31642208554467</v>
      </c>
      <c r="T33" s="124" t="n">
        <v>7.53946123567473</v>
      </c>
      <c r="U33" s="124" t="n">
        <v>8.02226441435367</v>
      </c>
      <c r="V33" s="124" t="n">
        <v>6.96849679300475</v>
      </c>
      <c r="W33" s="124" t="n">
        <v>7.69524656751112</v>
      </c>
      <c r="Y33" s="124" t="n">
        <f aca="false">((W33/V33)-1)*100</f>
        <v>10.4290752524405</v>
      </c>
      <c r="Z33" s="119"/>
      <c r="AA33" s="133"/>
      <c r="AB33" s="133"/>
    </row>
    <row r="34" customFormat="false" ht="15" hidden="false" customHeight="false" outlineLevel="0" collapsed="false">
      <c r="D34" s="147"/>
      <c r="E34" s="147"/>
      <c r="F34" s="147"/>
      <c r="G34" s="147"/>
      <c r="H34" s="147"/>
      <c r="I34" s="147"/>
      <c r="J34" s="147"/>
      <c r="K34" s="147"/>
      <c r="L34" s="147"/>
      <c r="M34" s="147"/>
      <c r="AC34" s="102"/>
    </row>
    <row r="35" customFormat="false" ht="14.25" hidden="false" customHeight="false" outlineLevel="0" collapsed="false">
      <c r="AC35" s="102"/>
    </row>
    <row r="36" customFormat="false" ht="15.75" hidden="false" customHeight="false" outlineLevel="0" collapsed="false">
      <c r="A36" s="82"/>
      <c r="B36" s="83"/>
      <c r="C36" s="84"/>
      <c r="D36" s="85"/>
      <c r="E36" s="85"/>
      <c r="F36" s="86"/>
      <c r="G36" s="86"/>
      <c r="H36" s="86"/>
      <c r="I36" s="86"/>
      <c r="J36" s="86"/>
      <c r="K36" s="86"/>
      <c r="L36" s="86"/>
      <c r="M36" s="85"/>
      <c r="V36" s="87"/>
      <c r="W36" s="88" t="s">
        <v>34</v>
      </c>
      <c r="Z36" s="89"/>
      <c r="AC36" s="102"/>
    </row>
    <row r="37" customFormat="false" ht="45" hidden="false" customHeight="false" outlineLevel="0" collapsed="false">
      <c r="A37" s="90" t="s">
        <v>35</v>
      </c>
      <c r="B37" s="90"/>
      <c r="C37" s="90"/>
      <c r="D37" s="91" t="n">
        <v>1999</v>
      </c>
      <c r="E37" s="91" t="n">
        <v>2000</v>
      </c>
      <c r="F37" s="91" t="n">
        <v>2001</v>
      </c>
      <c r="G37" s="91" t="n">
        <v>2002</v>
      </c>
      <c r="H37" s="91" t="n">
        <v>2003</v>
      </c>
      <c r="I37" s="91" t="n">
        <v>2004</v>
      </c>
      <c r="J37" s="91" t="n">
        <v>2005</v>
      </c>
      <c r="K37" s="91" t="n">
        <v>2006</v>
      </c>
      <c r="L37" s="91" t="n">
        <v>2007</v>
      </c>
      <c r="M37" s="92" t="n">
        <v>2008</v>
      </c>
      <c r="N37" s="93" t="s">
        <v>15</v>
      </c>
      <c r="O37" s="94" t="s">
        <v>16</v>
      </c>
      <c r="P37" s="93" t="n">
        <v>2010</v>
      </c>
      <c r="Q37" s="93" t="n">
        <v>2011</v>
      </c>
      <c r="R37" s="93" t="n">
        <v>2012</v>
      </c>
      <c r="S37" s="93" t="n">
        <v>2013</v>
      </c>
      <c r="T37" s="93" t="n">
        <v>2014</v>
      </c>
      <c r="U37" s="93" t="n">
        <v>2015</v>
      </c>
      <c r="V37" s="93" t="n">
        <v>2016</v>
      </c>
      <c r="W37" s="93" t="n">
        <v>2017</v>
      </c>
      <c r="Y37" s="93" t="s">
        <v>17</v>
      </c>
      <c r="Z37" s="93" t="s">
        <v>18</v>
      </c>
      <c r="AC37" s="102"/>
    </row>
    <row r="38" s="102" customFormat="true" ht="15" hidden="false" customHeight="false" outlineLevel="0" collapsed="false">
      <c r="A38" s="96" t="s">
        <v>19</v>
      </c>
      <c r="B38" s="97"/>
      <c r="C38" s="98"/>
      <c r="D38" s="114" t="n">
        <v>14866477.9057539</v>
      </c>
      <c r="E38" s="114" t="n">
        <v>16703525.5526172</v>
      </c>
      <c r="F38" s="114" t="n">
        <v>11580107.2394427</v>
      </c>
      <c r="G38" s="114" t="n">
        <v>15972556.0739122</v>
      </c>
      <c r="H38" s="114" t="n">
        <v>14281851.5968641</v>
      </c>
      <c r="I38" s="99" t="n">
        <v>15467678.8552873</v>
      </c>
      <c r="J38" s="99" t="n">
        <v>14863238.4086103</v>
      </c>
      <c r="K38" s="99" t="n">
        <v>14734581.8518855</v>
      </c>
      <c r="L38" s="99" t="n">
        <v>13136565.2419664</v>
      </c>
      <c r="M38" s="99" t="n">
        <v>17227050.6634971</v>
      </c>
      <c r="N38" s="99" t="n">
        <v>14378798.8010258</v>
      </c>
      <c r="O38" s="148" t="n">
        <v>14075595.6568513</v>
      </c>
      <c r="P38" s="99" t="n">
        <v>14877834.8666542</v>
      </c>
      <c r="Q38" s="99" t="n">
        <v>15257082.9430728</v>
      </c>
      <c r="R38" s="99" t="n">
        <v>13260626.7133588</v>
      </c>
      <c r="S38" s="99" t="n">
        <v>11921304.1875561</v>
      </c>
      <c r="T38" s="99" t="n">
        <v>16606008.5185701</v>
      </c>
      <c r="U38" s="99" t="n">
        <v>16444228.991571</v>
      </c>
      <c r="V38" s="100" t="n">
        <v>14383276.0262371</v>
      </c>
      <c r="W38" s="100" t="n">
        <v>14836963.3059936</v>
      </c>
      <c r="Y38" s="103" t="n">
        <f aca="false">((W38/V38)-1)*100</f>
        <v>3.15426943715047</v>
      </c>
      <c r="AC38" s="104"/>
    </row>
    <row r="39" s="102" customFormat="true" ht="15" hidden="false" customHeight="false" outlineLevel="0" collapsed="false">
      <c r="A39" s="97"/>
      <c r="B39" s="106" t="s">
        <v>20</v>
      </c>
      <c r="C39" s="98"/>
      <c r="D39" s="114" t="n">
        <v>14106021.1649481</v>
      </c>
      <c r="E39" s="114" t="n">
        <v>15597807.7810399</v>
      </c>
      <c r="F39" s="114" t="n">
        <v>10870276.4631467</v>
      </c>
      <c r="G39" s="114" t="n">
        <v>15074739.4685322</v>
      </c>
      <c r="H39" s="114" t="n">
        <v>13399583.7830275</v>
      </c>
      <c r="I39" s="99" t="n">
        <v>14415876.6277289</v>
      </c>
      <c r="J39" s="99" t="n">
        <v>13873819.6370408</v>
      </c>
      <c r="K39" s="99" t="n">
        <v>13723665.5011808</v>
      </c>
      <c r="L39" s="99" t="n">
        <v>12150959.7884142</v>
      </c>
      <c r="M39" s="114" t="n">
        <v>16050693.6634971</v>
      </c>
      <c r="N39" s="114" t="n">
        <v>13418993.8010258</v>
      </c>
      <c r="O39" s="149" t="n">
        <v>13115790.6568513</v>
      </c>
      <c r="P39" s="114" t="n">
        <v>13698399.5162018</v>
      </c>
      <c r="Q39" s="114" t="n">
        <v>14040429.5900693</v>
      </c>
      <c r="R39" s="114" t="n">
        <v>12382992.7039143</v>
      </c>
      <c r="S39" s="114" t="n">
        <v>11111153.1688016</v>
      </c>
      <c r="T39" s="114" t="n">
        <v>15389019.0098958</v>
      </c>
      <c r="U39" s="114" t="n">
        <v>15184642.897811</v>
      </c>
      <c r="V39" s="100" t="n">
        <v>13240513.8890999</v>
      </c>
      <c r="W39" s="100" t="n">
        <v>13722124.3308756</v>
      </c>
      <c r="Y39" s="103" t="n">
        <f aca="false">((W39/V39)-1)*100</f>
        <v>3.6373999212538</v>
      </c>
      <c r="Z39" s="150" t="n">
        <v>287108.40977591</v>
      </c>
      <c r="AC39" s="104"/>
    </row>
    <row r="40" s="102" customFormat="true" ht="14.25" hidden="false" customHeight="false" outlineLevel="0" collapsed="false">
      <c r="A40" s="97"/>
      <c r="B40" s="97"/>
      <c r="C40" s="98" t="s">
        <v>21</v>
      </c>
      <c r="D40" s="109" t="n">
        <v>469004.382080999</v>
      </c>
      <c r="E40" s="109" t="n">
        <v>587445.898220032</v>
      </c>
      <c r="F40" s="109" t="n">
        <v>371436.568814576</v>
      </c>
      <c r="G40" s="109" t="n">
        <v>569502.658733217</v>
      </c>
      <c r="H40" s="109" t="n">
        <v>536469.312371582</v>
      </c>
      <c r="I40" s="109" t="n">
        <v>544834.474362524</v>
      </c>
      <c r="J40" s="109" t="n">
        <v>566492.404410559</v>
      </c>
      <c r="K40" s="109" t="n">
        <v>557515.036069373</v>
      </c>
      <c r="L40" s="109" t="n">
        <v>506531.639127405</v>
      </c>
      <c r="M40" s="109" t="n">
        <v>618709.947670656</v>
      </c>
      <c r="N40" s="109" t="n">
        <v>460345.219192091</v>
      </c>
      <c r="O40" s="151" t="n">
        <v>447805.443176176</v>
      </c>
      <c r="P40" s="109" t="n">
        <v>527409.514646023</v>
      </c>
      <c r="Q40" s="109" t="n">
        <v>545019.362006637</v>
      </c>
      <c r="R40" s="109" t="n">
        <v>445943.879718164</v>
      </c>
      <c r="S40" s="109" t="n">
        <v>358392.68762396</v>
      </c>
      <c r="T40" s="109" t="n">
        <v>547567.405036751</v>
      </c>
      <c r="U40" s="109" t="n">
        <v>580109.887441494</v>
      </c>
      <c r="V40" s="110" t="n">
        <v>512269.919227348</v>
      </c>
      <c r="W40" s="110" t="n">
        <v>560298.246740999</v>
      </c>
      <c r="Y40" s="105" t="n">
        <f aca="false">((W40/V40)-1)*100</f>
        <v>9.37559003778561</v>
      </c>
      <c r="Z40" s="152" t="n">
        <v>32052.0058745313</v>
      </c>
      <c r="AC40" s="104"/>
    </row>
    <row r="41" s="102" customFormat="true" ht="14.25" hidden="false" customHeight="false" outlineLevel="0" collapsed="false">
      <c r="A41" s="97"/>
      <c r="B41" s="97"/>
      <c r="C41" s="113" t="s">
        <v>22</v>
      </c>
      <c r="D41" s="109" t="n">
        <v>156849.342457289</v>
      </c>
      <c r="E41" s="109" t="n">
        <v>203449.358798519</v>
      </c>
      <c r="F41" s="109" t="n">
        <v>86863.4408406241</v>
      </c>
      <c r="G41" s="109" t="n">
        <v>182078.433665521</v>
      </c>
      <c r="H41" s="109" t="n">
        <v>202164.175092445</v>
      </c>
      <c r="I41" s="109" t="n">
        <v>243116.530774701</v>
      </c>
      <c r="J41" s="109" t="n">
        <v>165441.944695194</v>
      </c>
      <c r="K41" s="109" t="n">
        <v>190514.614096181</v>
      </c>
      <c r="L41" s="109" t="n">
        <v>156716.510258937</v>
      </c>
      <c r="M41" s="109" t="n">
        <v>217092.124485508</v>
      </c>
      <c r="N41" s="109" t="n">
        <v>154727.503501196</v>
      </c>
      <c r="O41" s="151" t="n">
        <v>149370.595357966</v>
      </c>
      <c r="P41" s="109" t="n">
        <v>206269.903185918</v>
      </c>
      <c r="Q41" s="109" t="n">
        <v>229616.026128976</v>
      </c>
      <c r="R41" s="109" t="n">
        <v>183935.316192721</v>
      </c>
      <c r="S41" s="109" t="n">
        <v>152512.331522222</v>
      </c>
      <c r="T41" s="109" t="n">
        <v>193525.910015676</v>
      </c>
      <c r="U41" s="109" t="n">
        <v>245979.005934821</v>
      </c>
      <c r="V41" s="110" t="n">
        <v>218584.523478918</v>
      </c>
      <c r="W41" s="110" t="n">
        <v>213524.962680142</v>
      </c>
      <c r="Y41" s="105" t="n">
        <f aca="false">((W41/V41)-1)*100</f>
        <v>-2.31469306163561</v>
      </c>
      <c r="Z41" s="152" t="n">
        <v>33089.6122269519</v>
      </c>
      <c r="AC41" s="104"/>
    </row>
    <row r="42" s="102" customFormat="true" ht="14.25" hidden="false" customHeight="false" outlineLevel="0" collapsed="false">
      <c r="A42" s="97"/>
      <c r="B42" s="97"/>
      <c r="C42" s="98" t="s">
        <v>23</v>
      </c>
      <c r="D42" s="109" t="n">
        <v>1920680.85166352</v>
      </c>
      <c r="E42" s="109" t="n">
        <v>2136192.60887629</v>
      </c>
      <c r="F42" s="109" t="n">
        <v>1518427.97843608</v>
      </c>
      <c r="G42" s="109" t="n">
        <v>2101088.14912226</v>
      </c>
      <c r="H42" s="109" t="n">
        <v>1901441.66745292</v>
      </c>
      <c r="I42" s="109" t="n">
        <v>1910823.60384653</v>
      </c>
      <c r="J42" s="109" t="n">
        <v>1902975.33840271</v>
      </c>
      <c r="K42" s="109" t="n">
        <v>1875633.01241883</v>
      </c>
      <c r="L42" s="109" t="n">
        <v>1662601.24770438</v>
      </c>
      <c r="M42" s="109" t="n">
        <v>2195256.72710887</v>
      </c>
      <c r="N42" s="109" t="n">
        <v>1846363.24541858</v>
      </c>
      <c r="O42" s="151" t="n">
        <v>1808718.40646773</v>
      </c>
      <c r="P42" s="109" t="n">
        <v>1878763.68548421</v>
      </c>
      <c r="Q42" s="109" t="n">
        <v>2020061.55888483</v>
      </c>
      <c r="R42" s="109" t="n">
        <v>1760541.06975212</v>
      </c>
      <c r="S42" s="109" t="n">
        <v>1529063.40552454</v>
      </c>
      <c r="T42" s="109" t="n">
        <v>2112912.95472443</v>
      </c>
      <c r="U42" s="109" t="n">
        <v>2230632.31622819</v>
      </c>
      <c r="V42" s="110" t="n">
        <v>1825486.73606303</v>
      </c>
      <c r="W42" s="110" t="n">
        <v>2015671.31695332</v>
      </c>
      <c r="Y42" s="105" t="n">
        <f aca="false">((W42/V42)-1)*100</f>
        <v>10.4182943175178</v>
      </c>
      <c r="Z42" s="152" t="n">
        <v>76597.8402529764</v>
      </c>
      <c r="AC42" s="104"/>
    </row>
    <row r="43" s="102" customFormat="true" ht="14.25" hidden="false" customHeight="false" outlineLevel="0" collapsed="false">
      <c r="A43" s="97"/>
      <c r="B43" s="97"/>
      <c r="C43" s="98" t="s">
        <v>24</v>
      </c>
      <c r="D43" s="109" t="n">
        <v>3037244.62674791</v>
      </c>
      <c r="E43" s="109" t="n">
        <v>3287229.19099552</v>
      </c>
      <c r="F43" s="109" t="n">
        <v>2220327.19570746</v>
      </c>
      <c r="G43" s="109" t="n">
        <v>3171451.63445215</v>
      </c>
      <c r="H43" s="109" t="n">
        <v>2653614.58480178</v>
      </c>
      <c r="I43" s="109" t="n">
        <v>2973929.12917816</v>
      </c>
      <c r="J43" s="109" t="n">
        <v>2823204.73041048</v>
      </c>
      <c r="K43" s="109" t="n">
        <v>2870937.74510827</v>
      </c>
      <c r="L43" s="109" t="n">
        <v>2427417.47071568</v>
      </c>
      <c r="M43" s="109" t="n">
        <v>3427531.56180966</v>
      </c>
      <c r="N43" s="109" t="n">
        <v>2791111.41614708</v>
      </c>
      <c r="O43" s="151" t="n">
        <v>2732507.61578807</v>
      </c>
      <c r="P43" s="109" t="n">
        <v>2851008.32766642</v>
      </c>
      <c r="Q43" s="109" t="n">
        <v>2941997.94177713</v>
      </c>
      <c r="R43" s="109" t="n">
        <v>2406813.58277295</v>
      </c>
      <c r="S43" s="109" t="n">
        <v>2365059.27628518</v>
      </c>
      <c r="T43" s="109" t="n">
        <v>3066924.28263308</v>
      </c>
      <c r="U43" s="109" t="n">
        <v>3186711.00374256</v>
      </c>
      <c r="V43" s="110" t="n">
        <v>2714721.22760026</v>
      </c>
      <c r="W43" s="110" t="n">
        <v>2717440.12833711</v>
      </c>
      <c r="Y43" s="105" t="n">
        <f aca="false">((W43/V43)-1)*100</f>
        <v>0.100153957216698</v>
      </c>
      <c r="Z43" s="152" t="n">
        <v>106584.278840821</v>
      </c>
      <c r="AC43" s="104"/>
    </row>
    <row r="44" s="102" customFormat="true" ht="15" hidden="false" customHeight="false" outlineLevel="0" collapsed="false">
      <c r="A44" s="97"/>
      <c r="B44" s="97"/>
      <c r="C44" s="98" t="s">
        <v>25</v>
      </c>
      <c r="D44" s="109" t="n">
        <v>1141734.01138595</v>
      </c>
      <c r="E44" s="109" t="n">
        <v>1256895.21751848</v>
      </c>
      <c r="F44" s="109" t="n">
        <v>809822.778773524</v>
      </c>
      <c r="G44" s="109" t="n">
        <v>1221096.94046597</v>
      </c>
      <c r="H44" s="109" t="n">
        <v>1155692.78289803</v>
      </c>
      <c r="I44" s="109" t="n">
        <v>1268970.04954742</v>
      </c>
      <c r="J44" s="109" t="n">
        <v>1184112.49926397</v>
      </c>
      <c r="K44" s="109" t="n">
        <v>1117131.06130895</v>
      </c>
      <c r="L44" s="109" t="n">
        <v>1075005.07135908</v>
      </c>
      <c r="M44" s="109" t="n">
        <v>1395002.32752036</v>
      </c>
      <c r="N44" s="109" t="n">
        <v>1149079.00075634</v>
      </c>
      <c r="O44" s="151" t="n">
        <v>1120871.16781134</v>
      </c>
      <c r="P44" s="109" t="n">
        <v>1240289.4148522</v>
      </c>
      <c r="Q44" s="109" t="n">
        <v>1301393.54518418</v>
      </c>
      <c r="R44" s="109" t="n">
        <v>1119568.32769086</v>
      </c>
      <c r="S44" s="109" t="n">
        <v>934883.885446146</v>
      </c>
      <c r="T44" s="109" t="n">
        <v>1408143.9690793</v>
      </c>
      <c r="U44" s="109" t="n">
        <v>1355175.51119968</v>
      </c>
      <c r="V44" s="110" t="n">
        <v>1207135.54197678</v>
      </c>
      <c r="W44" s="110" t="n">
        <v>1259592.65722309</v>
      </c>
      <c r="Y44" s="105" t="n">
        <f aca="false">((W44/V44)-1)*100</f>
        <v>4.34558617671084</v>
      </c>
      <c r="Z44" s="152" t="n">
        <v>62632.9445407799</v>
      </c>
      <c r="AA44" s="100"/>
      <c r="AC44" s="104"/>
    </row>
    <row r="45" s="102" customFormat="true" ht="14.25" hidden="false" customHeight="false" outlineLevel="0" collapsed="false">
      <c r="A45" s="97"/>
      <c r="B45" s="97"/>
      <c r="C45" s="98" t="s">
        <v>26</v>
      </c>
      <c r="D45" s="109" t="n">
        <v>4136485.16750327</v>
      </c>
      <c r="E45" s="109" t="n">
        <v>4463411.57142561</v>
      </c>
      <c r="F45" s="109" t="n">
        <v>3305202.66085753</v>
      </c>
      <c r="G45" s="109" t="n">
        <v>4334861.82082118</v>
      </c>
      <c r="H45" s="109" t="n">
        <v>3795230.40840125</v>
      </c>
      <c r="I45" s="109" t="n">
        <v>4048943.94799596</v>
      </c>
      <c r="J45" s="109" t="n">
        <v>3963822.1606838</v>
      </c>
      <c r="K45" s="109" t="n">
        <v>3939858.94216742</v>
      </c>
      <c r="L45" s="109" t="n">
        <v>3536966.16529815</v>
      </c>
      <c r="M45" s="109" t="n">
        <v>4660685.8324432</v>
      </c>
      <c r="N45" s="109" t="n">
        <v>3813969.11678454</v>
      </c>
      <c r="O45" s="151" t="n">
        <v>3726788.47712173</v>
      </c>
      <c r="P45" s="109" t="n">
        <v>3846132.26107222</v>
      </c>
      <c r="Q45" s="109" t="n">
        <v>3636776.28007188</v>
      </c>
      <c r="R45" s="109" t="n">
        <v>3725792.18413654</v>
      </c>
      <c r="S45" s="109" t="n">
        <v>3373047.0596049</v>
      </c>
      <c r="T45" s="109" t="n">
        <v>4583058.40304301</v>
      </c>
      <c r="U45" s="109" t="n">
        <v>4257616.65424857</v>
      </c>
      <c r="V45" s="110" t="n">
        <v>3832822.69707415</v>
      </c>
      <c r="W45" s="110" t="n">
        <v>3905794.16419824</v>
      </c>
      <c r="Y45" s="105" t="n">
        <f aca="false">((W45/V45)-1)*100</f>
        <v>1.90385710196821</v>
      </c>
      <c r="Z45" s="152" t="n">
        <v>107087.448897559</v>
      </c>
      <c r="AC45" s="104"/>
    </row>
    <row r="46" s="102" customFormat="true" ht="14.25" hidden="false" customHeight="false" outlineLevel="0" collapsed="false">
      <c r="A46" s="97"/>
      <c r="B46" s="97"/>
      <c r="C46" s="98" t="s">
        <v>27</v>
      </c>
      <c r="D46" s="109" t="n">
        <v>1912726.52284452</v>
      </c>
      <c r="E46" s="109" t="n">
        <v>2160530.69431258</v>
      </c>
      <c r="F46" s="109" t="n">
        <v>1424526.62826831</v>
      </c>
      <c r="G46" s="109" t="n">
        <v>2065468.86003436</v>
      </c>
      <c r="H46" s="109" t="n">
        <v>1859826.74793932</v>
      </c>
      <c r="I46" s="109" t="n">
        <v>1960852.27773498</v>
      </c>
      <c r="J46" s="109" t="n">
        <v>1913612.45938894</v>
      </c>
      <c r="K46" s="109" t="n">
        <v>1886724.34582929</v>
      </c>
      <c r="L46" s="109" t="n">
        <v>1643510.12887434</v>
      </c>
      <c r="M46" s="109" t="n">
        <v>2135846.02702762</v>
      </c>
      <c r="N46" s="109" t="n">
        <v>1886577.99297059</v>
      </c>
      <c r="O46" s="151" t="n">
        <v>1840328.42029214</v>
      </c>
      <c r="P46" s="109" t="n">
        <v>1888838.05165209</v>
      </c>
      <c r="Q46" s="109" t="n">
        <v>1953529.74746778</v>
      </c>
      <c r="R46" s="109" t="n">
        <v>1744864.46308478</v>
      </c>
      <c r="S46" s="109" t="n">
        <v>1436799.24605343</v>
      </c>
      <c r="T46" s="109" t="n">
        <v>2082537.705952</v>
      </c>
      <c r="U46" s="109" t="n">
        <v>2026354.24111128</v>
      </c>
      <c r="V46" s="110" t="n">
        <v>1747053.55240245</v>
      </c>
      <c r="W46" s="110" t="n">
        <v>1804177.15455638</v>
      </c>
      <c r="Y46" s="105" t="n">
        <f aca="false">((W46/V46)-1)*100</f>
        <v>3.26971099857711</v>
      </c>
      <c r="Z46" s="152" t="n">
        <v>78255.0790978954</v>
      </c>
      <c r="AC46" s="104"/>
    </row>
    <row r="47" s="102" customFormat="true" ht="14.25" hidden="false" customHeight="false" outlineLevel="0" collapsed="false">
      <c r="A47" s="97"/>
      <c r="B47" s="97"/>
      <c r="C47" s="98" t="s">
        <v>28</v>
      </c>
      <c r="D47" s="109" t="n">
        <v>1331296.26026465</v>
      </c>
      <c r="E47" s="109" t="n">
        <v>1502653.24089287</v>
      </c>
      <c r="F47" s="109" t="n">
        <v>1133669.21144863</v>
      </c>
      <c r="G47" s="109" t="n">
        <v>1429190.97123757</v>
      </c>
      <c r="H47" s="109" t="n">
        <v>1295144.10407017</v>
      </c>
      <c r="I47" s="109" t="n">
        <v>1464406.61428864</v>
      </c>
      <c r="J47" s="109" t="n">
        <v>1354158.09978513</v>
      </c>
      <c r="K47" s="109" t="n">
        <v>1285350.74418249</v>
      </c>
      <c r="L47" s="109" t="n">
        <v>1142211.55507622</v>
      </c>
      <c r="M47" s="109" t="n">
        <v>1400569.11543118</v>
      </c>
      <c r="N47" s="109" t="n">
        <v>1316820.30625543</v>
      </c>
      <c r="O47" s="151" t="n">
        <v>1289400.53083619</v>
      </c>
      <c r="P47" s="109" t="n">
        <v>1259688.35764269</v>
      </c>
      <c r="Q47" s="109" t="n">
        <v>1412035.12854788</v>
      </c>
      <c r="R47" s="109" t="n">
        <v>995533.880566191</v>
      </c>
      <c r="S47" s="109" t="n">
        <v>961395.276741184</v>
      </c>
      <c r="T47" s="109" t="n">
        <v>1394348.37941154</v>
      </c>
      <c r="U47" s="109" t="n">
        <v>1302064.27790444</v>
      </c>
      <c r="V47" s="110" t="n">
        <v>1182439.69127699</v>
      </c>
      <c r="W47" s="110" t="n">
        <v>1245625.70018635</v>
      </c>
      <c r="Y47" s="105" t="n">
        <f aca="false">((W47/V47)-1)*100</f>
        <v>5.34369823471743</v>
      </c>
      <c r="Z47" s="152" t="n">
        <v>59849.7671973086</v>
      </c>
      <c r="AC47" s="104"/>
    </row>
    <row r="48" s="102" customFormat="true" ht="15" hidden="false" customHeight="false" outlineLevel="0" collapsed="false">
      <c r="A48" s="97"/>
      <c r="B48" s="106" t="s">
        <v>29</v>
      </c>
      <c r="C48" s="98"/>
      <c r="D48" s="114" t="n">
        <v>79084.6208057706</v>
      </c>
      <c r="E48" s="114" t="n">
        <v>113046.771577255</v>
      </c>
      <c r="F48" s="114" t="n">
        <v>67265.5762960273</v>
      </c>
      <c r="G48" s="114" t="n">
        <v>112038.605380005</v>
      </c>
      <c r="H48" s="114" t="n">
        <v>107698.813836624</v>
      </c>
      <c r="I48" s="114" t="n">
        <v>115402.227558419</v>
      </c>
      <c r="J48" s="114" t="n">
        <v>104962.771569499</v>
      </c>
      <c r="K48" s="114" t="n">
        <v>99787.3507047367</v>
      </c>
      <c r="L48" s="114" t="n">
        <v>85637.4535522031</v>
      </c>
      <c r="M48" s="114" t="n">
        <v>133023</v>
      </c>
      <c r="N48" s="153" t="n">
        <v>139676</v>
      </c>
      <c r="O48" s="114" t="n">
        <v>139676</v>
      </c>
      <c r="P48" s="114" t="n">
        <v>171847.159164378</v>
      </c>
      <c r="Q48" s="114" t="n">
        <v>193455.577402803</v>
      </c>
      <c r="R48" s="114" t="n">
        <v>148140.884916988</v>
      </c>
      <c r="S48" s="114" t="n">
        <v>98924.0503334929</v>
      </c>
      <c r="T48" s="114" t="n">
        <v>163573.557518001</v>
      </c>
      <c r="U48" s="114" t="n">
        <v>176423.210072647</v>
      </c>
      <c r="V48" s="100" t="n">
        <v>156732.356167326</v>
      </c>
      <c r="W48" s="100" t="n">
        <v>158349.461479656</v>
      </c>
      <c r="Y48" s="103" t="n">
        <f aca="false">((W48/V48)-1)*100</f>
        <v>1.0317622677753</v>
      </c>
      <c r="Z48" s="152"/>
      <c r="AC48" s="104"/>
    </row>
    <row r="49" s="102" customFormat="true" ht="15" hidden="false" customHeight="false" outlineLevel="0" collapsed="false">
      <c r="A49" s="97"/>
      <c r="B49" s="106" t="s">
        <v>30</v>
      </c>
      <c r="C49" s="98"/>
      <c r="D49" s="114" t="n">
        <v>659388.6</v>
      </c>
      <c r="E49" s="114" t="n">
        <v>956432</v>
      </c>
      <c r="F49" s="114" t="n">
        <v>616968</v>
      </c>
      <c r="G49" s="114" t="n">
        <v>738662</v>
      </c>
      <c r="H49" s="114" t="n">
        <v>722087</v>
      </c>
      <c r="I49" s="114" t="n">
        <v>871300</v>
      </c>
      <c r="J49" s="114" t="n">
        <v>822496</v>
      </c>
      <c r="K49" s="114" t="n">
        <v>845055</v>
      </c>
      <c r="L49" s="114" t="n">
        <v>832094</v>
      </c>
      <c r="M49" s="114" t="n">
        <v>947504</v>
      </c>
      <c r="N49" s="153" t="n">
        <v>746970</v>
      </c>
      <c r="O49" s="114" t="n">
        <v>746970</v>
      </c>
      <c r="P49" s="114" t="n">
        <v>918445.422512398</v>
      </c>
      <c r="Q49" s="114" t="n">
        <v>933334.160567746</v>
      </c>
      <c r="R49" s="114" t="n">
        <v>673288.3</v>
      </c>
      <c r="S49" s="114" t="n">
        <v>652932.643812278</v>
      </c>
      <c r="T49" s="114" t="n">
        <v>989347.117467829</v>
      </c>
      <c r="U49" s="114" t="n">
        <v>1019181.31385064</v>
      </c>
      <c r="V49" s="114" t="n">
        <v>925992</v>
      </c>
      <c r="W49" s="114" t="n">
        <v>889308.472054664</v>
      </c>
      <c r="Y49" s="103" t="n">
        <f aca="false">((W49/V49)-1)*100</f>
        <v>-3.96153832272157</v>
      </c>
      <c r="Z49" s="152"/>
      <c r="AC49" s="104"/>
    </row>
    <row r="50" s="102" customFormat="true" ht="15.75" hidden="false" customHeight="false" outlineLevel="0" collapsed="false">
      <c r="A50" s="119"/>
      <c r="B50" s="120" t="s">
        <v>31</v>
      </c>
      <c r="C50" s="121"/>
      <c r="D50" s="122" t="n">
        <v>21983.52</v>
      </c>
      <c r="E50" s="122" t="n">
        <v>36239</v>
      </c>
      <c r="F50" s="122" t="n">
        <v>25597.2</v>
      </c>
      <c r="G50" s="122" t="n">
        <v>47116</v>
      </c>
      <c r="H50" s="122" t="n">
        <v>52482</v>
      </c>
      <c r="I50" s="122" t="n">
        <v>65100</v>
      </c>
      <c r="J50" s="122" t="n">
        <v>61960</v>
      </c>
      <c r="K50" s="122" t="n">
        <v>66074</v>
      </c>
      <c r="L50" s="122" t="n">
        <v>67874</v>
      </c>
      <c r="M50" s="122" t="n">
        <v>95830</v>
      </c>
      <c r="N50" s="154" t="n">
        <v>73159</v>
      </c>
      <c r="O50" s="122" t="n">
        <v>73159</v>
      </c>
      <c r="P50" s="122" t="n">
        <v>89142.7687756601</v>
      </c>
      <c r="Q50" s="122" t="n">
        <v>89863.6150329783</v>
      </c>
      <c r="R50" s="122" t="n">
        <v>56204.8245274676</v>
      </c>
      <c r="S50" s="122" t="n">
        <v>58294.3246087857</v>
      </c>
      <c r="T50" s="122" t="n">
        <v>64068.8336885168</v>
      </c>
      <c r="U50" s="122" t="n">
        <v>63981.5698366777</v>
      </c>
      <c r="V50" s="122" t="n">
        <v>60037.7809698117</v>
      </c>
      <c r="W50" s="122" t="n">
        <v>67181.0415836856</v>
      </c>
      <c r="Y50" s="124" t="n">
        <f aca="false">((W50/V50)-1)*100</f>
        <v>11.8979424263959</v>
      </c>
      <c r="Z50" s="119"/>
      <c r="AC50" s="104"/>
    </row>
    <row r="51" customFormat="false" ht="13.5" hidden="false" customHeight="false" outlineLevel="0" collapsed="false">
      <c r="A51" s="155"/>
      <c r="B51" s="156"/>
      <c r="D51" s="157"/>
      <c r="E51" s="157"/>
      <c r="F51" s="157"/>
      <c r="G51" s="157"/>
      <c r="H51" s="157"/>
      <c r="I51" s="158"/>
      <c r="J51" s="158"/>
      <c r="K51" s="158"/>
      <c r="L51" s="158"/>
      <c r="M51" s="157"/>
      <c r="N51" s="157"/>
      <c r="O51" s="157"/>
      <c r="P51" s="157"/>
    </row>
    <row r="52" customFormat="false" ht="12.75" hidden="false" customHeight="false" outlineLevel="0" collapsed="false">
      <c r="D52" s="127"/>
    </row>
    <row r="53" customFormat="false" ht="12.75" hidden="false" customHeight="false" outlineLevel="0" collapsed="false">
      <c r="D53" s="127"/>
    </row>
    <row r="54" customFormat="false" ht="12.75" hidden="false" customHeight="false" outlineLevel="0" collapsed="false">
      <c r="C54" s="159"/>
    </row>
    <row r="55" customFormat="false" ht="12.75" hidden="false" customHeight="false" outlineLevel="0" collapsed="false">
      <c r="T55" s="160"/>
      <c r="U55" s="160"/>
      <c r="V55" s="160"/>
      <c r="W55" s="160"/>
    </row>
    <row r="56" customFormat="false" ht="12.75" hidden="false" customHeight="false" outlineLevel="0" collapsed="false">
      <c r="T56" s="160"/>
      <c r="U56" s="160"/>
      <c r="V56" s="160"/>
      <c r="W56" s="160"/>
    </row>
    <row r="57" customFormat="false" ht="12.75" hidden="false" customHeight="false" outlineLevel="0" collapsed="false">
      <c r="T57" s="160"/>
      <c r="U57" s="160"/>
      <c r="V57" s="160"/>
      <c r="W57" s="160"/>
    </row>
    <row r="58" customFormat="false" ht="12.75" hidden="false" customHeight="false" outlineLevel="0" collapsed="false">
      <c r="T58" s="160"/>
      <c r="U58" s="160"/>
      <c r="V58" s="160"/>
      <c r="W58" s="160"/>
    </row>
    <row r="59" customFormat="false" ht="12.75" hidden="false" customHeight="false" outlineLevel="0" collapsed="false">
      <c r="T59" s="160"/>
      <c r="U59" s="160"/>
      <c r="V59" s="160"/>
      <c r="W59" s="160"/>
    </row>
    <row r="60" customFormat="false" ht="12.75" hidden="false" customHeight="false" outlineLevel="0" collapsed="false">
      <c r="T60" s="160"/>
      <c r="U60" s="160"/>
      <c r="V60" s="160"/>
      <c r="W60" s="160"/>
    </row>
    <row r="61" customFormat="false" ht="12.75" hidden="false" customHeight="false" outlineLevel="0" collapsed="false">
      <c r="T61" s="160"/>
      <c r="U61" s="160"/>
      <c r="V61" s="160"/>
      <c r="W61" s="160"/>
    </row>
    <row r="62" customFormat="false" ht="12.75" hidden="false" customHeight="false" outlineLevel="0" collapsed="false">
      <c r="T62" s="160"/>
      <c r="U62" s="160"/>
      <c r="V62" s="160"/>
      <c r="W62" s="160"/>
    </row>
    <row r="63" customFormat="false" ht="12.75" hidden="false" customHeight="false" outlineLevel="0" collapsed="false">
      <c r="T63" s="160"/>
      <c r="U63" s="160"/>
      <c r="V63" s="160"/>
      <c r="W63" s="160"/>
    </row>
    <row r="64" customFormat="false" ht="12.75" hidden="false" customHeight="false" outlineLevel="0" collapsed="false">
      <c r="T64" s="160"/>
      <c r="U64" s="160"/>
      <c r="V64" s="160"/>
      <c r="W64" s="160"/>
    </row>
    <row r="65" customFormat="false" ht="12.75" hidden="false" customHeight="false" outlineLevel="0" collapsed="false">
      <c r="T65" s="160"/>
      <c r="U65" s="160"/>
      <c r="V65" s="160"/>
      <c r="W65" s="160"/>
    </row>
    <row r="66" customFormat="false" ht="12.75" hidden="false" customHeight="false" outlineLevel="0" collapsed="false">
      <c r="T66" s="160"/>
      <c r="U66" s="160"/>
      <c r="V66" s="160"/>
      <c r="W66" s="160"/>
    </row>
    <row r="67" customFormat="false" ht="12.75" hidden="false" customHeight="false" outlineLevel="0" collapsed="false">
      <c r="T67" s="160"/>
      <c r="U67" s="160"/>
      <c r="V67" s="160"/>
      <c r="W67" s="160"/>
    </row>
  </sheetData>
  <mergeCells count="4">
    <mergeCell ref="A1:C1"/>
    <mergeCell ref="A3:C3"/>
    <mergeCell ref="A20:C20"/>
    <mergeCell ref="A37:C37"/>
  </mergeCells>
  <printOptions headings="false" gridLines="false" gridLinesSet="true" horizontalCentered="false" verticalCentered="false"/>
  <pageMargins left="0.209722222222222" right="0.279861111111111"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E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H1" activePane="topRight" state="frozen"/>
      <selection pane="topLeft" activeCell="A1" activeCellId="0" sqref="A1"/>
      <selection pane="topRight" activeCell="A1" activeCellId="0" sqref="A1:C1"/>
    </sheetView>
  </sheetViews>
  <sheetFormatPr defaultRowHeight="12.75" zeroHeight="false" outlineLevelRow="0" outlineLevelCol="0"/>
  <cols>
    <col collapsed="false" customWidth="true" hidden="false" outlineLevel="0" max="1" min="1" style="77" width="1.41"/>
    <col collapsed="false" customWidth="true" hidden="false" outlineLevel="0" max="2" min="2" style="77" width="2.13"/>
    <col collapsed="false" customWidth="true" hidden="false" outlineLevel="0" max="3" min="3" style="78" width="30.82"/>
    <col collapsed="false" customWidth="false" hidden="false" outlineLevel="0" max="13" min="4" style="77" width="11.55"/>
    <col collapsed="false" customWidth="true" hidden="false" outlineLevel="0" max="14" min="14" style="79" width="11.69"/>
    <col collapsed="false" customWidth="true" hidden="false" outlineLevel="0" max="16" min="15" style="77" width="11.69"/>
    <col collapsed="false" customWidth="false" hidden="false" outlineLevel="0" max="22" min="17" style="77" width="11.55"/>
    <col collapsed="false" customWidth="true" hidden="false" outlineLevel="0" max="23" min="23" style="77" width="12.83"/>
    <col collapsed="false" customWidth="true" hidden="false" outlineLevel="0" max="24" min="24" style="77" width="2.84"/>
    <col collapsed="false" customWidth="true" hidden="false" outlineLevel="0" max="26" min="25" style="77" width="13.12"/>
    <col collapsed="false" customWidth="true" hidden="false" outlineLevel="0" max="27" min="27" style="77" width="9.13"/>
    <col collapsed="false" customWidth="true" hidden="false" outlineLevel="0" max="29" min="28" style="77" width="11.84"/>
    <col collapsed="false" customWidth="true" hidden="false" outlineLevel="0" max="257" min="30" style="77" width="9.13"/>
    <col collapsed="false" customWidth="true" hidden="false" outlineLevel="0" max="1025" min="258" style="0" width="9.13"/>
  </cols>
  <sheetData>
    <row r="1" customFormat="false" ht="18" hidden="false" customHeight="false" outlineLevel="0" collapsed="false">
      <c r="A1" s="81" t="s">
        <v>36</v>
      </c>
      <c r="B1" s="81"/>
      <c r="C1" s="81"/>
    </row>
    <row r="2" customFormat="false" ht="15.75" hidden="false" customHeight="false" outlineLevel="0" collapsed="false">
      <c r="A2" s="82"/>
      <c r="B2" s="83"/>
      <c r="C2" s="84"/>
      <c r="D2" s="85"/>
      <c r="E2" s="85"/>
      <c r="F2" s="86"/>
      <c r="G2" s="86"/>
      <c r="H2" s="86"/>
      <c r="I2" s="86"/>
      <c r="J2" s="86"/>
      <c r="K2" s="86"/>
      <c r="L2" s="86"/>
      <c r="M2" s="85"/>
      <c r="S2" s="87"/>
      <c r="T2" s="87"/>
      <c r="V2" s="88"/>
      <c r="W2" s="88" t="s">
        <v>13</v>
      </c>
      <c r="X2" s="102"/>
      <c r="Y2" s="102"/>
      <c r="Z2" s="89"/>
    </row>
    <row r="3" customFormat="fals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93" t="s">
        <v>15</v>
      </c>
      <c r="O3" s="94" t="s">
        <v>16</v>
      </c>
      <c r="P3" s="93" t="n">
        <v>2010</v>
      </c>
      <c r="Q3" s="93" t="n">
        <v>2011</v>
      </c>
      <c r="R3" s="93" t="n">
        <v>2012</v>
      </c>
      <c r="S3" s="93" t="n">
        <v>2013</v>
      </c>
      <c r="T3" s="93" t="n">
        <v>2014</v>
      </c>
      <c r="U3" s="93" t="n">
        <v>2015</v>
      </c>
      <c r="V3" s="93" t="n">
        <v>2016</v>
      </c>
      <c r="W3" s="93" t="n">
        <v>2017</v>
      </c>
      <c r="X3" s="95"/>
      <c r="Y3" s="93" t="s">
        <v>17</v>
      </c>
      <c r="Z3" s="93" t="s">
        <v>18</v>
      </c>
    </row>
    <row r="4" s="102" customFormat="true" ht="15" hidden="false" customHeight="false" outlineLevel="0" collapsed="false">
      <c r="A4" s="96" t="s">
        <v>19</v>
      </c>
      <c r="B4" s="97"/>
      <c r="C4" s="98"/>
      <c r="D4" s="161" t="n">
        <v>548038.7</v>
      </c>
      <c r="E4" s="161" t="n">
        <v>588923.42</v>
      </c>
      <c r="F4" s="161" t="n">
        <v>462323</v>
      </c>
      <c r="G4" s="162" t="n">
        <v>545674.399738001</v>
      </c>
      <c r="H4" s="162" t="n">
        <v>455175.999999</v>
      </c>
      <c r="I4" s="163" t="n">
        <v>420433.632806</v>
      </c>
      <c r="J4" s="163" t="n">
        <v>384234.369674</v>
      </c>
      <c r="K4" s="163" t="n">
        <v>387603.716184</v>
      </c>
      <c r="L4" s="163" t="n">
        <v>382933.798919656</v>
      </c>
      <c r="M4" s="164" t="n">
        <v>416412.152704452</v>
      </c>
      <c r="N4" s="165" t="n">
        <v>411010.584793</v>
      </c>
      <c r="O4" s="166" t="n">
        <v>403219.099</v>
      </c>
      <c r="P4" s="165" t="n">
        <v>382531.1962445</v>
      </c>
      <c r="Q4" s="165" t="n">
        <v>358676.2707403</v>
      </c>
      <c r="R4" s="164" t="n">
        <f aca="false">R5+R14+R15+R16</f>
        <v>384666.1071523</v>
      </c>
      <c r="S4" s="164" t="n">
        <v>309825.3701688</v>
      </c>
      <c r="T4" s="100" t="n">
        <v>429023.080033</v>
      </c>
      <c r="U4" s="100" t="n">
        <v>441566.40002</v>
      </c>
      <c r="V4" s="100" t="n">
        <v>439441.100015</v>
      </c>
      <c r="W4" s="100" t="n">
        <v>422846.886043445</v>
      </c>
      <c r="Y4" s="103" t="n">
        <f aca="false">((W4/V4)-1)*100</f>
        <v>-3.77620890967851</v>
      </c>
      <c r="AB4" s="104"/>
    </row>
    <row r="5" s="102" customFormat="true" ht="15" hidden="false" customHeight="false" outlineLevel="0" collapsed="false">
      <c r="A5" s="97"/>
      <c r="B5" s="106" t="s">
        <v>20</v>
      </c>
      <c r="C5" s="98"/>
      <c r="D5" s="161" t="n">
        <v>473547</v>
      </c>
      <c r="E5" s="161" t="n">
        <v>510879.1</v>
      </c>
      <c r="F5" s="161" t="n">
        <v>397953</v>
      </c>
      <c r="G5" s="163" t="n">
        <v>469998.999738001</v>
      </c>
      <c r="H5" s="163" t="n">
        <v>386209.999999</v>
      </c>
      <c r="I5" s="161" t="n">
        <v>350923.062806</v>
      </c>
      <c r="J5" s="161" t="n">
        <v>321311.839674</v>
      </c>
      <c r="K5" s="161" t="n">
        <v>322258.016184</v>
      </c>
      <c r="L5" s="161" t="n">
        <v>318828.998919656</v>
      </c>
      <c r="M5" s="167" t="n">
        <v>345903.352704452</v>
      </c>
      <c r="N5" s="167" t="n">
        <v>354389.984793</v>
      </c>
      <c r="O5" s="168" t="n">
        <v>346598.499</v>
      </c>
      <c r="P5" s="167" t="n">
        <v>320474.9972445</v>
      </c>
      <c r="Q5" s="167" t="n">
        <v>298253.9957403</v>
      </c>
      <c r="R5" s="167" t="n">
        <v>328796.0071523</v>
      </c>
      <c r="S5" s="167" t="n">
        <v>256899.0001688</v>
      </c>
      <c r="T5" s="100" t="n">
        <v>363227.000033</v>
      </c>
      <c r="U5" s="100" t="n">
        <v>375812.00002</v>
      </c>
      <c r="V5" s="100" t="n">
        <v>375650.000015</v>
      </c>
      <c r="W5" s="100" t="n">
        <v>360873.000105</v>
      </c>
      <c r="Y5" s="103" t="n">
        <f aca="false">((W5/V5)-1)*100</f>
        <v>-3.93371487006789</v>
      </c>
      <c r="Z5" s="169" t="n">
        <v>5769.248</v>
      </c>
      <c r="AB5" s="104"/>
    </row>
    <row r="6" s="102" customFormat="true" ht="14.25" hidden="false" customHeight="false" outlineLevel="0" collapsed="false">
      <c r="A6" s="97"/>
      <c r="B6" s="97"/>
      <c r="C6" s="98" t="s">
        <v>21</v>
      </c>
      <c r="D6" s="170" t="n">
        <v>26344.1394456551</v>
      </c>
      <c r="E6" s="170" t="n">
        <v>33075.5</v>
      </c>
      <c r="F6" s="170" t="n">
        <v>24809</v>
      </c>
      <c r="G6" s="170" t="n">
        <v>30547.527218</v>
      </c>
      <c r="H6" s="170" t="n">
        <v>26159.433856</v>
      </c>
      <c r="I6" s="170" t="n">
        <v>24998.289054</v>
      </c>
      <c r="J6" s="170" t="n">
        <v>24617.717544</v>
      </c>
      <c r="K6" s="170" t="n">
        <v>25286.952334</v>
      </c>
      <c r="L6" s="170" t="n">
        <v>25511.3977929</v>
      </c>
      <c r="M6" s="171" t="n">
        <v>27737.0963202813</v>
      </c>
      <c r="N6" s="171" t="n">
        <v>27248.372377</v>
      </c>
      <c r="O6" s="172" t="n">
        <v>26778.8126</v>
      </c>
      <c r="P6" s="171" t="n">
        <v>27066.147272</v>
      </c>
      <c r="Q6" s="171" t="n">
        <v>25093.037202</v>
      </c>
      <c r="R6" s="171" t="n">
        <v>27477.136492</v>
      </c>
      <c r="S6" s="171" t="n">
        <v>21016.550342</v>
      </c>
      <c r="T6" s="110" t="n">
        <v>29306.287298</v>
      </c>
      <c r="U6" s="110" t="n">
        <v>29962.792469</v>
      </c>
      <c r="V6" s="110" t="n">
        <v>29240.3687872244</v>
      </c>
      <c r="W6" s="110" t="n">
        <v>28251.1265078298</v>
      </c>
      <c r="Y6" s="105" t="n">
        <f aca="false">((W6/V6)-1)*100</f>
        <v>-3.38313886050158</v>
      </c>
      <c r="Z6" s="173" t="n">
        <v>1442.90382081401</v>
      </c>
      <c r="AB6" s="104"/>
      <c r="AD6" s="108"/>
    </row>
    <row r="7" s="102" customFormat="true" ht="14.25" hidden="false" customHeight="false" outlineLevel="0" collapsed="false">
      <c r="A7" s="97"/>
      <c r="B7" s="97"/>
      <c r="C7" s="113" t="s">
        <v>22</v>
      </c>
      <c r="D7" s="170" t="n">
        <v>20175.8812521934</v>
      </c>
      <c r="E7" s="170" t="n">
        <v>20786</v>
      </c>
      <c r="F7" s="170" t="n">
        <v>6822</v>
      </c>
      <c r="G7" s="170" t="n">
        <v>17501.609613</v>
      </c>
      <c r="H7" s="170" t="n">
        <v>14391.491006</v>
      </c>
      <c r="I7" s="170" t="n">
        <v>15539.638263</v>
      </c>
      <c r="J7" s="170" t="n">
        <v>13990.414994</v>
      </c>
      <c r="K7" s="170" t="n">
        <v>14547.759135</v>
      </c>
      <c r="L7" s="170" t="n">
        <v>14136.75090538</v>
      </c>
      <c r="M7" s="171" t="n">
        <v>16446.5350547304</v>
      </c>
      <c r="N7" s="171" t="n">
        <v>15423.062638</v>
      </c>
      <c r="O7" s="172" t="n">
        <v>15030.8137</v>
      </c>
      <c r="P7" s="171" t="n">
        <v>14898.540299</v>
      </c>
      <c r="Q7" s="171" t="n">
        <v>13957.5859532</v>
      </c>
      <c r="R7" s="171" t="n">
        <v>14853.6657773</v>
      </c>
      <c r="S7" s="171" t="n">
        <v>11002.0588854</v>
      </c>
      <c r="T7" s="110" t="n">
        <v>16079.966363</v>
      </c>
      <c r="U7" s="110" t="n">
        <v>16989.640502</v>
      </c>
      <c r="V7" s="110" t="n">
        <v>16703.5216626731</v>
      </c>
      <c r="W7" s="110" t="n">
        <v>15738.9461498298</v>
      </c>
      <c r="Y7" s="105" t="n">
        <f aca="false">((W7/V7)-1)*100</f>
        <v>-5.77468352077385</v>
      </c>
      <c r="Z7" s="152" t="n">
        <v>935.236227851336</v>
      </c>
      <c r="AB7" s="104"/>
    </row>
    <row r="8" s="102" customFormat="true" ht="14.25" hidden="false" customHeight="false" outlineLevel="0" collapsed="false">
      <c r="A8" s="97"/>
      <c r="B8" s="97"/>
      <c r="C8" s="98" t="s">
        <v>23</v>
      </c>
      <c r="D8" s="170" t="n">
        <v>80572.5306649705</v>
      </c>
      <c r="E8" s="170" t="n">
        <v>89205.7</v>
      </c>
      <c r="F8" s="170" t="n">
        <v>70811</v>
      </c>
      <c r="G8" s="170" t="n">
        <v>83458.1038850004</v>
      </c>
      <c r="H8" s="170" t="n">
        <v>70341.6243959998</v>
      </c>
      <c r="I8" s="170" t="n">
        <v>66252.321257</v>
      </c>
      <c r="J8" s="170" t="n">
        <v>64139.5504700001</v>
      </c>
      <c r="K8" s="170" t="n">
        <v>66274.0373680002</v>
      </c>
      <c r="L8" s="170" t="n">
        <v>67784.57145146</v>
      </c>
      <c r="M8" s="171" t="n">
        <v>73538.7699589488</v>
      </c>
      <c r="N8" s="171" t="n">
        <v>76407.936885</v>
      </c>
      <c r="O8" s="172" t="n">
        <v>74996.3393</v>
      </c>
      <c r="P8" s="171" t="n">
        <v>72233.9093489999</v>
      </c>
      <c r="Q8" s="171" t="n">
        <v>65995.7962812999</v>
      </c>
      <c r="R8" s="171" t="n">
        <v>72031.9254900999</v>
      </c>
      <c r="S8" s="171" t="n">
        <v>55409.987455</v>
      </c>
      <c r="T8" s="110" t="n">
        <v>77147.9220800001</v>
      </c>
      <c r="U8" s="110" t="n">
        <v>80077.2547229999</v>
      </c>
      <c r="V8" s="110" t="n">
        <v>76161.6002213007</v>
      </c>
      <c r="W8" s="110" t="n">
        <v>69015.2397221704</v>
      </c>
      <c r="Y8" s="105" t="n">
        <f aca="false">((W8/V8)-1)*100</f>
        <v>-9.3831543433506</v>
      </c>
      <c r="Z8" s="152" t="n">
        <v>2369.93044274623</v>
      </c>
      <c r="AB8" s="104"/>
    </row>
    <row r="9" s="102" customFormat="true" ht="14.25" hidden="false" customHeight="false" outlineLevel="0" collapsed="false">
      <c r="A9" s="97"/>
      <c r="B9" s="97"/>
      <c r="C9" s="98" t="s">
        <v>24</v>
      </c>
      <c r="D9" s="170" t="n">
        <v>66773.5545318647</v>
      </c>
      <c r="E9" s="170" t="n">
        <v>74413.7</v>
      </c>
      <c r="F9" s="170" t="n">
        <v>61853</v>
      </c>
      <c r="G9" s="170" t="n">
        <v>68501.0647200002</v>
      </c>
      <c r="H9" s="170" t="n">
        <v>57271.3153580001</v>
      </c>
      <c r="I9" s="170" t="n">
        <v>47845.5879629998</v>
      </c>
      <c r="J9" s="170" t="n">
        <v>42673.889592</v>
      </c>
      <c r="K9" s="170" t="n">
        <v>42189.92378</v>
      </c>
      <c r="L9" s="170" t="n">
        <v>42664.95543891</v>
      </c>
      <c r="M9" s="171" t="n">
        <v>45868.9063446785</v>
      </c>
      <c r="N9" s="171" t="n">
        <v>46684.622638</v>
      </c>
      <c r="O9" s="172" t="n">
        <v>45645.3135</v>
      </c>
      <c r="P9" s="171" t="n">
        <v>41337.7370082</v>
      </c>
      <c r="Q9" s="171" t="n">
        <v>38205.77113</v>
      </c>
      <c r="R9" s="171" t="n">
        <v>40923.0536923</v>
      </c>
      <c r="S9" s="171" t="n">
        <v>32358.192362</v>
      </c>
      <c r="T9" s="110" t="n">
        <v>46123.083525</v>
      </c>
      <c r="U9" s="110" t="n">
        <v>47898.279158</v>
      </c>
      <c r="V9" s="110" t="n">
        <v>47747.4004988344</v>
      </c>
      <c r="W9" s="110" t="n">
        <v>46075.8281018723</v>
      </c>
      <c r="Y9" s="105" t="n">
        <f aca="false">((W9/V9)-1)*100</f>
        <v>-3.50086576336849</v>
      </c>
      <c r="Z9" s="152" t="n">
        <v>1838.86457748774</v>
      </c>
      <c r="AB9" s="104"/>
    </row>
    <row r="10" s="102" customFormat="true" ht="14.25" hidden="false" customHeight="false" outlineLevel="0" collapsed="false">
      <c r="A10" s="97"/>
      <c r="B10" s="97"/>
      <c r="C10" s="98" t="s">
        <v>25</v>
      </c>
      <c r="D10" s="170" t="n">
        <v>49816.7830035453</v>
      </c>
      <c r="E10" s="170" t="n">
        <v>52355.4</v>
      </c>
      <c r="F10" s="170" t="n">
        <v>33360</v>
      </c>
      <c r="G10" s="170" t="n">
        <v>45609.692586</v>
      </c>
      <c r="H10" s="170" t="n">
        <v>36913.6681759999</v>
      </c>
      <c r="I10" s="170" t="n">
        <v>32205.2592989999</v>
      </c>
      <c r="J10" s="170" t="n">
        <v>29977.402267</v>
      </c>
      <c r="K10" s="170" t="n">
        <v>29326.539791</v>
      </c>
      <c r="L10" s="170" t="n">
        <v>29539.2832181</v>
      </c>
      <c r="M10" s="171" t="n">
        <v>31280.4369086182</v>
      </c>
      <c r="N10" s="171" t="n">
        <v>33008.843127</v>
      </c>
      <c r="O10" s="172" t="n">
        <v>32124.499</v>
      </c>
      <c r="P10" s="171" t="n">
        <v>29368.709907</v>
      </c>
      <c r="Q10" s="171" t="n">
        <v>26927.087003</v>
      </c>
      <c r="R10" s="171" t="n">
        <v>29464.351041</v>
      </c>
      <c r="S10" s="171" t="n">
        <v>22355.233441</v>
      </c>
      <c r="T10" s="110" t="n">
        <v>33465.459668</v>
      </c>
      <c r="U10" s="110" t="n">
        <v>34789.220519</v>
      </c>
      <c r="V10" s="110" t="n">
        <v>35749.9141040402</v>
      </c>
      <c r="W10" s="110" t="n">
        <v>33118.0230235319</v>
      </c>
      <c r="Y10" s="105" t="n">
        <f aca="false">((W10/V10)-1)*100</f>
        <v>-7.36195078077355</v>
      </c>
      <c r="Z10" s="152" t="n">
        <v>1540.22742117933</v>
      </c>
      <c r="AB10" s="104"/>
    </row>
    <row r="11" s="102" customFormat="true" ht="14.25" hidden="false" customHeight="false" outlineLevel="0" collapsed="false">
      <c r="A11" s="97"/>
      <c r="B11" s="97"/>
      <c r="C11" s="98" t="s">
        <v>26</v>
      </c>
      <c r="D11" s="170" t="n">
        <v>113779.136770983</v>
      </c>
      <c r="E11" s="170" t="n">
        <v>121249.2</v>
      </c>
      <c r="F11" s="170" t="n">
        <v>108951</v>
      </c>
      <c r="G11" s="170" t="n">
        <v>115707.747516001</v>
      </c>
      <c r="H11" s="170" t="n">
        <v>94664.6001139999</v>
      </c>
      <c r="I11" s="170" t="n">
        <v>85619.90811</v>
      </c>
      <c r="J11" s="170" t="n">
        <v>77829.735488</v>
      </c>
      <c r="K11" s="170" t="n">
        <v>78490.8901179999</v>
      </c>
      <c r="L11" s="170" t="n">
        <v>75619.5059021201</v>
      </c>
      <c r="M11" s="171" t="n">
        <v>81504.3241247067</v>
      </c>
      <c r="N11" s="171" t="n">
        <v>84374.928813</v>
      </c>
      <c r="O11" s="172" t="n">
        <v>82623.1149</v>
      </c>
      <c r="P11" s="171" t="n">
        <v>72854.0225845001</v>
      </c>
      <c r="Q11" s="171" t="n">
        <v>69431.3291533</v>
      </c>
      <c r="R11" s="171" t="n">
        <v>76862.4076102999</v>
      </c>
      <c r="S11" s="171" t="n">
        <v>62263.5923277001</v>
      </c>
      <c r="T11" s="110" t="n">
        <v>85158.495367</v>
      </c>
      <c r="U11" s="110" t="n">
        <v>86349.452238</v>
      </c>
      <c r="V11" s="110" t="n">
        <v>89174.1128901735</v>
      </c>
      <c r="W11" s="110" t="n">
        <v>87232.3047303192</v>
      </c>
      <c r="Y11" s="105" t="n">
        <f aca="false">((W11/V11)-1)*100</f>
        <v>-2.17754693253386</v>
      </c>
      <c r="Z11" s="152" t="n">
        <v>3086.71149198195</v>
      </c>
      <c r="AB11" s="104"/>
    </row>
    <row r="12" s="102" customFormat="true" ht="14.25" hidden="false" customHeight="false" outlineLevel="0" collapsed="false">
      <c r="A12" s="97"/>
      <c r="B12" s="97"/>
      <c r="C12" s="98" t="s">
        <v>27</v>
      </c>
      <c r="D12" s="170" t="n">
        <v>50446.0641886073</v>
      </c>
      <c r="E12" s="170" t="n">
        <v>50525.3</v>
      </c>
      <c r="F12" s="170" t="n">
        <v>39821</v>
      </c>
      <c r="G12" s="170" t="n">
        <v>45425.0091889999</v>
      </c>
      <c r="H12" s="170" t="n">
        <v>36808.177775</v>
      </c>
      <c r="I12" s="170" t="n">
        <v>31689.524766</v>
      </c>
      <c r="J12" s="170" t="n">
        <v>26714.904911</v>
      </c>
      <c r="K12" s="170" t="n">
        <v>25533.5096339999</v>
      </c>
      <c r="L12" s="170" t="n">
        <v>23899.37445953</v>
      </c>
      <c r="M12" s="171" t="n">
        <v>26414.915641373</v>
      </c>
      <c r="N12" s="171" t="n">
        <v>27363.601699</v>
      </c>
      <c r="O12" s="172" t="n">
        <v>26596.7206</v>
      </c>
      <c r="P12" s="171" t="n">
        <v>24577.2740133</v>
      </c>
      <c r="Q12" s="171" t="n">
        <v>22971.1755142</v>
      </c>
      <c r="R12" s="171" t="n">
        <v>26115.7216161</v>
      </c>
      <c r="S12" s="171" t="n">
        <v>19861.7590541</v>
      </c>
      <c r="T12" s="110" t="n">
        <v>29749.960409</v>
      </c>
      <c r="U12" s="110" t="n">
        <v>31266.788103</v>
      </c>
      <c r="V12" s="110" t="n">
        <v>32807.7459450966</v>
      </c>
      <c r="W12" s="110" t="n">
        <v>35147.7882515319</v>
      </c>
      <c r="Y12" s="105" t="n">
        <f aca="false">((W12/V12)-1)*100</f>
        <v>7.13259091420475</v>
      </c>
      <c r="Z12" s="152" t="n">
        <v>1851.53586005588</v>
      </c>
      <c r="AB12" s="104"/>
    </row>
    <row r="13" s="102" customFormat="true" ht="14.25" hidden="false" customHeight="false" outlineLevel="0" collapsed="false">
      <c r="A13" s="97"/>
      <c r="B13" s="97"/>
      <c r="C13" s="98" t="s">
        <v>28</v>
      </c>
      <c r="D13" s="170" t="n">
        <v>65638.9101421809</v>
      </c>
      <c r="E13" s="170" t="n">
        <v>69268.3</v>
      </c>
      <c r="F13" s="170" t="n">
        <v>51526</v>
      </c>
      <c r="G13" s="170" t="n">
        <v>63248.245011</v>
      </c>
      <c r="H13" s="170" t="n">
        <v>49659.6893180001</v>
      </c>
      <c r="I13" s="170" t="n">
        <v>46772.5340940001</v>
      </c>
      <c r="J13" s="170" t="n">
        <v>41368.224408</v>
      </c>
      <c r="K13" s="170" t="n">
        <v>40608.4040240001</v>
      </c>
      <c r="L13" s="170" t="n">
        <v>39673.159751256</v>
      </c>
      <c r="M13" s="171" t="n">
        <v>43112.3683511146</v>
      </c>
      <c r="N13" s="171" t="n">
        <v>43878.616616</v>
      </c>
      <c r="O13" s="172" t="n">
        <v>42802.8854</v>
      </c>
      <c r="P13" s="171" t="n">
        <v>38138.6568115</v>
      </c>
      <c r="Q13" s="171" t="n">
        <v>35672.2135033</v>
      </c>
      <c r="R13" s="171" t="n">
        <v>41067.7454332</v>
      </c>
      <c r="S13" s="171" t="n">
        <v>32631.6263016</v>
      </c>
      <c r="T13" s="110" t="n">
        <v>46195.825323</v>
      </c>
      <c r="U13" s="110" t="n">
        <v>48478.572308</v>
      </c>
      <c r="V13" s="110" t="n">
        <v>48065.3359056576</v>
      </c>
      <c r="W13" s="110" t="n">
        <v>46293.7436179149</v>
      </c>
      <c r="Y13" s="105" t="n">
        <f aca="false">((W13/V13)-1)*100</f>
        <v>-3.68580028488711</v>
      </c>
      <c r="Z13" s="152" t="n">
        <v>1511.92599095711</v>
      </c>
      <c r="AB13" s="104"/>
    </row>
    <row r="14" s="102" customFormat="true" ht="15" hidden="false" customHeight="false" outlineLevel="0" collapsed="false">
      <c r="A14" s="97"/>
      <c r="B14" s="106" t="s">
        <v>29</v>
      </c>
      <c r="C14" s="98"/>
      <c r="D14" s="161" t="n">
        <v>10834.7</v>
      </c>
      <c r="E14" s="161" t="n">
        <v>11085</v>
      </c>
      <c r="F14" s="161" t="n">
        <v>6170</v>
      </c>
      <c r="G14" s="161" t="n">
        <v>10519.7</v>
      </c>
      <c r="H14" s="161" t="n">
        <v>9198</v>
      </c>
      <c r="I14" s="161" t="n">
        <v>8643.2</v>
      </c>
      <c r="J14" s="161" t="n">
        <v>7570</v>
      </c>
      <c r="K14" s="161" t="n">
        <v>6985</v>
      </c>
      <c r="L14" s="161" t="n">
        <v>6750</v>
      </c>
      <c r="M14" s="167" t="n">
        <v>6748</v>
      </c>
      <c r="N14" s="174" t="n">
        <v>6352</v>
      </c>
      <c r="O14" s="167" t="n">
        <v>6352</v>
      </c>
      <c r="P14" s="167" t="n">
        <v>7279</v>
      </c>
      <c r="Q14" s="167" t="n">
        <v>8097</v>
      </c>
      <c r="R14" s="167" t="n">
        <v>7731</v>
      </c>
      <c r="S14" s="167" t="n">
        <v>4966</v>
      </c>
      <c r="T14" s="100" t="n">
        <v>6580</v>
      </c>
      <c r="U14" s="100" t="n">
        <v>6926</v>
      </c>
      <c r="V14" s="100" t="n">
        <v>8132</v>
      </c>
      <c r="W14" s="100" t="n">
        <v>7350.86593844436</v>
      </c>
      <c r="Y14" s="103" t="n">
        <f aca="false">((W14/V14)-1)*100</f>
        <v>-9.60568201617853</v>
      </c>
      <c r="Z14" s="152"/>
      <c r="AB14" s="104"/>
    </row>
    <row r="15" s="102" customFormat="true" ht="15" hidden="false" customHeight="false" outlineLevel="0" collapsed="false">
      <c r="A15" s="97"/>
      <c r="B15" s="106" t="s">
        <v>30</v>
      </c>
      <c r="C15" s="98"/>
      <c r="D15" s="161" t="n">
        <v>58579</v>
      </c>
      <c r="E15" s="161" t="n">
        <v>61757.92</v>
      </c>
      <c r="F15" s="161" t="n">
        <v>55420</v>
      </c>
      <c r="G15" s="161" t="n">
        <v>61234</v>
      </c>
      <c r="H15" s="161" t="n">
        <v>55649</v>
      </c>
      <c r="I15" s="161" t="n">
        <v>56348.37</v>
      </c>
      <c r="J15" s="161" t="n">
        <v>51340.53</v>
      </c>
      <c r="K15" s="161" t="n">
        <v>53762</v>
      </c>
      <c r="L15" s="161" t="n">
        <v>52625</v>
      </c>
      <c r="M15" s="167" t="n">
        <v>57612</v>
      </c>
      <c r="N15" s="174" t="n">
        <v>45149</v>
      </c>
      <c r="O15" s="167" t="n">
        <v>45149</v>
      </c>
      <c r="P15" s="167" t="n">
        <v>48009.999</v>
      </c>
      <c r="Q15" s="167" t="n">
        <v>45476.975</v>
      </c>
      <c r="R15" s="167" t="n">
        <v>42816.4</v>
      </c>
      <c r="S15" s="167" t="n">
        <v>42694.47</v>
      </c>
      <c r="T15" s="100" t="n">
        <v>52506.98</v>
      </c>
      <c r="U15" s="100" t="n">
        <v>51807.8</v>
      </c>
      <c r="V15" s="100" t="n">
        <v>48031</v>
      </c>
      <c r="W15" s="100" t="n">
        <v>47508.72</v>
      </c>
      <c r="Y15" s="103" t="n">
        <f aca="false">((W15/V15)-1)*100</f>
        <v>-1.08738106639462</v>
      </c>
      <c r="Z15" s="152"/>
      <c r="AB15" s="104"/>
    </row>
    <row r="16" s="180" customFormat="true" ht="15.75" hidden="false" customHeight="false" outlineLevel="0" collapsed="false">
      <c r="A16" s="175"/>
      <c r="B16" s="120" t="s">
        <v>31</v>
      </c>
      <c r="C16" s="176"/>
      <c r="D16" s="177" t="n">
        <v>5078</v>
      </c>
      <c r="E16" s="177" t="n">
        <v>5201.4</v>
      </c>
      <c r="F16" s="177" t="n">
        <v>2780</v>
      </c>
      <c r="G16" s="177" t="n">
        <v>3921.7</v>
      </c>
      <c r="H16" s="177" t="n">
        <v>4119</v>
      </c>
      <c r="I16" s="177" t="n">
        <v>4519</v>
      </c>
      <c r="J16" s="177" t="n">
        <v>4012</v>
      </c>
      <c r="K16" s="177" t="n">
        <v>4598.7</v>
      </c>
      <c r="L16" s="177" t="n">
        <v>4729.8</v>
      </c>
      <c r="M16" s="177" t="n">
        <v>6148.8</v>
      </c>
      <c r="N16" s="178" t="n">
        <v>5119.6</v>
      </c>
      <c r="O16" s="177" t="n">
        <v>5119.6</v>
      </c>
      <c r="P16" s="177" t="n">
        <v>6767.2</v>
      </c>
      <c r="Q16" s="177" t="n">
        <v>6848.3</v>
      </c>
      <c r="R16" s="177" t="n">
        <v>5322.7</v>
      </c>
      <c r="S16" s="177" t="n">
        <v>5265.9</v>
      </c>
      <c r="T16" s="122" t="n">
        <v>6709.1</v>
      </c>
      <c r="U16" s="122" t="n">
        <v>7020.6</v>
      </c>
      <c r="V16" s="122" t="n">
        <v>7628.1</v>
      </c>
      <c r="W16" s="122" t="n">
        <v>7114.3</v>
      </c>
      <c r="X16" s="179"/>
      <c r="Y16" s="124" t="n">
        <f aca="false">((W16/V16)-1)*100</f>
        <v>-6.7356222388275</v>
      </c>
      <c r="Z16" s="175"/>
      <c r="AB16" s="104"/>
      <c r="AC16" s="102"/>
      <c r="AE16" s="102"/>
    </row>
    <row r="17" s="186" customFormat="true" ht="15" hidden="false" customHeight="false" outlineLevel="0" collapsed="false">
      <c r="A17" s="181"/>
      <c r="B17" s="182"/>
      <c r="C17" s="183"/>
      <c r="D17" s="184"/>
      <c r="E17" s="184"/>
      <c r="F17" s="184"/>
      <c r="G17" s="184"/>
      <c r="H17" s="184"/>
      <c r="I17" s="184"/>
      <c r="J17" s="184"/>
      <c r="K17" s="184"/>
      <c r="L17" s="184"/>
      <c r="M17" s="184"/>
      <c r="N17" s="184"/>
      <c r="O17" s="184"/>
      <c r="P17" s="184"/>
      <c r="Q17" s="184"/>
      <c r="R17" s="184"/>
      <c r="S17" s="184"/>
      <c r="T17" s="126"/>
      <c r="U17" s="126"/>
      <c r="V17" s="126"/>
      <c r="W17" s="126"/>
      <c r="X17" s="181"/>
      <c r="Y17" s="185"/>
      <c r="Z17" s="181"/>
      <c r="AB17" s="77"/>
      <c r="AC17" s="102"/>
    </row>
    <row r="18" customFormat="false" ht="14.25" hidden="false" customHeight="false" outlineLevel="0" collapsed="false">
      <c r="T18" s="126"/>
      <c r="U18" s="126"/>
      <c r="V18" s="126"/>
      <c r="W18" s="126"/>
      <c r="AC18" s="102"/>
    </row>
    <row r="19" customFormat="false" ht="15.75" hidden="false" customHeight="false" outlineLevel="0" collapsed="false">
      <c r="A19" s="82"/>
      <c r="B19" s="83"/>
      <c r="C19" s="84"/>
      <c r="D19" s="85"/>
      <c r="E19" s="85"/>
      <c r="F19" s="86"/>
      <c r="G19" s="86"/>
      <c r="H19" s="86"/>
      <c r="I19" s="86"/>
      <c r="J19" s="86"/>
      <c r="K19" s="86"/>
      <c r="L19" s="86"/>
      <c r="M19" s="85"/>
      <c r="P19" s="129"/>
      <c r="S19" s="87"/>
      <c r="T19" s="87"/>
      <c r="U19" s="87"/>
      <c r="V19" s="88"/>
      <c r="W19" s="88" t="s">
        <v>32</v>
      </c>
      <c r="X19" s="102"/>
      <c r="Y19" s="102"/>
      <c r="Z19" s="89"/>
      <c r="AC19" s="102"/>
    </row>
    <row r="20" customFormat="false" ht="45" hidden="false" customHeight="false" outlineLevel="0" collapsed="false">
      <c r="A20" s="90" t="s">
        <v>33</v>
      </c>
      <c r="B20" s="90"/>
      <c r="C20" s="90"/>
      <c r="D20" s="91" t="n">
        <v>1999</v>
      </c>
      <c r="E20" s="91" t="n">
        <v>2000</v>
      </c>
      <c r="F20" s="92" t="n">
        <v>2001</v>
      </c>
      <c r="G20" s="92" t="n">
        <v>2002</v>
      </c>
      <c r="H20" s="91" t="n">
        <v>2003</v>
      </c>
      <c r="I20" s="91" t="n">
        <v>2004</v>
      </c>
      <c r="J20" s="91" t="n">
        <v>2005</v>
      </c>
      <c r="K20" s="91" t="n">
        <v>2006</v>
      </c>
      <c r="L20" s="91" t="n">
        <v>2007</v>
      </c>
      <c r="M20" s="92" t="n">
        <v>2008</v>
      </c>
      <c r="N20" s="93" t="n">
        <v>2009</v>
      </c>
      <c r="O20" s="94" t="n">
        <v>2009</v>
      </c>
      <c r="P20" s="93" t="n">
        <v>2010</v>
      </c>
      <c r="Q20" s="93" t="n">
        <v>2011</v>
      </c>
      <c r="R20" s="93" t="n">
        <v>2012</v>
      </c>
      <c r="S20" s="93" t="n">
        <v>2013</v>
      </c>
      <c r="T20" s="93" t="n">
        <v>2014</v>
      </c>
      <c r="U20" s="93" t="n">
        <v>2015</v>
      </c>
      <c r="V20" s="93" t="n">
        <v>2016</v>
      </c>
      <c r="W20" s="93" t="n">
        <v>2017</v>
      </c>
      <c r="Y20" s="93" t="s">
        <v>17</v>
      </c>
      <c r="Z20" s="93" t="s">
        <v>18</v>
      </c>
      <c r="AC20" s="102"/>
    </row>
    <row r="21" s="102" customFormat="true" ht="15" hidden="false" customHeight="false" outlineLevel="0" collapsed="false">
      <c r="A21" s="96" t="s">
        <v>19</v>
      </c>
      <c r="B21" s="97"/>
      <c r="C21" s="98"/>
      <c r="D21" s="103" t="n">
        <v>6.03315960554006</v>
      </c>
      <c r="E21" s="103" t="n">
        <v>6.31472789805206</v>
      </c>
      <c r="F21" s="103" t="n">
        <v>5.77909337889684</v>
      </c>
      <c r="G21" s="103" t="n">
        <v>6.28705234235465</v>
      </c>
      <c r="H21" s="103" t="n">
        <v>6.25648421507549</v>
      </c>
      <c r="I21" s="103" t="n">
        <v>6.40763949932919</v>
      </c>
      <c r="J21" s="103" t="n">
        <v>6.51900652034649</v>
      </c>
      <c r="K21" s="103" t="n">
        <v>6.72852221734825</v>
      </c>
      <c r="L21" s="103" t="n">
        <v>6.10457961280048</v>
      </c>
      <c r="M21" s="103" t="n">
        <v>6.72982723826235</v>
      </c>
      <c r="N21" s="187" t="n">
        <v>6.39128881399</v>
      </c>
      <c r="O21" s="188" t="n">
        <v>6.39327146726093</v>
      </c>
      <c r="P21" s="187" t="n">
        <v>6.38036801262698</v>
      </c>
      <c r="Q21" s="187" t="n">
        <v>6.13311319168101</v>
      </c>
      <c r="R21" s="189" t="n">
        <v>6.38356279022317</v>
      </c>
      <c r="S21" s="189" t="n">
        <v>6.39952826769603</v>
      </c>
      <c r="T21" s="131" t="n">
        <v>7.21083885231268</v>
      </c>
      <c r="U21" s="131" t="n">
        <v>7.65947380428604</v>
      </c>
      <c r="V21" s="131" t="n">
        <v>6.42465437116093</v>
      </c>
      <c r="W21" s="190" t="n">
        <v>6.97217251404873</v>
      </c>
      <c r="Y21" s="103" t="n">
        <f aca="false">((W21/V21)-1)*100</f>
        <v>8.5221416010409</v>
      </c>
      <c r="AA21" s="133"/>
      <c r="AB21" s="133"/>
    </row>
    <row r="22" s="102" customFormat="true" ht="15" hidden="false" customHeight="false" outlineLevel="0" collapsed="false">
      <c r="A22" s="97"/>
      <c r="B22" s="106" t="s">
        <v>20</v>
      </c>
      <c r="C22" s="98"/>
      <c r="D22" s="103" t="n">
        <v>5.98052242206222</v>
      </c>
      <c r="E22" s="103" t="n">
        <v>6.20088564535893</v>
      </c>
      <c r="F22" s="103" t="n">
        <v>5.7178830602969</v>
      </c>
      <c r="G22" s="103" t="n">
        <v>6.25421639531601</v>
      </c>
      <c r="H22" s="103" t="n">
        <v>6.17123778553196</v>
      </c>
      <c r="I22" s="103" t="n">
        <v>6.27534813817352</v>
      </c>
      <c r="J22" s="103" t="n">
        <v>6.39174304083816</v>
      </c>
      <c r="K22" s="103" t="n">
        <v>6.59001609902039</v>
      </c>
      <c r="L22" s="103" t="n">
        <v>5.91743727577423</v>
      </c>
      <c r="M22" s="145" t="n">
        <v>6.63285807921674</v>
      </c>
      <c r="N22" s="145" t="n">
        <v>6.30910987601689</v>
      </c>
      <c r="O22" s="134" t="n">
        <v>6.30956904603145</v>
      </c>
      <c r="P22" s="145" t="n">
        <v>6.26934640930131</v>
      </c>
      <c r="Q22" s="145" t="n">
        <v>5.95933573978222</v>
      </c>
      <c r="R22" s="145" t="n">
        <v>6.39592235022858</v>
      </c>
      <c r="S22" s="145" t="n">
        <v>6.36154126459936</v>
      </c>
      <c r="T22" s="131" t="n">
        <v>7.1367057903323</v>
      </c>
      <c r="U22" s="131" t="n">
        <v>7.64222261497539</v>
      </c>
      <c r="V22" s="131" t="n">
        <v>6.36866441507933</v>
      </c>
      <c r="W22" s="131" t="n">
        <v>6.92515174784592</v>
      </c>
      <c r="Y22" s="103" t="n">
        <f aca="false">((W22/V22)-1)*100</f>
        <v>8.73789693564278</v>
      </c>
      <c r="Z22" s="135" t="n">
        <v>0.132516003805547</v>
      </c>
      <c r="AA22" s="133"/>
      <c r="AB22" s="133"/>
    </row>
    <row r="23" s="102" customFormat="true" ht="14.25" hidden="false" customHeight="false" outlineLevel="0" collapsed="false">
      <c r="A23" s="97"/>
      <c r="B23" s="97"/>
      <c r="C23" s="98" t="s">
        <v>21</v>
      </c>
      <c r="D23" s="105" t="n">
        <v>5.93402408382973</v>
      </c>
      <c r="E23" s="105" t="n">
        <v>6.28004315714512</v>
      </c>
      <c r="F23" s="105" t="n">
        <v>5.11244243501281</v>
      </c>
      <c r="G23" s="105" t="n">
        <v>6.56451041093372</v>
      </c>
      <c r="H23" s="105" t="n">
        <v>6.4162622537355</v>
      </c>
      <c r="I23" s="191" t="n">
        <v>6.64197505870602</v>
      </c>
      <c r="J23" s="191" t="n">
        <v>6.74035425801765</v>
      </c>
      <c r="K23" s="191" t="n">
        <v>6.93433581292868</v>
      </c>
      <c r="L23" s="191" t="n">
        <v>6.59409531510348</v>
      </c>
      <c r="M23" s="140" t="n">
        <v>6.6815850688048</v>
      </c>
      <c r="N23" s="140" t="n">
        <v>6.05857299523193</v>
      </c>
      <c r="O23" s="139" t="n">
        <v>6.05857299523193</v>
      </c>
      <c r="P23" s="140" t="n">
        <v>6.28773882556376</v>
      </c>
      <c r="Q23" s="140" t="n">
        <v>6.40098834356918</v>
      </c>
      <c r="R23" s="140" t="n">
        <v>5.83334142890406</v>
      </c>
      <c r="S23" s="140" t="n">
        <v>5.80455810215699</v>
      </c>
      <c r="T23" s="140" t="n">
        <v>6.91579295318305</v>
      </c>
      <c r="U23" s="140" t="n">
        <v>7.54539447282003</v>
      </c>
      <c r="V23" s="140" t="n">
        <v>6.69114215912857</v>
      </c>
      <c r="W23" s="140" t="n">
        <v>6.93534495833811</v>
      </c>
      <c r="Y23" s="105" t="n">
        <f aca="false">((W23/V23)-1)*100</f>
        <v>3.64964296680466</v>
      </c>
      <c r="Z23" s="141" t="n">
        <v>0.447617061358666</v>
      </c>
      <c r="AA23" s="133"/>
      <c r="AB23" s="133"/>
    </row>
    <row r="24" s="102" customFormat="true" ht="14.25" hidden="false" customHeight="false" outlineLevel="0" collapsed="false">
      <c r="A24" s="97"/>
      <c r="B24" s="97"/>
      <c r="C24" s="113" t="s">
        <v>22</v>
      </c>
      <c r="D24" s="105" t="n">
        <v>5.19155146066255</v>
      </c>
      <c r="E24" s="105" t="n">
        <v>5.80250929244457</v>
      </c>
      <c r="F24" s="105" t="n">
        <v>4.41690169344715</v>
      </c>
      <c r="G24" s="105" t="n">
        <v>5.52760340273157</v>
      </c>
      <c r="H24" s="105" t="n">
        <v>5.63210311137127</v>
      </c>
      <c r="I24" s="191" t="n">
        <v>5.60448393861522</v>
      </c>
      <c r="J24" s="191" t="n">
        <v>5.31017803885302</v>
      </c>
      <c r="K24" s="191" t="n">
        <v>5.62956680918178</v>
      </c>
      <c r="L24" s="191" t="n">
        <v>5.47581673465046</v>
      </c>
      <c r="M24" s="140" t="n">
        <v>5.73733150452202</v>
      </c>
      <c r="N24" s="140" t="n">
        <v>5.54839287778157</v>
      </c>
      <c r="O24" s="139" t="n">
        <v>5.54839287778157</v>
      </c>
      <c r="P24" s="140" t="n">
        <v>5.63762242656335</v>
      </c>
      <c r="Q24" s="140" t="n">
        <v>6.04323893431137</v>
      </c>
      <c r="R24" s="140" t="n">
        <v>5.49349978475926</v>
      </c>
      <c r="S24" s="140" t="n">
        <v>5.72443764601431</v>
      </c>
      <c r="T24" s="140" t="n">
        <v>5.34006372849598</v>
      </c>
      <c r="U24" s="140" t="n">
        <v>6.82911430207418</v>
      </c>
      <c r="V24" s="140" t="n">
        <v>6.05869195057758</v>
      </c>
      <c r="W24" s="140" t="n">
        <v>6.41419895786948</v>
      </c>
      <c r="Y24" s="105" t="n">
        <f aca="false">((W24/V24)-1)*100</f>
        <v>5.86771881112078</v>
      </c>
      <c r="Z24" s="141" t="n">
        <v>0.465378215273957</v>
      </c>
      <c r="AA24" s="133"/>
      <c r="AB24" s="133"/>
    </row>
    <row r="25" s="102" customFormat="true" ht="14.25" hidden="false" customHeight="false" outlineLevel="0" collapsed="false">
      <c r="A25" s="97"/>
      <c r="B25" s="97"/>
      <c r="C25" s="98" t="s">
        <v>23</v>
      </c>
      <c r="D25" s="105" t="n">
        <v>6.48756629122369</v>
      </c>
      <c r="E25" s="105" t="n">
        <v>6.51190054579935</v>
      </c>
      <c r="F25" s="105" t="n">
        <v>6.16321274009553</v>
      </c>
      <c r="G25" s="105" t="n">
        <v>6.67286688833017</v>
      </c>
      <c r="H25" s="105" t="n">
        <v>6.55583360795601</v>
      </c>
      <c r="I25" s="191" t="n">
        <v>6.70429886343715</v>
      </c>
      <c r="J25" s="191" t="n">
        <v>6.73776106991931</v>
      </c>
      <c r="K25" s="191" t="n">
        <v>6.87786517178038</v>
      </c>
      <c r="L25" s="191" t="n">
        <v>6.30564028941316</v>
      </c>
      <c r="M25" s="140" t="n">
        <v>6.86273210499975</v>
      </c>
      <c r="N25" s="140" t="n">
        <v>6.91588937345784</v>
      </c>
      <c r="O25" s="139" t="n">
        <v>6.91588937345784</v>
      </c>
      <c r="P25" s="140" t="n">
        <v>6.41290632459426</v>
      </c>
      <c r="Q25" s="140" t="n">
        <v>6.72562275368389</v>
      </c>
      <c r="R25" s="140" t="n">
        <v>6.80833558120942</v>
      </c>
      <c r="S25" s="140" t="n">
        <v>6.64714910398318</v>
      </c>
      <c r="T25" s="140" t="n">
        <v>7.55706103700659</v>
      </c>
      <c r="U25" s="140" t="n">
        <v>8.33653091104912</v>
      </c>
      <c r="V25" s="140" t="n">
        <v>6.75671085914169</v>
      </c>
      <c r="W25" s="140" t="n">
        <v>7.4070421673812</v>
      </c>
      <c r="Y25" s="105" t="n">
        <f aca="false">((W25/V25)-1)*100</f>
        <v>9.62496874288519</v>
      </c>
      <c r="Z25" s="141" t="n">
        <v>0.190622848177051</v>
      </c>
      <c r="AA25" s="133"/>
      <c r="AB25" s="133"/>
    </row>
    <row r="26" s="102" customFormat="true" ht="14.25" hidden="false" customHeight="false" outlineLevel="0" collapsed="false">
      <c r="A26" s="97"/>
      <c r="B26" s="97"/>
      <c r="C26" s="98" t="s">
        <v>24</v>
      </c>
      <c r="D26" s="105" t="n">
        <v>6.25425999727613</v>
      </c>
      <c r="E26" s="105" t="n">
        <v>6.34851133657375</v>
      </c>
      <c r="F26" s="105" t="n">
        <v>5.77497870461175</v>
      </c>
      <c r="G26" s="105" t="n">
        <v>6.27941551708025</v>
      </c>
      <c r="H26" s="105" t="n">
        <v>6.0488576969628</v>
      </c>
      <c r="I26" s="191" t="n">
        <v>6.40822396073065</v>
      </c>
      <c r="J26" s="191" t="n">
        <v>6.62111098579523</v>
      </c>
      <c r="K26" s="191" t="n">
        <v>6.75088337211035</v>
      </c>
      <c r="L26" s="191" t="n">
        <v>6.00715719940458</v>
      </c>
      <c r="M26" s="140" t="n">
        <v>7.029618881299</v>
      </c>
      <c r="N26" s="140" t="n">
        <v>6.08069652355523</v>
      </c>
      <c r="O26" s="139" t="n">
        <v>6.08069652355523</v>
      </c>
      <c r="P26" s="140" t="n">
        <v>6.10414005650312</v>
      </c>
      <c r="Q26" s="140" t="n">
        <v>5.77740548427894</v>
      </c>
      <c r="R26" s="140" t="n">
        <v>6.45581041298886</v>
      </c>
      <c r="S26" s="140" t="n">
        <v>6.40468839670902</v>
      </c>
      <c r="T26" s="140" t="n">
        <v>7.10310498253927</v>
      </c>
      <c r="U26" s="140" t="n">
        <v>7.87234458904022</v>
      </c>
      <c r="V26" s="140" t="n">
        <v>6.26830283188298</v>
      </c>
      <c r="W26" s="140" t="n">
        <v>6.70361147967473</v>
      </c>
      <c r="Y26" s="105" t="n">
        <f aca="false">((W26/V26)-1)*100</f>
        <v>6.94460142508755</v>
      </c>
      <c r="Z26" s="141" t="n">
        <v>0.273268621998506</v>
      </c>
      <c r="AA26" s="133"/>
      <c r="AB26" s="133"/>
    </row>
    <row r="27" s="102" customFormat="true" ht="14.25" hidden="false" customHeight="false" outlineLevel="0" collapsed="false">
      <c r="A27" s="97"/>
      <c r="B27" s="97"/>
      <c r="C27" s="98" t="s">
        <v>25</v>
      </c>
      <c r="D27" s="105" t="n">
        <v>5.43768251582446</v>
      </c>
      <c r="E27" s="105" t="n">
        <v>5.76159991307221</v>
      </c>
      <c r="F27" s="105" t="n">
        <v>5.19811282866016</v>
      </c>
      <c r="G27" s="105" t="n">
        <v>6.23234342583373</v>
      </c>
      <c r="H27" s="105" t="n">
        <v>5.75992798579511</v>
      </c>
      <c r="I27" s="191" t="n">
        <v>5.88189533416761</v>
      </c>
      <c r="J27" s="191" t="n">
        <v>6.01749606786837</v>
      </c>
      <c r="K27" s="191" t="n">
        <v>6.49098277195697</v>
      </c>
      <c r="L27" s="191" t="n">
        <v>5.5054583894041</v>
      </c>
      <c r="M27" s="140" t="n">
        <v>6.11285590013914</v>
      </c>
      <c r="N27" s="140" t="n">
        <v>5.9744788570332</v>
      </c>
      <c r="O27" s="139" t="n">
        <v>5.9744788570332</v>
      </c>
      <c r="P27" s="140" t="n">
        <v>6.44163039853044</v>
      </c>
      <c r="Q27" s="140" t="n">
        <v>6.07388527027424</v>
      </c>
      <c r="R27" s="140" t="n">
        <v>5.99619848730859</v>
      </c>
      <c r="S27" s="140" t="n">
        <v>6.75601538505329</v>
      </c>
      <c r="T27" s="140" t="n">
        <v>6.74397947652752</v>
      </c>
      <c r="U27" s="140" t="n">
        <v>7.81711125544501</v>
      </c>
      <c r="V27" s="140" t="n">
        <v>6.10591062086291</v>
      </c>
      <c r="W27" s="140" t="n">
        <v>6.53669776343795</v>
      </c>
      <c r="Y27" s="105" t="n">
        <f aca="false">((W27/V27)-1)*100</f>
        <v>7.05524809195715</v>
      </c>
      <c r="Z27" s="141" t="n">
        <v>0.350589496287638</v>
      </c>
      <c r="AA27" s="133"/>
      <c r="AB27" s="133"/>
    </row>
    <row r="28" s="102" customFormat="true" ht="14.25" hidden="false" customHeight="false" outlineLevel="0" collapsed="false">
      <c r="A28" s="97"/>
      <c r="B28" s="97"/>
      <c r="C28" s="98" t="s">
        <v>26</v>
      </c>
      <c r="D28" s="105" t="n">
        <v>6.07743029142404</v>
      </c>
      <c r="E28" s="105" t="n">
        <v>6.43562257383835</v>
      </c>
      <c r="F28" s="105" t="n">
        <v>5.9377986105257</v>
      </c>
      <c r="G28" s="105" t="n">
        <v>6.20973947733614</v>
      </c>
      <c r="H28" s="105" t="n">
        <v>6.323398545889</v>
      </c>
      <c r="I28" s="191" t="n">
        <v>6.09808147125063</v>
      </c>
      <c r="J28" s="191" t="n">
        <v>6.32284639996087</v>
      </c>
      <c r="K28" s="191" t="n">
        <v>6.51462456885041</v>
      </c>
      <c r="L28" s="191" t="n">
        <v>5.88574903490887</v>
      </c>
      <c r="M28" s="140" t="n">
        <v>6.7848767125576</v>
      </c>
      <c r="N28" s="140" t="n">
        <v>6.13633049906399</v>
      </c>
      <c r="O28" s="139" t="n">
        <v>6.13633049906399</v>
      </c>
      <c r="P28" s="140" t="n">
        <v>6.10763715933719</v>
      </c>
      <c r="Q28" s="140" t="n">
        <v>4.68649448730905</v>
      </c>
      <c r="R28" s="140" t="n">
        <v>6.86550535724618</v>
      </c>
      <c r="S28" s="140" t="n">
        <v>6.48008818024588</v>
      </c>
      <c r="T28" s="140" t="n">
        <v>7.4469900787767</v>
      </c>
      <c r="U28" s="140" t="n">
        <v>7.30131897998458</v>
      </c>
      <c r="V28" s="140" t="n">
        <v>6.17788262800543</v>
      </c>
      <c r="W28" s="140" t="n">
        <v>7.19965824967503</v>
      </c>
      <c r="Y28" s="105" t="n">
        <f aca="false">((W28/V28)-1)*100</f>
        <v>16.5392527374625</v>
      </c>
      <c r="Z28" s="141" t="n">
        <v>0.19279914558124</v>
      </c>
      <c r="AA28" s="133"/>
      <c r="AB28" s="133"/>
    </row>
    <row r="29" s="102" customFormat="true" ht="14.25" hidden="false" customHeight="false" outlineLevel="0" collapsed="false">
      <c r="A29" s="97"/>
      <c r="B29" s="97"/>
      <c r="C29" s="98" t="s">
        <v>27</v>
      </c>
      <c r="D29" s="105" t="n">
        <v>5.9152809945995</v>
      </c>
      <c r="E29" s="105" t="n">
        <v>6.05684227876219</v>
      </c>
      <c r="F29" s="105" t="n">
        <v>5.77586223351534</v>
      </c>
      <c r="G29" s="105" t="n">
        <v>6.1682836748746</v>
      </c>
      <c r="H29" s="105" t="n">
        <v>6.11949032953468</v>
      </c>
      <c r="I29" s="191" t="n">
        <v>6.40803708681148</v>
      </c>
      <c r="J29" s="191" t="n">
        <v>6.64952728301057</v>
      </c>
      <c r="K29" s="191" t="n">
        <v>6.57954543606386</v>
      </c>
      <c r="L29" s="191" t="n">
        <v>5.41280880399021</v>
      </c>
      <c r="M29" s="140" t="n">
        <v>6.64387932847317</v>
      </c>
      <c r="N29" s="140" t="n">
        <v>6.60443902433335</v>
      </c>
      <c r="O29" s="139" t="n">
        <v>6.60443902433335</v>
      </c>
      <c r="P29" s="140" t="n">
        <v>6.78087916802219</v>
      </c>
      <c r="Q29" s="140" t="n">
        <v>6.39911942808906</v>
      </c>
      <c r="R29" s="140" t="n">
        <v>6.58207118527004</v>
      </c>
      <c r="S29" s="140" t="n">
        <v>5.61654346024971</v>
      </c>
      <c r="T29" s="140" t="n">
        <v>7.14210139346266</v>
      </c>
      <c r="U29" s="140" t="n">
        <v>7.6549447461056</v>
      </c>
      <c r="V29" s="140" t="n">
        <v>6.3349375343111</v>
      </c>
      <c r="W29" s="140" t="n">
        <v>6.40022977639092</v>
      </c>
      <c r="Y29" s="105" t="n">
        <f aca="false">((W29/V29)-1)*100</f>
        <v>1.03066907489118</v>
      </c>
      <c r="Z29" s="141" t="n">
        <v>0.974065715176359</v>
      </c>
      <c r="AA29" s="133"/>
      <c r="AB29" s="133"/>
    </row>
    <row r="30" s="102" customFormat="true" ht="14.25" hidden="false" customHeight="false" outlineLevel="0" collapsed="false">
      <c r="A30" s="97"/>
      <c r="B30" s="97"/>
      <c r="C30" s="98" t="s">
        <v>28</v>
      </c>
      <c r="D30" s="105" t="n">
        <v>5.63477355762075</v>
      </c>
      <c r="E30" s="105" t="n">
        <v>5.74971173951616</v>
      </c>
      <c r="F30" s="105" t="n">
        <v>5.32780080417351</v>
      </c>
      <c r="G30" s="105" t="n">
        <v>5.88455676396383</v>
      </c>
      <c r="H30" s="105" t="n">
        <v>5.84881268538609</v>
      </c>
      <c r="I30" s="191" t="n">
        <v>6.06427113610252</v>
      </c>
      <c r="J30" s="191" t="n">
        <v>6.01131930241946</v>
      </c>
      <c r="K30" s="191" t="n">
        <v>6.30659930774077</v>
      </c>
      <c r="L30" s="191" t="n">
        <v>5.55105936573645</v>
      </c>
      <c r="M30" s="140" t="n">
        <v>6.21204428848662</v>
      </c>
      <c r="N30" s="140" t="n">
        <v>6.31828726229713</v>
      </c>
      <c r="O30" s="139" t="n">
        <v>6.31828726229713</v>
      </c>
      <c r="P30" s="140" t="n">
        <v>6.2568301398257</v>
      </c>
      <c r="Q30" s="140" t="n">
        <v>6.50075992885955</v>
      </c>
      <c r="R30" s="140" t="n">
        <v>5.60521877785329</v>
      </c>
      <c r="S30" s="140" t="n">
        <v>6.36432614608808</v>
      </c>
      <c r="T30" s="140" t="n">
        <v>6.94281862845898</v>
      </c>
      <c r="U30" s="140" t="n">
        <v>7.08630139847572</v>
      </c>
      <c r="V30" s="140" t="n">
        <v>6.33743099784174</v>
      </c>
      <c r="W30" s="140" t="n">
        <v>6.75391039554365</v>
      </c>
      <c r="Y30" s="105" t="n">
        <f aca="false">((W30/V30)-1)*100</f>
        <v>6.57173857741018</v>
      </c>
      <c r="Z30" s="141" t="n">
        <v>0.28479306468933</v>
      </c>
      <c r="AA30" s="133"/>
      <c r="AB30" s="133"/>
    </row>
    <row r="31" s="102" customFormat="true" ht="15" hidden="false" customHeight="false" outlineLevel="0" collapsed="false">
      <c r="A31" s="97"/>
      <c r="B31" s="106" t="s">
        <v>29</v>
      </c>
      <c r="C31" s="98"/>
      <c r="D31" s="103" t="n">
        <v>5.65525402109117</v>
      </c>
      <c r="E31" s="103" t="n">
        <v>5.40516665641347</v>
      </c>
      <c r="F31" s="103" t="n">
        <v>5.47092232048509</v>
      </c>
      <c r="G31" s="103" t="n">
        <v>5.69075763493614</v>
      </c>
      <c r="H31" s="103" t="n">
        <v>5.64880560239342</v>
      </c>
      <c r="I31" s="192" t="n">
        <v>6.34514632224273</v>
      </c>
      <c r="J31" s="192" t="n">
        <v>6.00104830474966</v>
      </c>
      <c r="K31" s="192" t="n">
        <v>5.52536881601389</v>
      </c>
      <c r="L31" s="192" t="n">
        <v>5.52166801958758</v>
      </c>
      <c r="M31" s="145" t="n">
        <v>6.06</v>
      </c>
      <c r="N31" s="144" t="n">
        <v>6.02</v>
      </c>
      <c r="O31" s="145" t="n">
        <v>6.02</v>
      </c>
      <c r="P31" s="145" t="n">
        <v>6.15042884651202</v>
      </c>
      <c r="Q31" s="145" t="n">
        <v>6.26151912923362</v>
      </c>
      <c r="R31" s="145" t="n">
        <v>5.68535541496912</v>
      </c>
      <c r="S31" s="145" t="n">
        <v>6.30601181189145</v>
      </c>
      <c r="T31" s="145" t="n">
        <v>6.49091280846432</v>
      </c>
      <c r="U31" s="193" t="n">
        <v>7.21825938501015</v>
      </c>
      <c r="V31" s="193" t="n">
        <v>6.18404461906991</v>
      </c>
      <c r="W31" s="193" t="n">
        <v>6.59633953392403</v>
      </c>
      <c r="Y31" s="103" t="n">
        <f aca="false">((W31/V31)-1)*100</f>
        <v>6.6670753568419</v>
      </c>
      <c r="Z31" s="141"/>
      <c r="AA31" s="133"/>
      <c r="AB31" s="133"/>
    </row>
    <row r="32" s="102" customFormat="true" ht="15" hidden="false" customHeight="false" outlineLevel="0" collapsed="false">
      <c r="A32" s="97"/>
      <c r="B32" s="106" t="s">
        <v>30</v>
      </c>
      <c r="C32" s="98"/>
      <c r="D32" s="103" t="n">
        <v>6.56</v>
      </c>
      <c r="E32" s="103" t="n">
        <v>7.37312720376593</v>
      </c>
      <c r="F32" s="103" t="n">
        <v>6.22600144352219</v>
      </c>
      <c r="G32" s="103" t="n">
        <v>6.70000326615932</v>
      </c>
      <c r="H32" s="103" t="n">
        <v>6.9972146849</v>
      </c>
      <c r="I32" s="192" t="n">
        <v>7.20081867319321</v>
      </c>
      <c r="J32" s="192" t="n">
        <v>7.43006958447605</v>
      </c>
      <c r="K32" s="192" t="n">
        <v>7.71870466128492</v>
      </c>
      <c r="L32" s="192" t="n">
        <v>7.31</v>
      </c>
      <c r="M32" s="145" t="n">
        <v>7.4</v>
      </c>
      <c r="N32" s="144" t="n">
        <v>7.1</v>
      </c>
      <c r="O32" s="145" t="n">
        <v>7.1</v>
      </c>
      <c r="P32" s="145" t="n">
        <v>7.02444015258686</v>
      </c>
      <c r="Q32" s="145" t="n">
        <v>7.0986938106502</v>
      </c>
      <c r="R32" s="145" t="n">
        <v>6.45807447613531</v>
      </c>
      <c r="S32" s="145" t="n">
        <v>6.57019861280918</v>
      </c>
      <c r="T32" s="145" t="n">
        <v>7.82305396290329</v>
      </c>
      <c r="U32" s="145" t="n">
        <v>7.83991829691216</v>
      </c>
      <c r="V32" s="145" t="n">
        <v>6.84</v>
      </c>
      <c r="W32" s="145" t="n">
        <v>7.41144253798601</v>
      </c>
      <c r="Y32" s="103" t="n">
        <f aca="false">((W32/V32)-1)*100</f>
        <v>8.3544230699709</v>
      </c>
      <c r="Z32" s="141"/>
      <c r="AA32" s="133"/>
      <c r="AB32" s="133"/>
    </row>
    <row r="33" s="180" customFormat="true" ht="15.75" hidden="false" customHeight="false" outlineLevel="0" collapsed="false">
      <c r="A33" s="175"/>
      <c r="B33" s="120" t="s">
        <v>31</v>
      </c>
      <c r="C33" s="176"/>
      <c r="D33" s="194" t="n">
        <v>5.68</v>
      </c>
      <c r="E33" s="194" t="n">
        <v>6.87</v>
      </c>
      <c r="F33" s="194" t="n">
        <v>6.316</v>
      </c>
      <c r="G33" s="194" t="n">
        <v>5.37394497284341</v>
      </c>
      <c r="H33" s="194" t="n">
        <v>5.59893177955815</v>
      </c>
      <c r="I33" s="194" t="n">
        <v>6.90993582651029</v>
      </c>
      <c r="J33" s="194" t="n">
        <v>6.02991026919242</v>
      </c>
      <c r="K33" s="194" t="n">
        <v>6.68601996216322</v>
      </c>
      <c r="L33" s="194" t="n">
        <v>6.18</v>
      </c>
      <c r="M33" s="194" t="n">
        <v>6.95</v>
      </c>
      <c r="N33" s="195" t="n">
        <v>6.7</v>
      </c>
      <c r="O33" s="194" t="n">
        <v>6.7</v>
      </c>
      <c r="P33" s="194" t="n">
        <v>7.31597984833787</v>
      </c>
      <c r="Q33" s="194" t="n">
        <v>7.137512948215</v>
      </c>
      <c r="R33" s="194" t="n">
        <v>6.12099814390394</v>
      </c>
      <c r="S33" s="194" t="n">
        <v>6.95718145236462</v>
      </c>
      <c r="T33" s="124" t="n">
        <v>7.13909696553747</v>
      </c>
      <c r="U33" s="124" t="n">
        <v>7.68662573437595</v>
      </c>
      <c r="V33" s="124" t="n">
        <v>6.79248379239658</v>
      </c>
      <c r="W33" s="124" t="n">
        <v>6.81222230775396</v>
      </c>
      <c r="X33" s="179"/>
      <c r="Y33" s="124" t="n">
        <f aca="false">((W33/V33)-1)*100</f>
        <v>0.290593484808577</v>
      </c>
      <c r="Z33" s="175"/>
      <c r="AA33" s="133"/>
      <c r="AB33" s="133"/>
      <c r="AC33" s="102"/>
      <c r="AE33" s="102"/>
    </row>
    <row r="34" s="186" customFormat="true" ht="15" hidden="false" customHeight="false" outlineLevel="0" collapsed="false">
      <c r="A34" s="181"/>
      <c r="B34" s="182"/>
      <c r="C34" s="183"/>
      <c r="D34" s="196"/>
      <c r="E34" s="196"/>
      <c r="F34" s="196"/>
      <c r="G34" s="196"/>
      <c r="H34" s="196"/>
      <c r="I34" s="196"/>
      <c r="J34" s="196"/>
      <c r="K34" s="196"/>
      <c r="L34" s="196"/>
      <c r="M34" s="196"/>
      <c r="N34" s="196"/>
      <c r="O34" s="196"/>
      <c r="P34" s="196"/>
      <c r="Q34" s="196"/>
      <c r="R34" s="196"/>
      <c r="S34" s="196"/>
      <c r="T34" s="77"/>
      <c r="U34" s="77"/>
      <c r="V34" s="77"/>
      <c r="W34" s="77"/>
      <c r="X34" s="181"/>
      <c r="Y34" s="185"/>
      <c r="Z34" s="181"/>
      <c r="AB34" s="102"/>
      <c r="AC34" s="102"/>
      <c r="AE34" s="102"/>
    </row>
    <row r="35" customFormat="false" ht="14.25" hidden="false" customHeight="false" outlineLevel="0" collapsed="false">
      <c r="AB35" s="102"/>
      <c r="AC35" s="102"/>
      <c r="AE35" s="102"/>
    </row>
    <row r="36" customFormat="false" ht="15.75" hidden="false" customHeight="false" outlineLevel="0" collapsed="false">
      <c r="A36" s="82"/>
      <c r="B36" s="83"/>
      <c r="C36" s="84"/>
      <c r="D36" s="85"/>
      <c r="E36" s="85"/>
      <c r="F36" s="86"/>
      <c r="G36" s="86"/>
      <c r="H36" s="86"/>
      <c r="I36" s="86"/>
      <c r="J36" s="86"/>
      <c r="K36" s="86"/>
      <c r="L36" s="86"/>
      <c r="M36" s="85"/>
      <c r="Q36" s="197"/>
      <c r="S36" s="87"/>
      <c r="T36" s="87"/>
      <c r="U36" s="87"/>
      <c r="V36" s="88"/>
      <c r="W36" s="88" t="s">
        <v>34</v>
      </c>
      <c r="X36" s="102"/>
      <c r="Y36" s="102"/>
      <c r="Z36" s="89"/>
      <c r="AB36" s="102"/>
      <c r="AC36" s="102"/>
      <c r="AE36" s="102"/>
    </row>
    <row r="37" customFormat="false" ht="45" hidden="false" customHeight="false" outlineLevel="0" collapsed="false">
      <c r="A37" s="90" t="s">
        <v>35</v>
      </c>
      <c r="B37" s="90"/>
      <c r="C37" s="90"/>
      <c r="D37" s="91" t="n">
        <v>1999</v>
      </c>
      <c r="E37" s="91" t="n">
        <v>2000</v>
      </c>
      <c r="F37" s="91" t="n">
        <v>2001</v>
      </c>
      <c r="G37" s="91" t="n">
        <v>2002</v>
      </c>
      <c r="H37" s="91" t="n">
        <v>2003</v>
      </c>
      <c r="I37" s="91" t="n">
        <v>2004</v>
      </c>
      <c r="J37" s="91" t="n">
        <v>2005</v>
      </c>
      <c r="K37" s="91" t="n">
        <v>2006</v>
      </c>
      <c r="L37" s="91" t="n">
        <v>2007</v>
      </c>
      <c r="M37" s="92" t="n">
        <v>2008</v>
      </c>
      <c r="N37" s="93" t="s">
        <v>15</v>
      </c>
      <c r="O37" s="94" t="s">
        <v>16</v>
      </c>
      <c r="P37" s="93" t="n">
        <v>2010</v>
      </c>
      <c r="Q37" s="93" t="n">
        <v>2011</v>
      </c>
      <c r="R37" s="93" t="n">
        <v>2012</v>
      </c>
      <c r="S37" s="93" t="n">
        <v>2013</v>
      </c>
      <c r="T37" s="93" t="n">
        <v>2014</v>
      </c>
      <c r="U37" s="93" t="n">
        <v>2015</v>
      </c>
      <c r="V37" s="93" t="n">
        <v>2016</v>
      </c>
      <c r="W37" s="93" t="n">
        <v>2017</v>
      </c>
      <c r="Y37" s="93" t="s">
        <v>17</v>
      </c>
      <c r="Z37" s="93" t="s">
        <v>18</v>
      </c>
      <c r="AB37" s="102"/>
      <c r="AC37" s="102"/>
      <c r="AE37" s="102"/>
    </row>
    <row r="38" s="102" customFormat="true" ht="15" hidden="false" customHeight="false" outlineLevel="0" collapsed="false">
      <c r="A38" s="96" t="s">
        <v>19</v>
      </c>
      <c r="B38" s="97"/>
      <c r="C38" s="98"/>
      <c r="D38" s="114" t="n">
        <v>3306439.61163528</v>
      </c>
      <c r="E38" s="114" t="n">
        <v>3718891.15009023</v>
      </c>
      <c r="F38" s="114" t="n">
        <v>2671807.78821172</v>
      </c>
      <c r="G38" s="114" t="n">
        <v>3430683.51303577</v>
      </c>
      <c r="H38" s="114" t="n">
        <v>2847801.45907494</v>
      </c>
      <c r="I38" s="114" t="n">
        <v>2693987.15241419</v>
      </c>
      <c r="J38" s="114" t="n">
        <v>2504826.36124603</v>
      </c>
      <c r="K38" s="114" t="n">
        <v>2608000.21587079</v>
      </c>
      <c r="L38" s="114" t="n">
        <v>2337649.86193717</v>
      </c>
      <c r="M38" s="114" t="n">
        <v>2802381.84761388</v>
      </c>
      <c r="N38" s="198" t="n">
        <v>2626887.35301899</v>
      </c>
      <c r="O38" s="199" t="n">
        <v>2577889.16069136</v>
      </c>
      <c r="P38" s="198" t="n">
        <v>2440689.80835034</v>
      </c>
      <c r="Q38" s="99" t="n">
        <v>2199802.16762028</v>
      </c>
      <c r="R38" s="99" t="n">
        <v>2455998.95034499</v>
      </c>
      <c r="S38" s="99" t="n">
        <v>1982736.21444462</v>
      </c>
      <c r="T38" s="99" t="n">
        <v>3093616.29404081</v>
      </c>
      <c r="U38" s="100" t="n">
        <v>3382166.27380608</v>
      </c>
      <c r="V38" s="100" t="n">
        <v>2823257.18407914</v>
      </c>
      <c r="W38" s="100" t="n">
        <v>2948161.4365232</v>
      </c>
      <c r="Y38" s="103" t="n">
        <f aca="false">((W38/V38)-1)*100</f>
        <v>4.42411882092846</v>
      </c>
    </row>
    <row r="39" s="102" customFormat="true" ht="15" hidden="false" customHeight="false" outlineLevel="0" collapsed="false">
      <c r="A39" s="97"/>
      <c r="B39" s="106" t="s">
        <v>20</v>
      </c>
      <c r="C39" s="98"/>
      <c r="D39" s="114" t="n">
        <v>2832045.35089296</v>
      </c>
      <c r="E39" s="114" t="n">
        <v>3167902.87770389</v>
      </c>
      <c r="F39" s="114" t="n">
        <v>2275448.71749433</v>
      </c>
      <c r="G39" s="114" t="n">
        <v>2939475.44994353</v>
      </c>
      <c r="H39" s="114" t="n">
        <v>2383393.74514413</v>
      </c>
      <c r="I39" s="114" t="n">
        <v>2202164.38882178</v>
      </c>
      <c r="J39" s="114" t="n">
        <v>2053742.7151752</v>
      </c>
      <c r="K39" s="114" t="n">
        <v>2123685.51469094</v>
      </c>
      <c r="L39" s="114" t="n">
        <v>1886650.60280495</v>
      </c>
      <c r="M39" s="114" t="n">
        <v>2294327.84761388</v>
      </c>
      <c r="N39" s="114" t="n">
        <v>2235885.35301899</v>
      </c>
      <c r="O39" s="149" t="n">
        <v>2186887.16069136</v>
      </c>
      <c r="P39" s="114" t="n">
        <v>2009168.77324565</v>
      </c>
      <c r="Q39" s="99" t="n">
        <v>1777395.69634802</v>
      </c>
      <c r="R39" s="99" t="n">
        <v>2102953.73081131</v>
      </c>
      <c r="S39" s="99" t="n">
        <v>1634273.59040814</v>
      </c>
      <c r="T39" s="114" t="n">
        <v>2592244.23434054</v>
      </c>
      <c r="U39" s="100" t="n">
        <v>2872038.96553197</v>
      </c>
      <c r="V39" s="100" t="n">
        <v>2392388.78762008</v>
      </c>
      <c r="W39" s="100" t="n">
        <v>2499100.28742754</v>
      </c>
      <c r="Y39" s="103" t="n">
        <f aca="false">((W39/V39)-1)*100</f>
        <v>4.4604581144863</v>
      </c>
      <c r="Z39" s="150" t="n">
        <v>91758.2378944381</v>
      </c>
    </row>
    <row r="40" s="102" customFormat="true" ht="12" hidden="false" customHeight="true" outlineLevel="0" collapsed="false">
      <c r="A40" s="97"/>
      <c r="B40" s="97"/>
      <c r="C40" s="98" t="s">
        <v>21</v>
      </c>
      <c r="D40" s="109" t="n">
        <v>156326.757938286</v>
      </c>
      <c r="E40" s="109" t="n">
        <v>207715.567444153</v>
      </c>
      <c r="F40" s="109" t="n">
        <v>126834.584370233</v>
      </c>
      <c r="G40" s="109" t="n">
        <v>200529.560450842</v>
      </c>
      <c r="H40" s="109" t="n">
        <v>167845.788029343</v>
      </c>
      <c r="I40" s="109" t="n">
        <v>166038.012406992</v>
      </c>
      <c r="J40" s="109" t="n">
        <v>165932.137270376</v>
      </c>
      <c r="K40" s="109" t="n">
        <v>175348.219169477</v>
      </c>
      <c r="L40" s="109" t="n">
        <v>168224.588667903</v>
      </c>
      <c r="M40" s="109" t="n">
        <v>185327.768625592</v>
      </c>
      <c r="N40" s="109" t="n">
        <v>165086.253047316</v>
      </c>
      <c r="O40" s="151" t="n">
        <v>162241.390862736</v>
      </c>
      <c r="P40" s="109" t="n">
        <v>170184.865060581</v>
      </c>
      <c r="Q40" s="104" t="n">
        <v>160620.23863475</v>
      </c>
      <c r="R40" s="104" t="n">
        <v>160283.518646435</v>
      </c>
      <c r="S40" s="104" t="n">
        <v>121991.787567046</v>
      </c>
      <c r="T40" s="109" t="n">
        <v>202676.215179466</v>
      </c>
      <c r="U40" s="110" t="n">
        <v>226081.088685846</v>
      </c>
      <c r="V40" s="110" t="n">
        <v>195651.464340664</v>
      </c>
      <c r="W40" s="110" t="n">
        <v>195931.30779345</v>
      </c>
      <c r="Y40" s="105" t="n">
        <f aca="false">((W40/V40)-1)*100</f>
        <v>0.143031616823541</v>
      </c>
      <c r="Z40" s="152" t="n">
        <v>23345.9051266283</v>
      </c>
    </row>
    <row r="41" s="102" customFormat="true" ht="14.25" hidden="false" customHeight="false" outlineLevel="0" collapsed="false">
      <c r="A41" s="97"/>
      <c r="B41" s="97"/>
      <c r="C41" s="113" t="s">
        <v>22</v>
      </c>
      <c r="D41" s="109" t="n">
        <v>104744.125784979</v>
      </c>
      <c r="E41" s="109" t="n">
        <v>120610.958152753</v>
      </c>
      <c r="F41" s="109" t="n">
        <v>30132.1033526965</v>
      </c>
      <c r="G41" s="109" t="n">
        <v>96741.9568500984</v>
      </c>
      <c r="H41" s="109" t="n">
        <v>81054.3612721643</v>
      </c>
      <c r="I41" s="109" t="n">
        <v>87091.653056874</v>
      </c>
      <c r="J41" s="109" t="n">
        <v>74291.5944555788</v>
      </c>
      <c r="K41" s="109" t="n">
        <v>81897.5819743669</v>
      </c>
      <c r="L41" s="109" t="n">
        <v>77410.2571812648</v>
      </c>
      <c r="M41" s="109" t="n">
        <v>94359.2237097307</v>
      </c>
      <c r="N41" s="109" t="n">
        <v>85573.2108942582</v>
      </c>
      <c r="O41" s="151" t="n">
        <v>83396.8596803416</v>
      </c>
      <c r="P41" s="109" t="n">
        <v>83992.3449127003</v>
      </c>
      <c r="Q41" s="104" t="n">
        <v>84349.0268613757</v>
      </c>
      <c r="R41" s="104" t="n">
        <v>81598.6097504835</v>
      </c>
      <c r="S41" s="104" t="n">
        <v>62980.60006725</v>
      </c>
      <c r="T41" s="109" t="n">
        <v>85868.0451304918</v>
      </c>
      <c r="U41" s="110" t="n">
        <v>116024.196939307</v>
      </c>
      <c r="V41" s="110" t="n">
        <v>101201.492243936</v>
      </c>
      <c r="W41" s="110" t="n">
        <v>100952.731992202</v>
      </c>
      <c r="Y41" s="105" t="n">
        <f aca="false">((W41/V41)-1)*100</f>
        <v>-0.245806900884216</v>
      </c>
      <c r="Z41" s="152" t="n">
        <v>13859.3121605361</v>
      </c>
    </row>
    <row r="42" s="102" customFormat="true" ht="14.25" hidden="false" customHeight="false" outlineLevel="0" collapsed="false">
      <c r="A42" s="97"/>
      <c r="B42" s="97"/>
      <c r="C42" s="98" t="s">
        <v>23</v>
      </c>
      <c r="D42" s="109" t="n">
        <v>522719.63394065</v>
      </c>
      <c r="E42" s="109" t="n">
        <v>580898.646518413</v>
      </c>
      <c r="F42" s="109" t="n">
        <v>436423.257338904</v>
      </c>
      <c r="G42" s="109" t="n">
        <v>556904.817977038</v>
      </c>
      <c r="H42" s="109" t="n">
        <v>461147.985253514</v>
      </c>
      <c r="I42" s="109" t="n">
        <v>444175.362103379</v>
      </c>
      <c r="J42" s="109" t="n">
        <v>432156.966198891</v>
      </c>
      <c r="K42" s="109" t="n">
        <v>455823.89340664</v>
      </c>
      <c r="L42" s="109" t="n">
        <v>427425.124744931</v>
      </c>
      <c r="M42" s="109" t="n">
        <v>504676.877559469</v>
      </c>
      <c r="N42" s="109" t="n">
        <v>528428.838750809</v>
      </c>
      <c r="O42" s="151" t="n">
        <v>518666.386013109</v>
      </c>
      <c r="P42" s="109" t="n">
        <v>463229.29411437</v>
      </c>
      <c r="Q42" s="104" t="n">
        <v>443862.829116998</v>
      </c>
      <c r="R42" s="104" t="n">
        <v>490417.521297273</v>
      </c>
      <c r="S42" s="104" t="n">
        <v>368318.448463223</v>
      </c>
      <c r="T42" s="109" t="n">
        <v>583011.556036789</v>
      </c>
      <c r="U42" s="110" t="n">
        <v>667566.509270243</v>
      </c>
      <c r="V42" s="110" t="n">
        <v>514601.91126487</v>
      </c>
      <c r="W42" s="110" t="n">
        <v>511198.790814038</v>
      </c>
      <c r="Y42" s="105" t="n">
        <f aca="false">((W42/V42)-1)*100</f>
        <v>-0.661311273109577</v>
      </c>
      <c r="Z42" s="152" t="n">
        <v>36838.3862393007</v>
      </c>
    </row>
    <row r="43" s="102" customFormat="true" ht="14.25" hidden="false" customHeight="false" outlineLevel="0" collapsed="false">
      <c r="A43" s="97"/>
      <c r="B43" s="97"/>
      <c r="C43" s="98" t="s">
        <v>24</v>
      </c>
      <c r="D43" s="109" t="n">
        <v>417619.170984578</v>
      </c>
      <c r="E43" s="109" t="n">
        <v>472416.218046398</v>
      </c>
      <c r="F43" s="109" t="n">
        <v>357199.75781635</v>
      </c>
      <c r="G43" s="109" t="n">
        <v>430146.648739288</v>
      </c>
      <c r="H43" s="109" t="n">
        <v>346426.036718422</v>
      </c>
      <c r="I43" s="109" t="n">
        <v>306605.243199741</v>
      </c>
      <c r="J43" s="109" t="n">
        <v>282548.559184204</v>
      </c>
      <c r="K43" s="109" t="n">
        <v>284819.254917005</v>
      </c>
      <c r="L43" s="109" t="n">
        <v>256295.094227124</v>
      </c>
      <c r="M43" s="109" t="n">
        <v>322440.930105088</v>
      </c>
      <c r="N43" s="109" t="n">
        <v>283875.022578375</v>
      </c>
      <c r="O43" s="151" t="n">
        <v>277555.299116039</v>
      </c>
      <c r="P43" s="109" t="n">
        <v>252331.336316945</v>
      </c>
      <c r="Q43" s="104" t="n">
        <v>220730.231657568</v>
      </c>
      <c r="R43" s="104" t="n">
        <v>264191.476158053</v>
      </c>
      <c r="S43" s="104" t="n">
        <v>207244.13915938</v>
      </c>
      <c r="T43" s="109" t="n">
        <v>327617.104396502</v>
      </c>
      <c r="U43" s="110" t="n">
        <v>377071.758753819</v>
      </c>
      <c r="V43" s="110" t="n">
        <v>299295.165761895</v>
      </c>
      <c r="W43" s="110" t="n">
        <v>308874.450199231</v>
      </c>
      <c r="Y43" s="105" t="n">
        <f aca="false">((W43/V43)-1)*100</f>
        <v>3.20061448802575</v>
      </c>
      <c r="Z43" s="152" t="n">
        <v>27249.6055561283</v>
      </c>
    </row>
    <row r="44" s="102" customFormat="true" ht="14.25" hidden="false" customHeight="false" outlineLevel="0" collapsed="false">
      <c r="A44" s="97"/>
      <c r="B44" s="97"/>
      <c r="C44" s="98" t="s">
        <v>25</v>
      </c>
      <c r="D44" s="109" t="n">
        <v>270887.849932999</v>
      </c>
      <c r="E44" s="109" t="n">
        <v>301650.868088861</v>
      </c>
      <c r="F44" s="109" t="n">
        <v>173409.043964103</v>
      </c>
      <c r="G44" s="109" t="n">
        <v>284255.267742654</v>
      </c>
      <c r="H44" s="109" t="n">
        <v>212620.070385296</v>
      </c>
      <c r="I44" s="109" t="n">
        <v>189427.964406446</v>
      </c>
      <c r="J44" s="109" t="n">
        <v>180388.900266581</v>
      </c>
      <c r="K44" s="109" t="n">
        <v>190358.064544492</v>
      </c>
      <c r="L44" s="109" t="n">
        <v>162627.294610072</v>
      </c>
      <c r="M44" s="109" t="n">
        <v>191212.803315777</v>
      </c>
      <c r="N44" s="109" t="n">
        <v>197210.635357387</v>
      </c>
      <c r="O44" s="151" t="n">
        <v>191927.140068284</v>
      </c>
      <c r="P44" s="109" t="n">
        <v>189182.374502553</v>
      </c>
      <c r="Q44" s="104" t="n">
        <v>163552.037118915</v>
      </c>
      <c r="R44" s="104" t="n">
        <v>176674.097141573</v>
      </c>
      <c r="S44" s="104" t="n">
        <v>151032.301063854</v>
      </c>
      <c r="T44" s="109" t="n">
        <v>225690.373173552</v>
      </c>
      <c r="U44" s="110" t="n">
        <v>271951.207287234</v>
      </c>
      <c r="V44" s="110" t="n">
        <v>218285.780222796</v>
      </c>
      <c r="W44" s="110" t="n">
        <v>216482.507027408</v>
      </c>
      <c r="Y44" s="105" t="n">
        <f aca="false">((W44/V44)-1)*100</f>
        <v>-0.826106580807762</v>
      </c>
      <c r="Z44" s="152" t="n">
        <v>22902.0831144513</v>
      </c>
    </row>
    <row r="45" s="102" customFormat="true" ht="14.25" hidden="false" customHeight="false" outlineLevel="0" collapsed="false">
      <c r="A45" s="97"/>
      <c r="B45" s="97"/>
      <c r="C45" s="98" t="s">
        <v>26</v>
      </c>
      <c r="D45" s="109" t="n">
        <v>691484.77234405</v>
      </c>
      <c r="E45" s="109" t="n">
        <v>780314.088579841</v>
      </c>
      <c r="F45" s="109" t="n">
        <v>646929.096415385</v>
      </c>
      <c r="G45" s="109" t="n">
        <v>718514.967583751</v>
      </c>
      <c r="H45" s="109" t="n">
        <v>598601.99470803</v>
      </c>
      <c r="I45" s="109" t="n">
        <v>522117.175215773</v>
      </c>
      <c r="J45" s="109" t="n">
        <v>492105.462840207</v>
      </c>
      <c r="K45" s="109" t="n">
        <v>511338.68119366</v>
      </c>
      <c r="L45" s="109" t="n">
        <v>445077.433883689</v>
      </c>
      <c r="M45" s="109" t="n">
        <v>552996.790726469</v>
      </c>
      <c r="N45" s="109" t="n">
        <v>517752.449031565</v>
      </c>
      <c r="O45" s="151" t="n">
        <v>507002.739888538</v>
      </c>
      <c r="P45" s="109" t="n">
        <v>444965.935544284</v>
      </c>
      <c r="Q45" s="104" t="n">
        <v>325389.541323481</v>
      </c>
      <c r="R45" s="104" t="n">
        <v>527699.271219353</v>
      </c>
      <c r="S45" s="104" t="n">
        <v>403473.568702377</v>
      </c>
      <c r="T45" s="109" t="n">
        <v>634174.470121601</v>
      </c>
      <c r="U45" s="110" t="n">
        <v>630464.894536581</v>
      </c>
      <c r="V45" s="110" t="n">
        <v>550907.202891997</v>
      </c>
      <c r="W45" s="110" t="n">
        <v>628042.782389809</v>
      </c>
      <c r="Y45" s="105" t="n">
        <f aca="false">((W45/V45)-1)*100</f>
        <v>14.00155581428</v>
      </c>
      <c r="Z45" s="152" t="n">
        <v>46695.5543429969</v>
      </c>
    </row>
    <row r="46" s="102" customFormat="true" ht="14.25" hidden="false" customHeight="false" outlineLevel="0" collapsed="false">
      <c r="A46" s="97"/>
      <c r="B46" s="97"/>
      <c r="C46" s="98" t="s">
        <v>27</v>
      </c>
      <c r="D46" s="109" t="n">
        <v>298402.644747215</v>
      </c>
      <c r="E46" s="109" t="n">
        <v>306023.773187143</v>
      </c>
      <c r="F46" s="109" t="n">
        <v>230000.610000814</v>
      </c>
      <c r="G46" s="109" t="n">
        <v>280194.342611537</v>
      </c>
      <c r="H46" s="109" t="n">
        <v>225247.287941906</v>
      </c>
      <c r="I46" s="109" t="n">
        <v>203067.649963959</v>
      </c>
      <c r="J46" s="109" t="n">
        <v>177641.489068727</v>
      </c>
      <c r="K46" s="109" t="n">
        <v>167998.886779077</v>
      </c>
      <c r="L46" s="109" t="n">
        <v>129362.744484403</v>
      </c>
      <c r="M46" s="109" t="n">
        <v>175497.511993081</v>
      </c>
      <c r="N46" s="109" t="n">
        <v>180721.23890719</v>
      </c>
      <c r="O46" s="151" t="n">
        <v>175656.419449931</v>
      </c>
      <c r="P46" s="109" t="n">
        <v>166655.525363559</v>
      </c>
      <c r="Q46" s="104" t="n">
        <v>146995.295518961</v>
      </c>
      <c r="R46" s="104" t="n">
        <v>171895.538731866</v>
      </c>
      <c r="S46" s="104" t="n">
        <v>111554.432924361</v>
      </c>
      <c r="T46" s="109" t="n">
        <v>212477.233692578</v>
      </c>
      <c r="U46" s="110" t="n">
        <v>239345.535316657</v>
      </c>
      <c r="V46" s="110" t="n">
        <v>207835.021203735</v>
      </c>
      <c r="W46" s="110" t="n">
        <v>224953.920941737</v>
      </c>
      <c r="Y46" s="105" t="n">
        <f aca="false">((W46/V46)-1)*100</f>
        <v>8.23677339788713</v>
      </c>
      <c r="Z46" s="152" t="n">
        <v>41410.6768144451</v>
      </c>
    </row>
    <row r="47" s="102" customFormat="true" ht="14.25" hidden="false" customHeight="false" outlineLevel="0" collapsed="false">
      <c r="A47" s="97"/>
      <c r="B47" s="97"/>
      <c r="C47" s="98" t="s">
        <v>28</v>
      </c>
      <c r="D47" s="109" t="n">
        <v>369860.395220205</v>
      </c>
      <c r="E47" s="109" t="n">
        <v>398272.757686327</v>
      </c>
      <c r="F47" s="109" t="n">
        <v>274520.264235844</v>
      </c>
      <c r="G47" s="109" t="n">
        <v>372187.887988322</v>
      </c>
      <c r="H47" s="109" t="n">
        <v>290450.220835451</v>
      </c>
      <c r="I47" s="109" t="n">
        <v>283641.328468616</v>
      </c>
      <c r="J47" s="109" t="n">
        <v>248677.60589063</v>
      </c>
      <c r="K47" s="109" t="n">
        <v>256100.932706217</v>
      </c>
      <c r="L47" s="109" t="n">
        <v>220228.065005568</v>
      </c>
      <c r="M47" s="109" t="n">
        <v>267815.941578673</v>
      </c>
      <c r="N47" s="109" t="n">
        <v>277237.704452092</v>
      </c>
      <c r="O47" s="151" t="n">
        <v>270440.925612384</v>
      </c>
      <c r="P47" s="109" t="n">
        <v>238627.097430662</v>
      </c>
      <c r="Q47" s="104" t="n">
        <v>231896.496115975</v>
      </c>
      <c r="R47" s="104" t="n">
        <v>230193.697866271</v>
      </c>
      <c r="S47" s="104" t="n">
        <v>207678.312460648</v>
      </c>
      <c r="T47" s="109" t="n">
        <v>320729.236609562</v>
      </c>
      <c r="U47" s="110" t="n">
        <v>343533.774742287</v>
      </c>
      <c r="V47" s="110" t="n">
        <v>304610.74969019</v>
      </c>
      <c r="W47" s="110" t="n">
        <v>312663.796269668</v>
      </c>
      <c r="Y47" s="105" t="n">
        <f aca="false">((W47/V47)-1)*100</f>
        <v>2.64371713331486</v>
      </c>
      <c r="Z47" s="152" t="n">
        <v>23970.4366994371</v>
      </c>
    </row>
    <row r="48" s="102" customFormat="true" ht="15" hidden="false" customHeight="false" outlineLevel="0" collapsed="false">
      <c r="A48" s="97"/>
      <c r="B48" s="106" t="s">
        <v>29</v>
      </c>
      <c r="C48" s="98"/>
      <c r="D48" s="114" t="n">
        <v>61272.9807423166</v>
      </c>
      <c r="E48" s="114" t="n">
        <v>59916.2723863433</v>
      </c>
      <c r="F48" s="114" t="n">
        <v>33755.590717393</v>
      </c>
      <c r="G48" s="114" t="n">
        <v>59865.0630922377</v>
      </c>
      <c r="H48" s="114" t="n">
        <v>51957.7139308147</v>
      </c>
      <c r="I48" s="114" t="n">
        <v>54842.3686924084</v>
      </c>
      <c r="J48" s="114" t="n">
        <v>45427.9356669549</v>
      </c>
      <c r="K48" s="114" t="n">
        <v>38594.701179857</v>
      </c>
      <c r="L48" s="114" t="n">
        <v>37271.2591322161</v>
      </c>
      <c r="M48" s="114" t="n">
        <v>40902</v>
      </c>
      <c r="N48" s="153" t="n">
        <v>38264</v>
      </c>
      <c r="O48" s="114" t="n">
        <v>38264</v>
      </c>
      <c r="P48" s="114" t="n">
        <v>44768.971573761</v>
      </c>
      <c r="Q48" s="99" t="n">
        <v>50699.5203894046</v>
      </c>
      <c r="R48" s="99" t="n">
        <v>43953.4827131262</v>
      </c>
      <c r="S48" s="99" t="n">
        <v>31315.654657853</v>
      </c>
      <c r="T48" s="114" t="n">
        <v>42710.2062796952</v>
      </c>
      <c r="U48" s="116" t="n">
        <v>49993.6645005803</v>
      </c>
      <c r="V48" s="200" t="n">
        <v>50288.6508422765</v>
      </c>
      <c r="W48" s="200" t="n">
        <v>48488.8075983361</v>
      </c>
      <c r="Y48" s="103" t="n">
        <f aca="false">((W48/V48)-1)*100</f>
        <v>-3.57902471789386</v>
      </c>
      <c r="Z48" s="152"/>
    </row>
    <row r="49" s="102" customFormat="true" ht="15" hidden="false" customHeight="false" outlineLevel="0" collapsed="false">
      <c r="A49" s="97"/>
      <c r="B49" s="106" t="s">
        <v>30</v>
      </c>
      <c r="C49" s="98"/>
      <c r="D49" s="114" t="n">
        <v>384278.24</v>
      </c>
      <c r="E49" s="114" t="n">
        <v>455349</v>
      </c>
      <c r="F49" s="114" t="n">
        <v>345045</v>
      </c>
      <c r="G49" s="114" t="n">
        <v>410268</v>
      </c>
      <c r="H49" s="114" t="n">
        <v>389388</v>
      </c>
      <c r="I49" s="114" t="n">
        <v>405754.3949</v>
      </c>
      <c r="J49" s="114" t="n">
        <v>381463.71040388</v>
      </c>
      <c r="K49" s="114" t="n">
        <v>414973</v>
      </c>
      <c r="L49" s="114" t="n">
        <v>384479</v>
      </c>
      <c r="M49" s="114" t="n">
        <v>424412</v>
      </c>
      <c r="N49" s="153" t="n">
        <v>318428</v>
      </c>
      <c r="O49" s="114" t="n">
        <v>318428</v>
      </c>
      <c r="P49" s="114" t="n">
        <v>337243.364701255</v>
      </c>
      <c r="Q49" s="99" t="n">
        <v>322827.120959594</v>
      </c>
      <c r="R49" s="99" t="n">
        <v>276511.5</v>
      </c>
      <c r="S49" s="99" t="n">
        <v>280511.147568623</v>
      </c>
      <c r="T49" s="114" t="n">
        <v>410764.937969084</v>
      </c>
      <c r="U49" s="114" t="n">
        <v>406168.919142766</v>
      </c>
      <c r="V49" s="114" t="n">
        <v>328766</v>
      </c>
      <c r="W49" s="114" t="n">
        <v>352108.148333267</v>
      </c>
      <c r="Y49" s="103" t="n">
        <f aca="false">((W49/V49)-1)*100</f>
        <v>7.09992770945507</v>
      </c>
      <c r="Z49" s="152"/>
    </row>
    <row r="50" s="102" customFormat="true" ht="15.75" hidden="false" customHeight="false" outlineLevel="0" collapsed="false">
      <c r="A50" s="175"/>
      <c r="B50" s="120" t="s">
        <v>31</v>
      </c>
      <c r="C50" s="176"/>
      <c r="D50" s="201" t="n">
        <v>28843.04</v>
      </c>
      <c r="E50" s="122" t="n">
        <v>35723</v>
      </c>
      <c r="F50" s="122" t="n">
        <v>17558.48</v>
      </c>
      <c r="G50" s="122" t="n">
        <v>21075</v>
      </c>
      <c r="H50" s="122" t="n">
        <v>23062</v>
      </c>
      <c r="I50" s="122" t="n">
        <v>31226</v>
      </c>
      <c r="J50" s="122" t="n">
        <v>24192</v>
      </c>
      <c r="K50" s="122" t="n">
        <v>30747</v>
      </c>
      <c r="L50" s="122" t="n">
        <v>29249</v>
      </c>
      <c r="M50" s="122" t="n">
        <v>42740</v>
      </c>
      <c r="N50" s="154" t="n">
        <v>34310</v>
      </c>
      <c r="O50" s="122" t="n">
        <v>34310</v>
      </c>
      <c r="P50" s="122" t="n">
        <v>49508.698829672</v>
      </c>
      <c r="Q50" s="202" t="n">
        <v>48879.8299232608</v>
      </c>
      <c r="R50" s="202" t="n">
        <v>32580.2368205575</v>
      </c>
      <c r="S50" s="202" t="n">
        <v>36635.8218100068</v>
      </c>
      <c r="T50" s="122" t="n">
        <v>47896.9154514875</v>
      </c>
      <c r="U50" s="122" t="n">
        <v>53964.7246307598</v>
      </c>
      <c r="V50" s="122" t="n">
        <v>51813.7456167804</v>
      </c>
      <c r="W50" s="122" t="n">
        <v>48464.193164054</v>
      </c>
      <c r="X50" s="97"/>
      <c r="Y50" s="124" t="n">
        <f aca="false">((W50/V50)-1)*100</f>
        <v>-6.46460203340633</v>
      </c>
      <c r="Z50" s="119"/>
    </row>
    <row r="51" customFormat="false" ht="13.5" hidden="false" customHeight="false" outlineLevel="0" collapsed="false">
      <c r="A51" s="155"/>
      <c r="B51" s="156"/>
      <c r="D51" s="157"/>
      <c r="E51" s="157"/>
      <c r="F51" s="157"/>
      <c r="G51" s="157"/>
      <c r="H51" s="157"/>
      <c r="I51" s="157"/>
      <c r="J51" s="157"/>
      <c r="K51" s="157"/>
      <c r="L51" s="157"/>
      <c r="M51" s="184"/>
      <c r="N51" s="184"/>
      <c r="O51" s="184"/>
      <c r="P51" s="184"/>
    </row>
  </sheetData>
  <mergeCells count="4">
    <mergeCell ref="A1:C1"/>
    <mergeCell ref="A3:C3"/>
    <mergeCell ref="A20:C20"/>
    <mergeCell ref="A37:C37"/>
  </mergeCells>
  <printOptions headings="false" gridLines="false" gridLinesSet="true" horizontalCentered="false" verticalCentered="false"/>
  <pageMargins left="0.209722222222222" right="0.279861111111111"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E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G1" activePane="topRight" state="frozen"/>
      <selection pane="topLeft" activeCell="A1" activeCellId="0" sqref="A1"/>
      <selection pane="topRight" activeCell="A1" activeCellId="0" sqref="A1:C1"/>
    </sheetView>
  </sheetViews>
  <sheetFormatPr defaultRowHeight="12.75" zeroHeight="false" outlineLevelRow="0" outlineLevelCol="0"/>
  <cols>
    <col collapsed="false" customWidth="true" hidden="false" outlineLevel="0" max="1" min="1" style="203" width="1.41"/>
    <col collapsed="false" customWidth="true" hidden="false" outlineLevel="0" max="2" min="2" style="203" width="2.13"/>
    <col collapsed="false" customWidth="true" hidden="false" outlineLevel="0" max="3" min="3" style="203" width="31.81"/>
    <col collapsed="false" customWidth="false" hidden="false" outlineLevel="0" max="23" min="4" style="77" width="11.55"/>
    <col collapsed="false" customWidth="true" hidden="false" outlineLevel="0" max="24" min="24" style="77" width="3.28"/>
    <col collapsed="false" customWidth="true" hidden="false" outlineLevel="0" max="26" min="25" style="77" width="13.12"/>
    <col collapsed="false" customWidth="true" hidden="false" outlineLevel="0" max="27" min="27" style="77" width="9.13"/>
    <col collapsed="false" customWidth="true" hidden="false" outlineLevel="0" max="28" min="28" style="77" width="10.69"/>
    <col collapsed="false" customWidth="true" hidden="false" outlineLevel="0" max="257" min="29" style="77" width="9.13"/>
    <col collapsed="false" customWidth="true" hidden="false" outlineLevel="0" max="1025" min="258" style="0" width="9.13"/>
  </cols>
  <sheetData>
    <row r="1" customFormat="false" ht="18" hidden="false" customHeight="false" outlineLevel="0" collapsed="false">
      <c r="A1" s="204" t="s">
        <v>37</v>
      </c>
      <c r="B1" s="204"/>
      <c r="C1" s="204"/>
    </row>
    <row r="2" customFormat="false" ht="15.75" hidden="false" customHeight="false" outlineLevel="0" collapsed="false">
      <c r="A2" s="205"/>
      <c r="B2" s="206"/>
      <c r="C2" s="207"/>
      <c r="D2" s="85"/>
      <c r="E2" s="85"/>
      <c r="F2" s="86"/>
      <c r="G2" s="86"/>
      <c r="H2" s="86"/>
      <c r="I2" s="86"/>
      <c r="J2" s="86"/>
      <c r="K2" s="86"/>
      <c r="L2" s="86"/>
      <c r="M2" s="85"/>
      <c r="N2" s="79"/>
      <c r="S2" s="208"/>
      <c r="T2" s="87"/>
      <c r="U2" s="87"/>
      <c r="V2" s="88"/>
      <c r="W2" s="88" t="s">
        <v>13</v>
      </c>
      <c r="X2" s="102"/>
      <c r="Y2" s="102"/>
      <c r="Z2" s="89"/>
    </row>
    <row r="3" customFormat="fals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209" t="s">
        <v>15</v>
      </c>
      <c r="O3" s="94" t="s">
        <v>16</v>
      </c>
      <c r="P3" s="93" t="n">
        <v>2010</v>
      </c>
      <c r="Q3" s="93" t="n">
        <v>2011</v>
      </c>
      <c r="R3" s="93" t="n">
        <v>2012</v>
      </c>
      <c r="S3" s="93" t="n">
        <v>2013</v>
      </c>
      <c r="T3" s="93" t="n">
        <v>2014</v>
      </c>
      <c r="U3" s="93" t="n">
        <v>2015</v>
      </c>
      <c r="V3" s="93" t="n">
        <v>2016</v>
      </c>
      <c r="W3" s="93" t="n">
        <v>2017</v>
      </c>
      <c r="X3" s="210"/>
      <c r="Y3" s="93" t="s">
        <v>17</v>
      </c>
      <c r="Z3" s="93" t="s">
        <v>18</v>
      </c>
    </row>
    <row r="4" s="102" customFormat="true" ht="15" hidden="false" customHeight="false" outlineLevel="0" collapsed="false">
      <c r="A4" s="211" t="s">
        <v>19</v>
      </c>
      <c r="B4" s="212"/>
      <c r="C4" s="212"/>
      <c r="D4" s="161" t="n">
        <v>630992.4</v>
      </c>
      <c r="E4" s="161" t="n">
        <v>539044.68</v>
      </c>
      <c r="F4" s="161" t="n">
        <v>782539</v>
      </c>
      <c r="G4" s="161" t="n">
        <v>555295.919997</v>
      </c>
      <c r="H4" s="161" t="n">
        <v>620851.759997</v>
      </c>
      <c r="I4" s="161" t="n">
        <v>587015.326919</v>
      </c>
      <c r="J4" s="161" t="n">
        <v>553437.559412</v>
      </c>
      <c r="K4" s="161" t="n">
        <v>493781.130244</v>
      </c>
      <c r="L4" s="161" t="n">
        <v>514963.30240453</v>
      </c>
      <c r="M4" s="167" t="n">
        <v>615621.178036525</v>
      </c>
      <c r="N4" s="213" t="n">
        <v>749141.712857</v>
      </c>
      <c r="O4" s="214" t="n">
        <v>739766.9733</v>
      </c>
      <c r="P4" s="215" t="n">
        <v>538630.7650156</v>
      </c>
      <c r="Q4" s="167" t="n">
        <v>611079.3934423</v>
      </c>
      <c r="R4" s="167" t="n">
        <v>617846.0009279</v>
      </c>
      <c r="S4" s="167" t="n">
        <v>903171.3024552</v>
      </c>
      <c r="T4" s="100" t="n">
        <v>650802.440018</v>
      </c>
      <c r="U4" s="100" t="n">
        <v>659353.299952</v>
      </c>
      <c r="V4" s="100" t="n">
        <v>682967.500016</v>
      </c>
      <c r="W4" s="100" t="n">
        <v>753893.890576353</v>
      </c>
      <c r="Y4" s="103" t="n">
        <f aca="false">((W4/V4)-1)*100</f>
        <v>10.3850315803742</v>
      </c>
      <c r="AB4" s="104"/>
      <c r="AD4" s="184"/>
    </row>
    <row r="5" s="102" customFormat="true" ht="15" hidden="false" customHeight="false" outlineLevel="0" collapsed="false">
      <c r="A5" s="212"/>
      <c r="B5" s="216" t="s">
        <v>20</v>
      </c>
      <c r="C5" s="212"/>
      <c r="D5" s="161" t="n">
        <v>300465</v>
      </c>
      <c r="E5" s="161" t="n">
        <v>241288.6</v>
      </c>
      <c r="F5" s="161" t="n">
        <v>449887</v>
      </c>
      <c r="G5" s="161" t="n">
        <v>251964.999997</v>
      </c>
      <c r="H5" s="161" t="n">
        <v>316939.999997</v>
      </c>
      <c r="I5" s="161" t="n">
        <v>291439.066919</v>
      </c>
      <c r="J5" s="161" t="n">
        <v>274215.489412</v>
      </c>
      <c r="K5" s="161" t="n">
        <v>242771.730244</v>
      </c>
      <c r="L5" s="161" t="n">
        <v>258092.00240453</v>
      </c>
      <c r="M5" s="167" t="n">
        <v>318952.678036525</v>
      </c>
      <c r="N5" s="174" t="n">
        <v>422582.712857</v>
      </c>
      <c r="O5" s="168" t="n">
        <v>413207.9733</v>
      </c>
      <c r="P5" s="167" t="n">
        <v>265551.0010156</v>
      </c>
      <c r="Q5" s="167" t="n">
        <v>316248.0044423</v>
      </c>
      <c r="R5" s="167" t="n">
        <v>293991.0009279</v>
      </c>
      <c r="S5" s="167" t="n">
        <v>570808.0224552</v>
      </c>
      <c r="T5" s="100" t="n">
        <v>345476.000018</v>
      </c>
      <c r="U5" s="100" t="n">
        <v>372651.999952</v>
      </c>
      <c r="V5" s="100" t="n">
        <v>415604.000016</v>
      </c>
      <c r="W5" s="100" t="n">
        <v>481587.000091</v>
      </c>
      <c r="Y5" s="103" t="n">
        <f aca="false">((W5/V5)-1)*100</f>
        <v>15.8764112165572</v>
      </c>
      <c r="Z5" s="150" t="n">
        <v>7172.67</v>
      </c>
      <c r="AB5" s="104"/>
    </row>
    <row r="6" s="102" customFormat="true" ht="14.25" hidden="false" customHeight="false" outlineLevel="0" collapsed="false">
      <c r="A6" s="212"/>
      <c r="B6" s="212"/>
      <c r="C6" s="212" t="s">
        <v>21</v>
      </c>
      <c r="D6" s="170" t="n">
        <v>17509.6243364684</v>
      </c>
      <c r="E6" s="170" t="n">
        <v>10053.4</v>
      </c>
      <c r="F6" s="170" t="n">
        <v>25566</v>
      </c>
      <c r="G6" s="170" t="n">
        <v>12480.269809</v>
      </c>
      <c r="H6" s="170" t="n">
        <v>16064.701206</v>
      </c>
      <c r="I6" s="170" t="n">
        <v>13893.466399</v>
      </c>
      <c r="J6" s="170" t="n">
        <v>12957.600181</v>
      </c>
      <c r="K6" s="170" t="n">
        <v>11004.318129</v>
      </c>
      <c r="L6" s="170" t="n">
        <v>10380.2298393</v>
      </c>
      <c r="M6" s="171" t="n">
        <v>12496.1777053554</v>
      </c>
      <c r="N6" s="217" t="n">
        <v>19767.443261</v>
      </c>
      <c r="O6" s="172" t="n">
        <v>19503.5164</v>
      </c>
      <c r="P6" s="171" t="n">
        <v>11676.353735</v>
      </c>
      <c r="Q6" s="171" t="n">
        <v>13431.867517</v>
      </c>
      <c r="R6" s="171" t="n">
        <v>12462.674552</v>
      </c>
      <c r="S6" s="171" t="n">
        <v>27856.256399</v>
      </c>
      <c r="T6" s="110" t="n">
        <v>15044.018731</v>
      </c>
      <c r="U6" s="110" t="n">
        <v>14965.731827</v>
      </c>
      <c r="V6" s="110" t="n">
        <v>15583.6607394457</v>
      </c>
      <c r="W6" s="110" t="n">
        <v>13776.2762467093</v>
      </c>
      <c r="Y6" s="105" t="n">
        <f aca="false">((W6/V6)-1)*100</f>
        <v>-11.5979455851574</v>
      </c>
      <c r="Z6" s="152" t="n">
        <v>890.072341049017</v>
      </c>
      <c r="AB6" s="104"/>
      <c r="AD6" s="108"/>
    </row>
    <row r="7" s="102" customFormat="true" ht="14.25" hidden="false" customHeight="false" outlineLevel="0" collapsed="false">
      <c r="A7" s="212"/>
      <c r="B7" s="212"/>
      <c r="C7" s="218" t="s">
        <v>22</v>
      </c>
      <c r="D7" s="170" t="n">
        <v>23729.5116632026</v>
      </c>
      <c r="E7" s="170" t="n">
        <v>18695.8</v>
      </c>
      <c r="F7" s="170" t="n">
        <v>39520</v>
      </c>
      <c r="G7" s="170" t="n">
        <v>20204.5749739999</v>
      </c>
      <c r="H7" s="170" t="n">
        <v>24623.831529</v>
      </c>
      <c r="I7" s="170" t="n">
        <v>24349.271568</v>
      </c>
      <c r="J7" s="170" t="n">
        <v>23635.587319</v>
      </c>
      <c r="K7" s="170" t="n">
        <v>20006.178903</v>
      </c>
      <c r="L7" s="170" t="n">
        <v>21241.3945533</v>
      </c>
      <c r="M7" s="171" t="n">
        <v>25913.1325740442</v>
      </c>
      <c r="N7" s="217" t="n">
        <v>34922.379808</v>
      </c>
      <c r="O7" s="172" t="n">
        <v>33972.7238</v>
      </c>
      <c r="P7" s="171" t="n">
        <v>21525.0161767</v>
      </c>
      <c r="Q7" s="171" t="n">
        <v>25596.5191853</v>
      </c>
      <c r="R7" s="171" t="n">
        <v>24337.6503267</v>
      </c>
      <c r="S7" s="171" t="n">
        <v>44833.4590879</v>
      </c>
      <c r="T7" s="110" t="n">
        <v>27049.709511</v>
      </c>
      <c r="U7" s="110" t="n">
        <v>27864.338948</v>
      </c>
      <c r="V7" s="110" t="n">
        <v>28595.1711292551</v>
      </c>
      <c r="W7" s="110" t="n">
        <v>26442.382849245</v>
      </c>
      <c r="Y7" s="105" t="n">
        <f aca="false">((W7/V7)-1)*100</f>
        <v>-7.52850287301708</v>
      </c>
      <c r="Z7" s="152" t="n">
        <v>949.088425243879</v>
      </c>
      <c r="AB7" s="104"/>
    </row>
    <row r="8" s="102" customFormat="true" ht="14.25" hidden="false" customHeight="false" outlineLevel="0" collapsed="false">
      <c r="A8" s="212"/>
      <c r="B8" s="212"/>
      <c r="C8" s="212" t="s">
        <v>23</v>
      </c>
      <c r="D8" s="170" t="n">
        <v>41224.4993009555</v>
      </c>
      <c r="E8" s="170" t="n">
        <v>32662.4</v>
      </c>
      <c r="F8" s="170" t="n">
        <v>73965</v>
      </c>
      <c r="G8" s="170" t="n">
        <v>36050.8420839999</v>
      </c>
      <c r="H8" s="170" t="n">
        <v>48930.907737</v>
      </c>
      <c r="I8" s="170" t="n">
        <v>42913.919972</v>
      </c>
      <c r="J8" s="170" t="n">
        <v>38576.267103</v>
      </c>
      <c r="K8" s="170" t="n">
        <v>33239.933438</v>
      </c>
      <c r="L8" s="170" t="n">
        <v>35362.72283095</v>
      </c>
      <c r="M8" s="171" t="n">
        <v>42149.0668923693</v>
      </c>
      <c r="N8" s="217" t="n">
        <v>56580.571486</v>
      </c>
      <c r="O8" s="172" t="n">
        <v>55475.7012</v>
      </c>
      <c r="P8" s="171" t="n">
        <v>32270.0931913</v>
      </c>
      <c r="Q8" s="171" t="n">
        <v>37852.761587</v>
      </c>
      <c r="R8" s="171" t="n">
        <v>34941.767431</v>
      </c>
      <c r="S8" s="171" t="n">
        <v>76208.3336820001</v>
      </c>
      <c r="T8" s="110" t="n">
        <v>43804.32644</v>
      </c>
      <c r="U8" s="110" t="n">
        <v>46431.696581</v>
      </c>
      <c r="V8" s="110" t="n">
        <v>50991.4529223901</v>
      </c>
      <c r="W8" s="110" t="n">
        <v>56871.6304270822</v>
      </c>
      <c r="Y8" s="105" t="n">
        <f aca="false">((W8/V8)-1)*100</f>
        <v>11.5316924066506</v>
      </c>
      <c r="Z8" s="152" t="n">
        <v>2764.84029121826</v>
      </c>
      <c r="AB8" s="104"/>
    </row>
    <row r="9" s="102" customFormat="true" ht="14.25" hidden="false" customHeight="false" outlineLevel="0" collapsed="false">
      <c r="A9" s="212"/>
      <c r="B9" s="212"/>
      <c r="C9" s="212" t="s">
        <v>24</v>
      </c>
      <c r="D9" s="170" t="n">
        <v>31090.6456405042</v>
      </c>
      <c r="E9" s="170" t="n">
        <v>25165.6</v>
      </c>
      <c r="F9" s="170" t="n">
        <v>42674</v>
      </c>
      <c r="G9" s="170" t="n">
        <v>25402.809789</v>
      </c>
      <c r="H9" s="170" t="n">
        <v>33364.801801</v>
      </c>
      <c r="I9" s="170" t="n">
        <v>29676.896204</v>
      </c>
      <c r="J9" s="170" t="n">
        <v>29275.933338</v>
      </c>
      <c r="K9" s="170" t="n">
        <v>26103.3316</v>
      </c>
      <c r="L9" s="170" t="n">
        <v>26444.6867309</v>
      </c>
      <c r="M9" s="171" t="n">
        <v>32381.2733589737</v>
      </c>
      <c r="N9" s="217" t="n">
        <v>42434.551561</v>
      </c>
      <c r="O9" s="172" t="n">
        <v>41343.5054</v>
      </c>
      <c r="P9" s="171" t="n">
        <v>26533.2776883999</v>
      </c>
      <c r="Q9" s="171" t="n">
        <v>32146.707038</v>
      </c>
      <c r="R9" s="171" t="n">
        <v>30079.099751</v>
      </c>
      <c r="S9" s="171" t="n">
        <v>62638.861828</v>
      </c>
      <c r="T9" s="110" t="n">
        <v>40187.3345619999</v>
      </c>
      <c r="U9" s="110" t="n">
        <v>45150.779554</v>
      </c>
      <c r="V9" s="110" t="n">
        <v>54314.9745012932</v>
      </c>
      <c r="W9" s="110" t="n">
        <v>73701.6279089292</v>
      </c>
      <c r="Y9" s="105" t="n">
        <f aca="false">((W9/V9)-1)*100</f>
        <v>35.6930175989947</v>
      </c>
      <c r="Z9" s="152" t="n">
        <v>3230.33392939596</v>
      </c>
      <c r="AB9" s="104"/>
    </row>
    <row r="10" s="102" customFormat="true" ht="14.25" hidden="false" customHeight="false" outlineLevel="0" collapsed="false">
      <c r="A10" s="212"/>
      <c r="B10" s="212"/>
      <c r="C10" s="212" t="s">
        <v>25</v>
      </c>
      <c r="D10" s="170" t="n">
        <v>24509.8273883398</v>
      </c>
      <c r="E10" s="170" t="n">
        <v>19570.2</v>
      </c>
      <c r="F10" s="170" t="n">
        <v>40735</v>
      </c>
      <c r="G10" s="170" t="n">
        <v>19879.697555</v>
      </c>
      <c r="H10" s="170" t="n">
        <v>24677.563827</v>
      </c>
      <c r="I10" s="170" t="n">
        <v>20790.651887</v>
      </c>
      <c r="J10" s="170" t="n">
        <v>20118.519321</v>
      </c>
      <c r="K10" s="170" t="n">
        <v>16865.846391</v>
      </c>
      <c r="L10" s="170" t="n">
        <v>18097.6048451</v>
      </c>
      <c r="M10" s="171" t="n">
        <v>21406.9097720655</v>
      </c>
      <c r="N10" s="217" t="n">
        <v>30466.748217</v>
      </c>
      <c r="O10" s="172" t="n">
        <v>29668.7593</v>
      </c>
      <c r="P10" s="171" t="n">
        <v>17782.51896</v>
      </c>
      <c r="Q10" s="171" t="n">
        <v>20481.409262</v>
      </c>
      <c r="R10" s="171" t="n">
        <v>19342.600998</v>
      </c>
      <c r="S10" s="171" t="n">
        <v>43365.920247</v>
      </c>
      <c r="T10" s="110" t="n">
        <v>26015.019618</v>
      </c>
      <c r="U10" s="110" t="n">
        <v>26638.602749</v>
      </c>
      <c r="V10" s="110" t="n">
        <v>30408.0712643167</v>
      </c>
      <c r="W10" s="110" t="n">
        <v>32461.13641</v>
      </c>
      <c r="Y10" s="105" t="n">
        <f aca="false">((W10/V10)-1)*100</f>
        <v>6.75171117509357</v>
      </c>
      <c r="Z10" s="152" t="n">
        <v>1713.78445489218</v>
      </c>
      <c r="AB10" s="104"/>
    </row>
    <row r="11" s="102" customFormat="true" ht="14.25" hidden="false" customHeight="false" outlineLevel="0" collapsed="false">
      <c r="A11" s="212"/>
      <c r="B11" s="212"/>
      <c r="C11" s="212" t="s">
        <v>26</v>
      </c>
      <c r="D11" s="170" t="n">
        <v>59832.2371443097</v>
      </c>
      <c r="E11" s="170" t="n">
        <v>47667.6</v>
      </c>
      <c r="F11" s="170" t="n">
        <v>84251</v>
      </c>
      <c r="G11" s="170" t="n">
        <v>50503.0333520002</v>
      </c>
      <c r="H11" s="170" t="n">
        <v>69723.814501</v>
      </c>
      <c r="I11" s="170" t="n">
        <v>63498.405917</v>
      </c>
      <c r="J11" s="170" t="n">
        <v>57423.194674</v>
      </c>
      <c r="K11" s="170" t="n">
        <v>51660.487607</v>
      </c>
      <c r="L11" s="170" t="n">
        <v>55054.7174251299</v>
      </c>
      <c r="M11" s="171" t="n">
        <v>67621.3528788528</v>
      </c>
      <c r="N11" s="217" t="n">
        <v>85766.1954229999</v>
      </c>
      <c r="O11" s="172" t="n">
        <v>84012.5383</v>
      </c>
      <c r="P11" s="171" t="n">
        <v>53670.9208693001</v>
      </c>
      <c r="Q11" s="171" t="n">
        <v>67017.3298670001</v>
      </c>
      <c r="R11" s="171" t="n">
        <v>58182.756016</v>
      </c>
      <c r="S11" s="171" t="n">
        <v>104699.503682</v>
      </c>
      <c r="T11" s="110" t="n">
        <v>64510.9297379999</v>
      </c>
      <c r="U11" s="110" t="n">
        <v>71828.90348</v>
      </c>
      <c r="V11" s="110" t="n">
        <v>83814.4471890146</v>
      </c>
      <c r="W11" s="110" t="n">
        <v>103611.608728582</v>
      </c>
      <c r="Y11" s="105" t="n">
        <f aca="false">((W11/V11)-1)*100</f>
        <v>23.6202256335613</v>
      </c>
      <c r="Z11" s="152" t="n">
        <v>3605.69742688606</v>
      </c>
      <c r="AB11" s="104"/>
    </row>
    <row r="12" s="102" customFormat="true" ht="14.25" hidden="false" customHeight="false" outlineLevel="0" collapsed="false">
      <c r="A12" s="212"/>
      <c r="B12" s="212"/>
      <c r="C12" s="212" t="s">
        <v>27</v>
      </c>
      <c r="D12" s="170" t="n">
        <v>43422.9887068798</v>
      </c>
      <c r="E12" s="170" t="n">
        <v>38133.7</v>
      </c>
      <c r="F12" s="170" t="n">
        <v>60803</v>
      </c>
      <c r="G12" s="170" t="n">
        <v>37213.8655149999</v>
      </c>
      <c r="H12" s="170" t="n">
        <v>38348.396863</v>
      </c>
      <c r="I12" s="170" t="n">
        <v>37424.098096</v>
      </c>
      <c r="J12" s="170" t="n">
        <v>36872.972225</v>
      </c>
      <c r="K12" s="170" t="n">
        <v>33621.77382</v>
      </c>
      <c r="L12" s="170" t="n">
        <v>37441.51734044</v>
      </c>
      <c r="M12" s="171" t="n">
        <v>48209.7665491935</v>
      </c>
      <c r="N12" s="217" t="n">
        <v>61900.235124</v>
      </c>
      <c r="O12" s="172" t="n">
        <v>60190.6093</v>
      </c>
      <c r="P12" s="171" t="n">
        <v>40238.6363371</v>
      </c>
      <c r="Q12" s="171" t="n">
        <v>46682.4007932</v>
      </c>
      <c r="R12" s="171" t="n">
        <v>44580.5991709001</v>
      </c>
      <c r="S12" s="171" t="n">
        <v>84455.0001407001</v>
      </c>
      <c r="T12" s="110" t="n">
        <v>51004.861711</v>
      </c>
      <c r="U12" s="110" t="n">
        <v>56779.564017</v>
      </c>
      <c r="V12" s="110" t="n">
        <v>64877.1091951524</v>
      </c>
      <c r="W12" s="110" t="n">
        <v>78620.8239822419</v>
      </c>
      <c r="Y12" s="105" t="n">
        <f aca="false">((W12/V12)-1)*100</f>
        <v>21.1842280853606</v>
      </c>
      <c r="Z12" s="152" t="n">
        <v>2752.97989616202</v>
      </c>
      <c r="AB12" s="104"/>
    </row>
    <row r="13" s="102" customFormat="true" ht="14.25" hidden="false" customHeight="false" outlineLevel="0" collapsed="false">
      <c r="A13" s="212"/>
      <c r="B13" s="212"/>
      <c r="C13" s="212" t="s">
        <v>28</v>
      </c>
      <c r="D13" s="170" t="n">
        <v>59145.66581934</v>
      </c>
      <c r="E13" s="170" t="n">
        <v>49339.9</v>
      </c>
      <c r="F13" s="170" t="n">
        <v>82374</v>
      </c>
      <c r="G13" s="170" t="n">
        <v>50229.906919</v>
      </c>
      <c r="H13" s="170" t="n">
        <v>61205.9825330001</v>
      </c>
      <c r="I13" s="170" t="n">
        <v>58892.3568760002</v>
      </c>
      <c r="J13" s="170" t="n">
        <v>55355.4152509999</v>
      </c>
      <c r="K13" s="170" t="n">
        <v>50269.860356</v>
      </c>
      <c r="L13" s="170" t="n">
        <v>54069.12883941</v>
      </c>
      <c r="M13" s="171" t="n">
        <v>68774.9983056703</v>
      </c>
      <c r="N13" s="217" t="n">
        <v>90744.587977</v>
      </c>
      <c r="O13" s="172" t="n">
        <v>89040.6196</v>
      </c>
      <c r="P13" s="171" t="n">
        <v>61854.1840577999</v>
      </c>
      <c r="Q13" s="171" t="n">
        <v>73039.0091928</v>
      </c>
      <c r="R13" s="171" t="n">
        <v>70063.8526823</v>
      </c>
      <c r="S13" s="171" t="n">
        <v>126750.6873886</v>
      </c>
      <c r="T13" s="110" t="n">
        <v>77859.799707</v>
      </c>
      <c r="U13" s="110" t="n">
        <v>82992.382796</v>
      </c>
      <c r="V13" s="110" t="n">
        <v>87019.1130751319</v>
      </c>
      <c r="W13" s="110" t="n">
        <v>96101.5135382107</v>
      </c>
      <c r="Y13" s="105" t="n">
        <f aca="false">((W13/V13)-1)*100</f>
        <v>10.4372477977764</v>
      </c>
      <c r="Z13" s="152" t="n">
        <v>2240.558911269</v>
      </c>
      <c r="AB13" s="104"/>
    </row>
    <row r="14" s="102" customFormat="true" ht="15" hidden="false" customHeight="false" outlineLevel="0" collapsed="false">
      <c r="A14" s="212"/>
      <c r="B14" s="216" t="s">
        <v>29</v>
      </c>
      <c r="C14" s="212"/>
      <c r="D14" s="161" t="n">
        <v>18794.4</v>
      </c>
      <c r="E14" s="161" t="n">
        <v>15083</v>
      </c>
      <c r="F14" s="161" t="n">
        <v>21254</v>
      </c>
      <c r="G14" s="161" t="n">
        <v>14883.92</v>
      </c>
      <c r="H14" s="161" t="n">
        <v>15356</v>
      </c>
      <c r="I14" s="161" t="n">
        <v>15622.6</v>
      </c>
      <c r="J14" s="161" t="n">
        <v>14196</v>
      </c>
      <c r="K14" s="161" t="n">
        <v>12144</v>
      </c>
      <c r="L14" s="161" t="n">
        <v>12765</v>
      </c>
      <c r="M14" s="167" t="n">
        <v>14801</v>
      </c>
      <c r="N14" s="174" t="n">
        <v>17923</v>
      </c>
      <c r="O14" s="167" t="n">
        <v>17923</v>
      </c>
      <c r="P14" s="167" t="n">
        <v>13158</v>
      </c>
      <c r="Q14" s="167" t="n">
        <v>14683</v>
      </c>
      <c r="R14" s="167" t="n">
        <v>14094</v>
      </c>
      <c r="S14" s="167" t="n">
        <v>15428</v>
      </c>
      <c r="T14" s="100" t="n">
        <v>14103</v>
      </c>
      <c r="U14" s="100" t="n">
        <v>15136</v>
      </c>
      <c r="V14" s="100" t="n">
        <v>13757</v>
      </c>
      <c r="W14" s="100" t="n">
        <v>14437.8104853533</v>
      </c>
      <c r="Y14" s="103" t="n">
        <f aca="false">((W14/V14)-1)*100</f>
        <v>4.94882958023779</v>
      </c>
      <c r="Z14" s="152"/>
      <c r="AB14" s="104"/>
    </row>
    <row r="15" s="102" customFormat="true" ht="15" hidden="false" customHeight="false" outlineLevel="0" collapsed="false">
      <c r="A15" s="212"/>
      <c r="B15" s="216" t="s">
        <v>30</v>
      </c>
      <c r="C15" s="212"/>
      <c r="D15" s="161" t="n">
        <v>281099</v>
      </c>
      <c r="E15" s="161" t="n">
        <v>255233.48</v>
      </c>
      <c r="F15" s="161" t="n">
        <v>281380</v>
      </c>
      <c r="G15" s="161" t="n">
        <v>263914</v>
      </c>
      <c r="H15" s="161" t="n">
        <v>264919.76</v>
      </c>
      <c r="I15" s="161" t="n">
        <v>257461.66</v>
      </c>
      <c r="J15" s="161" t="n">
        <v>243298.07</v>
      </c>
      <c r="K15" s="161" t="n">
        <v>220639</v>
      </c>
      <c r="L15" s="161" t="n">
        <v>226019</v>
      </c>
      <c r="M15" s="167" t="n">
        <v>262322</v>
      </c>
      <c r="N15" s="174" t="n">
        <v>287011</v>
      </c>
      <c r="O15" s="167" t="n">
        <v>287011</v>
      </c>
      <c r="P15" s="167" t="n">
        <v>242364.064</v>
      </c>
      <c r="Q15" s="167" t="n">
        <v>262948.089</v>
      </c>
      <c r="R15" s="167" t="n">
        <v>289222.3</v>
      </c>
      <c r="S15" s="167" t="n">
        <v>296443.88</v>
      </c>
      <c r="T15" s="100" t="n">
        <v>274377.34</v>
      </c>
      <c r="U15" s="100" t="n">
        <v>255878.1</v>
      </c>
      <c r="V15" s="100" t="n">
        <v>238899</v>
      </c>
      <c r="W15" s="100" t="n">
        <v>243837.98</v>
      </c>
      <c r="Y15" s="103" t="n">
        <f aca="false">((W15/V15)-1)*100</f>
        <v>2.06739249641061</v>
      </c>
      <c r="Z15" s="152"/>
      <c r="AB15" s="104"/>
    </row>
    <row r="16" s="102" customFormat="true" ht="15.75" hidden="false" customHeight="false" outlineLevel="0" collapsed="false">
      <c r="A16" s="219"/>
      <c r="B16" s="220" t="s">
        <v>31</v>
      </c>
      <c r="C16" s="221"/>
      <c r="D16" s="222" t="n">
        <v>30634</v>
      </c>
      <c r="E16" s="223" t="n">
        <v>27439.6</v>
      </c>
      <c r="F16" s="223" t="n">
        <v>30018</v>
      </c>
      <c r="G16" s="223" t="n">
        <v>24533</v>
      </c>
      <c r="H16" s="223" t="n">
        <v>23636</v>
      </c>
      <c r="I16" s="223" t="n">
        <v>22492</v>
      </c>
      <c r="J16" s="223" t="n">
        <v>21728</v>
      </c>
      <c r="K16" s="223" t="n">
        <v>18226.4</v>
      </c>
      <c r="L16" s="223" t="n">
        <v>18087.3</v>
      </c>
      <c r="M16" s="177" t="n">
        <v>19545.5</v>
      </c>
      <c r="N16" s="178" t="n">
        <v>21625</v>
      </c>
      <c r="O16" s="177" t="n">
        <v>21625</v>
      </c>
      <c r="P16" s="177" t="n">
        <v>17557.7</v>
      </c>
      <c r="Q16" s="177" t="n">
        <v>17200.3</v>
      </c>
      <c r="R16" s="177" t="n">
        <v>20210.5</v>
      </c>
      <c r="S16" s="177" t="n">
        <v>20491.4</v>
      </c>
      <c r="T16" s="122" t="n">
        <v>16846.1</v>
      </c>
      <c r="U16" s="122" t="n">
        <v>15687.2</v>
      </c>
      <c r="V16" s="122" t="n">
        <v>14707.5</v>
      </c>
      <c r="W16" s="122" t="n">
        <v>14031.1</v>
      </c>
      <c r="X16" s="97"/>
      <c r="Y16" s="124" t="n">
        <f aca="false">((W16/V16)-1)*100</f>
        <v>-4.59901410844815</v>
      </c>
      <c r="Z16" s="119"/>
      <c r="AB16" s="104"/>
    </row>
    <row r="17" customFormat="false" ht="15" hidden="false" customHeight="false" outlineLevel="0" collapsed="false">
      <c r="T17" s="126"/>
      <c r="U17" s="126"/>
      <c r="V17" s="126"/>
      <c r="W17" s="126"/>
      <c r="Y17" s="185"/>
      <c r="AC17" s="102"/>
    </row>
    <row r="18" customFormat="false" ht="14.25" hidden="false" customHeight="false" outlineLevel="0" collapsed="false">
      <c r="T18" s="126"/>
      <c r="U18" s="126"/>
      <c r="V18" s="126"/>
      <c r="W18" s="126"/>
      <c r="AC18" s="102"/>
    </row>
    <row r="19" customFormat="false" ht="15.75" hidden="false" customHeight="false" outlineLevel="0" collapsed="false">
      <c r="A19" s="205"/>
      <c r="B19" s="206"/>
      <c r="C19" s="207"/>
      <c r="D19" s="85"/>
      <c r="E19" s="85"/>
      <c r="F19" s="86"/>
      <c r="G19" s="86"/>
      <c r="H19" s="86"/>
      <c r="I19" s="86"/>
      <c r="J19" s="86"/>
      <c r="K19" s="86"/>
      <c r="L19" s="86"/>
      <c r="M19" s="85"/>
      <c r="N19" s="79"/>
      <c r="P19" s="129"/>
      <c r="S19" s="208"/>
      <c r="T19" s="87"/>
      <c r="U19" s="87"/>
      <c r="V19" s="88"/>
      <c r="W19" s="88" t="s">
        <v>32</v>
      </c>
      <c r="X19" s="102"/>
      <c r="Y19" s="102"/>
      <c r="Z19" s="89"/>
      <c r="AC19" s="102"/>
    </row>
    <row r="20" customFormat="false" ht="45" hidden="false" customHeight="false" outlineLevel="0" collapsed="false">
      <c r="A20" s="90" t="s">
        <v>33</v>
      </c>
      <c r="B20" s="90"/>
      <c r="C20" s="90"/>
      <c r="D20" s="91" t="n">
        <v>1999</v>
      </c>
      <c r="E20" s="91" t="n">
        <v>2000</v>
      </c>
      <c r="F20" s="92" t="n">
        <v>2001</v>
      </c>
      <c r="G20" s="92" t="n">
        <v>2002</v>
      </c>
      <c r="H20" s="91" t="n">
        <v>2003</v>
      </c>
      <c r="I20" s="91" t="n">
        <v>2004</v>
      </c>
      <c r="J20" s="91" t="n">
        <v>2005</v>
      </c>
      <c r="K20" s="91" t="n">
        <v>2006</v>
      </c>
      <c r="L20" s="91" t="n">
        <v>2007</v>
      </c>
      <c r="M20" s="92" t="n">
        <v>2008</v>
      </c>
      <c r="N20" s="209" t="n">
        <v>2009</v>
      </c>
      <c r="O20" s="94" t="n">
        <v>2009</v>
      </c>
      <c r="P20" s="93" t="n">
        <v>2010</v>
      </c>
      <c r="Q20" s="93" t="n">
        <v>2011</v>
      </c>
      <c r="R20" s="93" t="n">
        <v>2012</v>
      </c>
      <c r="S20" s="93" t="n">
        <v>2013</v>
      </c>
      <c r="T20" s="93" t="n">
        <v>2014</v>
      </c>
      <c r="U20" s="93" t="n">
        <v>2015</v>
      </c>
      <c r="V20" s="93" t="n">
        <v>2016</v>
      </c>
      <c r="W20" s="93" t="n">
        <v>2017</v>
      </c>
      <c r="Y20" s="93" t="s">
        <v>17</v>
      </c>
      <c r="Z20" s="93" t="s">
        <v>18</v>
      </c>
      <c r="AC20" s="102"/>
    </row>
    <row r="21" s="102" customFormat="true" ht="15" hidden="false" customHeight="false" outlineLevel="0" collapsed="false">
      <c r="A21" s="211" t="s">
        <v>19</v>
      </c>
      <c r="B21" s="212"/>
      <c r="C21" s="212"/>
      <c r="D21" s="103" t="n">
        <v>5.18911785444105</v>
      </c>
      <c r="E21" s="103" t="n">
        <v>5.1444357605042</v>
      </c>
      <c r="F21" s="103" t="n">
        <v>5.09638763583882</v>
      </c>
      <c r="G21" s="103" t="n">
        <v>4.8566943655897</v>
      </c>
      <c r="H21" s="103" t="n">
        <v>5.65703174079094</v>
      </c>
      <c r="I21" s="103" t="n">
        <v>5.28999742486771</v>
      </c>
      <c r="J21" s="103" t="n">
        <v>5.40295404822674</v>
      </c>
      <c r="K21" s="103" t="n">
        <v>5.32868229415857</v>
      </c>
      <c r="L21" s="103" t="n">
        <v>5.32323764128845</v>
      </c>
      <c r="M21" s="103" t="n">
        <v>5.42783758030206</v>
      </c>
      <c r="N21" s="224" t="n">
        <v>5.52903340054988</v>
      </c>
      <c r="O21" s="188" t="n">
        <v>5.52864050487989</v>
      </c>
      <c r="P21" s="187" t="n">
        <v>5.21850391192149</v>
      </c>
      <c r="Q21" s="131" t="n">
        <v>5.39037459585933</v>
      </c>
      <c r="R21" s="131" t="n">
        <v>4.96575153985876</v>
      </c>
      <c r="S21" s="131" t="n">
        <v>5.65736983833324</v>
      </c>
      <c r="T21" s="131" t="n">
        <v>5.86524074378499</v>
      </c>
      <c r="U21" s="131" t="n">
        <v>6.0478369022663</v>
      </c>
      <c r="V21" s="131" t="n">
        <v>5.61054158293813</v>
      </c>
      <c r="W21" s="131" t="n">
        <v>5.59820905340532</v>
      </c>
      <c r="Y21" s="103" t="n">
        <f aca="false">((W21/V21)-1)*100</f>
        <v>-0.219809965767226</v>
      </c>
      <c r="AA21" s="133"/>
      <c r="AB21" s="133"/>
    </row>
    <row r="22" s="102" customFormat="true" ht="15" hidden="false" customHeight="false" outlineLevel="0" collapsed="false">
      <c r="A22" s="212"/>
      <c r="B22" s="216" t="s">
        <v>20</v>
      </c>
      <c r="C22" s="212"/>
      <c r="D22" s="103" t="n">
        <v>5.26215868673006</v>
      </c>
      <c r="E22" s="103" t="n">
        <v>5.21379089987185</v>
      </c>
      <c r="F22" s="103" t="n">
        <v>4.82650078388946</v>
      </c>
      <c r="G22" s="103" t="n">
        <v>5.00488972024325</v>
      </c>
      <c r="H22" s="103" t="n">
        <v>5.4895230374827</v>
      </c>
      <c r="I22" s="103" t="n">
        <v>5.13327108209688</v>
      </c>
      <c r="J22" s="103" t="n">
        <v>5.38290181155773</v>
      </c>
      <c r="K22" s="103" t="n">
        <v>5.05501166706044</v>
      </c>
      <c r="L22" s="103" t="n">
        <v>5.09554168547046</v>
      </c>
      <c r="M22" s="225" t="n">
        <v>5.43761781858395</v>
      </c>
      <c r="N22" s="226" t="n">
        <v>5.57143129735223</v>
      </c>
      <c r="O22" s="227" t="n">
        <v>5.57168980639991</v>
      </c>
      <c r="P22" s="228" t="n">
        <v>5.00306109760144</v>
      </c>
      <c r="Q22" s="131" t="n">
        <v>5.21944300008185</v>
      </c>
      <c r="R22" s="131" t="n">
        <v>4.9741282384472</v>
      </c>
      <c r="S22" s="131" t="n">
        <v>5.62251455479722</v>
      </c>
      <c r="T22" s="131" t="n">
        <v>5.76298885958238</v>
      </c>
      <c r="U22" s="131" t="n">
        <v>6.16887004918653</v>
      </c>
      <c r="V22" s="131" t="n">
        <v>5.7493817392821</v>
      </c>
      <c r="W22" s="131" t="n">
        <v>5.5130803927742</v>
      </c>
      <c r="Y22" s="103" t="n">
        <f aca="false">((W22/V22)-1)*100</f>
        <v>-4.11003056021478</v>
      </c>
      <c r="Z22" s="135" t="n">
        <v>0.164856750457725</v>
      </c>
      <c r="AA22" s="133"/>
      <c r="AB22" s="133"/>
    </row>
    <row r="23" s="102" customFormat="true" ht="14.25" hidden="false" customHeight="false" outlineLevel="0" collapsed="false">
      <c r="A23" s="212"/>
      <c r="B23" s="212"/>
      <c r="C23" s="212" t="s">
        <v>21</v>
      </c>
      <c r="D23" s="105" t="n">
        <v>5.00271050802867</v>
      </c>
      <c r="E23" s="105" t="n">
        <v>5.30414226326072</v>
      </c>
      <c r="F23" s="105" t="n">
        <v>4.62177345491786</v>
      </c>
      <c r="G23" s="105" t="n">
        <v>5.37641137620289</v>
      </c>
      <c r="H23" s="105" t="n">
        <v>5.34073939739852</v>
      </c>
      <c r="I23" s="191" t="n">
        <v>4.9915964197307</v>
      </c>
      <c r="J23" s="191" t="n">
        <v>5.30141649854676</v>
      </c>
      <c r="K23" s="191" t="n">
        <v>4.63057909601682</v>
      </c>
      <c r="L23" s="105" t="n">
        <v>4.84921420642577</v>
      </c>
      <c r="M23" s="105" t="n">
        <v>5.204715519242</v>
      </c>
      <c r="N23" s="229" t="n">
        <v>5.11340948675785</v>
      </c>
      <c r="O23" s="230" t="n">
        <v>5.11340948675785</v>
      </c>
      <c r="P23" s="231" t="n">
        <v>4.73268016042842</v>
      </c>
      <c r="Q23" s="232" t="n">
        <v>5.19294556080908</v>
      </c>
      <c r="R23" s="232" t="n">
        <v>4.4281809538813</v>
      </c>
      <c r="S23" s="232" t="n">
        <v>4.90524845670464</v>
      </c>
      <c r="T23" s="140" t="n">
        <v>5.62837220137852</v>
      </c>
      <c r="U23" s="140" t="n">
        <v>6.20001286511949</v>
      </c>
      <c r="V23" s="140" t="n">
        <v>5.61518975075887</v>
      </c>
      <c r="W23" s="140" t="n">
        <v>5.46766291501299</v>
      </c>
      <c r="Y23" s="105" t="n">
        <f aca="false">((W23/V23)-1)*100</f>
        <v>-2.6272813973195</v>
      </c>
      <c r="Z23" s="141" t="n">
        <v>0.423673256968803</v>
      </c>
      <c r="AA23" s="133"/>
      <c r="AB23" s="133"/>
    </row>
    <row r="24" s="102" customFormat="true" ht="14.25" hidden="false" customHeight="false" outlineLevel="0" collapsed="false">
      <c r="A24" s="212"/>
      <c r="B24" s="212"/>
      <c r="C24" s="218" t="s">
        <v>22</v>
      </c>
      <c r="D24" s="105" t="n">
        <v>4.49696542799354</v>
      </c>
      <c r="E24" s="105" t="n">
        <v>5.29202802734461</v>
      </c>
      <c r="F24" s="105" t="n">
        <v>4.66061902036766</v>
      </c>
      <c r="G24" s="105" t="n">
        <v>4.21328053507233</v>
      </c>
      <c r="H24" s="105" t="n">
        <v>4.76414475904104</v>
      </c>
      <c r="I24" s="191" t="n">
        <v>5.01734529572764</v>
      </c>
      <c r="J24" s="191" t="n">
        <v>4.52061345119406</v>
      </c>
      <c r="K24" s="191" t="n">
        <v>4.13020217705672</v>
      </c>
      <c r="L24" s="105" t="n">
        <v>4.50715400172002</v>
      </c>
      <c r="M24" s="105" t="n">
        <v>3.87651583121802</v>
      </c>
      <c r="N24" s="229" t="n">
        <v>4.39377054651445</v>
      </c>
      <c r="O24" s="230" t="n">
        <v>4.39377054651445</v>
      </c>
      <c r="P24" s="231" t="n">
        <v>4.60732791043898</v>
      </c>
      <c r="Q24" s="232" t="n">
        <v>4.83562578995298</v>
      </c>
      <c r="R24" s="232" t="n">
        <v>3.94093916173314</v>
      </c>
      <c r="S24" s="232" t="n">
        <v>5.22627509730345</v>
      </c>
      <c r="T24" s="140" t="n">
        <v>4.33291792514113</v>
      </c>
      <c r="U24" s="140" t="n">
        <v>4.58001761576225</v>
      </c>
      <c r="V24" s="140" t="n">
        <v>4.39527066687931</v>
      </c>
      <c r="W24" s="140" t="n">
        <v>3.28820830710175</v>
      </c>
      <c r="Y24" s="105" t="n">
        <f aca="false">((W24/V24)-1)*100</f>
        <v>-25.1875810088298</v>
      </c>
      <c r="Z24" s="141" t="n">
        <v>0.955929798203839</v>
      </c>
      <c r="AA24" s="133"/>
      <c r="AB24" s="133"/>
    </row>
    <row r="25" s="102" customFormat="true" ht="14.25" hidden="false" customHeight="false" outlineLevel="0" collapsed="false">
      <c r="A25" s="212"/>
      <c r="B25" s="212"/>
      <c r="C25" s="212" t="s">
        <v>23</v>
      </c>
      <c r="D25" s="105" t="n">
        <v>5.44465535720298</v>
      </c>
      <c r="E25" s="105" t="n">
        <v>5.26249963923136</v>
      </c>
      <c r="F25" s="105" t="n">
        <v>5.4736570916853</v>
      </c>
      <c r="G25" s="105" t="n">
        <v>5.50294112004777</v>
      </c>
      <c r="H25" s="105" t="n">
        <v>5.78163346905094</v>
      </c>
      <c r="I25" s="191" t="n">
        <v>5.27841210132213</v>
      </c>
      <c r="J25" s="191" t="n">
        <v>5.58128732706348</v>
      </c>
      <c r="K25" s="191" t="n">
        <v>4.98750159336857</v>
      </c>
      <c r="L25" s="105" t="n">
        <v>5.04865494910909</v>
      </c>
      <c r="M25" s="105" t="n">
        <v>5.70934046298556</v>
      </c>
      <c r="N25" s="229" t="n">
        <v>5.7966724224303</v>
      </c>
      <c r="O25" s="230" t="n">
        <v>5.7966724224303</v>
      </c>
      <c r="P25" s="231" t="n">
        <v>5.04797408001331</v>
      </c>
      <c r="Q25" s="232" t="n">
        <v>5.53544442957143</v>
      </c>
      <c r="R25" s="232" t="n">
        <v>5.13972192803904</v>
      </c>
      <c r="S25" s="232" t="n">
        <v>5.80212592181366</v>
      </c>
      <c r="T25" s="140" t="n">
        <v>5.53752687259741</v>
      </c>
      <c r="U25" s="140" t="n">
        <v>6.50875708484101</v>
      </c>
      <c r="V25" s="140" t="n">
        <v>6.02120706308036</v>
      </c>
      <c r="W25" s="140" t="n">
        <v>5.96526748804865</v>
      </c>
      <c r="Y25" s="105" t="n">
        <f aca="false">((W25/V25)-1)*100</f>
        <v>-0.929042539903724</v>
      </c>
      <c r="Z25" s="141" t="n">
        <v>0.318653965963531</v>
      </c>
      <c r="AA25" s="133"/>
      <c r="AB25" s="133"/>
    </row>
    <row r="26" s="102" customFormat="true" ht="14.25" hidden="false" customHeight="false" outlineLevel="0" collapsed="false">
      <c r="A26" s="212"/>
      <c r="B26" s="212"/>
      <c r="C26" s="212" t="s">
        <v>24</v>
      </c>
      <c r="D26" s="105" t="n">
        <v>5.67020718556523</v>
      </c>
      <c r="E26" s="105" t="n">
        <v>4.98836535268986</v>
      </c>
      <c r="F26" s="105" t="n">
        <v>4.87000111344452</v>
      </c>
      <c r="G26" s="105" t="n">
        <v>5.10413459963482</v>
      </c>
      <c r="H26" s="105" t="n">
        <v>5.65370568910469</v>
      </c>
      <c r="I26" s="191" t="n">
        <v>5.4324287576534</v>
      </c>
      <c r="J26" s="191" t="n">
        <v>5.75483985137664</v>
      </c>
      <c r="K26" s="191" t="n">
        <v>4.70928091565986</v>
      </c>
      <c r="L26" s="105" t="n">
        <v>5.37953283655281</v>
      </c>
      <c r="M26" s="105" t="n">
        <v>5.9662963589065</v>
      </c>
      <c r="N26" s="229" t="n">
        <v>5.60157085914117</v>
      </c>
      <c r="O26" s="230" t="n">
        <v>5.60157085914117</v>
      </c>
      <c r="P26" s="231" t="n">
        <v>5.160170843896</v>
      </c>
      <c r="Q26" s="232" t="n">
        <v>5.2471066638382</v>
      </c>
      <c r="R26" s="232" t="n">
        <v>4.94776792436589</v>
      </c>
      <c r="S26" s="232" t="n">
        <v>5.86789413094425</v>
      </c>
      <c r="T26" s="140" t="n">
        <v>5.98670795724456</v>
      </c>
      <c r="U26" s="140" t="n">
        <v>6.95611862457948</v>
      </c>
      <c r="V26" s="140" t="n">
        <v>6.04308189105472</v>
      </c>
      <c r="W26" s="140" t="n">
        <v>5.86296782845457</v>
      </c>
      <c r="Y26" s="105" t="n">
        <f aca="false">((W26/V26)-1)*100</f>
        <v>-2.98050011314201</v>
      </c>
      <c r="Z26" s="141" t="n">
        <v>0.385267739639492</v>
      </c>
      <c r="AA26" s="133"/>
      <c r="AB26" s="133"/>
    </row>
    <row r="27" s="102" customFormat="true" ht="14.25" hidden="false" customHeight="false" outlineLevel="0" collapsed="false">
      <c r="A27" s="212"/>
      <c r="B27" s="212"/>
      <c r="C27" s="212" t="s">
        <v>25</v>
      </c>
      <c r="D27" s="105" t="n">
        <v>4.73479169675568</v>
      </c>
      <c r="E27" s="105" t="n">
        <v>4.72183725764105</v>
      </c>
      <c r="F27" s="105" t="n">
        <v>4.17475501485966</v>
      </c>
      <c r="G27" s="105" t="n">
        <v>5.26682759553864</v>
      </c>
      <c r="H27" s="105" t="n">
        <v>5.58696067157724</v>
      </c>
      <c r="I27" s="191" t="n">
        <v>5.02401979440061</v>
      </c>
      <c r="J27" s="191" t="n">
        <v>5.10344619938226</v>
      </c>
      <c r="K27" s="191" t="n">
        <v>5.11517370372141</v>
      </c>
      <c r="L27" s="105" t="n">
        <v>5.16337393194296</v>
      </c>
      <c r="M27" s="105" t="n">
        <v>4.97291252581458</v>
      </c>
      <c r="N27" s="229" t="n">
        <v>5.28566371902575</v>
      </c>
      <c r="O27" s="230" t="n">
        <v>5.28566371902575</v>
      </c>
      <c r="P27" s="231" t="n">
        <v>4.74725358909974</v>
      </c>
      <c r="Q27" s="232" t="n">
        <v>5.27513717337097</v>
      </c>
      <c r="R27" s="232" t="n">
        <v>4.80471774451088</v>
      </c>
      <c r="S27" s="232" t="n">
        <v>5.47520485537111</v>
      </c>
      <c r="T27" s="140" t="n">
        <v>5.40104344170142</v>
      </c>
      <c r="U27" s="140" t="n">
        <v>6.28688778032308</v>
      </c>
      <c r="V27" s="140" t="n">
        <v>5.23955218581807</v>
      </c>
      <c r="W27" s="140" t="n">
        <v>4.56079124302599</v>
      </c>
      <c r="Y27" s="105" t="n">
        <f aca="false">((W27/V27)-1)*100</f>
        <v>-12.9545602127848</v>
      </c>
      <c r="Z27" s="233" t="n">
        <v>0.819263979572896</v>
      </c>
      <c r="AA27" s="133"/>
      <c r="AB27" s="133"/>
    </row>
    <row r="28" s="102" customFormat="true" ht="14.25" hidden="false" customHeight="false" outlineLevel="0" collapsed="false">
      <c r="A28" s="212"/>
      <c r="B28" s="212"/>
      <c r="C28" s="212" t="s">
        <v>26</v>
      </c>
      <c r="D28" s="105" t="n">
        <v>5.35006389489999</v>
      </c>
      <c r="E28" s="105" t="n">
        <v>5.68721717236038</v>
      </c>
      <c r="F28" s="105" t="n">
        <v>4.64255304204138</v>
      </c>
      <c r="G28" s="105" t="n">
        <v>5.37827626802646</v>
      </c>
      <c r="H28" s="105" t="n">
        <v>5.79789636452829</v>
      </c>
      <c r="I28" s="191" t="n">
        <v>5.138531814838</v>
      </c>
      <c r="J28" s="191" t="n">
        <v>5.53596982204396</v>
      </c>
      <c r="K28" s="191" t="n">
        <v>5.47301332162753</v>
      </c>
      <c r="L28" s="105" t="n">
        <v>5.2035815059804</v>
      </c>
      <c r="M28" s="105" t="n">
        <v>5.91659453973651</v>
      </c>
      <c r="N28" s="229" t="n">
        <v>5.63206163085985</v>
      </c>
      <c r="O28" s="230" t="n">
        <v>5.63206163085985</v>
      </c>
      <c r="P28" s="231" t="n">
        <v>4.88809396257606</v>
      </c>
      <c r="Q28" s="232" t="n">
        <v>4.16694959387112</v>
      </c>
      <c r="R28" s="232" t="n">
        <v>5.69268435018093</v>
      </c>
      <c r="S28" s="232" t="n">
        <v>5.765709386652</v>
      </c>
      <c r="T28" s="140" t="n">
        <v>6.35370712520056</v>
      </c>
      <c r="U28" s="140" t="n">
        <v>6.35600140577225</v>
      </c>
      <c r="V28" s="140" t="n">
        <v>5.95956002960642</v>
      </c>
      <c r="W28" s="140" t="n">
        <v>5.93244365039525</v>
      </c>
      <c r="Y28" s="105" t="n">
        <f aca="false">((W28/V28)-1)*100</f>
        <v>-0.455006394372448</v>
      </c>
      <c r="Z28" s="141" t="n">
        <v>0.306461826450848</v>
      </c>
      <c r="AA28" s="133"/>
      <c r="AB28" s="133"/>
    </row>
    <row r="29" s="102" customFormat="true" ht="14.25" hidden="false" customHeight="false" outlineLevel="0" collapsed="false">
      <c r="A29" s="212"/>
      <c r="B29" s="212"/>
      <c r="C29" s="212" t="s">
        <v>27</v>
      </c>
      <c r="D29" s="105" t="n">
        <v>5.7064082487274</v>
      </c>
      <c r="E29" s="105" t="n">
        <v>5.40463972013865</v>
      </c>
      <c r="F29" s="105" t="n">
        <v>4.75740963735865</v>
      </c>
      <c r="G29" s="105" t="n">
        <v>5.16529359142318</v>
      </c>
      <c r="H29" s="105" t="n">
        <v>5.45584801768239</v>
      </c>
      <c r="I29" s="191" t="n">
        <v>5.54735616576767</v>
      </c>
      <c r="J29" s="191" t="n">
        <v>5.6518476349491</v>
      </c>
      <c r="K29" s="191" t="n">
        <v>5.39942050013495</v>
      </c>
      <c r="L29" s="105" t="n">
        <v>5.1988603389834</v>
      </c>
      <c r="M29" s="105" t="n">
        <v>5.90765150675323</v>
      </c>
      <c r="N29" s="229" t="n">
        <v>5.98733021752733</v>
      </c>
      <c r="O29" s="230" t="n">
        <v>5.98733021752733</v>
      </c>
      <c r="P29" s="231" t="n">
        <v>5.29038183303392</v>
      </c>
      <c r="Q29" s="232" t="n">
        <v>5.96919974354512</v>
      </c>
      <c r="R29" s="232" t="n">
        <v>5.36491631415282</v>
      </c>
      <c r="S29" s="232" t="n">
        <v>5.84961035596291</v>
      </c>
      <c r="T29" s="140" t="n">
        <v>6.39153571311538</v>
      </c>
      <c r="U29" s="140" t="n">
        <v>6.71512153869208</v>
      </c>
      <c r="V29" s="140" t="n">
        <v>5.88907126860181</v>
      </c>
      <c r="W29" s="140" t="n">
        <v>5.76406075212056</v>
      </c>
      <c r="Y29" s="105" t="n">
        <f aca="false">((W29/V29)-1)*100</f>
        <v>-2.12275434919181</v>
      </c>
      <c r="Z29" s="141" t="n">
        <v>0.407394751786816</v>
      </c>
      <c r="AA29" s="133"/>
      <c r="AB29" s="133"/>
    </row>
    <row r="30" s="102" customFormat="true" ht="14.25" hidden="false" customHeight="false" outlineLevel="0" collapsed="false">
      <c r="A30" s="212"/>
      <c r="B30" s="212"/>
      <c r="C30" s="212" t="s">
        <v>28</v>
      </c>
      <c r="D30" s="105" t="n">
        <v>5.10772881265379</v>
      </c>
      <c r="E30" s="105" t="n">
        <v>4.8387140566377</v>
      </c>
      <c r="F30" s="105" t="n">
        <v>4.9273727143398</v>
      </c>
      <c r="G30" s="105" t="n">
        <v>4.22542417792356</v>
      </c>
      <c r="H30" s="105" t="n">
        <v>5.12789992307435</v>
      </c>
      <c r="I30" s="191" t="n">
        <v>4.72787069629525</v>
      </c>
      <c r="J30" s="191" t="n">
        <v>5.19882744748142</v>
      </c>
      <c r="K30" s="191" t="n">
        <v>5.06003975138223</v>
      </c>
      <c r="L30" s="105" t="n">
        <v>5.06149242758295</v>
      </c>
      <c r="M30" s="105" t="n">
        <v>4.99690427878034</v>
      </c>
      <c r="N30" s="229" t="n">
        <v>5.72482381364513</v>
      </c>
      <c r="O30" s="230" t="n">
        <v>5.72482381364513</v>
      </c>
      <c r="P30" s="231" t="n">
        <v>5.0873746074774</v>
      </c>
      <c r="Q30" s="232" t="n">
        <v>5.65378117629254</v>
      </c>
      <c r="R30" s="232" t="n">
        <v>4.56027452258717</v>
      </c>
      <c r="S30" s="232" t="n">
        <v>5.47185162762921</v>
      </c>
      <c r="T30" s="140" t="n">
        <v>5.51694407574618</v>
      </c>
      <c r="U30" s="140" t="n">
        <v>5.50469632565327</v>
      </c>
      <c r="V30" s="140" t="n">
        <v>5.74735297972822</v>
      </c>
      <c r="W30" s="140" t="n">
        <v>5.26003459471413</v>
      </c>
      <c r="Y30" s="105" t="n">
        <f aca="false">((W30/V30)-1)*100</f>
        <v>-8.47900566979157</v>
      </c>
      <c r="Z30" s="141" t="n">
        <v>0.435813943662036</v>
      </c>
      <c r="AA30" s="133"/>
      <c r="AB30" s="133"/>
    </row>
    <row r="31" s="102" customFormat="true" ht="15" hidden="false" customHeight="false" outlineLevel="0" collapsed="false">
      <c r="A31" s="212"/>
      <c r="B31" s="216" t="s">
        <v>29</v>
      </c>
      <c r="C31" s="212"/>
      <c r="D31" s="103" t="n">
        <v>4.91669109140283</v>
      </c>
      <c r="E31" s="103" t="n">
        <v>4.09072607430395</v>
      </c>
      <c r="F31" s="103" t="n">
        <v>4.51626490749764</v>
      </c>
      <c r="G31" s="103" t="n">
        <v>4.38631271454735</v>
      </c>
      <c r="H31" s="103" t="n">
        <v>5.07943323289796</v>
      </c>
      <c r="I31" s="192" t="n">
        <v>4.60183366090052</v>
      </c>
      <c r="J31" s="192" t="n">
        <v>4.58996658119181</v>
      </c>
      <c r="K31" s="192" t="n">
        <v>4.69349778532128</v>
      </c>
      <c r="L31" s="103" t="n">
        <v>4.93807115575212</v>
      </c>
      <c r="M31" s="103" t="n">
        <v>4.82</v>
      </c>
      <c r="N31" s="234" t="n">
        <v>5.32</v>
      </c>
      <c r="O31" s="189" t="n">
        <v>5.32</v>
      </c>
      <c r="P31" s="189" t="n">
        <v>4.91243892520639</v>
      </c>
      <c r="Q31" s="235" t="n">
        <v>5.38585734627557</v>
      </c>
      <c r="R31" s="235" t="n">
        <v>4.43628655623871</v>
      </c>
      <c r="S31" s="235" t="n">
        <v>5.40934372037885</v>
      </c>
      <c r="T31" s="145" t="n">
        <v>5.18110244366669</v>
      </c>
      <c r="U31" s="145" t="n">
        <v>5.41632344501505</v>
      </c>
      <c r="V31" s="145" t="n">
        <v>5.29042675104655</v>
      </c>
      <c r="W31" s="145" t="n">
        <v>4.61589114180115</v>
      </c>
      <c r="Y31" s="103" t="n">
        <f aca="false">((W31/V31)-1)*100</f>
        <v>-12.7501171642148</v>
      </c>
      <c r="Z31" s="141"/>
      <c r="AA31" s="133"/>
      <c r="AB31" s="133"/>
    </row>
    <row r="32" s="102" customFormat="true" ht="15" hidden="false" customHeight="false" outlineLevel="0" collapsed="false">
      <c r="A32" s="212"/>
      <c r="B32" s="216" t="s">
        <v>30</v>
      </c>
      <c r="C32" s="212"/>
      <c r="D32" s="103" t="n">
        <v>5.2</v>
      </c>
      <c r="E32" s="103" t="n">
        <v>5.13688486322406</v>
      </c>
      <c r="F32" s="103" t="n">
        <v>5.58183950529533</v>
      </c>
      <c r="G32" s="103" t="n">
        <v>4.85000416802443</v>
      </c>
      <c r="H32" s="103" t="n">
        <v>5.96619483733969</v>
      </c>
      <c r="I32" s="192" t="n">
        <v>5.55546882902876</v>
      </c>
      <c r="J32" s="192" t="n">
        <v>5.57149295005155</v>
      </c>
      <c r="K32" s="192" t="n">
        <v>5.72421919968818</v>
      </c>
      <c r="L32" s="103" t="n">
        <v>5.63</v>
      </c>
      <c r="M32" s="103" t="n">
        <v>5.5</v>
      </c>
      <c r="N32" s="234" t="n">
        <v>5.5</v>
      </c>
      <c r="O32" s="189" t="n">
        <v>5.5</v>
      </c>
      <c r="P32" s="189" t="n">
        <v>5.4790311630245</v>
      </c>
      <c r="Q32" s="235" t="n">
        <v>5.61034644196459</v>
      </c>
      <c r="R32" s="235" t="n">
        <v>5.00289742526769</v>
      </c>
      <c r="S32" s="235" t="n">
        <v>5.78034627826136</v>
      </c>
      <c r="T32" s="145" t="n">
        <v>6.06793906865895</v>
      </c>
      <c r="U32" s="145" t="n">
        <v>5.94328470792149</v>
      </c>
      <c r="V32" s="145" t="n">
        <v>5.43</v>
      </c>
      <c r="W32" s="145" t="n">
        <v>5.87609569303741</v>
      </c>
      <c r="Y32" s="103" t="n">
        <f aca="false">((W32/V32)-1)*100</f>
        <v>8.21539029534819</v>
      </c>
      <c r="Z32" s="141"/>
      <c r="AA32" s="133"/>
      <c r="AB32" s="133"/>
    </row>
    <row r="33" s="180" customFormat="true" ht="15.75" hidden="false" customHeight="false" outlineLevel="0" collapsed="false">
      <c r="A33" s="219"/>
      <c r="B33" s="220" t="s">
        <v>31</v>
      </c>
      <c r="C33" s="221"/>
      <c r="D33" s="236" t="n">
        <v>4.54</v>
      </c>
      <c r="E33" s="124" t="n">
        <v>5.18</v>
      </c>
      <c r="F33" s="124" t="n">
        <v>5.007</v>
      </c>
      <c r="G33" s="124" t="n">
        <v>3.69200668487344</v>
      </c>
      <c r="H33" s="124" t="n">
        <v>4.81325097309189</v>
      </c>
      <c r="I33" s="237" t="n">
        <v>4.75995909656767</v>
      </c>
      <c r="J33" s="237" t="n">
        <v>4.29998159057437</v>
      </c>
      <c r="K33" s="237" t="n">
        <v>4.60897379625159</v>
      </c>
      <c r="L33" s="124" t="n">
        <v>4.98</v>
      </c>
      <c r="M33" s="124" t="n">
        <v>4.53</v>
      </c>
      <c r="N33" s="146" t="n">
        <v>4.87</v>
      </c>
      <c r="O33" s="124" t="n">
        <v>4.87</v>
      </c>
      <c r="P33" s="124" t="n">
        <v>5.11005091064178</v>
      </c>
      <c r="Q33" s="124" t="n">
        <v>5.17421128877876</v>
      </c>
      <c r="R33" s="124" t="n">
        <v>4.68155209220261</v>
      </c>
      <c r="S33" s="124" t="n">
        <v>5.03596814856254</v>
      </c>
      <c r="T33" s="124" t="n">
        <v>5.23353056717543</v>
      </c>
      <c r="U33" s="124" t="n">
        <v>5.48737743648704</v>
      </c>
      <c r="V33" s="124" t="n">
        <v>4.96958078234442</v>
      </c>
      <c r="W33" s="124" t="n">
        <v>4.70163353632818</v>
      </c>
      <c r="X33" s="179"/>
      <c r="Y33" s="124" t="n">
        <f aca="false">((W33/V33)-1)*100</f>
        <v>-5.39174746828105</v>
      </c>
      <c r="Z33" s="175"/>
      <c r="AA33" s="133"/>
      <c r="AB33" s="133"/>
      <c r="AC33" s="102"/>
      <c r="AE33" s="102"/>
    </row>
    <row r="34" customFormat="false" ht="15" hidden="false" customHeight="false" outlineLevel="0" collapsed="false">
      <c r="Y34" s="185"/>
      <c r="AC34" s="102"/>
    </row>
    <row r="35" customFormat="false" ht="14.25" hidden="false" customHeight="false" outlineLevel="0" collapsed="false">
      <c r="AC35" s="102"/>
    </row>
    <row r="36" customFormat="false" ht="15.75" hidden="false" customHeight="false" outlineLevel="0" collapsed="false">
      <c r="A36" s="205"/>
      <c r="B36" s="206"/>
      <c r="C36" s="207"/>
      <c r="D36" s="85"/>
      <c r="E36" s="85"/>
      <c r="F36" s="86"/>
      <c r="G36" s="86"/>
      <c r="H36" s="86"/>
      <c r="I36" s="86"/>
      <c r="J36" s="86"/>
      <c r="K36" s="86"/>
      <c r="L36" s="86"/>
      <c r="M36" s="85"/>
      <c r="N36" s="79"/>
      <c r="S36" s="208"/>
      <c r="T36" s="87"/>
      <c r="U36" s="87"/>
      <c r="V36" s="88"/>
      <c r="W36" s="88" t="s">
        <v>34</v>
      </c>
      <c r="X36" s="102"/>
      <c r="Y36" s="102"/>
      <c r="Z36" s="89"/>
      <c r="AC36" s="102"/>
    </row>
    <row r="37" customFormat="false" ht="45" hidden="false" customHeight="false" outlineLevel="0" collapsed="false">
      <c r="A37" s="90" t="s">
        <v>35</v>
      </c>
      <c r="B37" s="90"/>
      <c r="C37" s="90"/>
      <c r="D37" s="91" t="n">
        <v>1999</v>
      </c>
      <c r="E37" s="91" t="n">
        <v>2000</v>
      </c>
      <c r="F37" s="91" t="n">
        <v>2001</v>
      </c>
      <c r="G37" s="91" t="n">
        <v>2002</v>
      </c>
      <c r="H37" s="91" t="n">
        <v>2003</v>
      </c>
      <c r="I37" s="91" t="n">
        <v>2004</v>
      </c>
      <c r="J37" s="91" t="n">
        <v>2005</v>
      </c>
      <c r="K37" s="91" t="n">
        <v>2006</v>
      </c>
      <c r="L37" s="91" t="n">
        <v>2007</v>
      </c>
      <c r="M37" s="92" t="n">
        <v>2008</v>
      </c>
      <c r="N37" s="209" t="s">
        <v>15</v>
      </c>
      <c r="O37" s="94" t="s">
        <v>16</v>
      </c>
      <c r="P37" s="93" t="n">
        <v>2010</v>
      </c>
      <c r="Q37" s="93" t="n">
        <v>2011</v>
      </c>
      <c r="R37" s="93" t="n">
        <v>2012</v>
      </c>
      <c r="S37" s="93" t="n">
        <v>2013</v>
      </c>
      <c r="T37" s="93" t="n">
        <v>2014</v>
      </c>
      <c r="U37" s="93" t="n">
        <v>2015</v>
      </c>
      <c r="V37" s="93" t="n">
        <v>2016</v>
      </c>
      <c r="W37" s="93" t="n">
        <v>2017</v>
      </c>
      <c r="Y37" s="93" t="s">
        <v>17</v>
      </c>
      <c r="Z37" s="93" t="s">
        <v>18</v>
      </c>
      <c r="AC37" s="102"/>
    </row>
    <row r="38" s="102" customFormat="true" ht="15" hidden="false" customHeight="false" outlineLevel="0" collapsed="false">
      <c r="A38" s="211" t="s">
        <v>19</v>
      </c>
      <c r="B38" s="212"/>
      <c r="C38" s="212"/>
      <c r="D38" s="114" t="n">
        <v>3274293.92885661</v>
      </c>
      <c r="E38" s="114" t="n">
        <v>2773080.72830155</v>
      </c>
      <c r="F38" s="114" t="n">
        <v>3988122.08416168</v>
      </c>
      <c r="G38" s="114" t="n">
        <v>2696902.56588438</v>
      </c>
      <c r="H38" s="114" t="n">
        <v>3512178.11262895</v>
      </c>
      <c r="I38" s="114" t="n">
        <v>3105309.56775939</v>
      </c>
      <c r="J38" s="114" t="n">
        <v>2990197.70206579</v>
      </c>
      <c r="K38" s="114" t="n">
        <v>2631202.76592081</v>
      </c>
      <c r="L38" s="114" t="n">
        <v>2741272.035242</v>
      </c>
      <c r="M38" s="114" t="n">
        <v>3341491.76537647</v>
      </c>
      <c r="N38" s="238" t="n">
        <v>4142029.5521315</v>
      </c>
      <c r="O38" s="199" t="n">
        <v>4089905.65275878</v>
      </c>
      <c r="P38" s="198" t="n">
        <v>2810846.75431517</v>
      </c>
      <c r="Q38" s="99" t="n">
        <v>3293946.8384645</v>
      </c>
      <c r="R38" s="99" t="n">
        <v>3066439.97084791</v>
      </c>
      <c r="S38" s="99" t="n">
        <v>5109574.0853582</v>
      </c>
      <c r="T38" s="99" t="n">
        <v>3817112.98734826</v>
      </c>
      <c r="U38" s="100" t="n">
        <v>3987661.21908077</v>
      </c>
      <c r="V38" s="100" t="n">
        <v>3831817.55863507</v>
      </c>
      <c r="W38" s="100" t="n">
        <v>4220455.6035315</v>
      </c>
      <c r="Y38" s="103" t="n">
        <f aca="false">((W38/V38)-1)*100</f>
        <v>10.1423942802452</v>
      </c>
      <c r="AB38" s="104"/>
      <c r="AD38" s="105"/>
    </row>
    <row r="39" s="102" customFormat="true" ht="15" hidden="false" customHeight="false" outlineLevel="0" collapsed="false">
      <c r="A39" s="212"/>
      <c r="B39" s="216" t="s">
        <v>20</v>
      </c>
      <c r="C39" s="212"/>
      <c r="D39" s="114" t="n">
        <v>1581094.50980835</v>
      </c>
      <c r="E39" s="114" t="n">
        <v>1258028.30692282</v>
      </c>
      <c r="F39" s="114" t="n">
        <v>2171379.95816168</v>
      </c>
      <c r="G39" s="114" t="n">
        <v>1261057.03834607</v>
      </c>
      <c r="H39" s="114" t="n">
        <v>1739849.4314833</v>
      </c>
      <c r="I39" s="114" t="n">
        <v>1496035.7344086</v>
      </c>
      <c r="J39" s="114" t="n">
        <v>1476075.05471304</v>
      </c>
      <c r="K39" s="114" t="n">
        <v>1227213.92881587</v>
      </c>
      <c r="L39" s="114" t="n">
        <v>1315118.55693883</v>
      </c>
      <c r="M39" s="114" t="n">
        <v>1734342.76537648</v>
      </c>
      <c r="N39" s="153" t="n">
        <v>2354390.5521315</v>
      </c>
      <c r="O39" s="114" t="n">
        <v>2302266.65275878</v>
      </c>
      <c r="P39" s="114" t="n">
        <v>1328567.88261027</v>
      </c>
      <c r="Q39" s="99" t="n">
        <v>1650638.43307622</v>
      </c>
      <c r="R39" s="99" t="n">
        <v>1462348.93956482</v>
      </c>
      <c r="S39" s="99" t="n">
        <v>3209376.41424938</v>
      </c>
      <c r="T39" s="114" t="n">
        <v>1990974.33935682</v>
      </c>
      <c r="U39" s="100" t="n">
        <v>2298841.76127335</v>
      </c>
      <c r="V39" s="100" t="n">
        <v>2389466.04846459</v>
      </c>
      <c r="W39" s="100" t="n">
        <v>2655027.84761664</v>
      </c>
      <c r="Y39" s="103" t="n">
        <f aca="false">((W39/V39)-1)*100</f>
        <v>11.1138553034765</v>
      </c>
      <c r="Z39" s="150" t="n">
        <v>110958.068413581</v>
      </c>
      <c r="AB39" s="104"/>
      <c r="AD39" s="105"/>
    </row>
    <row r="40" s="102" customFormat="true" ht="14.25" hidden="false" customHeight="false" outlineLevel="0" collapsed="false">
      <c r="A40" s="212"/>
      <c r="B40" s="212"/>
      <c r="C40" s="212" t="s">
        <v>21</v>
      </c>
      <c r="D40" s="109" t="n">
        <v>87595.5816596852</v>
      </c>
      <c r="E40" s="109" t="n">
        <v>53324.6638294654</v>
      </c>
      <c r="F40" s="109" t="n">
        <v>118160.26014843</v>
      </c>
      <c r="G40" s="109" t="n">
        <v>67099.0645791891</v>
      </c>
      <c r="H40" s="109" t="n">
        <v>85797.3826383197</v>
      </c>
      <c r="I40" s="109" t="n">
        <v>69350.5771348972</v>
      </c>
      <c r="J40" s="109" t="n">
        <v>68693.6353811259</v>
      </c>
      <c r="K40" s="109" t="n">
        <v>50956.3654940664</v>
      </c>
      <c r="L40" s="109" t="n">
        <v>50335.9580026983</v>
      </c>
      <c r="M40" s="109" t="n">
        <v>65039.0500342688</v>
      </c>
      <c r="N40" s="239" t="n">
        <v>101079.031899745</v>
      </c>
      <c r="O40" s="109" t="n">
        <v>99729.4657848973</v>
      </c>
      <c r="P40" s="109" t="n">
        <v>55260.4476677787</v>
      </c>
      <c r="Q40" s="104" t="n">
        <v>69750.9567957808</v>
      </c>
      <c r="R40" s="104" t="n">
        <v>55186.9780855875</v>
      </c>
      <c r="S40" s="104" t="n">
        <v>136641.858710763</v>
      </c>
      <c r="T40" s="109" t="n">
        <v>84673.3368225782</v>
      </c>
      <c r="U40" s="110" t="n">
        <v>92787.7298633282</v>
      </c>
      <c r="V40" s="110" t="n">
        <v>87505.2120634391</v>
      </c>
      <c r="W40" s="110" t="n">
        <v>75324.0347411067</v>
      </c>
      <c r="Y40" s="105" t="n">
        <f aca="false">((W40/V40)-1)*100</f>
        <v>-13.9205163156468</v>
      </c>
      <c r="Z40" s="152" t="n">
        <v>11188.9596699659</v>
      </c>
      <c r="AB40" s="104"/>
      <c r="AD40" s="105"/>
    </row>
    <row r="41" s="102" customFormat="true" ht="14.25" hidden="false" customHeight="false" outlineLevel="0" collapsed="false">
      <c r="A41" s="212"/>
      <c r="B41" s="212"/>
      <c r="C41" s="218" t="s">
        <v>22</v>
      </c>
      <c r="D41" s="109" t="n">
        <v>106710.793572592</v>
      </c>
      <c r="E41" s="109" t="n">
        <v>98938.6975936293</v>
      </c>
      <c r="F41" s="109" t="n">
        <v>184187.66368493</v>
      </c>
      <c r="G41" s="109" t="n">
        <v>85127.5424573635</v>
      </c>
      <c r="H41" s="109" t="n">
        <v>117311.497926395</v>
      </c>
      <c r="I41" s="109" t="n">
        <v>122168.7031561</v>
      </c>
      <c r="J41" s="109" t="n">
        <v>106847.353961143</v>
      </c>
      <c r="K41" s="109" t="n">
        <v>82629.5636597569</v>
      </c>
      <c r="L41" s="109" t="n">
        <v>95738.2364630202</v>
      </c>
      <c r="M41" s="109" t="n">
        <v>100452.668659734</v>
      </c>
      <c r="N41" s="239" t="n">
        <v>153440.923814581</v>
      </c>
      <c r="O41" s="109" t="n">
        <v>149268.35321731</v>
      </c>
      <c r="P41" s="109" t="n">
        <v>99172.8078035604</v>
      </c>
      <c r="Q41" s="104" t="n">
        <v>123775.188305463</v>
      </c>
      <c r="R41" s="104" t="n">
        <v>95913.1992770593</v>
      </c>
      <c r="S41" s="104" t="n">
        <v>234311.990757065</v>
      </c>
      <c r="T41" s="109" t="n">
        <v>117204.171210072</v>
      </c>
      <c r="U41" s="110" t="n">
        <v>127619.16323341</v>
      </c>
      <c r="V41" s="110" t="n">
        <v>125683.516878809</v>
      </c>
      <c r="W41" s="110" t="n">
        <v>86948.0629444522</v>
      </c>
      <c r="Y41" s="105" t="n">
        <f aca="false">((W41/V41)-1)*100</f>
        <v>-30.8198361219536</v>
      </c>
      <c r="Z41" s="152" t="n">
        <v>26022.4486515501</v>
      </c>
      <c r="AB41" s="104"/>
      <c r="AD41" s="105"/>
    </row>
    <row r="42" s="102" customFormat="true" ht="14.25" hidden="false" customHeight="false" outlineLevel="0" collapsed="false">
      <c r="A42" s="212"/>
      <c r="B42" s="212"/>
      <c r="C42" s="212" t="s">
        <v>23</v>
      </c>
      <c r="D42" s="109" t="n">
        <v>224453.190966958</v>
      </c>
      <c r="E42" s="109" t="n">
        <v>171885.86821643</v>
      </c>
      <c r="F42" s="109" t="n">
        <v>404859.046786503</v>
      </c>
      <c r="G42" s="109" t="n">
        <v>198385.661316392</v>
      </c>
      <c r="H42" s="109" t="n">
        <v>282900.573843283</v>
      </c>
      <c r="I42" s="109" t="n">
        <v>226517.354495374</v>
      </c>
      <c r="J42" s="109" t="n">
        <v>215305.23070739</v>
      </c>
      <c r="K42" s="109" t="n">
        <v>165784.22098549</v>
      </c>
      <c r="L42" s="109" t="n">
        <v>178534.185634449</v>
      </c>
      <c r="M42" s="109" t="n">
        <v>240643.373085689</v>
      </c>
      <c r="N42" s="239" t="n">
        <v>327979.038378242</v>
      </c>
      <c r="O42" s="109" t="n">
        <v>321574.467261024</v>
      </c>
      <c r="P42" s="109" t="n">
        <v>162898.593989297</v>
      </c>
      <c r="Q42" s="104" t="n">
        <v>209531.858270655</v>
      </c>
      <c r="R42" s="104" t="n">
        <v>179590.968269551</v>
      </c>
      <c r="S42" s="104" t="n">
        <v>442170.348314558</v>
      </c>
      <c r="T42" s="109" t="n">
        <v>242567.634797529</v>
      </c>
      <c r="U42" s="110" t="n">
        <v>302212.634082772</v>
      </c>
      <c r="V42" s="110" t="n">
        <v>307030.096493025</v>
      </c>
      <c r="W42" s="110" t="n">
        <v>339254.487978992</v>
      </c>
      <c r="Y42" s="105" t="n">
        <f aca="false">((W42/V42)-1)*100</f>
        <v>10.4955155387182</v>
      </c>
      <c r="Z42" s="152" t="n">
        <v>37070.0203839478</v>
      </c>
      <c r="AB42" s="104"/>
      <c r="AD42" s="105"/>
    </row>
    <row r="43" s="102" customFormat="true" ht="14.25" hidden="false" customHeight="false" outlineLevel="0" collapsed="false">
      <c r="A43" s="212"/>
      <c r="B43" s="212"/>
      <c r="C43" s="212" t="s">
        <v>24</v>
      </c>
      <c r="D43" s="109" t="n">
        <v>176290.402314649</v>
      </c>
      <c r="E43" s="109" t="n">
        <v>125535.207119652</v>
      </c>
      <c r="F43" s="109" t="n">
        <v>207822.427515132</v>
      </c>
      <c r="G43" s="109" t="n">
        <v>129659.360371977</v>
      </c>
      <c r="H43" s="109" t="n">
        <v>188634.769758164</v>
      </c>
      <c r="I43" s="109" t="n">
        <v>161217.624376504</v>
      </c>
      <c r="J43" s="109" t="n">
        <v>168478.307859768</v>
      </c>
      <c r="K43" s="109" t="n">
        <v>122927.921339021</v>
      </c>
      <c r="L43" s="109" t="n">
        <v>142260.060621229</v>
      </c>
      <c r="M43" s="109" t="n">
        <v>193196.273338401</v>
      </c>
      <c r="N43" s="239" t="n">
        <v>237700.147444821</v>
      </c>
      <c r="O43" s="109" t="n">
        <v>231588.575063385</v>
      </c>
      <c r="P43" s="109" t="n">
        <v>136916.245920678</v>
      </c>
      <c r="Q43" s="104" t="n">
        <v>168677.200719544</v>
      </c>
      <c r="R43" s="104" t="n">
        <v>148824.4049418</v>
      </c>
      <c r="S43" s="104" t="n">
        <v>367558.209689549</v>
      </c>
      <c r="T43" s="109" t="n">
        <v>240589.835602775</v>
      </c>
      <c r="U43" s="110" t="n">
        <v>314074.178569862</v>
      </c>
      <c r="V43" s="110" t="n">
        <v>328229.838821863</v>
      </c>
      <c r="W43" s="110" t="n">
        <v>432110.273334781</v>
      </c>
      <c r="Y43" s="105" t="n">
        <f aca="false">((W43/V43)-1)*100</f>
        <v>31.6486870559309</v>
      </c>
      <c r="Z43" s="152" t="n">
        <v>46752.4763836045</v>
      </c>
      <c r="AB43" s="104"/>
      <c r="AD43" s="105"/>
    </row>
    <row r="44" s="102" customFormat="true" ht="14.25" hidden="false" customHeight="false" outlineLevel="0" collapsed="false">
      <c r="A44" s="212"/>
      <c r="B44" s="212"/>
      <c r="C44" s="212" t="s">
        <v>25</v>
      </c>
      <c r="D44" s="109" t="n">
        <v>116048.927207226</v>
      </c>
      <c r="E44" s="109" t="n">
        <v>92407.2994994869</v>
      </c>
      <c r="F44" s="109" t="n">
        <v>170058.645530308</v>
      </c>
      <c r="G44" s="109" t="n">
        <v>104702.939673636</v>
      </c>
      <c r="H44" s="109" t="n">
        <v>137872.578571786</v>
      </c>
      <c r="I44" s="109" t="n">
        <v>104452.64661878</v>
      </c>
      <c r="J44" s="109" t="n">
        <v>102673.780965956</v>
      </c>
      <c r="K44" s="109" t="n">
        <v>86271.7339502478</v>
      </c>
      <c r="L44" s="109" t="n">
        <v>93444.7010877941</v>
      </c>
      <c r="M44" s="109" t="n">
        <v>106454.689744487</v>
      </c>
      <c r="N44" s="239" t="n">
        <v>161036.985687289</v>
      </c>
      <c r="O44" s="109" t="n">
        <v>156819.084620518</v>
      </c>
      <c r="P44" s="109" t="n">
        <v>84418.1269560943</v>
      </c>
      <c r="Q44" s="104" t="n">
        <v>108042.243361001</v>
      </c>
      <c r="R44" s="104" t="n">
        <v>92935.7382400844</v>
      </c>
      <c r="S44" s="104" t="n">
        <v>237437.297094011</v>
      </c>
      <c r="T44" s="109" t="n">
        <v>140508.251093533</v>
      </c>
      <c r="U44" s="110" t="n">
        <v>167473.906107569</v>
      </c>
      <c r="V44" s="110" t="n">
        <v>159324.676259462</v>
      </c>
      <c r="W44" s="110" t="n">
        <v>148048.4666774</v>
      </c>
      <c r="Y44" s="105" t="n">
        <f aca="false">((W44/V44)-1)*100</f>
        <v>-7.07750352726205</v>
      </c>
      <c r="Z44" s="152" t="n">
        <v>30723.2894405469</v>
      </c>
      <c r="AB44" s="104"/>
      <c r="AD44" s="105"/>
    </row>
    <row r="45" s="102" customFormat="true" ht="14.25" hidden="false" customHeight="false" outlineLevel="0" collapsed="false">
      <c r="A45" s="212"/>
      <c r="B45" s="212"/>
      <c r="C45" s="212" t="s">
        <v>26</v>
      </c>
      <c r="D45" s="109" t="n">
        <v>320106.291696865</v>
      </c>
      <c r="E45" s="109" t="n">
        <v>271095.993285206</v>
      </c>
      <c r="F45" s="109" t="n">
        <v>391139.736345028</v>
      </c>
      <c r="G45" s="109" t="n">
        <v>271619.265740411</v>
      </c>
      <c r="H45" s="109" t="n">
        <v>404251.450616393</v>
      </c>
      <c r="I45" s="109" t="n">
        <v>326288.578996002</v>
      </c>
      <c r="J45" s="109" t="n">
        <v>317893.072800619</v>
      </c>
      <c r="K45" s="109" t="n">
        <v>282738.536874885</v>
      </c>
      <c r="L45" s="109" t="n">
        <v>286481.709410383</v>
      </c>
      <c r="M45" s="109" t="n">
        <v>400088.127212616</v>
      </c>
      <c r="N45" s="239" t="n">
        <v>483040.498466706</v>
      </c>
      <c r="O45" s="109" t="n">
        <v>473163.793470574</v>
      </c>
      <c r="P45" s="109" t="n">
        <v>262348.504267123</v>
      </c>
      <c r="Q45" s="104" t="n">
        <v>279257.835471623</v>
      </c>
      <c r="R45" s="104" t="n">
        <v>331216.064622678</v>
      </c>
      <c r="S45" s="104" t="n">
        <v>603666.911157114</v>
      </c>
      <c r="T45" s="109" t="n">
        <v>409883.553929643</v>
      </c>
      <c r="U45" s="110" t="n">
        <v>456544.611493959</v>
      </c>
      <c r="V45" s="110" t="n">
        <v>499497.229371209</v>
      </c>
      <c r="W45" s="110" t="n">
        <v>614670.030309113</v>
      </c>
      <c r="Y45" s="105" t="n">
        <f aca="false">((W45/V45)-1)*100</f>
        <v>23.057745702191</v>
      </c>
      <c r="Z45" s="152" t="n">
        <v>52604.4449842249</v>
      </c>
      <c r="AB45" s="104"/>
      <c r="AD45" s="105"/>
    </row>
    <row r="46" s="102" customFormat="true" ht="14.25" hidden="false" customHeight="false" outlineLevel="0" collapsed="false">
      <c r="A46" s="212"/>
      <c r="B46" s="212"/>
      <c r="C46" s="212" t="s">
        <v>27</v>
      </c>
      <c r="D46" s="109" t="n">
        <v>247789.300941335</v>
      </c>
      <c r="E46" s="109" t="n">
        <v>206098.909695851</v>
      </c>
      <c r="F46" s="109" t="n">
        <v>289264.778180318</v>
      </c>
      <c r="G46" s="109" t="n">
        <v>192220.541056713</v>
      </c>
      <c r="H46" s="109" t="n">
        <v>209223.025006296</v>
      </c>
      <c r="I46" s="109" t="n">
        <v>207604.80132114</v>
      </c>
      <c r="J46" s="109" t="n">
        <v>208400.42086341</v>
      </c>
      <c r="K46" s="109" t="n">
        <v>181538.094814608</v>
      </c>
      <c r="L46" s="109" t="n">
        <v>194653.219532573</v>
      </c>
      <c r="M46" s="109" t="n">
        <v>284806.499994564</v>
      </c>
      <c r="N46" s="239" t="n">
        <v>370617.148229972</v>
      </c>
      <c r="O46" s="109" t="n">
        <v>360381.053873272</v>
      </c>
      <c r="P46" s="109" t="n">
        <v>212877.750663853</v>
      </c>
      <c r="Q46" s="104" t="n">
        <v>278656.57484284</v>
      </c>
      <c r="R46" s="104" t="n">
        <v>239171.18378667</v>
      </c>
      <c r="S46" s="104" t="n">
        <v>494028.843435889</v>
      </c>
      <c r="T46" s="109" t="n">
        <v>325999.395168368</v>
      </c>
      <c r="U46" s="110" t="n">
        <v>381281.673288102</v>
      </c>
      <c r="V46" s="110" t="n">
        <v>382065.919751114</v>
      </c>
      <c r="W46" s="110" t="n">
        <v>453175.20581542</v>
      </c>
      <c r="Y46" s="105" t="n">
        <f aca="false">((W46/V46)-1)*100</f>
        <v>18.6117846131441</v>
      </c>
      <c r="Z46" s="152" t="n">
        <v>44659.7329323019</v>
      </c>
      <c r="AB46" s="104"/>
      <c r="AD46" s="105"/>
    </row>
    <row r="47" s="102" customFormat="true" ht="14.25" hidden="false" customHeight="false" outlineLevel="0" collapsed="false">
      <c r="A47" s="212"/>
      <c r="B47" s="212"/>
      <c r="C47" s="212" t="s">
        <v>28</v>
      </c>
      <c r="D47" s="109" t="n">
        <v>302100.021449035</v>
      </c>
      <c r="E47" s="109" t="n">
        <v>238741.667683098</v>
      </c>
      <c r="F47" s="109" t="n">
        <v>405887.399971027</v>
      </c>
      <c r="G47" s="109" t="n">
        <v>212242.663150393</v>
      </c>
      <c r="H47" s="109" t="n">
        <v>313858.153122661</v>
      </c>
      <c r="I47" s="109" t="n">
        <v>278435.448309803</v>
      </c>
      <c r="J47" s="109" t="n">
        <v>287783.25217363</v>
      </c>
      <c r="K47" s="109" t="n">
        <v>254367.491697794</v>
      </c>
      <c r="L47" s="109" t="n">
        <v>273670.486186681</v>
      </c>
      <c r="M47" s="109" t="n">
        <v>343662.083306715</v>
      </c>
      <c r="N47" s="239" t="n">
        <v>519496.778210145</v>
      </c>
      <c r="O47" s="109" t="n">
        <v>509741.859467797</v>
      </c>
      <c r="P47" s="109" t="n">
        <v>314675.405341885</v>
      </c>
      <c r="Q47" s="104" t="n">
        <v>412946.575309311</v>
      </c>
      <c r="R47" s="104" t="n">
        <v>319510.402341394</v>
      </c>
      <c r="S47" s="104" t="n">
        <v>693560.955090432</v>
      </c>
      <c r="T47" s="109" t="n">
        <v>429548.160732318</v>
      </c>
      <c r="U47" s="110" t="n">
        <v>456847.864634351</v>
      </c>
      <c r="V47" s="110" t="n">
        <v>500129.558825666</v>
      </c>
      <c r="W47" s="110" t="n">
        <v>505497.285815376</v>
      </c>
      <c r="Y47" s="105" t="n">
        <f aca="false">((W47/V47)-1)*100</f>
        <v>1.07326729544122</v>
      </c>
      <c r="Z47" s="152" t="n">
        <v>47840.0493765254</v>
      </c>
      <c r="AB47" s="104"/>
      <c r="AD47" s="105"/>
    </row>
    <row r="48" s="102" customFormat="true" ht="15" hidden="false" customHeight="false" outlineLevel="0" collapsed="false">
      <c r="A48" s="212"/>
      <c r="B48" s="216" t="s">
        <v>29</v>
      </c>
      <c r="C48" s="212"/>
      <c r="D48" s="114" t="n">
        <v>92406.2590482613</v>
      </c>
      <c r="E48" s="114" t="n">
        <v>61700.4213787265</v>
      </c>
      <c r="F48" s="114" t="n">
        <v>95824</v>
      </c>
      <c r="G48" s="114" t="n">
        <v>65285.5275383055</v>
      </c>
      <c r="H48" s="114" t="n">
        <v>77999.7767243811</v>
      </c>
      <c r="I48" s="114" t="n">
        <v>71892.6065507844</v>
      </c>
      <c r="J48" s="114" t="n">
        <v>65159.165586599</v>
      </c>
      <c r="K48" s="114" t="n">
        <v>56997.8371049416</v>
      </c>
      <c r="L48" s="114" t="n">
        <v>63034.4783031758</v>
      </c>
      <c r="M48" s="114" t="n">
        <v>71349</v>
      </c>
      <c r="N48" s="153" t="n">
        <v>95356</v>
      </c>
      <c r="O48" s="114" t="n">
        <v>95356</v>
      </c>
      <c r="P48" s="114" t="n">
        <v>64637.8713778656</v>
      </c>
      <c r="Q48" s="99" t="n">
        <v>79080.5434153642</v>
      </c>
      <c r="R48" s="99" t="n">
        <v>62525.0227236284</v>
      </c>
      <c r="S48" s="99" t="n">
        <v>83455.3549180049</v>
      </c>
      <c r="T48" s="114" t="n">
        <v>73069.0877630314</v>
      </c>
      <c r="U48" s="100" t="n">
        <v>81981.4716637478</v>
      </c>
      <c r="V48" s="100" t="n">
        <v>72780.4008141473</v>
      </c>
      <c r="W48" s="100" t="n">
        <v>66643.3615263461</v>
      </c>
      <c r="Y48" s="103" t="n">
        <f aca="false">((W48/V48)-1)*100</f>
        <v>-8.43226915371468</v>
      </c>
      <c r="Z48" s="152"/>
      <c r="AB48" s="104"/>
      <c r="AD48" s="105"/>
    </row>
    <row r="49" s="102" customFormat="true" ht="15" hidden="false" customHeight="false" outlineLevel="0" collapsed="false">
      <c r="A49" s="212"/>
      <c r="B49" s="216" t="s">
        <v>30</v>
      </c>
      <c r="C49" s="212"/>
      <c r="D49" s="114" t="n">
        <v>1461714.8</v>
      </c>
      <c r="E49" s="114" t="n">
        <v>1311105</v>
      </c>
      <c r="F49" s="114" t="n">
        <v>1570618</v>
      </c>
      <c r="G49" s="114" t="n">
        <v>1279984</v>
      </c>
      <c r="H49" s="114" t="n">
        <v>1580562.90442127</v>
      </c>
      <c r="I49" s="114" t="n">
        <v>1430320.2268</v>
      </c>
      <c r="J49" s="114" t="n">
        <v>1355533.48176615</v>
      </c>
      <c r="K49" s="114" t="n">
        <v>1262986</v>
      </c>
      <c r="L49" s="114" t="n">
        <v>1273080</v>
      </c>
      <c r="M49" s="114" t="n">
        <v>1447325</v>
      </c>
      <c r="N49" s="153" t="n">
        <v>1586906</v>
      </c>
      <c r="O49" s="114" t="n">
        <v>1586906</v>
      </c>
      <c r="P49" s="114" t="n">
        <v>1327920.25945326</v>
      </c>
      <c r="Q49" s="99" t="n">
        <v>1475229.87554254</v>
      </c>
      <c r="R49" s="99" t="n">
        <v>1446949.5</v>
      </c>
      <c r="S49" s="99" t="n">
        <v>1713548.27847136</v>
      </c>
      <c r="T49" s="114" t="n">
        <v>1664904.98094072</v>
      </c>
      <c r="U49" s="114" t="n">
        <v>1520756.39882201</v>
      </c>
      <c r="V49" s="114" t="n">
        <v>1296481</v>
      </c>
      <c r="W49" s="114" t="n">
        <v>1432815.30407694</v>
      </c>
      <c r="Y49" s="103" t="n">
        <f aca="false">((W49/V49)-1)*100</f>
        <v>10.5157194032878</v>
      </c>
      <c r="Z49" s="152"/>
      <c r="AB49" s="104"/>
      <c r="AD49" s="105"/>
    </row>
    <row r="50" s="180" customFormat="true" ht="15.75" hidden="false" customHeight="false" outlineLevel="0" collapsed="false">
      <c r="A50" s="219"/>
      <c r="B50" s="220" t="s">
        <v>31</v>
      </c>
      <c r="C50" s="221"/>
      <c r="D50" s="201" t="n">
        <v>139078.36</v>
      </c>
      <c r="E50" s="122" t="n">
        <v>142247</v>
      </c>
      <c r="F50" s="122" t="n">
        <v>150300.126</v>
      </c>
      <c r="G50" s="122" t="n">
        <v>90576</v>
      </c>
      <c r="H50" s="122" t="n">
        <v>113766</v>
      </c>
      <c r="I50" s="122" t="n">
        <v>107061</v>
      </c>
      <c r="J50" s="122" t="n">
        <v>93430</v>
      </c>
      <c r="K50" s="122" t="n">
        <v>84005</v>
      </c>
      <c r="L50" s="122" t="n">
        <v>90039</v>
      </c>
      <c r="M50" s="122" t="n">
        <v>88475</v>
      </c>
      <c r="N50" s="154" t="n">
        <v>105377</v>
      </c>
      <c r="O50" s="122" t="n">
        <v>105377</v>
      </c>
      <c r="P50" s="122" t="n">
        <v>89720.7408737752</v>
      </c>
      <c r="Q50" s="122" t="n">
        <v>88997.9864303812</v>
      </c>
      <c r="R50" s="122" t="n">
        <v>94616.5085594608</v>
      </c>
      <c r="S50" s="122" t="n">
        <v>103194.037719454</v>
      </c>
      <c r="T50" s="122" t="n">
        <v>88164.579287694</v>
      </c>
      <c r="U50" s="122" t="n">
        <v>86081.5873216594</v>
      </c>
      <c r="V50" s="122" t="n">
        <v>73090.1093563306</v>
      </c>
      <c r="W50" s="122" t="n">
        <v>65969.0903115744</v>
      </c>
      <c r="X50" s="179"/>
      <c r="Y50" s="124" t="n">
        <f aca="false">((W50/V50)-1)*100</f>
        <v>-9.74279434997104</v>
      </c>
      <c r="Z50" s="175"/>
      <c r="AB50" s="104"/>
      <c r="AC50" s="102"/>
      <c r="AD50" s="105"/>
      <c r="AE50" s="102"/>
    </row>
    <row r="51" customFormat="false" ht="13.5" hidden="false" customHeight="false" outlineLevel="0" collapsed="false">
      <c r="A51" s="240"/>
      <c r="B51" s="241"/>
      <c r="C51" s="240"/>
      <c r="D51" s="157"/>
      <c r="E51" s="157"/>
      <c r="F51" s="157"/>
      <c r="G51" s="157"/>
      <c r="H51" s="157"/>
      <c r="I51" s="157"/>
      <c r="J51" s="157"/>
      <c r="K51" s="157"/>
      <c r="L51" s="157"/>
      <c r="M51" s="157"/>
      <c r="N51" s="157"/>
      <c r="O51" s="157"/>
      <c r="P51" s="157"/>
    </row>
    <row r="52" customFormat="false" ht="12.75" hidden="false" customHeight="false" outlineLevel="0" collapsed="false">
      <c r="B52" s="77"/>
    </row>
    <row r="53" customFormat="false" ht="12.75" hidden="false" customHeight="false" outlineLevel="0" collapsed="false">
      <c r="B53" s="77"/>
    </row>
    <row r="54" customFormat="false" ht="12.75" hidden="false" customHeight="false" outlineLevel="0" collapsed="false">
      <c r="C54" s="78"/>
    </row>
    <row r="55" customFormat="false" ht="12.75" hidden="false" customHeight="false" outlineLevel="0" collapsed="false">
      <c r="C55" s="78"/>
    </row>
    <row r="56" customFormat="false" ht="12.75" hidden="false" customHeight="false" outlineLevel="0" collapsed="false">
      <c r="C56" s="78"/>
    </row>
    <row r="57" customFormat="false" ht="12.75" hidden="false" customHeight="false" outlineLevel="0" collapsed="false">
      <c r="C57" s="242"/>
      <c r="J57" s="186"/>
      <c r="K57" s="186"/>
      <c r="L57" s="186"/>
    </row>
    <row r="58" customFormat="false" ht="12.75" hidden="false" customHeight="false" outlineLevel="0" collapsed="false">
      <c r="I58" s="186"/>
      <c r="J58" s="243"/>
      <c r="K58" s="243"/>
      <c r="L58" s="243"/>
    </row>
    <row r="59" customFormat="false" ht="12.75" hidden="false" customHeight="false" outlineLevel="0" collapsed="false">
      <c r="C59" s="242"/>
      <c r="J59" s="243"/>
      <c r="K59" s="243"/>
      <c r="L59" s="243"/>
    </row>
    <row r="60" customFormat="false" ht="12.75" hidden="false" customHeight="false" outlineLevel="0" collapsed="false">
      <c r="C60" s="242"/>
      <c r="J60" s="243"/>
      <c r="K60" s="243"/>
      <c r="L60" s="243"/>
    </row>
    <row r="61" customFormat="false" ht="12.75" hidden="false" customHeight="false" outlineLevel="0" collapsed="false">
      <c r="C61" s="242"/>
      <c r="J61" s="243"/>
      <c r="K61" s="243"/>
      <c r="L61" s="243"/>
    </row>
    <row r="62" customFormat="false" ht="12.75" hidden="false" customHeight="false" outlineLevel="0" collapsed="false">
      <c r="J62" s="243"/>
      <c r="K62" s="243"/>
      <c r="L62" s="243"/>
    </row>
    <row r="63" customFormat="false" ht="12.75" hidden="false" customHeight="false" outlineLevel="0" collapsed="false">
      <c r="J63" s="243"/>
      <c r="K63" s="243"/>
      <c r="L63" s="243"/>
    </row>
    <row r="64" customFormat="false" ht="12.75" hidden="false" customHeight="false" outlineLevel="0" collapsed="false">
      <c r="J64" s="243"/>
      <c r="K64" s="243"/>
      <c r="L64" s="243"/>
    </row>
    <row r="65" customFormat="false" ht="12.75" hidden="false" customHeight="false" outlineLevel="0" collapsed="false">
      <c r="J65" s="243"/>
      <c r="K65" s="243"/>
      <c r="L65" s="243"/>
    </row>
    <row r="66" customFormat="false" ht="12.75" hidden="false" customHeight="false" outlineLevel="0" collapsed="false">
      <c r="J66" s="243"/>
      <c r="K66" s="243"/>
      <c r="L66" s="243"/>
    </row>
  </sheetData>
  <mergeCells count="4">
    <mergeCell ref="A1:C1"/>
    <mergeCell ref="A3:C3"/>
    <mergeCell ref="A20:C20"/>
    <mergeCell ref="A37:C37"/>
  </mergeCells>
  <printOptions headings="false" gridLines="false" gridLinesSet="true" horizontalCentered="false" verticalCentered="false"/>
  <pageMargins left="0.209722222222222" right="0.279861111111111"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I4" activePane="bottomRight" state="frozen"/>
      <selection pane="topLeft" activeCell="A1" activeCellId="0" sqref="A1"/>
      <selection pane="topRight" activeCell="I1" activeCellId="0" sqref="I1"/>
      <selection pane="bottomLeft" activeCell="A4" activeCellId="0" sqref="A4"/>
      <selection pane="bottomRight" activeCell="A1" activeCellId="0" sqref="A1:C1"/>
    </sheetView>
  </sheetViews>
  <sheetFormatPr defaultRowHeight="12.75" zeroHeight="false" outlineLevelRow="0" outlineLevelCol="0"/>
  <cols>
    <col collapsed="false" customWidth="true" hidden="false" outlineLevel="0" max="1" min="1" style="203" width="1.41"/>
    <col collapsed="false" customWidth="true" hidden="false" outlineLevel="0" max="2" min="2" style="203" width="2.13"/>
    <col collapsed="false" customWidth="true" hidden="false" outlineLevel="0" max="3" min="3" style="203" width="29.82"/>
    <col collapsed="false" customWidth="false" hidden="false" outlineLevel="0" max="13" min="4" style="77" width="11.55"/>
    <col collapsed="false" customWidth="true" hidden="false" outlineLevel="0" max="16" min="14" style="77" width="11.69"/>
    <col collapsed="false" customWidth="false" hidden="false" outlineLevel="0" max="23" min="17" style="77" width="11.55"/>
    <col collapsed="false" customWidth="true" hidden="false" outlineLevel="0" max="24" min="24" style="77" width="3.7"/>
    <col collapsed="false" customWidth="true" hidden="false" outlineLevel="0" max="26" min="25" style="77" width="13.12"/>
    <col collapsed="false" customWidth="true" hidden="false" outlineLevel="0" max="27" min="27" style="77" width="11.27"/>
    <col collapsed="false" customWidth="true" hidden="false" outlineLevel="0" max="29" min="28" style="77" width="13.12"/>
    <col collapsed="false" customWidth="true" hidden="false" outlineLevel="0" max="30" min="30" style="77" width="14.27"/>
    <col collapsed="false" customWidth="true" hidden="false" outlineLevel="0" max="257" min="31" style="77" width="8.84"/>
    <col collapsed="false" customWidth="true" hidden="false" outlineLevel="0" max="1025" min="258" style="0" width="8.84"/>
  </cols>
  <sheetData>
    <row r="1" customFormat="false" ht="18" hidden="false" customHeight="false" outlineLevel="0" collapsed="false">
      <c r="A1" s="204" t="s">
        <v>38</v>
      </c>
      <c r="B1" s="204"/>
      <c r="C1" s="204"/>
      <c r="T1" s="244"/>
    </row>
    <row r="2" s="77" customFormat="true" ht="15.75" hidden="false" customHeight="false" outlineLevel="0" collapsed="false">
      <c r="A2" s="205"/>
      <c r="B2" s="206"/>
      <c r="C2" s="207"/>
      <c r="D2" s="85"/>
      <c r="E2" s="85"/>
      <c r="F2" s="86"/>
      <c r="G2" s="86"/>
      <c r="H2" s="86"/>
      <c r="I2" s="86"/>
      <c r="J2" s="86"/>
      <c r="K2" s="86"/>
      <c r="L2" s="86"/>
      <c r="M2" s="85"/>
      <c r="N2" s="79"/>
      <c r="S2" s="87"/>
      <c r="T2" s="87"/>
      <c r="U2" s="87"/>
      <c r="V2" s="87"/>
      <c r="W2" s="88" t="s">
        <v>13</v>
      </c>
      <c r="X2" s="102"/>
      <c r="Y2" s="102"/>
      <c r="Z2" s="89"/>
    </row>
    <row r="3" s="77" customFormat="tru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209" t="s">
        <v>15</v>
      </c>
      <c r="O3" s="94" t="s">
        <v>16</v>
      </c>
      <c r="P3" s="93" t="n">
        <v>2010</v>
      </c>
      <c r="Q3" s="93" t="n">
        <v>2011</v>
      </c>
      <c r="R3" s="93" t="n">
        <v>2012</v>
      </c>
      <c r="S3" s="93" t="n">
        <v>2013</v>
      </c>
      <c r="T3" s="93" t="n">
        <v>2014</v>
      </c>
      <c r="U3" s="93" t="n">
        <v>2015</v>
      </c>
      <c r="V3" s="93" t="n">
        <v>2016</v>
      </c>
      <c r="W3" s="93" t="n">
        <v>2017</v>
      </c>
      <c r="X3" s="95"/>
      <c r="Y3" s="93" t="s">
        <v>17</v>
      </c>
      <c r="Z3" s="93" t="s">
        <v>18</v>
      </c>
    </row>
    <row r="4" s="102" customFormat="true" ht="15" hidden="false" customHeight="false" outlineLevel="0" collapsed="false">
      <c r="A4" s="211" t="s">
        <v>19</v>
      </c>
      <c r="B4" s="212"/>
      <c r="C4" s="212"/>
      <c r="D4" s="114" t="n">
        <v>1179031.1</v>
      </c>
      <c r="E4" s="114" t="n">
        <v>1127968.1</v>
      </c>
      <c r="F4" s="114" t="n">
        <v>1244862</v>
      </c>
      <c r="G4" s="114" t="n">
        <v>1100970.319735</v>
      </c>
      <c r="H4" s="114" t="n">
        <v>1076027.759996</v>
      </c>
      <c r="I4" s="114" t="n">
        <v>1007448.959725</v>
      </c>
      <c r="J4" s="114" t="n">
        <v>937671.929086</v>
      </c>
      <c r="K4" s="114" t="n">
        <v>881384.846428</v>
      </c>
      <c r="L4" s="114" t="n">
        <v>897897.101324186</v>
      </c>
      <c r="M4" s="114" t="n">
        <v>1032033.33074098</v>
      </c>
      <c r="N4" s="198" t="n">
        <v>1160152.29765</v>
      </c>
      <c r="O4" s="199" t="n">
        <v>1142986.0723</v>
      </c>
      <c r="P4" s="198" t="n">
        <v>921161.9612601</v>
      </c>
      <c r="Q4" s="99" t="n">
        <v>969755.6641826</v>
      </c>
      <c r="R4" s="99" t="n">
        <v>1002183.9080802</v>
      </c>
      <c r="S4" s="99" t="n">
        <v>1212996.672624</v>
      </c>
      <c r="T4" s="245" t="n">
        <v>1079825.520051</v>
      </c>
      <c r="U4" s="245" t="n">
        <v>1100919.699972</v>
      </c>
      <c r="V4" s="245" t="n">
        <v>1122408.600031</v>
      </c>
      <c r="W4" s="167" t="n">
        <v>1176740.7766198</v>
      </c>
      <c r="Y4" s="103" t="n">
        <f aca="false">((W4/V4)-1)*100</f>
        <v>4.84067714621013</v>
      </c>
      <c r="AB4" s="246"/>
      <c r="AD4" s="247"/>
    </row>
    <row r="5" s="102" customFormat="true" ht="15" hidden="false" customHeight="false" outlineLevel="0" collapsed="false">
      <c r="A5" s="212"/>
      <c r="B5" s="216" t="s">
        <v>20</v>
      </c>
      <c r="C5" s="212"/>
      <c r="D5" s="114" t="n">
        <v>774012</v>
      </c>
      <c r="E5" s="114" t="n">
        <v>752167.7</v>
      </c>
      <c r="F5" s="114" t="n">
        <v>847840</v>
      </c>
      <c r="G5" s="114" t="n">
        <v>721963.999735001</v>
      </c>
      <c r="H5" s="114" t="n">
        <v>703149.999996</v>
      </c>
      <c r="I5" s="114" t="n">
        <v>642362.129725</v>
      </c>
      <c r="J5" s="114" t="n">
        <v>595527.329086</v>
      </c>
      <c r="K5" s="114" t="n">
        <v>565029.746428</v>
      </c>
      <c r="L5" s="114" t="n">
        <v>576921.001324186</v>
      </c>
      <c r="M5" s="114" t="n">
        <v>664856.030740976</v>
      </c>
      <c r="N5" s="114" t="n">
        <v>776972.69765</v>
      </c>
      <c r="O5" s="149" t="n">
        <v>759806.4723</v>
      </c>
      <c r="P5" s="114" t="n">
        <v>586025.9982601</v>
      </c>
      <c r="Q5" s="99" t="n">
        <v>614502.0001826</v>
      </c>
      <c r="R5" s="99" t="n">
        <v>622787.0080802</v>
      </c>
      <c r="S5" s="99" t="n">
        <v>827707.022624</v>
      </c>
      <c r="T5" s="245" t="n">
        <v>708703.000051</v>
      </c>
      <c r="U5" s="245" t="n">
        <v>748463.999972</v>
      </c>
      <c r="V5" s="245" t="n">
        <v>791254.000031</v>
      </c>
      <c r="W5" s="167" t="n">
        <v>842460.000196</v>
      </c>
      <c r="Y5" s="103" t="n">
        <f aca="false">((W5/V5)-1)*100</f>
        <v>6.47149969074332</v>
      </c>
      <c r="Z5" s="150" t="n">
        <v>25738.06144</v>
      </c>
      <c r="AB5" s="246"/>
      <c r="AD5" s="247"/>
    </row>
    <row r="6" s="102" customFormat="true" ht="14.25" hidden="false" customHeight="false" outlineLevel="0" collapsed="false">
      <c r="A6" s="212"/>
      <c r="B6" s="212"/>
      <c r="C6" s="212" t="s">
        <v>21</v>
      </c>
      <c r="D6" s="109" t="n">
        <v>43853.7637821235</v>
      </c>
      <c r="E6" s="109" t="n">
        <v>43128.9</v>
      </c>
      <c r="F6" s="109" t="n">
        <v>50375</v>
      </c>
      <c r="G6" s="109" t="n">
        <v>43027.797027</v>
      </c>
      <c r="H6" s="109" t="n">
        <v>42224.135062</v>
      </c>
      <c r="I6" s="109" t="n">
        <v>38891.755453</v>
      </c>
      <c r="J6" s="109" t="n">
        <v>37575.317725</v>
      </c>
      <c r="K6" s="109" t="n">
        <v>36291.270463</v>
      </c>
      <c r="L6" s="109" t="n">
        <v>35891.6276322</v>
      </c>
      <c r="M6" s="109" t="n">
        <v>40233.2740256366</v>
      </c>
      <c r="N6" s="109" t="n">
        <v>47015.815638</v>
      </c>
      <c r="O6" s="151" t="n">
        <v>46282.329</v>
      </c>
      <c r="P6" s="109" t="n">
        <v>38742.501007</v>
      </c>
      <c r="Q6" s="104" t="n">
        <v>38524.904719</v>
      </c>
      <c r="R6" s="104" t="n">
        <v>39939.811044</v>
      </c>
      <c r="S6" s="104" t="n">
        <v>48872.806741</v>
      </c>
      <c r="T6" s="248" t="n">
        <v>44350.306029</v>
      </c>
      <c r="U6" s="248" t="n">
        <v>44928.524296</v>
      </c>
      <c r="V6" s="248" t="n">
        <v>44824.0295266701</v>
      </c>
      <c r="W6" s="171" t="n">
        <v>42027.4027545391</v>
      </c>
      <c r="Y6" s="105" t="n">
        <f aca="false">((W6/V6)-1)*100</f>
        <v>-6.23912397359778</v>
      </c>
      <c r="Z6" s="152" t="n">
        <v>3322.87940206484</v>
      </c>
      <c r="AB6" s="246"/>
      <c r="AD6" s="247"/>
    </row>
    <row r="7" s="102" customFormat="true" ht="14.25" hidden="false" customHeight="false" outlineLevel="0" collapsed="false">
      <c r="A7" s="212"/>
      <c r="B7" s="212"/>
      <c r="C7" s="218" t="s">
        <v>22</v>
      </c>
      <c r="D7" s="109" t="n">
        <v>43905.392915396</v>
      </c>
      <c r="E7" s="109" t="n">
        <v>39481.8</v>
      </c>
      <c r="F7" s="109" t="n">
        <v>46342</v>
      </c>
      <c r="G7" s="109" t="n">
        <v>37706.184587</v>
      </c>
      <c r="H7" s="109" t="n">
        <v>39015.322535</v>
      </c>
      <c r="I7" s="109" t="n">
        <v>39888.909831</v>
      </c>
      <c r="J7" s="109" t="n">
        <v>37626.002313</v>
      </c>
      <c r="K7" s="109" t="n">
        <v>34553.938038</v>
      </c>
      <c r="L7" s="109" t="n">
        <v>35378.14545868</v>
      </c>
      <c r="M7" s="109" t="n">
        <v>42359.6676287746</v>
      </c>
      <c r="N7" s="109" t="n">
        <v>50345.442446</v>
      </c>
      <c r="O7" s="151" t="n">
        <v>49003.5375</v>
      </c>
      <c r="P7" s="109" t="n">
        <v>36423.5564757</v>
      </c>
      <c r="Q7" s="104" t="n">
        <v>39554.1051385</v>
      </c>
      <c r="R7" s="104" t="n">
        <v>39191.316104</v>
      </c>
      <c r="S7" s="104" t="n">
        <v>55835.5179733</v>
      </c>
      <c r="T7" s="248" t="n">
        <v>43129.675874</v>
      </c>
      <c r="U7" s="248" t="n">
        <v>44853.97945</v>
      </c>
      <c r="V7" s="248" t="n">
        <v>45298.6927919282</v>
      </c>
      <c r="W7" s="171" t="n">
        <v>42181.3289990748</v>
      </c>
      <c r="Y7" s="105" t="n">
        <f aca="false">((W7/V7)-1)*100</f>
        <v>-6.88179636258484</v>
      </c>
      <c r="Z7" s="152" t="n">
        <v>2611.61129530497</v>
      </c>
      <c r="AB7" s="246"/>
      <c r="AD7" s="247"/>
    </row>
    <row r="8" s="102" customFormat="true" ht="14.25" hidden="false" customHeight="false" outlineLevel="0" collapsed="false">
      <c r="A8" s="212"/>
      <c r="B8" s="212"/>
      <c r="C8" s="212" t="s">
        <v>23</v>
      </c>
      <c r="D8" s="109" t="n">
        <v>121797.029965926</v>
      </c>
      <c r="E8" s="109" t="n">
        <v>121868.1</v>
      </c>
      <c r="F8" s="109" t="n">
        <v>144776</v>
      </c>
      <c r="G8" s="109" t="n">
        <v>119508.945969</v>
      </c>
      <c r="H8" s="109" t="n">
        <v>119272.532133</v>
      </c>
      <c r="I8" s="109" t="n">
        <v>109166.241229</v>
      </c>
      <c r="J8" s="109" t="n">
        <v>102715.817573</v>
      </c>
      <c r="K8" s="109" t="n">
        <v>99513.9708060002</v>
      </c>
      <c r="L8" s="109" t="n">
        <v>103147.29428241</v>
      </c>
      <c r="M8" s="109" t="n">
        <v>115687.836851318</v>
      </c>
      <c r="N8" s="109" t="n">
        <v>132988.508371</v>
      </c>
      <c r="O8" s="151" t="n">
        <v>130472.0405</v>
      </c>
      <c r="P8" s="109" t="n">
        <v>104504.0025403</v>
      </c>
      <c r="Q8" s="104" t="n">
        <v>103848.5578683</v>
      </c>
      <c r="R8" s="104" t="n">
        <v>106973.6929211</v>
      </c>
      <c r="S8" s="104" t="n">
        <v>131618.321137</v>
      </c>
      <c r="T8" s="248" t="n">
        <v>120952.24852</v>
      </c>
      <c r="U8" s="248" t="n">
        <v>126508.951304</v>
      </c>
      <c r="V8" s="248" t="n">
        <v>127153.053143691</v>
      </c>
      <c r="W8" s="171" t="n">
        <v>125886.870149253</v>
      </c>
      <c r="Y8" s="105" t="n">
        <f aca="false">((W8/V8)-1)*100</f>
        <v>-0.995794409283557</v>
      </c>
      <c r="Z8" s="152" t="n">
        <v>7137.44492621247</v>
      </c>
      <c r="AB8" s="246"/>
      <c r="AD8" s="247"/>
    </row>
    <row r="9" s="102" customFormat="true" ht="14.25" hidden="false" customHeight="false" outlineLevel="0" collapsed="false">
      <c r="A9" s="212"/>
      <c r="B9" s="212"/>
      <c r="C9" s="212" t="s">
        <v>24</v>
      </c>
      <c r="D9" s="109" t="n">
        <v>97864.200172369</v>
      </c>
      <c r="E9" s="109" t="n">
        <v>99579.3</v>
      </c>
      <c r="F9" s="109" t="n">
        <v>104527</v>
      </c>
      <c r="G9" s="109" t="n">
        <v>93903.8745090002</v>
      </c>
      <c r="H9" s="109" t="n">
        <v>90636.117159</v>
      </c>
      <c r="I9" s="109" t="n">
        <v>77522.4841669998</v>
      </c>
      <c r="J9" s="109" t="n">
        <v>71949.82293</v>
      </c>
      <c r="K9" s="109" t="n">
        <v>68293.25538</v>
      </c>
      <c r="L9" s="109" t="n">
        <v>69109.6421698101</v>
      </c>
      <c r="M9" s="109" t="n">
        <v>78250.1797036522</v>
      </c>
      <c r="N9" s="109" t="n">
        <v>89119.174199</v>
      </c>
      <c r="O9" s="151" t="n">
        <v>86988.8189</v>
      </c>
      <c r="P9" s="109" t="n">
        <v>67871.0146966</v>
      </c>
      <c r="Q9" s="104" t="n">
        <v>70352.478168</v>
      </c>
      <c r="R9" s="104" t="n">
        <v>71002.1534433</v>
      </c>
      <c r="S9" s="104" t="n">
        <v>94997.0541899999</v>
      </c>
      <c r="T9" s="248" t="n">
        <v>86310.4180869999</v>
      </c>
      <c r="U9" s="248" t="n">
        <v>93049.058712</v>
      </c>
      <c r="V9" s="248" t="n">
        <v>102062.375000128</v>
      </c>
      <c r="W9" s="171" t="n">
        <v>119777.456010802</v>
      </c>
      <c r="Y9" s="105" t="n">
        <f aca="false">((W9/V9)-1)*100</f>
        <v>17.3571122665446</v>
      </c>
      <c r="Z9" s="152" t="n">
        <v>7285.42314835535</v>
      </c>
      <c r="AB9" s="246"/>
      <c r="AD9" s="247"/>
    </row>
    <row r="10" s="102" customFormat="true" ht="14.25" hidden="false" customHeight="false" outlineLevel="0" collapsed="false">
      <c r="A10" s="212"/>
      <c r="B10" s="212"/>
      <c r="C10" s="212" t="s">
        <v>25</v>
      </c>
      <c r="D10" s="109" t="n">
        <v>74326.6103918851</v>
      </c>
      <c r="E10" s="109" t="n">
        <v>71925.6</v>
      </c>
      <c r="F10" s="109" t="n">
        <v>74095</v>
      </c>
      <c r="G10" s="109" t="n">
        <v>65489.390141</v>
      </c>
      <c r="H10" s="109" t="n">
        <v>61591.232003</v>
      </c>
      <c r="I10" s="109" t="n">
        <v>52995.9111859999</v>
      </c>
      <c r="J10" s="109" t="n">
        <v>50095.921588</v>
      </c>
      <c r="K10" s="109" t="n">
        <v>46192.386182</v>
      </c>
      <c r="L10" s="109" t="n">
        <v>47636.8880632</v>
      </c>
      <c r="M10" s="109" t="n">
        <v>52687.3466806837</v>
      </c>
      <c r="N10" s="109" t="n">
        <v>63475.591344</v>
      </c>
      <c r="O10" s="151" t="n">
        <v>61793.2583</v>
      </c>
      <c r="P10" s="109" t="n">
        <v>47151.228867</v>
      </c>
      <c r="Q10" s="104" t="n">
        <v>47408.496265</v>
      </c>
      <c r="R10" s="104" t="n">
        <v>48806.952039</v>
      </c>
      <c r="S10" s="104" t="n">
        <v>65721.153688</v>
      </c>
      <c r="T10" s="248" t="n">
        <v>59480.479286</v>
      </c>
      <c r="U10" s="248" t="n">
        <v>61427.823268</v>
      </c>
      <c r="V10" s="248" t="n">
        <v>66157.9853683569</v>
      </c>
      <c r="W10" s="171" t="n">
        <v>65579.1594335319</v>
      </c>
      <c r="Y10" s="105" t="n">
        <f aca="false">((W10/V10)-1)*100</f>
        <v>-0.874914693369455</v>
      </c>
      <c r="Z10" s="152" t="n">
        <v>4516.24051758904</v>
      </c>
      <c r="AB10" s="246"/>
      <c r="AD10" s="247"/>
    </row>
    <row r="11" s="102" customFormat="true" ht="14.25" hidden="false" customHeight="false" outlineLevel="0" collapsed="false">
      <c r="A11" s="212"/>
      <c r="B11" s="212"/>
      <c r="C11" s="212" t="s">
        <v>26</v>
      </c>
      <c r="D11" s="109" t="n">
        <v>173611.373915292</v>
      </c>
      <c r="E11" s="109" t="n">
        <v>168916.8</v>
      </c>
      <c r="F11" s="109" t="n">
        <v>193202</v>
      </c>
      <c r="G11" s="109" t="n">
        <v>166210.780868001</v>
      </c>
      <c r="H11" s="109" t="n">
        <v>164388.414615</v>
      </c>
      <c r="I11" s="109" t="n">
        <v>149118.314027</v>
      </c>
      <c r="J11" s="109" t="n">
        <v>135252.930162</v>
      </c>
      <c r="K11" s="109" t="n">
        <v>130151.377725</v>
      </c>
      <c r="L11" s="109" t="n">
        <v>130674.22332725</v>
      </c>
      <c r="M11" s="109" t="n">
        <v>149125.677003559</v>
      </c>
      <c r="N11" s="109" t="n">
        <v>170141.124236</v>
      </c>
      <c r="O11" s="151" t="n">
        <v>166635.6532</v>
      </c>
      <c r="P11" s="109" t="n">
        <v>126524.9434538</v>
      </c>
      <c r="Q11" s="104" t="n">
        <v>136448.6590203</v>
      </c>
      <c r="R11" s="104" t="n">
        <v>135045.1636263</v>
      </c>
      <c r="S11" s="104" t="n">
        <v>166963.0960097</v>
      </c>
      <c r="T11" s="248" t="n">
        <v>149669.425105</v>
      </c>
      <c r="U11" s="248" t="n">
        <v>158178.355718</v>
      </c>
      <c r="V11" s="248" t="n">
        <v>172988.560079188</v>
      </c>
      <c r="W11" s="171" t="n">
        <v>190843.913458901</v>
      </c>
      <c r="Y11" s="105" t="n">
        <f aca="false">((W11/V11)-1)*100</f>
        <v>10.3216960540856</v>
      </c>
      <c r="Z11" s="152" t="n">
        <v>9303.05318375302</v>
      </c>
      <c r="AB11" s="246"/>
      <c r="AD11" s="247"/>
    </row>
    <row r="12" s="102" customFormat="true" ht="14.25" hidden="false" customHeight="false" outlineLevel="0" collapsed="false">
      <c r="A12" s="212"/>
      <c r="B12" s="212"/>
      <c r="C12" s="212" t="s">
        <v>27</v>
      </c>
      <c r="D12" s="109" t="n">
        <v>93869.0528954871</v>
      </c>
      <c r="E12" s="109" t="n">
        <v>88659</v>
      </c>
      <c r="F12" s="109" t="n">
        <v>100624</v>
      </c>
      <c r="G12" s="109" t="n">
        <v>82638.8747039998</v>
      </c>
      <c r="H12" s="109" t="n">
        <v>75156.5746380001</v>
      </c>
      <c r="I12" s="109" t="n">
        <v>69113.622862</v>
      </c>
      <c r="J12" s="109" t="n">
        <v>63587.877136</v>
      </c>
      <c r="K12" s="109" t="n">
        <v>59155.2834539999</v>
      </c>
      <c r="L12" s="109" t="n">
        <v>61340.89179997</v>
      </c>
      <c r="M12" s="109" t="n">
        <v>74624.6821905665</v>
      </c>
      <c r="N12" s="109" t="n">
        <v>89263.836823</v>
      </c>
      <c r="O12" s="151" t="n">
        <v>86787.3299</v>
      </c>
      <c r="P12" s="109" t="n">
        <v>64815.9103504</v>
      </c>
      <c r="Q12" s="104" t="n">
        <v>69653.5763074</v>
      </c>
      <c r="R12" s="104" t="n">
        <v>70696.320787</v>
      </c>
      <c r="S12" s="104" t="n">
        <v>104316.7591948</v>
      </c>
      <c r="T12" s="248" t="n">
        <v>80754.82212</v>
      </c>
      <c r="U12" s="248" t="n">
        <v>88046.35212</v>
      </c>
      <c r="V12" s="248" t="n">
        <v>97684.855140249</v>
      </c>
      <c r="W12" s="171" t="n">
        <v>113768.612233774</v>
      </c>
      <c r="Y12" s="105" t="n">
        <f aca="false">((W12/V12)-1)*100</f>
        <v>16.4649444076392</v>
      </c>
      <c r="Z12" s="152" t="n">
        <v>6502.67724836323</v>
      </c>
      <c r="AB12" s="246"/>
      <c r="AD12" s="247"/>
    </row>
    <row r="13" s="102" customFormat="true" ht="14.25" hidden="false" customHeight="false" outlineLevel="0" collapsed="false">
      <c r="A13" s="212"/>
      <c r="B13" s="212"/>
      <c r="C13" s="212" t="s">
        <v>28</v>
      </c>
      <c r="D13" s="109" t="n">
        <v>124784.575961521</v>
      </c>
      <c r="E13" s="109" t="n">
        <v>118608.2</v>
      </c>
      <c r="F13" s="109" t="n">
        <v>133900</v>
      </c>
      <c r="G13" s="109" t="n">
        <v>113478.15193</v>
      </c>
      <c r="H13" s="109" t="n">
        <v>110865.671851</v>
      </c>
      <c r="I13" s="109" t="n">
        <v>105664.89097</v>
      </c>
      <c r="J13" s="109" t="n">
        <v>96723.6396589999</v>
      </c>
      <c r="K13" s="109" t="n">
        <v>90878.2643800001</v>
      </c>
      <c r="L13" s="109" t="n">
        <v>93742.2885906661</v>
      </c>
      <c r="M13" s="109" t="n">
        <v>111887.366656785</v>
      </c>
      <c r="N13" s="109" t="n">
        <v>134623.204593</v>
      </c>
      <c r="O13" s="151" t="n">
        <v>131843.505</v>
      </c>
      <c r="P13" s="109" t="n">
        <v>99992.8408692999</v>
      </c>
      <c r="Q13" s="104" t="n">
        <v>108711.2226961</v>
      </c>
      <c r="R13" s="104" t="n">
        <v>111131.5981155</v>
      </c>
      <c r="S13" s="104" t="n">
        <v>159382.3136902</v>
      </c>
      <c r="T13" s="248" t="n">
        <v>124055.62503</v>
      </c>
      <c r="U13" s="248" t="n">
        <v>131470.955104</v>
      </c>
      <c r="V13" s="248" t="n">
        <v>135084.448980789</v>
      </c>
      <c r="W13" s="171" t="n">
        <v>142395.257156126</v>
      </c>
      <c r="Y13" s="105" t="n">
        <f aca="false">((W13/V13)-1)*100</f>
        <v>5.4120279799015</v>
      </c>
      <c r="Z13" s="152" t="n">
        <v>5297.81308439376</v>
      </c>
      <c r="AB13" s="246"/>
      <c r="AD13" s="247"/>
    </row>
    <row r="14" s="102" customFormat="true" ht="15" hidden="false" customHeight="false" outlineLevel="0" collapsed="false">
      <c r="A14" s="212"/>
      <c r="B14" s="216" t="s">
        <v>29</v>
      </c>
      <c r="C14" s="212"/>
      <c r="D14" s="114" t="n">
        <v>29629.1</v>
      </c>
      <c r="E14" s="114" t="n">
        <v>26168</v>
      </c>
      <c r="F14" s="114" t="n">
        <v>27424</v>
      </c>
      <c r="G14" s="114" t="n">
        <v>25403.62</v>
      </c>
      <c r="H14" s="114" t="n">
        <v>24554</v>
      </c>
      <c r="I14" s="114" t="n">
        <v>24265.8</v>
      </c>
      <c r="J14" s="114" t="n">
        <v>21766</v>
      </c>
      <c r="K14" s="114" t="n">
        <v>19129</v>
      </c>
      <c r="L14" s="114" t="n">
        <v>19515</v>
      </c>
      <c r="M14" s="114" t="n">
        <v>21549</v>
      </c>
      <c r="N14" s="153" t="n">
        <v>24275</v>
      </c>
      <c r="O14" s="114" t="n">
        <v>24275</v>
      </c>
      <c r="P14" s="114" t="n">
        <v>20437</v>
      </c>
      <c r="Q14" s="99" t="n">
        <v>22780</v>
      </c>
      <c r="R14" s="99" t="n">
        <v>21825</v>
      </c>
      <c r="S14" s="99" t="n">
        <v>20394</v>
      </c>
      <c r="T14" s="245" t="n">
        <v>20683</v>
      </c>
      <c r="U14" s="245" t="n">
        <v>22062</v>
      </c>
      <c r="V14" s="245" t="n">
        <v>21889</v>
      </c>
      <c r="W14" s="167" t="n">
        <v>21788.6764237977</v>
      </c>
      <c r="Y14" s="103" t="n">
        <f aca="false">((W14/V14)-1)*100</f>
        <v>-0.458328732250557</v>
      </c>
      <c r="Z14" s="152"/>
      <c r="AB14" s="246"/>
      <c r="AD14" s="247"/>
    </row>
    <row r="15" s="102" customFormat="true" ht="15" hidden="false" customHeight="false" outlineLevel="0" collapsed="false">
      <c r="A15" s="212"/>
      <c r="B15" s="216" t="s">
        <v>30</v>
      </c>
      <c r="C15" s="212"/>
      <c r="D15" s="114" t="n">
        <v>339678</v>
      </c>
      <c r="E15" s="114" t="n">
        <v>316991.4</v>
      </c>
      <c r="F15" s="114" t="n">
        <v>336800</v>
      </c>
      <c r="G15" s="114" t="n">
        <v>325148</v>
      </c>
      <c r="H15" s="114" t="n">
        <v>320568.76</v>
      </c>
      <c r="I15" s="114" t="n">
        <v>313810.03</v>
      </c>
      <c r="J15" s="114" t="n">
        <v>294638.6</v>
      </c>
      <c r="K15" s="114" t="n">
        <v>274401</v>
      </c>
      <c r="L15" s="114" t="n">
        <v>278644</v>
      </c>
      <c r="M15" s="114" t="n">
        <v>319934</v>
      </c>
      <c r="N15" s="153" t="n">
        <v>332160</v>
      </c>
      <c r="O15" s="114" t="n">
        <v>332160</v>
      </c>
      <c r="P15" s="114" t="n">
        <v>290374.063</v>
      </c>
      <c r="Q15" s="99" t="n">
        <v>308425.064</v>
      </c>
      <c r="R15" s="99" t="n">
        <v>332038.7</v>
      </c>
      <c r="S15" s="99" t="n">
        <v>339138.35</v>
      </c>
      <c r="T15" s="245" t="n">
        <v>326884.32</v>
      </c>
      <c r="U15" s="245" t="n">
        <v>307685.9</v>
      </c>
      <c r="V15" s="245" t="n">
        <v>286930</v>
      </c>
      <c r="W15" s="167" t="n">
        <v>291346.7</v>
      </c>
      <c r="Y15" s="103" t="n">
        <f aca="false">((W15/V15)-1)*100</f>
        <v>1.53929529850487</v>
      </c>
      <c r="Z15" s="152"/>
      <c r="AB15" s="246"/>
      <c r="AD15" s="247"/>
    </row>
    <row r="16" s="102" customFormat="true" ht="15.75" hidden="false" customHeight="false" outlineLevel="0" collapsed="false">
      <c r="A16" s="219"/>
      <c r="B16" s="220" t="s">
        <v>31</v>
      </c>
      <c r="C16" s="221"/>
      <c r="D16" s="201" t="n">
        <v>35712</v>
      </c>
      <c r="E16" s="122" t="n">
        <v>32641</v>
      </c>
      <c r="F16" s="122" t="n">
        <v>32798</v>
      </c>
      <c r="G16" s="122" t="n">
        <v>28454.7</v>
      </c>
      <c r="H16" s="122" t="n">
        <v>27755</v>
      </c>
      <c r="I16" s="122" t="n">
        <v>27011</v>
      </c>
      <c r="J16" s="122" t="n">
        <v>25740</v>
      </c>
      <c r="K16" s="122" t="n">
        <v>22825.1</v>
      </c>
      <c r="L16" s="122" t="n">
        <v>22817.1</v>
      </c>
      <c r="M16" s="122" t="n">
        <v>25694.3</v>
      </c>
      <c r="N16" s="154" t="n">
        <v>26744.6</v>
      </c>
      <c r="O16" s="122" t="n">
        <v>26744.6</v>
      </c>
      <c r="P16" s="122" t="n">
        <v>24324.9</v>
      </c>
      <c r="Q16" s="122" t="n">
        <v>24048.6</v>
      </c>
      <c r="R16" s="122" t="n">
        <v>25533.2</v>
      </c>
      <c r="S16" s="122" t="n">
        <v>25757.3</v>
      </c>
      <c r="T16" s="122" t="n">
        <v>23555.2</v>
      </c>
      <c r="U16" s="122" t="n">
        <v>22707.8</v>
      </c>
      <c r="V16" s="122" t="n">
        <v>22335.6</v>
      </c>
      <c r="W16" s="177" t="n">
        <v>21145.4</v>
      </c>
      <c r="X16" s="97"/>
      <c r="Y16" s="124" t="n">
        <f aca="false">((W16/V16)-1)*100</f>
        <v>-5.32871290674981</v>
      </c>
      <c r="Z16" s="119"/>
      <c r="AB16" s="246"/>
      <c r="AD16" s="247"/>
    </row>
    <row r="17" customFormat="false" ht="15" hidden="false" customHeight="false" outlineLevel="0" collapsed="false">
      <c r="T17" s="126"/>
      <c r="U17" s="126"/>
      <c r="V17" s="126"/>
      <c r="W17" s="126"/>
      <c r="Y17" s="185"/>
      <c r="AB17" s="246"/>
      <c r="AC17" s="102"/>
      <c r="AE17" s="102"/>
    </row>
    <row r="18" customFormat="false" ht="14.25" hidden="false" customHeight="false" outlineLevel="0" collapsed="false">
      <c r="T18" s="126"/>
      <c r="U18" s="126"/>
      <c r="V18" s="126"/>
      <c r="W18" s="126"/>
      <c r="AB18" s="246"/>
      <c r="AC18" s="102"/>
      <c r="AE18" s="102"/>
    </row>
    <row r="19" s="77" customFormat="true" ht="15.75" hidden="false" customHeight="false" outlineLevel="0" collapsed="false">
      <c r="A19" s="205"/>
      <c r="B19" s="206"/>
      <c r="C19" s="207"/>
      <c r="D19" s="85"/>
      <c r="E19" s="85"/>
      <c r="F19" s="86"/>
      <c r="G19" s="86"/>
      <c r="H19" s="86"/>
      <c r="I19" s="86"/>
      <c r="J19" s="86"/>
      <c r="K19" s="86"/>
      <c r="L19" s="86"/>
      <c r="M19" s="85"/>
      <c r="N19" s="79"/>
      <c r="P19" s="129"/>
      <c r="S19" s="87"/>
      <c r="T19" s="87"/>
      <c r="U19" s="87"/>
      <c r="V19" s="87"/>
      <c r="W19" s="88" t="s">
        <v>32</v>
      </c>
      <c r="X19" s="102"/>
      <c r="Y19" s="102"/>
      <c r="Z19" s="89"/>
      <c r="AB19" s="246"/>
      <c r="AC19" s="102"/>
      <c r="AE19" s="102"/>
    </row>
    <row r="20" s="77" customFormat="true" ht="45" hidden="false" customHeight="false" outlineLevel="0" collapsed="false">
      <c r="A20" s="90" t="s">
        <v>33</v>
      </c>
      <c r="B20" s="90"/>
      <c r="C20" s="90"/>
      <c r="D20" s="91" t="n">
        <v>1999</v>
      </c>
      <c r="E20" s="91" t="n">
        <v>2000</v>
      </c>
      <c r="F20" s="92" t="n">
        <v>2001</v>
      </c>
      <c r="G20" s="92" t="n">
        <v>2002</v>
      </c>
      <c r="H20" s="91" t="n">
        <v>2003</v>
      </c>
      <c r="I20" s="91" t="n">
        <v>2004</v>
      </c>
      <c r="J20" s="91" t="n">
        <v>2005</v>
      </c>
      <c r="K20" s="91" t="n">
        <v>2006</v>
      </c>
      <c r="L20" s="91" t="n">
        <v>2007</v>
      </c>
      <c r="M20" s="92" t="n">
        <v>2008</v>
      </c>
      <c r="N20" s="209" t="n">
        <v>2009</v>
      </c>
      <c r="O20" s="94" t="n">
        <v>2009</v>
      </c>
      <c r="P20" s="93" t="n">
        <v>2010</v>
      </c>
      <c r="Q20" s="93" t="n">
        <v>2011</v>
      </c>
      <c r="R20" s="93" t="n">
        <v>2012</v>
      </c>
      <c r="S20" s="93" t="n">
        <v>2013</v>
      </c>
      <c r="T20" s="93" t="n">
        <v>2014</v>
      </c>
      <c r="U20" s="93" t="n">
        <v>2015</v>
      </c>
      <c r="V20" s="93" t="n">
        <v>2016</v>
      </c>
      <c r="W20" s="93" t="n">
        <v>2017</v>
      </c>
      <c r="Y20" s="93" t="s">
        <v>17</v>
      </c>
      <c r="Z20" s="93" t="s">
        <v>18</v>
      </c>
      <c r="AB20" s="246"/>
      <c r="AC20" s="102"/>
      <c r="AE20" s="102"/>
    </row>
    <row r="21" s="102" customFormat="true" ht="15" hidden="false" customHeight="false" outlineLevel="0" collapsed="false">
      <c r="A21" s="211" t="s">
        <v>19</v>
      </c>
      <c r="B21" s="212"/>
      <c r="C21" s="212"/>
      <c r="D21" s="103" t="n">
        <v>5.58147579015675</v>
      </c>
      <c r="E21" s="103" t="n">
        <v>5.7554569835723</v>
      </c>
      <c r="F21" s="103" t="n">
        <v>5.34993426771273</v>
      </c>
      <c r="G21" s="103" t="n">
        <v>5.56562331343776</v>
      </c>
      <c r="H21" s="103" t="n">
        <v>5.91060919443894</v>
      </c>
      <c r="I21" s="103" t="n">
        <v>5.75641739880955</v>
      </c>
      <c r="J21" s="103" t="n">
        <v>5.86028427732514</v>
      </c>
      <c r="K21" s="103" t="n">
        <v>5.9442852949249</v>
      </c>
      <c r="L21" s="103" t="n">
        <v>5.65646318457757</v>
      </c>
      <c r="M21" s="103" t="n">
        <v>5.95317363304458</v>
      </c>
      <c r="N21" s="187" t="n">
        <v>5.83450717536101</v>
      </c>
      <c r="O21" s="188" t="n">
        <v>5.83366234728715</v>
      </c>
      <c r="P21" s="187" t="n">
        <v>5.7009915557973</v>
      </c>
      <c r="Q21" s="131" t="n">
        <v>5.6650857623146</v>
      </c>
      <c r="R21" s="131" t="n">
        <v>5.51040470383503</v>
      </c>
      <c r="S21" s="131" t="n">
        <v>5.84693302122624</v>
      </c>
      <c r="T21" s="249" t="n">
        <v>6.39985734089955</v>
      </c>
      <c r="U21" s="250" t="n">
        <v>6.69424617715015</v>
      </c>
      <c r="V21" s="250" t="n">
        <v>5.92927989194879</v>
      </c>
      <c r="W21" s="250" t="n">
        <v>6.09192541168382</v>
      </c>
      <c r="Y21" s="103" t="n">
        <f aca="false">((W21/V21)-1)*100</f>
        <v>2.74309060626194</v>
      </c>
      <c r="AA21" s="133"/>
      <c r="AB21" s="251"/>
      <c r="AD21" s="105"/>
    </row>
    <row r="22" s="102" customFormat="true" ht="15" hidden="false" customHeight="false" outlineLevel="0" collapsed="false">
      <c r="A22" s="212"/>
      <c r="B22" s="216" t="s">
        <v>20</v>
      </c>
      <c r="C22" s="212"/>
      <c r="D22" s="103" t="n">
        <v>5.70164268861634</v>
      </c>
      <c r="E22" s="103" t="n">
        <v>5.88423457245866</v>
      </c>
      <c r="F22" s="103" t="n">
        <v>5.24489134230044</v>
      </c>
      <c r="G22" s="103" t="n">
        <v>5.81820214003942</v>
      </c>
      <c r="H22" s="103" t="n">
        <v>5.86395957711851</v>
      </c>
      <c r="I22" s="103" t="n">
        <v>5.75718890030707</v>
      </c>
      <c r="J22" s="103" t="n">
        <v>5.92721374400351</v>
      </c>
      <c r="K22" s="103" t="n">
        <v>5.93048324391855</v>
      </c>
      <c r="L22" s="103" t="n">
        <v>5.54975317659588</v>
      </c>
      <c r="M22" s="103" t="n">
        <v>6.0594631419684</v>
      </c>
      <c r="N22" s="189" t="n">
        <v>5.90789859030318</v>
      </c>
      <c r="O22" s="252" t="n">
        <v>5.90828582949693</v>
      </c>
      <c r="P22" s="189" t="n">
        <v>5.69554365465969</v>
      </c>
      <c r="Q22" s="131" t="n">
        <v>5.57855650332398</v>
      </c>
      <c r="R22" s="131" t="n">
        <v>5.72475440900175</v>
      </c>
      <c r="S22" s="131" t="n">
        <v>5.85188946361982</v>
      </c>
      <c r="T22" s="249" t="n">
        <v>6.46705118133765</v>
      </c>
      <c r="U22" s="250" t="n">
        <v>6.90865656464275</v>
      </c>
      <c r="V22" s="250" t="n">
        <v>6.04338788290148</v>
      </c>
      <c r="W22" s="250" t="n">
        <v>6.11794997251509</v>
      </c>
      <c r="Y22" s="103" t="n">
        <f aca="false">((W22/V22)-1)*100</f>
        <v>1.23377964576079</v>
      </c>
      <c r="Z22" s="135" t="n">
        <v>0.2115141589494</v>
      </c>
      <c r="AA22" s="133"/>
      <c r="AB22" s="251"/>
      <c r="AD22" s="105"/>
    </row>
    <row r="23" s="102" customFormat="true" ht="14.25" hidden="false" customHeight="false" outlineLevel="0" collapsed="false">
      <c r="A23" s="212"/>
      <c r="B23" s="212"/>
      <c r="C23" s="212" t="s">
        <v>21</v>
      </c>
      <c r="D23" s="105" t="n">
        <v>5.56217570765051</v>
      </c>
      <c r="E23" s="105" t="n">
        <v>6.05255945024377</v>
      </c>
      <c r="F23" s="105" t="n">
        <v>4.86342123113971</v>
      </c>
      <c r="G23" s="105" t="n">
        <v>6.21990070423763</v>
      </c>
      <c r="H23" s="105" t="n">
        <v>6.00706610793152</v>
      </c>
      <c r="I23" s="105" t="n">
        <v>6.05240331273686</v>
      </c>
      <c r="J23" s="105" t="n">
        <v>6.24414607399044</v>
      </c>
      <c r="K23" s="105" t="n">
        <v>6.23578568003749</v>
      </c>
      <c r="L23" s="105" t="n">
        <v>6.08945765598328</v>
      </c>
      <c r="M23" s="105" t="n">
        <v>6.22287956233259</v>
      </c>
      <c r="N23" s="231" t="n">
        <v>5.66118616332023</v>
      </c>
      <c r="O23" s="230" t="n">
        <v>5.66027817328799</v>
      </c>
      <c r="P23" s="231" t="n">
        <v>5.81906967460945</v>
      </c>
      <c r="Q23" s="138" t="n">
        <v>5.97979922626297</v>
      </c>
      <c r="R23" s="138" t="n">
        <v>5.39488022351052</v>
      </c>
      <c r="S23" s="138" t="n">
        <v>5.29197448487932</v>
      </c>
      <c r="T23" s="253" t="n">
        <v>6.47908837008139</v>
      </c>
      <c r="U23" s="253" t="n">
        <v>7.09724664999878</v>
      </c>
      <c r="V23" s="253" t="n">
        <v>6.31707321707046</v>
      </c>
      <c r="W23" s="253" t="n">
        <v>6.4542494838147</v>
      </c>
      <c r="Y23" s="105" t="n">
        <f aca="false">((W23/V23)-1)*100</f>
        <v>2.17151617577505</v>
      </c>
      <c r="Z23" s="141" t="n">
        <v>0.616327885374272</v>
      </c>
      <c r="AA23" s="133"/>
      <c r="AB23" s="251"/>
      <c r="AD23" s="105"/>
    </row>
    <row r="24" s="102" customFormat="true" ht="14.25" hidden="false" customHeight="false" outlineLevel="0" collapsed="false">
      <c r="A24" s="212"/>
      <c r="B24" s="212"/>
      <c r="C24" s="218" t="s">
        <v>22</v>
      </c>
      <c r="D24" s="105" t="n">
        <v>4.81614911783243</v>
      </c>
      <c r="E24" s="105" t="n">
        <v>5.56078131560319</v>
      </c>
      <c r="F24" s="105" t="n">
        <v>4.62474142327967</v>
      </c>
      <c r="G24" s="105" t="n">
        <v>4.82333339476001</v>
      </c>
      <c r="H24" s="105" t="n">
        <v>5.08430653163532</v>
      </c>
      <c r="I24" s="105" t="n">
        <v>5.24607859927887</v>
      </c>
      <c r="J24" s="105" t="n">
        <v>4.81419596240596</v>
      </c>
      <c r="K24" s="105" t="n">
        <v>4.76145860576552</v>
      </c>
      <c r="L24" s="105" t="n">
        <v>4.89422188188225</v>
      </c>
      <c r="M24" s="105" t="n">
        <v>4.59899482868298</v>
      </c>
      <c r="N24" s="231" t="n">
        <v>4.74748305102698</v>
      </c>
      <c r="O24" s="230" t="n">
        <v>4.74792687972071</v>
      </c>
      <c r="P24" s="231" t="n">
        <v>5.02875530121446</v>
      </c>
      <c r="Q24" s="138" t="n">
        <v>5.26176017478047</v>
      </c>
      <c r="R24" s="138" t="n">
        <v>4.52936585636698</v>
      </c>
      <c r="S24" s="138" t="n">
        <v>5.32443508389189</v>
      </c>
      <c r="T24" s="253" t="n">
        <v>4.70841044421071</v>
      </c>
      <c r="U24" s="253" t="n">
        <v>5.43192294552846</v>
      </c>
      <c r="V24" s="253" t="n">
        <v>5.00864363051053</v>
      </c>
      <c r="W24" s="253" t="n">
        <v>4.45459636752497</v>
      </c>
      <c r="Y24" s="105" t="n">
        <f aca="false">((W24/V24)-1)*100</f>
        <v>-11.061822398594</v>
      </c>
      <c r="Z24" s="141" t="n">
        <v>1.0631926741403</v>
      </c>
      <c r="AA24" s="133"/>
      <c r="AB24" s="251"/>
      <c r="AD24" s="105"/>
    </row>
    <row r="25" s="102" customFormat="true" ht="14.25" hidden="false" customHeight="false" outlineLevel="0" collapsed="false">
      <c r="A25" s="212"/>
      <c r="B25" s="212"/>
      <c r="C25" s="212" t="s">
        <v>23</v>
      </c>
      <c r="D25" s="105" t="n">
        <v>6.13457343842159</v>
      </c>
      <c r="E25" s="105" t="n">
        <v>6.17704316990947</v>
      </c>
      <c r="F25" s="105" t="n">
        <v>5.810923800391</v>
      </c>
      <c r="G25" s="105" t="n">
        <v>6.31994929893656</v>
      </c>
      <c r="H25" s="105" t="n">
        <v>6.23822221085333</v>
      </c>
      <c r="I25" s="105" t="n">
        <v>6.14377401885468</v>
      </c>
      <c r="J25" s="105" t="n">
        <v>6.3034322483597</v>
      </c>
      <c r="K25" s="105" t="n">
        <v>6.2464406691593</v>
      </c>
      <c r="L25" s="105" t="n">
        <v>5.87469903689675</v>
      </c>
      <c r="M25" s="105" t="n">
        <v>6.44251177073216</v>
      </c>
      <c r="N25" s="231" t="n">
        <v>6.43971338290311</v>
      </c>
      <c r="O25" s="230" t="n">
        <v>6.44000699348404</v>
      </c>
      <c r="P25" s="231" t="n">
        <v>5.99142494912778</v>
      </c>
      <c r="Q25" s="138" t="n">
        <v>6.29180318725546</v>
      </c>
      <c r="R25" s="138" t="n">
        <v>6.26330148348715</v>
      </c>
      <c r="S25" s="138" t="n">
        <v>6.15787216989458</v>
      </c>
      <c r="T25" s="253" t="n">
        <v>6.82566220087925</v>
      </c>
      <c r="U25" s="253" t="n">
        <v>7.66569585279894</v>
      </c>
      <c r="V25" s="253" t="n">
        <v>6.46175602900703</v>
      </c>
      <c r="W25" s="253" t="n">
        <v>6.75569483763259</v>
      </c>
      <c r="Y25" s="105" t="n">
        <f aca="false">((W25/V25)-1)*100</f>
        <v>4.54889982391882</v>
      </c>
      <c r="Z25" s="141" t="n">
        <v>0.371318488997543</v>
      </c>
      <c r="AA25" s="133"/>
      <c r="AB25" s="251"/>
      <c r="AD25" s="105"/>
    </row>
    <row r="26" s="102" customFormat="true" ht="14.25" hidden="false" customHeight="false" outlineLevel="0" collapsed="false">
      <c r="A26" s="212"/>
      <c r="B26" s="212"/>
      <c r="C26" s="212" t="s">
        <v>24</v>
      </c>
      <c r="D26" s="105" t="n">
        <v>6.06871125757089</v>
      </c>
      <c r="E26" s="105" t="n">
        <v>6.00477634574706</v>
      </c>
      <c r="F26" s="105" t="n">
        <v>5.40551422437726</v>
      </c>
      <c r="G26" s="105" t="n">
        <v>5.96147935362997</v>
      </c>
      <c r="H26" s="105" t="n">
        <v>5.90339506201425</v>
      </c>
      <c r="I26" s="105" t="n">
        <v>6.03467332868819</v>
      </c>
      <c r="J26" s="105" t="n">
        <v>6.26863067450182</v>
      </c>
      <c r="K26" s="105" t="n">
        <v>5.97053360521802</v>
      </c>
      <c r="L26" s="105" t="n">
        <v>5.76699780718093</v>
      </c>
      <c r="M26" s="105" t="n">
        <v>6.58959769033504</v>
      </c>
      <c r="N26" s="231" t="n">
        <v>5.85255838276212</v>
      </c>
      <c r="O26" s="230" t="n">
        <v>5.85298065449908</v>
      </c>
      <c r="P26" s="231" t="n">
        <v>5.73510774780154</v>
      </c>
      <c r="Q26" s="138" t="n">
        <v>5.53509190461233</v>
      </c>
      <c r="R26" s="138" t="n">
        <v>5.816948656771</v>
      </c>
      <c r="S26" s="138" t="n">
        <v>6.05073866500416</v>
      </c>
      <c r="T26" s="253" t="n">
        <v>6.5832949555004</v>
      </c>
      <c r="U26" s="253" t="n">
        <v>7.42775850600354</v>
      </c>
      <c r="V26" s="253" t="n">
        <v>6.14844603197774</v>
      </c>
      <c r="W26" s="253" t="n">
        <v>6.1863454794631</v>
      </c>
      <c r="Y26" s="105" t="n">
        <f aca="false">((W26/V26)-1)*100</f>
        <v>0.616406930926083</v>
      </c>
      <c r="Z26" s="141" t="n">
        <v>0.472342006363912</v>
      </c>
      <c r="AA26" s="133"/>
      <c r="AB26" s="251"/>
      <c r="AD26" s="105"/>
    </row>
    <row r="27" s="102" customFormat="true" ht="14.25" hidden="false" customHeight="false" outlineLevel="0" collapsed="false">
      <c r="A27" s="212"/>
      <c r="B27" s="212"/>
      <c r="C27" s="212" t="s">
        <v>25</v>
      </c>
      <c r="D27" s="105" t="n">
        <v>5.20589833304804</v>
      </c>
      <c r="E27" s="105" t="n">
        <v>5.47869141986091</v>
      </c>
      <c r="F27" s="105" t="n">
        <v>4.63550427821596</v>
      </c>
      <c r="G27" s="105" t="n">
        <v>5.9392552988943</v>
      </c>
      <c r="H27" s="105" t="n">
        <v>5.69062571990785</v>
      </c>
      <c r="I27" s="105" t="n">
        <v>5.54534499829228</v>
      </c>
      <c r="J27" s="105" t="n">
        <v>5.6504136915677</v>
      </c>
      <c r="K27" s="105" t="n">
        <v>5.98864491227637</v>
      </c>
      <c r="L27" s="105" t="n">
        <v>5.37549798295252</v>
      </c>
      <c r="M27" s="105" t="n">
        <v>5.64969602406255</v>
      </c>
      <c r="N27" s="231" t="n">
        <v>5.64386425489425</v>
      </c>
      <c r="O27" s="230" t="n">
        <v>5.64375846626624</v>
      </c>
      <c r="P27" s="231" t="n">
        <v>5.80261656022572</v>
      </c>
      <c r="Q27" s="138" t="n">
        <v>5.72881027404414</v>
      </c>
      <c r="R27" s="138" t="n">
        <v>5.5240047599412</v>
      </c>
      <c r="S27" s="138" t="n">
        <v>5.91087612372202</v>
      </c>
      <c r="T27" s="253" t="n">
        <v>6.15661858584379</v>
      </c>
      <c r="U27" s="253" t="n">
        <v>7.15351920379238</v>
      </c>
      <c r="V27" s="253" t="n">
        <v>5.70770791129422</v>
      </c>
      <c r="W27" s="253" t="n">
        <v>5.55864053235205</v>
      </c>
      <c r="Y27" s="105" t="n">
        <f aca="false">((W27/V27)-1)*100</f>
        <v>-2.61168548319027</v>
      </c>
      <c r="Z27" s="233" t="n">
        <v>0.891126513539373</v>
      </c>
      <c r="AA27" s="133"/>
      <c r="AB27" s="251"/>
      <c r="AD27" s="105"/>
    </row>
    <row r="28" s="102" customFormat="true" ht="14.25" hidden="false" customHeight="false" outlineLevel="0" collapsed="false">
      <c r="A28" s="212"/>
      <c r="B28" s="212"/>
      <c r="C28" s="212" t="s">
        <v>26</v>
      </c>
      <c r="D28" s="105" t="n">
        <v>5.82675570861207</v>
      </c>
      <c r="E28" s="105" t="n">
        <v>6.22442576383786</v>
      </c>
      <c r="F28" s="105" t="n">
        <v>5.37297146385862</v>
      </c>
      <c r="G28" s="105" t="n">
        <v>5.95709994353793</v>
      </c>
      <c r="H28" s="105" t="n">
        <v>6.10051169161233</v>
      </c>
      <c r="I28" s="105" t="n">
        <v>5.68948059631467</v>
      </c>
      <c r="J28" s="105" t="n">
        <v>5.98876885455011</v>
      </c>
      <c r="K28" s="105" t="n">
        <v>6.10118180805101</v>
      </c>
      <c r="L28" s="105" t="n">
        <v>5.59834315190085</v>
      </c>
      <c r="M28" s="105" t="n">
        <v>6.39115232929562</v>
      </c>
      <c r="N28" s="231" t="n">
        <v>5.88213432814801</v>
      </c>
      <c r="O28" s="230" t="n">
        <v>5.88209374486439</v>
      </c>
      <c r="P28" s="231" t="n">
        <v>5.59031618986401</v>
      </c>
      <c r="Q28" s="138" t="n">
        <v>4.43131783878614</v>
      </c>
      <c r="R28" s="138" t="n">
        <v>6.36020804283552</v>
      </c>
      <c r="S28" s="138" t="n">
        <v>6.03211430507361</v>
      </c>
      <c r="T28" s="253" t="n">
        <v>6.97576023505662</v>
      </c>
      <c r="U28" s="253" t="n">
        <v>6.87204959930459</v>
      </c>
      <c r="V28" s="253" t="n">
        <v>6.07210344881979</v>
      </c>
      <c r="W28" s="253" t="n">
        <v>6.51167118812277</v>
      </c>
      <c r="Y28" s="105" t="n">
        <f aca="false">((W28/V28)-1)*100</f>
        <v>7.23913456033785</v>
      </c>
      <c r="Z28" s="141" t="n">
        <v>0.36206402970807</v>
      </c>
      <c r="AA28" s="133"/>
      <c r="AB28" s="251"/>
      <c r="AD28" s="105"/>
    </row>
    <row r="29" s="102" customFormat="true" ht="14.25" hidden="false" customHeight="false" outlineLevel="0" collapsed="false">
      <c r="A29" s="212"/>
      <c r="B29" s="212"/>
      <c r="C29" s="212" t="s">
        <v>27</v>
      </c>
      <c r="D29" s="105" t="n">
        <v>5.81865832072127</v>
      </c>
      <c r="E29" s="105" t="n">
        <v>5.77631918793348</v>
      </c>
      <c r="F29" s="105" t="n">
        <v>5.16045265723021</v>
      </c>
      <c r="G29" s="105" t="n">
        <v>5.71661806093524</v>
      </c>
      <c r="H29" s="105" t="n">
        <v>5.78086900634943</v>
      </c>
      <c r="I29" s="105" t="n">
        <v>5.94198993308589</v>
      </c>
      <c r="J29" s="105" t="n">
        <v>6.07099855065899</v>
      </c>
      <c r="K29" s="105" t="n">
        <v>5.90880410311094</v>
      </c>
      <c r="L29" s="105" t="n">
        <v>5.28221801980932</v>
      </c>
      <c r="M29" s="105" t="n">
        <v>6.16825423540408</v>
      </c>
      <c r="N29" s="231" t="n">
        <v>6.17650334961966</v>
      </c>
      <c r="O29" s="230" t="n">
        <v>6.17644849704268</v>
      </c>
      <c r="P29" s="231" t="n">
        <v>5.85555728486454</v>
      </c>
      <c r="Q29" s="138" t="n">
        <v>6.11098371292932</v>
      </c>
      <c r="R29" s="138" t="n">
        <v>5.81454194422695</v>
      </c>
      <c r="S29" s="138" t="n">
        <v>5.80523475838997</v>
      </c>
      <c r="T29" s="253" t="n">
        <v>6.66804303104996</v>
      </c>
      <c r="U29" s="253" t="n">
        <v>7.04886907476752</v>
      </c>
      <c r="V29" s="253" t="n">
        <v>6.03881676548439</v>
      </c>
      <c r="W29" s="253" t="n">
        <v>5.96059944340118</v>
      </c>
      <c r="Y29" s="105" t="n">
        <f aca="false">((W29/V29)-1)*100</f>
        <v>-1.29524251390221</v>
      </c>
      <c r="Z29" s="141" t="n">
        <v>1.05582882195244</v>
      </c>
      <c r="AA29" s="133"/>
      <c r="AB29" s="251"/>
      <c r="AD29" s="105"/>
    </row>
    <row r="30" s="102" customFormat="true" ht="14.25" hidden="false" customHeight="false" outlineLevel="0" collapsed="false">
      <c r="A30" s="212"/>
      <c r="B30" s="212"/>
      <c r="C30" s="212" t="s">
        <v>28</v>
      </c>
      <c r="D30" s="105" t="n">
        <v>5.38496373843871</v>
      </c>
      <c r="E30" s="105" t="n">
        <v>5.37074523826705</v>
      </c>
      <c r="F30" s="105" t="n">
        <v>5.08146127114915</v>
      </c>
      <c r="G30" s="105" t="n">
        <v>5.15015922623789</v>
      </c>
      <c r="H30" s="105" t="n">
        <v>5.45081596375732</v>
      </c>
      <c r="I30" s="105" t="n">
        <v>5.31942797289216</v>
      </c>
      <c r="J30" s="105" t="n">
        <v>5.54632621307012</v>
      </c>
      <c r="K30" s="105" t="n">
        <v>5.61705736664961</v>
      </c>
      <c r="L30" s="105" t="n">
        <v>5.26868458854146</v>
      </c>
      <c r="M30" s="105" t="n">
        <v>5.46512124788047</v>
      </c>
      <c r="N30" s="231" t="n">
        <v>5.91825521514635</v>
      </c>
      <c r="O30" s="230" t="n">
        <v>5.91749123386989</v>
      </c>
      <c r="P30" s="231" t="n">
        <v>5.5334211725794</v>
      </c>
      <c r="Q30" s="138" t="n">
        <v>5.93170654724335</v>
      </c>
      <c r="R30" s="138" t="n">
        <v>4.94642486501771</v>
      </c>
      <c r="S30" s="138" t="n">
        <v>5.65457513248846</v>
      </c>
      <c r="T30" s="253" t="n">
        <v>6.0479111459915</v>
      </c>
      <c r="U30" s="253" t="n">
        <v>6.08789704724893</v>
      </c>
      <c r="V30" s="253" t="n">
        <v>5.95731273723668</v>
      </c>
      <c r="W30" s="253" t="n">
        <v>5.74570458612953</v>
      </c>
      <c r="Y30" s="105" t="n">
        <f aca="false">((W30/V30)-1)*100</f>
        <v>-3.55207390380026</v>
      </c>
      <c r="Z30" s="141" t="n">
        <v>0.520615869125594</v>
      </c>
      <c r="AA30" s="133"/>
      <c r="AB30" s="251"/>
      <c r="AD30" s="105"/>
    </row>
    <row r="31" s="102" customFormat="true" ht="15" hidden="false" customHeight="false" outlineLevel="0" collapsed="false">
      <c r="A31" s="212"/>
      <c r="B31" s="216" t="s">
        <v>29</v>
      </c>
      <c r="C31" s="212"/>
      <c r="D31" s="103" t="n">
        <v>5.18676705639314</v>
      </c>
      <c r="E31" s="103" t="n">
        <v>4.64753491917876</v>
      </c>
      <c r="F31" s="103" t="n">
        <v>4.72504341880809</v>
      </c>
      <c r="G31" s="103" t="n">
        <v>4.92648648619934</v>
      </c>
      <c r="H31" s="103" t="n">
        <v>5.29272178281322</v>
      </c>
      <c r="I31" s="103" t="n">
        <v>5.22278166156454</v>
      </c>
      <c r="J31" s="103" t="n">
        <v>5.08072687924074</v>
      </c>
      <c r="K31" s="103" t="n">
        <v>4.99725747737982</v>
      </c>
      <c r="L31" s="103" t="n">
        <v>5.13993017860066</v>
      </c>
      <c r="M31" s="103" t="n">
        <v>5.20910483085062</v>
      </c>
      <c r="N31" s="234" t="n">
        <v>5.50442842430484</v>
      </c>
      <c r="O31" s="189" t="n">
        <v>5.50442842430484</v>
      </c>
      <c r="P31" s="189" t="n">
        <v>5.35337099141883</v>
      </c>
      <c r="Q31" s="131" t="n">
        <v>5.6971055225974</v>
      </c>
      <c r="R31" s="131" t="n">
        <v>4.87874022619723</v>
      </c>
      <c r="S31" s="131" t="n">
        <v>5.6276850826644</v>
      </c>
      <c r="T31" s="250" t="n">
        <v>5.59779983767957</v>
      </c>
      <c r="U31" s="250" t="n">
        <v>5.98201142980365</v>
      </c>
      <c r="V31" s="250" t="n">
        <v>5.62241544412371</v>
      </c>
      <c r="W31" s="250" t="n">
        <v>5.28403684947721</v>
      </c>
      <c r="Y31" s="103" t="n">
        <f aca="false">((W31/V31)-1)*100</f>
        <v>-6.01838476735402</v>
      </c>
      <c r="Z31" s="141"/>
      <c r="AA31" s="133"/>
      <c r="AB31" s="251"/>
      <c r="AD31" s="105"/>
    </row>
    <row r="32" s="102" customFormat="true" ht="15" hidden="false" customHeight="false" outlineLevel="0" collapsed="false">
      <c r="A32" s="212"/>
      <c r="B32" s="216" t="s">
        <v>30</v>
      </c>
      <c r="C32" s="212"/>
      <c r="D32" s="103" t="n">
        <v>5.43453812139732</v>
      </c>
      <c r="E32" s="103" t="n">
        <v>5.572561274533</v>
      </c>
      <c r="F32" s="103" t="n">
        <v>5.68783551068884</v>
      </c>
      <c r="G32" s="103" t="n">
        <v>5.19840810953781</v>
      </c>
      <c r="H32" s="103" t="n">
        <v>6.1451757521592</v>
      </c>
      <c r="I32" s="103" t="n">
        <v>5.85091120796872</v>
      </c>
      <c r="J32" s="103" t="n">
        <v>5.89534837651967</v>
      </c>
      <c r="K32" s="103" t="n">
        <v>6.11498864800055</v>
      </c>
      <c r="L32" s="103" t="n">
        <v>6</v>
      </c>
      <c r="M32" s="103" t="n">
        <v>5.85038476685816</v>
      </c>
      <c r="N32" s="234" t="n">
        <v>5.73619340077071</v>
      </c>
      <c r="O32" s="189" t="n">
        <v>5.73619340077071</v>
      </c>
      <c r="P32" s="189" t="n">
        <v>5.73454669797598</v>
      </c>
      <c r="Q32" s="131" t="n">
        <v>5.82980181047197</v>
      </c>
      <c r="R32" s="131" t="n">
        <v>5.19054254820297</v>
      </c>
      <c r="S32" s="131" t="n">
        <v>5.87978158777968</v>
      </c>
      <c r="T32" s="250" t="n">
        <v>6.34986076698266</v>
      </c>
      <c r="U32" s="250" t="n">
        <v>6.26263770281567</v>
      </c>
      <c r="V32" s="250" t="n">
        <v>5.66426306067682</v>
      </c>
      <c r="W32" s="250" t="n">
        <v>6.12645845108322</v>
      </c>
      <c r="Y32" s="103" t="n">
        <f aca="false">((W32/V32)-1)*100</f>
        <v>8.15985037162399</v>
      </c>
      <c r="Z32" s="141"/>
      <c r="AA32" s="133"/>
      <c r="AB32" s="251"/>
      <c r="AD32" s="105"/>
    </row>
    <row r="33" s="180" customFormat="true" ht="15.75" hidden="false" customHeight="false" outlineLevel="0" collapsed="false">
      <c r="A33" s="219"/>
      <c r="B33" s="220" t="s">
        <v>31</v>
      </c>
      <c r="C33" s="221"/>
      <c r="D33" s="236" t="n">
        <v>4.7021001344086</v>
      </c>
      <c r="E33" s="124" t="n">
        <v>5.45234521001195</v>
      </c>
      <c r="F33" s="124" t="n">
        <v>5.11795249710348</v>
      </c>
      <c r="G33" s="124" t="n">
        <v>3.92381574924353</v>
      </c>
      <c r="H33" s="124" t="n">
        <v>4.92985047739146</v>
      </c>
      <c r="I33" s="124" t="n">
        <v>5.11965495538855</v>
      </c>
      <c r="J33" s="124" t="n">
        <v>4.56961926961927</v>
      </c>
      <c r="K33" s="124" t="n">
        <v>5.02744785345957</v>
      </c>
      <c r="L33" s="124" t="n">
        <v>5.22800881794794</v>
      </c>
      <c r="M33" s="124" t="n">
        <v>5.10677465430076</v>
      </c>
      <c r="N33" s="146" t="n">
        <v>5.22299828750477</v>
      </c>
      <c r="O33" s="124" t="n">
        <v>5.22299828750477</v>
      </c>
      <c r="P33" s="124" t="n">
        <v>5.72374150370391</v>
      </c>
      <c r="Q33" s="124" t="n">
        <v>5.7332990840898</v>
      </c>
      <c r="R33" s="124" t="n">
        <v>4.98162178575417</v>
      </c>
      <c r="S33" s="124" t="n">
        <v>5.42874678360935</v>
      </c>
      <c r="T33" s="124" t="n">
        <v>5.77628272055349</v>
      </c>
      <c r="U33" s="124" t="n">
        <v>6.16732188729949</v>
      </c>
      <c r="V33" s="124" t="n">
        <v>5.59214236345166</v>
      </c>
      <c r="W33" s="124" t="n">
        <v>5.41173415852282</v>
      </c>
      <c r="X33" s="179"/>
      <c r="Y33" s="124" t="n">
        <f aca="false">((W33/V33)-1)*100</f>
        <v>-3.2261017907543</v>
      </c>
      <c r="Z33" s="175"/>
      <c r="AA33" s="133"/>
      <c r="AB33" s="251"/>
      <c r="AC33" s="102"/>
      <c r="AD33" s="105"/>
      <c r="AE33" s="102"/>
    </row>
    <row r="34" customFormat="false" ht="15" hidden="false" customHeight="false" outlineLevel="0" collapsed="false">
      <c r="Y34" s="185"/>
      <c r="AB34" s="246"/>
      <c r="AC34" s="102"/>
      <c r="AD34" s="105"/>
      <c r="AE34" s="102"/>
    </row>
    <row r="35" customFormat="false" ht="14.25" hidden="false" customHeight="false" outlineLevel="0" collapsed="false">
      <c r="AB35" s="246"/>
      <c r="AC35" s="102"/>
      <c r="AD35" s="105"/>
      <c r="AE35" s="102"/>
    </row>
    <row r="36" s="77" customFormat="true" ht="15.75" hidden="false" customHeight="false" outlineLevel="0" collapsed="false">
      <c r="A36" s="205"/>
      <c r="B36" s="206"/>
      <c r="C36" s="207"/>
      <c r="D36" s="85"/>
      <c r="E36" s="85"/>
      <c r="F36" s="86"/>
      <c r="G36" s="86"/>
      <c r="H36" s="86"/>
      <c r="I36" s="86"/>
      <c r="J36" s="86"/>
      <c r="K36" s="86"/>
      <c r="L36" s="86"/>
      <c r="M36" s="85"/>
      <c r="N36" s="79"/>
      <c r="S36" s="87"/>
      <c r="T36" s="87"/>
      <c r="U36" s="87"/>
      <c r="V36" s="87"/>
      <c r="W36" s="88" t="s">
        <v>34</v>
      </c>
      <c r="X36" s="102"/>
      <c r="Y36" s="102"/>
      <c r="Z36" s="89"/>
      <c r="AB36" s="246"/>
      <c r="AC36" s="102"/>
      <c r="AD36" s="105"/>
      <c r="AE36" s="102"/>
    </row>
    <row r="37" s="77" customFormat="true" ht="45" hidden="false" customHeight="false" outlineLevel="0" collapsed="false">
      <c r="A37" s="90" t="s">
        <v>35</v>
      </c>
      <c r="B37" s="90"/>
      <c r="C37" s="90"/>
      <c r="D37" s="91" t="n">
        <v>1999</v>
      </c>
      <c r="E37" s="91" t="n">
        <v>2000</v>
      </c>
      <c r="F37" s="91" t="n">
        <v>2001</v>
      </c>
      <c r="G37" s="91" t="n">
        <v>2002</v>
      </c>
      <c r="H37" s="91" t="n">
        <v>2003</v>
      </c>
      <c r="I37" s="91" t="n">
        <v>2004</v>
      </c>
      <c r="J37" s="91" t="n">
        <v>2005</v>
      </c>
      <c r="K37" s="91" t="n">
        <v>2006</v>
      </c>
      <c r="L37" s="91" t="n">
        <v>2007</v>
      </c>
      <c r="M37" s="92" t="n">
        <v>2008</v>
      </c>
      <c r="N37" s="209" t="s">
        <v>15</v>
      </c>
      <c r="O37" s="94" t="s">
        <v>16</v>
      </c>
      <c r="P37" s="93" t="n">
        <v>2010</v>
      </c>
      <c r="Q37" s="93" t="n">
        <v>2011</v>
      </c>
      <c r="R37" s="93" t="n">
        <v>2012</v>
      </c>
      <c r="S37" s="93" t="n">
        <v>2013</v>
      </c>
      <c r="T37" s="93" t="n">
        <v>2014</v>
      </c>
      <c r="U37" s="93" t="n">
        <v>2015</v>
      </c>
      <c r="V37" s="93" t="n">
        <v>2016</v>
      </c>
      <c r="W37" s="93" t="n">
        <v>2017</v>
      </c>
      <c r="Y37" s="93" t="s">
        <v>17</v>
      </c>
      <c r="Z37" s="93" t="s">
        <v>18</v>
      </c>
      <c r="AB37" s="246"/>
      <c r="AC37" s="102"/>
      <c r="AD37" s="105"/>
      <c r="AE37" s="102"/>
    </row>
    <row r="38" s="102" customFormat="true" ht="15" hidden="false" customHeight="false" outlineLevel="0" collapsed="false">
      <c r="A38" s="211" t="s">
        <v>19</v>
      </c>
      <c r="B38" s="212"/>
      <c r="C38" s="212"/>
      <c r="D38" s="114" t="n">
        <v>6580733.54049189</v>
      </c>
      <c r="E38" s="114" t="n">
        <v>6491971.87839178</v>
      </c>
      <c r="F38" s="114" t="n">
        <v>6659929.8723734</v>
      </c>
      <c r="G38" s="114" t="n">
        <v>6127586.07892015</v>
      </c>
      <c r="H38" s="114" t="n">
        <v>6359979.57170389</v>
      </c>
      <c r="I38" s="114" t="n">
        <v>5799296.72017357</v>
      </c>
      <c r="J38" s="114" t="n">
        <v>5495024.06331182</v>
      </c>
      <c r="K38" s="114" t="n">
        <v>5239202.9817916</v>
      </c>
      <c r="L38" s="114" t="n">
        <v>5078921.89717917</v>
      </c>
      <c r="M38" s="114" t="n">
        <v>6143873.61299035</v>
      </c>
      <c r="N38" s="198" t="n">
        <v>6768916.90515049</v>
      </c>
      <c r="O38" s="199" t="n">
        <v>6667794.81345014</v>
      </c>
      <c r="P38" s="198" t="n">
        <v>5251536.56266551</v>
      </c>
      <c r="Q38" s="99" t="n">
        <v>5493749.00608478</v>
      </c>
      <c r="R38" s="99" t="n">
        <v>5522438.9211929</v>
      </c>
      <c r="S38" s="99" t="n">
        <v>7092310.29980282</v>
      </c>
      <c r="T38" s="99" t="n">
        <v>6910729.28138907</v>
      </c>
      <c r="U38" s="99" t="n">
        <v>7369827.49288685</v>
      </c>
      <c r="V38" s="99" t="n">
        <v>6655074.74271421</v>
      </c>
      <c r="W38" s="99" t="n">
        <v>7168617.0400547</v>
      </c>
      <c r="Y38" s="103" t="n">
        <f aca="false">((W38/V38)-1)*100</f>
        <v>7.71655191254925</v>
      </c>
      <c r="AB38" s="246"/>
      <c r="AD38" s="105"/>
    </row>
    <row r="39" s="102" customFormat="true" ht="15" hidden="false" customHeight="false" outlineLevel="0" collapsed="false">
      <c r="A39" s="212"/>
      <c r="B39" s="216" t="s">
        <v>20</v>
      </c>
      <c r="C39" s="212"/>
      <c r="D39" s="114" t="n">
        <v>4413139.86070131</v>
      </c>
      <c r="E39" s="114" t="n">
        <v>4425931.18462671</v>
      </c>
      <c r="F39" s="114" t="n">
        <v>4446828.67565601</v>
      </c>
      <c r="G39" s="114" t="n">
        <v>4200532.4882896</v>
      </c>
      <c r="H39" s="114" t="n">
        <v>4123243.17662743</v>
      </c>
      <c r="I39" s="114" t="n">
        <v>3698200.12323038</v>
      </c>
      <c r="J39" s="114" t="n">
        <v>3529817.76988824</v>
      </c>
      <c r="K39" s="114" t="n">
        <v>3350899.4435068</v>
      </c>
      <c r="L39" s="114" t="n">
        <v>3201769.15974378</v>
      </c>
      <c r="M39" s="114" t="n">
        <v>4028670.61299035</v>
      </c>
      <c r="N39" s="114" t="n">
        <v>4590275.90515049</v>
      </c>
      <c r="O39" s="149" t="n">
        <v>4489153.81345014</v>
      </c>
      <c r="P39" s="114" t="n">
        <v>3337736.65585592</v>
      </c>
      <c r="Q39" s="99" t="n">
        <v>3428034.12942424</v>
      </c>
      <c r="R39" s="99" t="n">
        <v>3565302.67037613</v>
      </c>
      <c r="S39" s="99" t="n">
        <v>4843650.00465752</v>
      </c>
      <c r="T39" s="114" t="n">
        <v>4583218.57369736</v>
      </c>
      <c r="U39" s="114" t="n">
        <v>5170880.72680533</v>
      </c>
      <c r="V39" s="114" t="n">
        <v>4781854.83608467</v>
      </c>
      <c r="W39" s="114" t="n">
        <v>5154128.13504418</v>
      </c>
      <c r="Y39" s="103" t="n">
        <f aca="false">((W39/V39)-1)*100</f>
        <v>7.78512338246398</v>
      </c>
      <c r="Z39" s="150" t="n">
        <v>237813.260637863</v>
      </c>
      <c r="AB39" s="246"/>
      <c r="AD39" s="105"/>
    </row>
    <row r="40" s="102" customFormat="true" ht="14.25" hidden="false" customHeight="false" outlineLevel="0" collapsed="false">
      <c r="A40" s="212"/>
      <c r="B40" s="212"/>
      <c r="C40" s="212" t="s">
        <v>21</v>
      </c>
      <c r="D40" s="109" t="n">
        <v>243922.339597971</v>
      </c>
      <c r="E40" s="109" t="n">
        <v>261040.231273619</v>
      </c>
      <c r="F40" s="109" t="n">
        <v>244994.844518663</v>
      </c>
      <c r="G40" s="109" t="n">
        <v>267628.625030031</v>
      </c>
      <c r="H40" s="109" t="n">
        <v>253643.170667663</v>
      </c>
      <c r="I40" s="109" t="n">
        <v>235388.589541889</v>
      </c>
      <c r="J40" s="109" t="n">
        <v>234625.772651502</v>
      </c>
      <c r="K40" s="109" t="n">
        <v>226304.584663543</v>
      </c>
      <c r="L40" s="109" t="n">
        <v>218560.546670601</v>
      </c>
      <c r="M40" s="109" t="n">
        <v>250366.818659861</v>
      </c>
      <c r="N40" s="109" t="n">
        <v>266165.284947061</v>
      </c>
      <c r="O40" s="151" t="n">
        <v>261970.856647634</v>
      </c>
      <c r="P40" s="109" t="n">
        <v>225445.31272836</v>
      </c>
      <c r="Q40" s="104" t="n">
        <v>230371.195430531</v>
      </c>
      <c r="R40" s="104" t="n">
        <v>215470.496732023</v>
      </c>
      <c r="S40" s="104" t="n">
        <v>258633.64627781</v>
      </c>
      <c r="T40" s="109" t="n">
        <v>287349.552002045</v>
      </c>
      <c r="U40" s="109" t="n">
        <v>318868.818549174</v>
      </c>
      <c r="V40" s="109" t="n">
        <v>283156.676404103</v>
      </c>
      <c r="W40" s="109" t="n">
        <v>271255.342534556</v>
      </c>
      <c r="Y40" s="105" t="n">
        <f aca="false">((W40/V40)-1)*100</f>
        <v>-4.20309138413608</v>
      </c>
      <c r="Z40" s="152" t="n">
        <v>33645.2110870682</v>
      </c>
      <c r="AB40" s="246"/>
      <c r="AD40" s="105"/>
    </row>
    <row r="41" s="102" customFormat="true" ht="14.25" hidden="false" customHeight="false" outlineLevel="0" collapsed="false">
      <c r="A41" s="212"/>
      <c r="B41" s="212"/>
      <c r="C41" s="218" t="s">
        <v>22</v>
      </c>
      <c r="D41" s="109" t="n">
        <v>211454.91935757</v>
      </c>
      <c r="E41" s="109" t="n">
        <v>219549.655746382</v>
      </c>
      <c r="F41" s="109" t="n">
        <v>214319.767037626</v>
      </c>
      <c r="G41" s="109" t="n">
        <v>181869.499307462</v>
      </c>
      <c r="H41" s="109" t="n">
        <v>198365.859198559</v>
      </c>
      <c r="I41" s="109" t="n">
        <v>209260.356212974</v>
      </c>
      <c r="J41" s="109" t="n">
        <v>181138.948416722</v>
      </c>
      <c r="K41" s="109" t="n">
        <v>164527.145634124</v>
      </c>
      <c r="L41" s="109" t="n">
        <v>173148.493644285</v>
      </c>
      <c r="M41" s="109" t="n">
        <v>194811.892369464</v>
      </c>
      <c r="N41" s="109" t="n">
        <v>239014.134708839</v>
      </c>
      <c r="O41" s="151" t="n">
        <v>232665.212897652</v>
      </c>
      <c r="P41" s="109" t="n">
        <v>183165.152716261</v>
      </c>
      <c r="Q41" s="104" t="n">
        <v>208124.215166839</v>
      </c>
      <c r="R41" s="104" t="n">
        <v>177511.809027543</v>
      </c>
      <c r="S41" s="104" t="n">
        <v>297292.590824315</v>
      </c>
      <c r="T41" s="109" t="n">
        <v>203072.216340564</v>
      </c>
      <c r="U41" s="109" t="n">
        <v>243643.360172717</v>
      </c>
      <c r="V41" s="109" t="n">
        <v>226885.009122745</v>
      </c>
      <c r="W41" s="109" t="n">
        <v>187900.794936654</v>
      </c>
      <c r="Y41" s="105" t="n">
        <f aca="false">((W41/V41)-1)*100</f>
        <v>-17.1823666697168</v>
      </c>
      <c r="Z41" s="152" t="n">
        <v>46352.906418164</v>
      </c>
      <c r="AB41" s="246"/>
      <c r="AD41" s="105"/>
    </row>
    <row r="42" s="102" customFormat="true" ht="14.25" hidden="false" customHeight="false" outlineLevel="0" collapsed="false">
      <c r="A42" s="212"/>
      <c r="B42" s="212"/>
      <c r="C42" s="212" t="s">
        <v>23</v>
      </c>
      <c r="D42" s="109" t="n">
        <v>747172.824907608</v>
      </c>
      <c r="E42" s="109" t="n">
        <v>752784.514734844</v>
      </c>
      <c r="F42" s="109" t="n">
        <v>841282.304125408</v>
      </c>
      <c r="G42" s="109" t="n">
        <v>755290.47929343</v>
      </c>
      <c r="H42" s="109" t="n">
        <v>744048.559096797</v>
      </c>
      <c r="I42" s="109" t="n">
        <v>670692.716598753</v>
      </c>
      <c r="J42" s="109" t="n">
        <v>647462.196906281</v>
      </c>
      <c r="K42" s="109" t="n">
        <v>621608.114392131</v>
      </c>
      <c r="L42" s="109" t="n">
        <v>605959.31037938</v>
      </c>
      <c r="M42" s="109" t="n">
        <v>745320.250645158</v>
      </c>
      <c r="N42" s="109" t="n">
        <v>856407.877129052</v>
      </c>
      <c r="O42" s="151" t="n">
        <v>840240.853274132</v>
      </c>
      <c r="P42" s="109" t="n">
        <v>626127.888103666</v>
      </c>
      <c r="Q42" s="104" t="n">
        <v>653394.687387652</v>
      </c>
      <c r="R42" s="104" t="n">
        <v>670008.489566824</v>
      </c>
      <c r="S42" s="104" t="n">
        <v>810488.796777781</v>
      </c>
      <c r="T42" s="109" t="n">
        <v>825579.190834318</v>
      </c>
      <c r="U42" s="109" t="n">
        <v>969779.143353015</v>
      </c>
      <c r="V42" s="109" t="n">
        <v>821632.007757895</v>
      </c>
      <c r="W42" s="109" t="n">
        <v>850453.27879303</v>
      </c>
      <c r="Y42" s="105" t="n">
        <f aca="false">((W42/V42)-1)*100</f>
        <v>3.50780772450476</v>
      </c>
      <c r="Z42" s="152" t="n">
        <v>67170.3464588788</v>
      </c>
      <c r="AB42" s="246"/>
      <c r="AD42" s="105"/>
    </row>
    <row r="43" s="102" customFormat="true" ht="14.25" hidden="false" customHeight="false" outlineLevel="0" collapsed="false">
      <c r="A43" s="212"/>
      <c r="B43" s="212"/>
      <c r="C43" s="212" t="s">
        <v>24</v>
      </c>
      <c r="D43" s="109" t="n">
        <v>593909.573299227</v>
      </c>
      <c r="E43" s="109" t="n">
        <v>597951.42516605</v>
      </c>
      <c r="F43" s="109" t="n">
        <v>565022.185331482</v>
      </c>
      <c r="G43" s="109" t="n">
        <v>559806.009111264</v>
      </c>
      <c r="H43" s="109" t="n">
        <v>535060.806476586</v>
      </c>
      <c r="I43" s="109" t="n">
        <v>467822.867576246</v>
      </c>
      <c r="J43" s="109" t="n">
        <v>451026.867043972</v>
      </c>
      <c r="K43" s="109" t="n">
        <v>407747.176256026</v>
      </c>
      <c r="L43" s="109" t="n">
        <v>398555.154848353</v>
      </c>
      <c r="M43" s="109" t="n">
        <v>515637.203443489</v>
      </c>
      <c r="N43" s="109" t="n">
        <v>521575.170023196</v>
      </c>
      <c r="O43" s="151" t="n">
        <v>509143.874179424</v>
      </c>
      <c r="P43" s="109" t="n">
        <v>389247.582237623</v>
      </c>
      <c r="Q43" s="104" t="n">
        <v>389407.432377112</v>
      </c>
      <c r="R43" s="104" t="n">
        <v>413015.881099853</v>
      </c>
      <c r="S43" s="104" t="n">
        <v>574802.348848929</v>
      </c>
      <c r="T43" s="109" t="n">
        <v>568206.939999277</v>
      </c>
      <c r="U43" s="109" t="n">
        <v>691145.937323681</v>
      </c>
      <c r="V43" s="109" t="n">
        <v>627525.004583758</v>
      </c>
      <c r="W43" s="109" t="n">
        <v>740984.723534012</v>
      </c>
      <c r="Y43" s="105" t="n">
        <f aca="false">((W43/V43)-1)*100</f>
        <v>18.0805096404903</v>
      </c>
      <c r="Z43" s="152" t="n">
        <v>72354.9282884304</v>
      </c>
      <c r="AB43" s="246"/>
      <c r="AD43" s="105"/>
    </row>
    <row r="44" s="102" customFormat="true" ht="14.25" hidden="false" customHeight="false" outlineLevel="0" collapsed="false">
      <c r="A44" s="212"/>
      <c r="B44" s="212"/>
      <c r="C44" s="212" t="s">
        <v>25</v>
      </c>
      <c r="D44" s="109" t="n">
        <v>386936.777140225</v>
      </c>
      <c r="E44" s="109" t="n">
        <v>394058.167588348</v>
      </c>
      <c r="F44" s="109" t="n">
        <v>343467.689494411</v>
      </c>
      <c r="G44" s="109" t="n">
        <v>388958.20741629</v>
      </c>
      <c r="H44" s="109" t="n">
        <v>350492.648957083</v>
      </c>
      <c r="I44" s="109" t="n">
        <v>293880.611025226</v>
      </c>
      <c r="J44" s="109" t="n">
        <v>283062.681232537</v>
      </c>
      <c r="K44" s="109" t="n">
        <v>276629.79849474</v>
      </c>
      <c r="L44" s="109" t="n">
        <v>256071.995697866</v>
      </c>
      <c r="M44" s="109" t="n">
        <v>297667.493060264</v>
      </c>
      <c r="N44" s="109" t="n">
        <v>358247.621044676</v>
      </c>
      <c r="O44" s="151" t="n">
        <v>348746.224688802</v>
      </c>
      <c r="P44" s="109" t="n">
        <v>273600.501458647</v>
      </c>
      <c r="Q44" s="104" t="n">
        <v>271594.280479915</v>
      </c>
      <c r="R44" s="104" t="n">
        <v>269609.835381658</v>
      </c>
      <c r="S44" s="104" t="n">
        <v>388469.598157864</v>
      </c>
      <c r="T44" s="109" t="n">
        <v>366198.624267084</v>
      </c>
      <c r="U44" s="109" t="n">
        <v>439425.113394802</v>
      </c>
      <c r="V44" s="109" t="n">
        <v>377610.456482258</v>
      </c>
      <c r="W44" s="109" t="n">
        <v>364530.973704808</v>
      </c>
      <c r="Y44" s="105" t="n">
        <f aca="false">((W44/V44)-1)*100</f>
        <v>-3.46375015652272</v>
      </c>
      <c r="Z44" s="152" t="n">
        <v>63636.3885415966</v>
      </c>
      <c r="AB44" s="246"/>
      <c r="AD44" s="105"/>
    </row>
    <row r="45" s="102" customFormat="true" ht="14.25" hidden="false" customHeight="false" outlineLevel="0" collapsed="false">
      <c r="A45" s="212"/>
      <c r="B45" s="212"/>
      <c r="C45" s="212" t="s">
        <v>26</v>
      </c>
      <c r="D45" s="109" t="n">
        <v>1011591.06404092</v>
      </c>
      <c r="E45" s="109" t="n">
        <v>1051410.08186505</v>
      </c>
      <c r="F45" s="109" t="n">
        <v>1038068.83276041</v>
      </c>
      <c r="G45" s="109" t="n">
        <v>990134.233324162</v>
      </c>
      <c r="H45" s="109" t="n">
        <v>1002853.44532442</v>
      </c>
      <c r="I45" s="109" t="n">
        <v>848405.754211775</v>
      </c>
      <c r="J45" s="109" t="n">
        <v>809998.535640827</v>
      </c>
      <c r="K45" s="109" t="n">
        <v>794077.218068545</v>
      </c>
      <c r="L45" s="109" t="n">
        <v>731559.143294072</v>
      </c>
      <c r="M45" s="109" t="n">
        <v>953084.917939085</v>
      </c>
      <c r="N45" s="109" t="n">
        <v>1000792.94749827</v>
      </c>
      <c r="O45" s="151" t="n">
        <v>980166.533359112</v>
      </c>
      <c r="P45" s="109" t="n">
        <v>707314.439811407</v>
      </c>
      <c r="Q45" s="104" t="n">
        <v>604647.376795103</v>
      </c>
      <c r="R45" s="104" t="n">
        <v>858915.335842032</v>
      </c>
      <c r="S45" s="104" t="n">
        <v>1007140.47985949</v>
      </c>
      <c r="T45" s="109" t="n">
        <v>1044058.02405124</v>
      </c>
      <c r="U45" s="109" t="n">
        <v>1087009.50603054</v>
      </c>
      <c r="V45" s="109" t="n">
        <v>1050404.43226321</v>
      </c>
      <c r="W45" s="109" t="n">
        <v>1242712.81269892</v>
      </c>
      <c r="Y45" s="105" t="n">
        <f aca="false">((W45/V45)-1)*100</f>
        <v>18.3080320806878</v>
      </c>
      <c r="Z45" s="152" t="n">
        <v>91908.6127525173</v>
      </c>
      <c r="AB45" s="246"/>
      <c r="AD45" s="105"/>
    </row>
    <row r="46" s="102" customFormat="true" ht="14.25" hidden="false" customHeight="false" outlineLevel="0" collapsed="false">
      <c r="A46" s="212"/>
      <c r="B46" s="212"/>
      <c r="C46" s="212" t="s">
        <v>27</v>
      </c>
      <c r="D46" s="109" t="n">
        <v>546191.945688551</v>
      </c>
      <c r="E46" s="109" t="n">
        <v>512122.682882995</v>
      </c>
      <c r="F46" s="109" t="n">
        <v>519265.388181133</v>
      </c>
      <c r="G46" s="109" t="n">
        <v>472414.88366825</v>
      </c>
      <c r="H46" s="109" t="n">
        <v>434470.312948202</v>
      </c>
      <c r="I46" s="109" t="n">
        <v>410672.451285099</v>
      </c>
      <c r="J46" s="109" t="n">
        <v>386041.909932138</v>
      </c>
      <c r="K46" s="109" t="n">
        <v>349536.981593685</v>
      </c>
      <c r="L46" s="109" t="n">
        <v>324015.964016976</v>
      </c>
      <c r="M46" s="109" t="n">
        <v>460304.011987645</v>
      </c>
      <c r="N46" s="109" t="n">
        <v>551338.387137162</v>
      </c>
      <c r="O46" s="151" t="n">
        <v>536037.473323202</v>
      </c>
      <c r="P46" s="109" t="n">
        <v>379533.276027412</v>
      </c>
      <c r="Q46" s="104" t="n">
        <v>425651.870361801</v>
      </c>
      <c r="R46" s="104" t="n">
        <v>411066.722518535</v>
      </c>
      <c r="S46" s="104" t="n">
        <v>605583.27636025</v>
      </c>
      <c r="T46" s="109" t="n">
        <v>538476.628860946</v>
      </c>
      <c r="U46" s="109" t="n">
        <v>620627.208604759</v>
      </c>
      <c r="V46" s="109" t="n">
        <v>589900.940954849</v>
      </c>
      <c r="W46" s="109" t="n">
        <v>678129.126757157</v>
      </c>
      <c r="Y46" s="105" t="n">
        <f aca="false">((W46/V46)-1)*100</f>
        <v>14.9564409338789</v>
      </c>
      <c r="Z46" s="152" t="n">
        <v>126267.392189547</v>
      </c>
      <c r="AB46" s="246"/>
      <c r="AD46" s="105"/>
    </row>
    <row r="47" s="102" customFormat="true" ht="14.25" hidden="false" customHeight="false" outlineLevel="0" collapsed="false">
      <c r="A47" s="212"/>
      <c r="B47" s="212"/>
      <c r="C47" s="212" t="s">
        <v>28</v>
      </c>
      <c r="D47" s="109" t="n">
        <v>671960.416669241</v>
      </c>
      <c r="E47" s="109" t="n">
        <v>637014.425369426</v>
      </c>
      <c r="F47" s="109" t="n">
        <v>680407.664206871</v>
      </c>
      <c r="G47" s="109" t="n">
        <v>584430.551138714</v>
      </c>
      <c r="H47" s="109" t="n">
        <v>604308.373958112</v>
      </c>
      <c r="I47" s="109" t="n">
        <v>562076.776778419</v>
      </c>
      <c r="J47" s="109" t="n">
        <v>536460.85806426</v>
      </c>
      <c r="K47" s="109" t="n">
        <v>510468.42440401</v>
      </c>
      <c r="L47" s="109" t="n">
        <v>493898.551192248</v>
      </c>
      <c r="M47" s="109" t="n">
        <v>611478.024885388</v>
      </c>
      <c r="N47" s="109" t="n">
        <v>796734.482662237</v>
      </c>
      <c r="O47" s="151" t="n">
        <v>780182.785080181</v>
      </c>
      <c r="P47" s="109" t="n">
        <v>553302.502772547</v>
      </c>
      <c r="Q47" s="104" t="n">
        <v>644843.071425286</v>
      </c>
      <c r="R47" s="104" t="n">
        <v>549704.100207665</v>
      </c>
      <c r="S47" s="104" t="n">
        <v>901239.26755108</v>
      </c>
      <c r="T47" s="109" t="n">
        <v>750277.397341879</v>
      </c>
      <c r="U47" s="109" t="n">
        <v>800381.639376638</v>
      </c>
      <c r="V47" s="109" t="n">
        <v>804740.308515855</v>
      </c>
      <c r="W47" s="109" t="n">
        <v>818161.082085044</v>
      </c>
      <c r="Y47" s="105" t="n">
        <f aca="false">((W47/V47)-1)*100</f>
        <v>1.66771484256081</v>
      </c>
      <c r="Z47" s="152" t="n">
        <v>80151.6659217187</v>
      </c>
      <c r="AB47" s="246"/>
      <c r="AD47" s="105"/>
    </row>
    <row r="48" s="102" customFormat="true" ht="15" hidden="false" customHeight="false" outlineLevel="0" collapsed="false">
      <c r="A48" s="212"/>
      <c r="B48" s="216" t="s">
        <v>29</v>
      </c>
      <c r="C48" s="212"/>
      <c r="D48" s="114" t="n">
        <v>153679.239790578</v>
      </c>
      <c r="E48" s="114" t="n">
        <v>121616.69376507</v>
      </c>
      <c r="F48" s="114" t="n">
        <v>129579.590717393</v>
      </c>
      <c r="G48" s="114" t="n">
        <v>125150.590630543</v>
      </c>
      <c r="H48" s="114" t="n">
        <v>129957.490655196</v>
      </c>
      <c r="I48" s="114" t="n">
        <v>126734.975243193</v>
      </c>
      <c r="J48" s="114" t="n">
        <v>110587.101253554</v>
      </c>
      <c r="K48" s="114" t="n">
        <v>95592.5382847986</v>
      </c>
      <c r="L48" s="114" t="n">
        <v>100305.737435392</v>
      </c>
      <c r="M48" s="114" t="n">
        <v>112251</v>
      </c>
      <c r="N48" s="153" t="n">
        <v>133620</v>
      </c>
      <c r="O48" s="114" t="n">
        <v>133620</v>
      </c>
      <c r="P48" s="114" t="n">
        <v>109406.842951627</v>
      </c>
      <c r="Q48" s="99" t="n">
        <v>129780.063804769</v>
      </c>
      <c r="R48" s="99" t="n">
        <v>106478.505436755</v>
      </c>
      <c r="S48" s="99" t="n">
        <v>114771.009575858</v>
      </c>
      <c r="T48" s="114" t="n">
        <v>115779.294042727</v>
      </c>
      <c r="U48" s="245" t="n">
        <v>131975.136164328</v>
      </c>
      <c r="V48" s="245" t="n">
        <v>123069.051656424</v>
      </c>
      <c r="W48" s="245" t="n">
        <v>115132.169124682</v>
      </c>
      <c r="Y48" s="103" t="n">
        <f aca="false">((W48/V48)-1)*100</f>
        <v>-6.4491295129984</v>
      </c>
      <c r="Z48" s="152"/>
      <c r="AB48" s="246"/>
      <c r="AD48" s="105"/>
    </row>
    <row r="49" s="102" customFormat="true" ht="15" hidden="false" customHeight="false" outlineLevel="0" collapsed="false">
      <c r="A49" s="212"/>
      <c r="B49" s="216" t="s">
        <v>30</v>
      </c>
      <c r="C49" s="212"/>
      <c r="D49" s="114" t="n">
        <v>1845993.04</v>
      </c>
      <c r="E49" s="114" t="n">
        <v>1766454</v>
      </c>
      <c r="F49" s="114" t="n">
        <v>1915663</v>
      </c>
      <c r="G49" s="114" t="n">
        <v>1690252</v>
      </c>
      <c r="H49" s="114" t="n">
        <v>1969951.37085174</v>
      </c>
      <c r="I49" s="114" t="n">
        <v>1836074.6217</v>
      </c>
      <c r="J49" s="114" t="n">
        <v>1736997.19217003</v>
      </c>
      <c r="K49" s="114" t="n">
        <v>1677959</v>
      </c>
      <c r="L49" s="114" t="n">
        <v>1657559</v>
      </c>
      <c r="M49" s="114" t="n">
        <v>1871737</v>
      </c>
      <c r="N49" s="153" t="n">
        <v>1905334</v>
      </c>
      <c r="O49" s="114" t="n">
        <v>1905334</v>
      </c>
      <c r="P49" s="114" t="n">
        <v>1665163.62415452</v>
      </c>
      <c r="Q49" s="99" t="n">
        <v>1798056.99650213</v>
      </c>
      <c r="R49" s="99" t="n">
        <v>1723461</v>
      </c>
      <c r="S49" s="99" t="n">
        <v>1994059.42603998</v>
      </c>
      <c r="T49" s="114" t="n">
        <v>2075669.9189098</v>
      </c>
      <c r="U49" s="245" t="n">
        <v>1926925.31796477</v>
      </c>
      <c r="V49" s="245" t="n">
        <v>1625247</v>
      </c>
      <c r="W49" s="245" t="n">
        <v>1784923.45241021</v>
      </c>
      <c r="Y49" s="103" t="n">
        <f aca="false">((W49/V49)-1)*100</f>
        <v>9.82474986326429</v>
      </c>
      <c r="Z49" s="152"/>
      <c r="AB49" s="246"/>
      <c r="AD49" s="105"/>
    </row>
    <row r="50" s="102" customFormat="true" ht="15.75" hidden="false" customHeight="false" outlineLevel="0" collapsed="false">
      <c r="A50" s="219"/>
      <c r="B50" s="220" t="s">
        <v>31</v>
      </c>
      <c r="C50" s="221"/>
      <c r="D50" s="201" t="n">
        <v>167921.4</v>
      </c>
      <c r="E50" s="122" t="n">
        <v>177970</v>
      </c>
      <c r="F50" s="122" t="n">
        <v>167858.606</v>
      </c>
      <c r="G50" s="122" t="n">
        <v>111651</v>
      </c>
      <c r="H50" s="122" t="n">
        <v>136828</v>
      </c>
      <c r="I50" s="122" t="n">
        <v>138287</v>
      </c>
      <c r="J50" s="122" t="n">
        <v>117622</v>
      </c>
      <c r="K50" s="122" t="n">
        <v>114752</v>
      </c>
      <c r="L50" s="122" t="n">
        <v>119288</v>
      </c>
      <c r="M50" s="122" t="n">
        <v>131215</v>
      </c>
      <c r="N50" s="154" t="n">
        <v>139687</v>
      </c>
      <c r="O50" s="122" t="n">
        <v>139687</v>
      </c>
      <c r="P50" s="122" t="n">
        <v>139229.439703447</v>
      </c>
      <c r="Q50" s="122" t="n">
        <v>137877.816353642</v>
      </c>
      <c r="R50" s="122" t="n">
        <v>127196.745380018</v>
      </c>
      <c r="S50" s="122" t="n">
        <v>139829.859529461</v>
      </c>
      <c r="T50" s="122" t="n">
        <v>136061.494739181</v>
      </c>
      <c r="U50" s="122" t="n">
        <v>140046.311952419</v>
      </c>
      <c r="V50" s="122" t="n">
        <v>124903.854973111</v>
      </c>
      <c r="W50" s="122" t="n">
        <v>114433.283475628</v>
      </c>
      <c r="X50" s="97"/>
      <c r="Y50" s="124" t="n">
        <f aca="false">((W50/V50)-1)*100</f>
        <v>-8.3829049949953</v>
      </c>
      <c r="Z50" s="119"/>
      <c r="AB50" s="246"/>
      <c r="AD50" s="105"/>
    </row>
    <row r="51" customFormat="false" ht="13.5" hidden="false" customHeight="false" outlineLevel="0" collapsed="false">
      <c r="A51" s="240"/>
      <c r="B51" s="241"/>
      <c r="C51" s="240"/>
      <c r="D51" s="157"/>
      <c r="E51" s="157"/>
      <c r="F51" s="157"/>
      <c r="G51" s="157"/>
      <c r="H51" s="157"/>
      <c r="I51" s="157"/>
      <c r="J51" s="157"/>
      <c r="K51" s="157"/>
      <c r="L51" s="157"/>
      <c r="M51" s="157"/>
      <c r="N51" s="157"/>
      <c r="O51" s="157"/>
      <c r="P51" s="157"/>
      <c r="AB51" s="155"/>
      <c r="AC51" s="155"/>
    </row>
    <row r="52" customFormat="false" ht="12.75" hidden="false" customHeight="false" outlineLevel="0" collapsed="false">
      <c r="B52" s="77"/>
      <c r="W52" s="254"/>
      <c r="AB52" s="155"/>
      <c r="AC52" s="155"/>
    </row>
    <row r="53" customFormat="false" ht="12.75" hidden="false" customHeight="false" outlineLevel="0" collapsed="false">
      <c r="B53" s="77"/>
      <c r="W53" s="254"/>
      <c r="AB53" s="155"/>
      <c r="AC53" s="155"/>
    </row>
    <row r="54" customFormat="false" ht="12.75" hidden="false" customHeight="false" outlineLevel="0" collapsed="false">
      <c r="C54" s="78"/>
    </row>
    <row r="55" customFormat="false" ht="12.75" hidden="false" customHeight="false" outlineLevel="0" collapsed="false">
      <c r="C55" s="78"/>
      <c r="I55" s="186"/>
    </row>
    <row r="56" customFormat="false" ht="12.75" hidden="false" customHeight="false" outlineLevel="0" collapsed="false">
      <c r="C56" s="78"/>
      <c r="D56" s="255"/>
      <c r="I56" s="256"/>
      <c r="J56" s="186"/>
      <c r="K56" s="186"/>
      <c r="L56" s="186"/>
    </row>
    <row r="57" customFormat="false" ht="12.75" hidden="false" customHeight="false" outlineLevel="0" collapsed="false">
      <c r="C57" s="242"/>
      <c r="I57" s="257"/>
      <c r="J57" s="258"/>
      <c r="K57" s="258"/>
      <c r="L57" s="258"/>
    </row>
    <row r="58" customFormat="false" ht="12.75" hidden="false" customHeight="false" outlineLevel="0" collapsed="false">
      <c r="I58" s="257"/>
      <c r="J58" s="259"/>
      <c r="K58" s="259"/>
      <c r="L58" s="259"/>
    </row>
    <row r="59" customFormat="false" ht="12.75" hidden="false" customHeight="false" outlineLevel="0" collapsed="false">
      <c r="C59" s="242"/>
      <c r="I59" s="257"/>
      <c r="J59" s="259"/>
      <c r="K59" s="259"/>
      <c r="L59" s="259"/>
    </row>
    <row r="60" customFormat="false" ht="12.75" hidden="false" customHeight="false" outlineLevel="0" collapsed="false">
      <c r="C60" s="242"/>
      <c r="I60" s="257"/>
      <c r="J60" s="260"/>
      <c r="K60" s="260"/>
      <c r="L60" s="260"/>
    </row>
    <row r="61" customFormat="false" ht="12.75" hidden="false" customHeight="false" outlineLevel="0" collapsed="false">
      <c r="C61" s="242"/>
      <c r="I61" s="257"/>
      <c r="J61" s="257"/>
      <c r="K61" s="257"/>
      <c r="L61" s="257"/>
    </row>
    <row r="62" customFormat="false" ht="12.75" hidden="false" customHeight="false" outlineLevel="0" collapsed="false">
      <c r="I62" s="257"/>
      <c r="J62" s="257"/>
      <c r="K62" s="257"/>
      <c r="L62" s="257"/>
    </row>
    <row r="63" customFormat="false" ht="12.75" hidden="false" customHeight="false" outlineLevel="0" collapsed="false">
      <c r="I63" s="257"/>
      <c r="J63" s="257"/>
      <c r="K63" s="257"/>
      <c r="L63" s="257"/>
    </row>
    <row r="64" customFormat="false" ht="12.75" hidden="false" customHeight="false" outlineLevel="0" collapsed="false">
      <c r="I64" s="257"/>
      <c r="J64" s="257"/>
      <c r="K64" s="257"/>
      <c r="L64" s="257"/>
    </row>
    <row r="65" customFormat="false" ht="12.75" hidden="false" customHeight="false" outlineLevel="0" collapsed="false">
      <c r="I65" s="257"/>
      <c r="J65" s="257"/>
      <c r="K65" s="257"/>
      <c r="L65" s="257"/>
    </row>
    <row r="66" customFormat="false" ht="12.75" hidden="false" customHeight="false" outlineLevel="0" collapsed="false">
      <c r="I66" s="257"/>
      <c r="J66" s="257"/>
      <c r="K66" s="257"/>
      <c r="L66" s="257"/>
    </row>
    <row r="67" customFormat="false" ht="12.75" hidden="false" customHeight="false" outlineLevel="0" collapsed="false">
      <c r="J67" s="257"/>
      <c r="K67" s="257"/>
      <c r="L67" s="257"/>
    </row>
    <row r="83" customFormat="false" ht="12.75" hidden="false" customHeight="false" outlineLevel="0" collapsed="false">
      <c r="I83" s="186"/>
      <c r="J83" s="186"/>
      <c r="K83" s="186"/>
      <c r="L83" s="186"/>
    </row>
    <row r="84" customFormat="false" ht="12.75" hidden="false" customHeight="false" outlineLevel="0" collapsed="false">
      <c r="J84" s="243"/>
      <c r="K84" s="243"/>
      <c r="L84" s="243"/>
    </row>
    <row r="85" customFormat="false" ht="12.75" hidden="false" customHeight="false" outlineLevel="0" collapsed="false">
      <c r="J85" s="243"/>
      <c r="K85" s="243"/>
      <c r="L85" s="243"/>
    </row>
    <row r="86" customFormat="false" ht="12.75" hidden="false" customHeight="false" outlineLevel="0" collapsed="false">
      <c r="J86" s="243"/>
      <c r="K86" s="243"/>
      <c r="L86" s="243"/>
    </row>
    <row r="87" customFormat="false" ht="12.75" hidden="false" customHeight="false" outlineLevel="0" collapsed="false">
      <c r="J87" s="243"/>
      <c r="K87" s="243"/>
      <c r="L87" s="243"/>
    </row>
    <row r="88" customFormat="false" ht="12.75" hidden="false" customHeight="false" outlineLevel="0" collapsed="false">
      <c r="J88" s="243"/>
      <c r="K88" s="243"/>
      <c r="L88" s="243"/>
    </row>
    <row r="89" customFormat="false" ht="12.75" hidden="false" customHeight="false" outlineLevel="0" collapsed="false">
      <c r="J89" s="243"/>
      <c r="K89" s="243"/>
      <c r="L89" s="243"/>
    </row>
    <row r="90" customFormat="false" ht="12.75" hidden="false" customHeight="false" outlineLevel="0" collapsed="false">
      <c r="J90" s="243"/>
      <c r="K90" s="243"/>
      <c r="L90" s="243"/>
    </row>
    <row r="91" customFormat="false" ht="12.75" hidden="false" customHeight="false" outlineLevel="0" collapsed="false">
      <c r="J91" s="243"/>
      <c r="K91" s="243"/>
      <c r="L91" s="243"/>
    </row>
    <row r="92" customFormat="false" ht="12.75" hidden="false" customHeight="false" outlineLevel="0" collapsed="false">
      <c r="J92" s="243"/>
      <c r="K92" s="243"/>
      <c r="L92" s="243"/>
    </row>
  </sheetData>
  <mergeCells count="4">
    <mergeCell ref="A1:C1"/>
    <mergeCell ref="A3:C3"/>
    <mergeCell ref="A20:C20"/>
    <mergeCell ref="A37:C37"/>
  </mergeCells>
  <printOptions headings="false" gridLines="false" gridLinesSet="true" horizontalCentered="false" verticalCentered="false"/>
  <pageMargins left="0.209722222222222" right="0.279861111111111"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J1" activePane="topRight" state="frozen"/>
      <selection pane="topLeft" activeCell="A1" activeCellId="0" sqref="A1"/>
      <selection pane="topRight" activeCell="A1" activeCellId="0" sqref="A1:C1"/>
    </sheetView>
  </sheetViews>
  <sheetFormatPr defaultRowHeight="12.75" zeroHeight="false" outlineLevelRow="0" outlineLevelCol="0"/>
  <cols>
    <col collapsed="false" customWidth="true" hidden="false" outlineLevel="0" max="1" min="1" style="77" width="2.99"/>
    <col collapsed="false" customWidth="true" hidden="false" outlineLevel="0" max="2" min="2" style="77" width="2.41"/>
    <col collapsed="false" customWidth="true" hidden="false" outlineLevel="0" max="3" min="3" style="77" width="31.81"/>
    <col collapsed="false" customWidth="false" hidden="false" outlineLevel="0" max="13" min="4" style="77" width="11.55"/>
    <col collapsed="false" customWidth="true" hidden="false" outlineLevel="0" max="16" min="14" style="77" width="11.84"/>
    <col collapsed="false" customWidth="false" hidden="false" outlineLevel="0" max="23" min="17" style="77" width="11.55"/>
    <col collapsed="false" customWidth="true" hidden="false" outlineLevel="0" max="24" min="24" style="77" width="3.84"/>
    <col collapsed="false" customWidth="true" hidden="false" outlineLevel="0" max="26" min="25" style="77" width="13.12"/>
    <col collapsed="false" customWidth="true" hidden="false" outlineLevel="0" max="27" min="27" style="77" width="8.84"/>
    <col collapsed="false" customWidth="true" hidden="false" outlineLevel="0" max="28" min="28" style="77" width="11.84"/>
    <col collapsed="false" customWidth="true" hidden="false" outlineLevel="0" max="30" min="29" style="77" width="13.12"/>
    <col collapsed="false" customWidth="true" hidden="false" outlineLevel="0" max="257" min="31" style="77" width="8.84"/>
    <col collapsed="false" customWidth="true" hidden="false" outlineLevel="0" max="1025" min="258" style="0" width="8.84"/>
  </cols>
  <sheetData>
    <row r="1" customFormat="false" ht="18" hidden="false" customHeight="false" outlineLevel="0" collapsed="false">
      <c r="A1" s="204" t="s">
        <v>39</v>
      </c>
      <c r="B1" s="204"/>
      <c r="C1" s="204"/>
    </row>
    <row r="2" customFormat="false" ht="15.75" hidden="false" customHeight="false" outlineLevel="0" collapsed="false">
      <c r="A2" s="261"/>
      <c r="B2" s="83"/>
      <c r="C2" s="84"/>
      <c r="D2" s="85"/>
      <c r="E2" s="85"/>
      <c r="F2" s="86"/>
      <c r="G2" s="86"/>
      <c r="H2" s="86"/>
      <c r="I2" s="86"/>
      <c r="J2" s="86"/>
      <c r="K2" s="86"/>
      <c r="L2" s="86"/>
      <c r="M2" s="85"/>
      <c r="N2" s="79"/>
      <c r="S2" s="87"/>
      <c r="T2" s="87"/>
      <c r="U2" s="87"/>
      <c r="V2" s="87"/>
      <c r="W2" s="88" t="s">
        <v>13</v>
      </c>
      <c r="X2" s="102"/>
      <c r="Y2" s="102"/>
      <c r="Z2" s="89"/>
    </row>
    <row r="3" customFormat="fals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209" t="s">
        <v>15</v>
      </c>
      <c r="O3" s="94" t="s">
        <v>16</v>
      </c>
      <c r="P3" s="93" t="n">
        <v>2010</v>
      </c>
      <c r="Q3" s="93" t="n">
        <v>2011</v>
      </c>
      <c r="R3" s="93" t="n">
        <v>2012</v>
      </c>
      <c r="S3" s="93" t="n">
        <v>2013</v>
      </c>
      <c r="T3" s="93" t="n">
        <v>2014</v>
      </c>
      <c r="U3" s="93" t="n">
        <v>2015</v>
      </c>
      <c r="V3" s="93" t="n">
        <v>2016</v>
      </c>
      <c r="W3" s="93" t="n">
        <v>2017</v>
      </c>
      <c r="X3" s="95"/>
      <c r="Y3" s="93" t="s">
        <v>17</v>
      </c>
      <c r="Z3" s="93" t="s">
        <v>18</v>
      </c>
    </row>
    <row r="4" s="102" customFormat="true" ht="15" hidden="false" customHeight="false" outlineLevel="0" collapsed="false">
      <c r="A4" s="96" t="s">
        <v>19</v>
      </c>
      <c r="B4" s="97"/>
      <c r="C4" s="97"/>
      <c r="D4" s="161" t="n">
        <v>92128.2</v>
      </c>
      <c r="E4" s="161" t="n">
        <v>108893.91</v>
      </c>
      <c r="F4" s="161" t="n">
        <v>112308</v>
      </c>
      <c r="G4" s="161" t="n">
        <v>125546.109984</v>
      </c>
      <c r="H4" s="161" t="n">
        <v>121432.570986</v>
      </c>
      <c r="I4" s="161" t="n">
        <v>107845.874436</v>
      </c>
      <c r="J4" s="161" t="n">
        <v>90366.062922</v>
      </c>
      <c r="K4" s="161" t="n">
        <v>121497.128164</v>
      </c>
      <c r="L4" s="161" t="n">
        <v>129382.499284139</v>
      </c>
      <c r="M4" s="161" t="n">
        <v>135021.877764458</v>
      </c>
      <c r="N4" s="262" t="n">
        <v>131263.356742</v>
      </c>
      <c r="O4" s="263" t="n">
        <v>129106.1123</v>
      </c>
      <c r="P4" s="264" t="n">
        <v>124459.155904529</v>
      </c>
      <c r="Q4" s="167" t="n">
        <v>108603.585849175</v>
      </c>
      <c r="R4" s="167" t="n">
        <v>121923.701984842</v>
      </c>
      <c r="S4" s="167" t="n">
        <v>176540.55675183</v>
      </c>
      <c r="T4" s="100" t="n">
        <v>137233.169966</v>
      </c>
      <c r="U4" s="100" t="n">
        <v>131127.000053</v>
      </c>
      <c r="V4" s="100" t="n">
        <v>140896.200029</v>
      </c>
      <c r="W4" s="100" t="n">
        <v>161049.656697934</v>
      </c>
      <c r="Y4" s="103" t="n">
        <f aca="false">((W4/V4)-1)*100</f>
        <v>14.3037616804324</v>
      </c>
      <c r="AB4" s="265"/>
      <c r="AC4" s="97"/>
      <c r="AD4" s="231"/>
    </row>
    <row r="5" s="102" customFormat="true" ht="12.75" hidden="false" customHeight="true" outlineLevel="0" collapsed="false">
      <c r="A5" s="97"/>
      <c r="B5" s="106" t="s">
        <v>20</v>
      </c>
      <c r="C5" s="97"/>
      <c r="D5" s="161" t="n">
        <v>63396.2</v>
      </c>
      <c r="E5" s="161" t="n">
        <v>80047</v>
      </c>
      <c r="F5" s="161" t="n">
        <v>85026</v>
      </c>
      <c r="G5" s="161" t="n">
        <v>97675.999984</v>
      </c>
      <c r="H5" s="161" t="n">
        <v>93108.999986</v>
      </c>
      <c r="I5" s="161" t="n">
        <v>79960.897436</v>
      </c>
      <c r="J5" s="161" t="n">
        <v>65535.100922</v>
      </c>
      <c r="K5" s="161" t="n">
        <v>93048.828164</v>
      </c>
      <c r="L5" s="161" t="n">
        <v>102460.999284139</v>
      </c>
      <c r="M5" s="161" t="n">
        <v>106575.577764458</v>
      </c>
      <c r="N5" s="266" t="n">
        <v>102774.756742</v>
      </c>
      <c r="O5" s="267" t="n">
        <v>100617.5123</v>
      </c>
      <c r="P5" s="161" t="n">
        <v>94736.999904529</v>
      </c>
      <c r="Q5" s="167" t="n">
        <v>80459.999849175</v>
      </c>
      <c r="R5" s="167" t="n">
        <v>92142.001984842</v>
      </c>
      <c r="S5" s="167" t="n">
        <v>138398.00675183</v>
      </c>
      <c r="T5" s="100" t="n">
        <v>104701.999966</v>
      </c>
      <c r="U5" s="100" t="n">
        <v>98224.000053</v>
      </c>
      <c r="V5" s="100" t="n">
        <v>102404.000029</v>
      </c>
      <c r="W5" s="100" t="n">
        <v>120904.00002</v>
      </c>
      <c r="Y5" s="103" t="n">
        <f aca="false">((W5/V5)-1)*100</f>
        <v>18.0657005446671</v>
      </c>
      <c r="Z5" s="150" t="n">
        <v>7049.3556</v>
      </c>
      <c r="AB5" s="265"/>
      <c r="AC5" s="97"/>
      <c r="AD5" s="231"/>
    </row>
    <row r="6" s="102" customFormat="true" ht="14.25" hidden="false" customHeight="false" outlineLevel="0" collapsed="false">
      <c r="A6" s="97"/>
      <c r="B6" s="97"/>
      <c r="C6" s="97" t="s">
        <v>21</v>
      </c>
      <c r="D6" s="170" t="n">
        <v>3980.47873395243</v>
      </c>
      <c r="E6" s="170" t="n">
        <v>4470.99484631419</v>
      </c>
      <c r="F6" s="170" t="n">
        <v>4622.94774813386</v>
      </c>
      <c r="G6" s="170" t="n">
        <v>5496.467202</v>
      </c>
      <c r="H6" s="170" t="n">
        <v>5334.170211</v>
      </c>
      <c r="I6" s="170" t="n">
        <v>4653.385112</v>
      </c>
      <c r="J6" s="170" t="n">
        <v>3859.618967</v>
      </c>
      <c r="K6" s="170" t="n">
        <v>5518.645093</v>
      </c>
      <c r="L6" s="170" t="n">
        <v>6201.63517646</v>
      </c>
      <c r="M6" s="170" t="n">
        <v>6001.770946</v>
      </c>
      <c r="N6" s="268" t="n">
        <v>6937.923956</v>
      </c>
      <c r="O6" s="269" t="n">
        <v>6909.5686</v>
      </c>
      <c r="P6" s="170" t="n">
        <v>6762.3286711</v>
      </c>
      <c r="Q6" s="171" t="n">
        <v>5932.029752</v>
      </c>
      <c r="R6" s="171" t="n">
        <v>6724.1950094</v>
      </c>
      <c r="S6" s="171" t="n">
        <v>11364.321766</v>
      </c>
      <c r="T6" s="110" t="n">
        <v>8465.922208</v>
      </c>
      <c r="U6" s="110" t="n">
        <v>8057.52931</v>
      </c>
      <c r="V6" s="110" t="n">
        <v>8209.37520299374</v>
      </c>
      <c r="W6" s="110" t="n">
        <v>9855.530726</v>
      </c>
      <c r="Y6" s="105" t="n">
        <f aca="false">((W6/V6)-1)*100</f>
        <v>20.0521413908084</v>
      </c>
      <c r="Z6" s="152" t="n">
        <v>85.2863209982649</v>
      </c>
      <c r="AB6" s="265"/>
      <c r="AC6" s="97"/>
      <c r="AD6" s="231"/>
    </row>
    <row r="7" s="102" customFormat="true" ht="12.75" hidden="false" customHeight="true" outlineLevel="0" collapsed="false">
      <c r="A7" s="97"/>
      <c r="B7" s="97"/>
      <c r="C7" s="102" t="s">
        <v>22</v>
      </c>
      <c r="D7" s="170" t="n">
        <v>2562.0413168563</v>
      </c>
      <c r="E7" s="170" t="n">
        <v>2961.52521107118</v>
      </c>
      <c r="F7" s="170" t="n">
        <v>3444.68823886567</v>
      </c>
      <c r="G7" s="170" t="n">
        <v>3851.894095</v>
      </c>
      <c r="H7" s="170" t="n">
        <v>4025.257869</v>
      </c>
      <c r="I7" s="170" t="n">
        <v>3655.652419</v>
      </c>
      <c r="J7" s="170" t="n">
        <v>3018.182636</v>
      </c>
      <c r="K7" s="170" t="n">
        <v>4481.329682</v>
      </c>
      <c r="L7" s="170" t="n">
        <v>5130.997228006</v>
      </c>
      <c r="M7" s="170" t="n">
        <v>5068.51154051684</v>
      </c>
      <c r="N7" s="268" t="n">
        <v>4759.923248</v>
      </c>
      <c r="O7" s="269" t="n">
        <v>4706.5453</v>
      </c>
      <c r="P7" s="170" t="n">
        <v>3982.104498609</v>
      </c>
      <c r="Q7" s="171" t="n">
        <v>3551.459934605</v>
      </c>
      <c r="R7" s="171" t="n">
        <v>4480.415157252</v>
      </c>
      <c r="S7" s="171" t="n">
        <v>6880.6551548</v>
      </c>
      <c r="T7" s="110" t="n">
        <v>4990.908258</v>
      </c>
      <c r="U7" s="110" t="n">
        <v>4567.731204</v>
      </c>
      <c r="V7" s="110" t="n">
        <v>4682.56990267549</v>
      </c>
      <c r="W7" s="110" t="n">
        <v>5617.02750428572</v>
      </c>
      <c r="Y7" s="105" t="n">
        <f aca="false">((W7/V7)-1)*100</f>
        <v>19.9560843945181</v>
      </c>
      <c r="Z7" s="152" t="n">
        <v>32.0820332390862</v>
      </c>
      <c r="AB7" s="265"/>
      <c r="AC7" s="97"/>
      <c r="AD7" s="231"/>
    </row>
    <row r="8" s="102" customFormat="true" ht="14.25" hidden="false" customHeight="false" outlineLevel="0" collapsed="false">
      <c r="A8" s="97"/>
      <c r="C8" s="97" t="s">
        <v>23</v>
      </c>
      <c r="D8" s="170" t="n">
        <v>4107.57921992158</v>
      </c>
      <c r="E8" s="170" t="n">
        <v>4969.61694767835</v>
      </c>
      <c r="F8" s="170" t="n">
        <v>5184.74674095503</v>
      </c>
      <c r="G8" s="170" t="n">
        <v>5598.327835</v>
      </c>
      <c r="H8" s="170" t="n">
        <v>5473.87942500001</v>
      </c>
      <c r="I8" s="170" t="n">
        <v>4926.944858</v>
      </c>
      <c r="J8" s="170" t="n">
        <v>4062.51221</v>
      </c>
      <c r="K8" s="170" t="n">
        <v>6150.601937</v>
      </c>
      <c r="L8" s="170" t="n">
        <v>6759.232447598</v>
      </c>
      <c r="M8" s="170" t="n">
        <v>7558.88215767885</v>
      </c>
      <c r="N8" s="268" t="n">
        <v>7856.016162</v>
      </c>
      <c r="O8" s="269" t="n">
        <v>7775.7723</v>
      </c>
      <c r="P8" s="170" t="n">
        <v>8283.41988702</v>
      </c>
      <c r="Q8" s="171" t="n">
        <v>6784.5161676</v>
      </c>
      <c r="R8" s="171" t="n">
        <v>7521.38639129</v>
      </c>
      <c r="S8" s="171" t="n">
        <v>11505.04424903</v>
      </c>
      <c r="T8" s="110" t="n">
        <v>8598.675901</v>
      </c>
      <c r="U8" s="110" t="n">
        <v>7855.701777</v>
      </c>
      <c r="V8" s="110" t="n">
        <v>8237.35959308972</v>
      </c>
      <c r="W8" s="110" t="n">
        <v>9549.26374499999</v>
      </c>
      <c r="Y8" s="105" t="n">
        <f aca="false">((W8/V8)-1)*100</f>
        <v>15.9262702700369</v>
      </c>
      <c r="Z8" s="152" t="n">
        <v>87.7448999827423</v>
      </c>
      <c r="AB8" s="265"/>
      <c r="AC8" s="97"/>
      <c r="AD8" s="231"/>
    </row>
    <row r="9" s="102" customFormat="true" ht="14.25" hidden="false" customHeight="false" outlineLevel="0" collapsed="false">
      <c r="A9" s="97"/>
      <c r="B9" s="97"/>
      <c r="C9" s="97" t="s">
        <v>24</v>
      </c>
      <c r="D9" s="170" t="n">
        <v>6785.00253822504</v>
      </c>
      <c r="E9" s="170" t="n">
        <v>9256.66674997874</v>
      </c>
      <c r="F9" s="170" t="n">
        <v>10356.3342262224</v>
      </c>
      <c r="G9" s="170" t="n">
        <v>11714.780724</v>
      </c>
      <c r="H9" s="170" t="n">
        <v>11211.141572</v>
      </c>
      <c r="I9" s="170" t="n">
        <v>9753.34095</v>
      </c>
      <c r="J9" s="170" t="n">
        <v>7775.704658</v>
      </c>
      <c r="K9" s="170" t="n">
        <v>10677.2802</v>
      </c>
      <c r="L9" s="170" t="n">
        <v>12427.26471122</v>
      </c>
      <c r="M9" s="170" t="n">
        <v>13316.6584253551</v>
      </c>
      <c r="N9" s="268" t="n">
        <v>13122.454658</v>
      </c>
      <c r="O9" s="269" t="n">
        <v>12934.9006</v>
      </c>
      <c r="P9" s="170" t="n">
        <v>11257.24833277</v>
      </c>
      <c r="Q9" s="171" t="n">
        <v>8933.15324502</v>
      </c>
      <c r="R9" s="171" t="n">
        <v>9714.1694836</v>
      </c>
      <c r="S9" s="171" t="n">
        <v>14371.41074579</v>
      </c>
      <c r="T9" s="110" t="n">
        <v>11576.337684</v>
      </c>
      <c r="U9" s="110" t="n">
        <v>10662.785464</v>
      </c>
      <c r="V9" s="110" t="n">
        <v>12543.0793074534</v>
      </c>
      <c r="W9" s="110" t="n">
        <v>13449.9289778571</v>
      </c>
      <c r="Y9" s="105" t="n">
        <f aca="false">((W9/V9)-1)*100</f>
        <v>7.22988070293749</v>
      </c>
      <c r="Z9" s="152" t="n">
        <v>80.5346826461061</v>
      </c>
      <c r="AB9" s="265"/>
      <c r="AC9" s="97"/>
      <c r="AD9" s="231"/>
    </row>
    <row r="10" s="102" customFormat="true" ht="14.25" hidden="false" customHeight="false" outlineLevel="0" collapsed="false">
      <c r="A10" s="97"/>
      <c r="B10" s="97"/>
      <c r="C10" s="97" t="s">
        <v>25</v>
      </c>
      <c r="D10" s="170" t="n">
        <v>12651.2558583296</v>
      </c>
      <c r="E10" s="170" t="n">
        <v>14817.4284557438</v>
      </c>
      <c r="F10" s="170" t="n">
        <v>16398.4570877531</v>
      </c>
      <c r="G10" s="170" t="n">
        <v>18172.356708</v>
      </c>
      <c r="H10" s="170" t="n">
        <v>17177.566755</v>
      </c>
      <c r="I10" s="170" t="n">
        <v>14553.755507</v>
      </c>
      <c r="J10" s="170" t="n">
        <v>12246.472969</v>
      </c>
      <c r="K10" s="170" t="n">
        <v>16994.013583</v>
      </c>
      <c r="L10" s="170" t="n">
        <v>19119.36175328</v>
      </c>
      <c r="M10" s="170" t="n">
        <v>20047.7453086712</v>
      </c>
      <c r="N10" s="268" t="n">
        <v>18703.315055</v>
      </c>
      <c r="O10" s="269" t="n">
        <v>18103.705</v>
      </c>
      <c r="P10" s="170" t="n">
        <v>17057.94119976</v>
      </c>
      <c r="Q10" s="171" t="n">
        <v>14428.63083712</v>
      </c>
      <c r="R10" s="171" t="n">
        <v>16270.79040539</v>
      </c>
      <c r="S10" s="171" t="n">
        <v>24712.1241305</v>
      </c>
      <c r="T10" s="110" t="n">
        <v>18261.80596</v>
      </c>
      <c r="U10" s="110" t="n">
        <v>17238.71427</v>
      </c>
      <c r="V10" s="110" t="n">
        <v>17496.7861937711</v>
      </c>
      <c r="W10" s="110" t="n">
        <v>20288.9881712857</v>
      </c>
      <c r="Y10" s="105" t="n">
        <f aca="false">((W10/V10)-1)*100</f>
        <v>15.9583705635534</v>
      </c>
      <c r="Z10" s="152" t="n">
        <v>101.80447320616</v>
      </c>
      <c r="AB10" s="265"/>
      <c r="AC10" s="97"/>
      <c r="AD10" s="231"/>
    </row>
    <row r="11" s="102" customFormat="true" ht="14.25" hidden="false" customHeight="false" outlineLevel="0" collapsed="false">
      <c r="A11" s="97"/>
      <c r="B11" s="97"/>
      <c r="C11" s="97" t="s">
        <v>26</v>
      </c>
      <c r="D11" s="170" t="n">
        <v>4494.28920914684</v>
      </c>
      <c r="E11" s="170" t="n">
        <v>5772.01343657367</v>
      </c>
      <c r="F11" s="170" t="n">
        <v>6089.698632094</v>
      </c>
      <c r="G11" s="170" t="n">
        <v>6670.428115</v>
      </c>
      <c r="H11" s="170" t="n">
        <v>7461.01268999999</v>
      </c>
      <c r="I11" s="170" t="n">
        <v>6908.660931</v>
      </c>
      <c r="J11" s="170" t="n">
        <v>6336.088262</v>
      </c>
      <c r="K11" s="170" t="n">
        <v>9195.97003399999</v>
      </c>
      <c r="L11" s="170" t="n">
        <v>10109.37202325</v>
      </c>
      <c r="M11" s="170" t="n">
        <v>9662.89535760836</v>
      </c>
      <c r="N11" s="268" t="n">
        <v>9567.091765</v>
      </c>
      <c r="O11" s="269" t="n">
        <v>9441.4721</v>
      </c>
      <c r="P11" s="170" t="n">
        <v>8766.33607682</v>
      </c>
      <c r="Q11" s="171" t="n">
        <v>7632.57419434</v>
      </c>
      <c r="R11" s="171" t="n">
        <v>9095.94929921</v>
      </c>
      <c r="S11" s="171" t="n">
        <v>13375.50082589</v>
      </c>
      <c r="T11" s="110" t="n">
        <v>9934.222173</v>
      </c>
      <c r="U11" s="110" t="n">
        <v>9499.765627</v>
      </c>
      <c r="V11" s="110" t="n">
        <v>10996.2353644175</v>
      </c>
      <c r="W11" s="110" t="n">
        <v>16443.036218</v>
      </c>
      <c r="Y11" s="105" t="n">
        <f aca="false">((W11/V11)-1)*100</f>
        <v>49.5333236610026</v>
      </c>
      <c r="Z11" s="152" t="n">
        <v>126.1953052672</v>
      </c>
      <c r="AB11" s="265"/>
      <c r="AC11" s="97"/>
      <c r="AD11" s="231"/>
    </row>
    <row r="12" s="102" customFormat="true" ht="14.25" hidden="false" customHeight="false" outlineLevel="0" collapsed="false">
      <c r="A12" s="97"/>
      <c r="B12" s="97"/>
      <c r="C12" s="97" t="s">
        <v>27</v>
      </c>
      <c r="D12" s="170" t="n">
        <v>14986.1388598368</v>
      </c>
      <c r="E12" s="170" t="n">
        <v>20171.5378428501</v>
      </c>
      <c r="F12" s="170" t="n">
        <v>19024.2347226687</v>
      </c>
      <c r="G12" s="170" t="n">
        <v>24183.6343269999</v>
      </c>
      <c r="H12" s="170" t="n">
        <v>22138.342549</v>
      </c>
      <c r="I12" s="170" t="n">
        <v>17687.096593</v>
      </c>
      <c r="J12" s="170" t="n">
        <v>13754.533442</v>
      </c>
      <c r="K12" s="170" t="n">
        <v>19399.268547</v>
      </c>
      <c r="L12" s="170" t="n">
        <v>21236.26624848</v>
      </c>
      <c r="M12" s="170" t="n">
        <v>22103.4485865545</v>
      </c>
      <c r="N12" s="268" t="n">
        <v>20675.275855</v>
      </c>
      <c r="O12" s="269" t="n">
        <v>20168.0118</v>
      </c>
      <c r="P12" s="170" t="n">
        <v>19141.86109942</v>
      </c>
      <c r="Q12" s="171" t="n">
        <v>16512.28521121</v>
      </c>
      <c r="R12" s="171" t="n">
        <v>19501.24433101</v>
      </c>
      <c r="S12" s="171" t="n">
        <v>28303.29866439</v>
      </c>
      <c r="T12" s="110" t="n">
        <v>21259.793223</v>
      </c>
      <c r="U12" s="110" t="n">
        <v>19655.867166</v>
      </c>
      <c r="V12" s="110" t="n">
        <v>19726.2337724983</v>
      </c>
      <c r="W12" s="110" t="n">
        <v>21834.448881</v>
      </c>
      <c r="Y12" s="105" t="n">
        <f aca="false">((W12/V12)-1)*100</f>
        <v>10.6873675574145</v>
      </c>
      <c r="Z12" s="152" t="n">
        <v>114.233320583045</v>
      </c>
      <c r="AB12" s="265"/>
      <c r="AC12" s="97"/>
      <c r="AD12" s="231"/>
    </row>
    <row r="13" s="102" customFormat="true" ht="14.25" hidden="false" customHeight="false" outlineLevel="0" collapsed="false">
      <c r="A13" s="97"/>
      <c r="B13" s="97"/>
      <c r="C13" s="97" t="s">
        <v>28</v>
      </c>
      <c r="D13" s="170" t="n">
        <v>13829.4142637315</v>
      </c>
      <c r="E13" s="170" t="n">
        <v>17627.21650979</v>
      </c>
      <c r="F13" s="170" t="n">
        <v>19904.8926033073</v>
      </c>
      <c r="G13" s="170" t="n">
        <v>21988.110978</v>
      </c>
      <c r="H13" s="170" t="n">
        <v>20287.628915</v>
      </c>
      <c r="I13" s="170" t="n">
        <v>17822.061066</v>
      </c>
      <c r="J13" s="170" t="n">
        <v>14481.987778</v>
      </c>
      <c r="K13" s="170" t="n">
        <v>20631.719088</v>
      </c>
      <c r="L13" s="170" t="n">
        <v>21476.8696958454</v>
      </c>
      <c r="M13" s="170" t="n">
        <v>22815.6654420729</v>
      </c>
      <c r="N13" s="268" t="n">
        <v>21152.756043</v>
      </c>
      <c r="O13" s="269" t="n">
        <v>20577.5366</v>
      </c>
      <c r="P13" s="170" t="n">
        <v>19485.76013903</v>
      </c>
      <c r="Q13" s="171" t="n">
        <v>16685.35050728</v>
      </c>
      <c r="R13" s="171" t="n">
        <v>18833.85190769</v>
      </c>
      <c r="S13" s="171" t="n">
        <v>27885.65121543</v>
      </c>
      <c r="T13" s="110" t="n">
        <v>21614.334559</v>
      </c>
      <c r="U13" s="110" t="n">
        <v>20685.905235</v>
      </c>
      <c r="V13" s="110" t="n">
        <v>20512.3606921008</v>
      </c>
      <c r="W13" s="110" t="n">
        <v>23865.7757965714</v>
      </c>
      <c r="Y13" s="105" t="n">
        <f aca="false">((W13/V13)-1)*100</f>
        <v>16.3482651012567</v>
      </c>
      <c r="Z13" s="152" t="n">
        <v>115.462888283803</v>
      </c>
      <c r="AB13" s="265"/>
      <c r="AC13" s="97"/>
      <c r="AD13" s="231"/>
    </row>
    <row r="14" s="102" customFormat="true" ht="15" hidden="false" customHeight="false" outlineLevel="0" collapsed="false">
      <c r="A14" s="97"/>
      <c r="B14" s="106" t="s">
        <v>29</v>
      </c>
      <c r="C14" s="97"/>
      <c r="D14" s="161" t="n">
        <v>3401</v>
      </c>
      <c r="E14" s="161" t="n">
        <v>3722</v>
      </c>
      <c r="F14" s="161" t="n">
        <v>3269</v>
      </c>
      <c r="G14" s="161" t="n">
        <v>3612.21</v>
      </c>
      <c r="H14" s="161" t="n">
        <v>3519</v>
      </c>
      <c r="I14" s="161" t="n">
        <v>3595.3</v>
      </c>
      <c r="J14" s="161" t="n">
        <v>2930</v>
      </c>
      <c r="K14" s="161" t="n">
        <v>3901</v>
      </c>
      <c r="L14" s="161" t="n">
        <v>4018</v>
      </c>
      <c r="M14" s="161" t="n">
        <v>4308</v>
      </c>
      <c r="N14" s="266" t="n">
        <v>4136</v>
      </c>
      <c r="O14" s="161" t="n">
        <v>4136</v>
      </c>
      <c r="P14" s="161" t="n">
        <v>4392</v>
      </c>
      <c r="Q14" s="167" t="n">
        <v>4334</v>
      </c>
      <c r="R14" s="167" t="n">
        <v>4230</v>
      </c>
      <c r="S14" s="167" t="n">
        <v>4442</v>
      </c>
      <c r="T14" s="100" t="n">
        <v>5395</v>
      </c>
      <c r="U14" s="100" t="n">
        <v>5212</v>
      </c>
      <c r="V14" s="100" t="n">
        <v>5025</v>
      </c>
      <c r="W14" s="100" t="n">
        <v>5268.75667793353</v>
      </c>
      <c r="Y14" s="103" t="n">
        <f aca="false">((W14/V14)-1)*100</f>
        <v>4.85087916285638</v>
      </c>
      <c r="Z14" s="152"/>
      <c r="AB14" s="265"/>
      <c r="AC14" s="97"/>
      <c r="AD14" s="231"/>
    </row>
    <row r="15" s="102" customFormat="true" ht="15" hidden="false" customHeight="false" outlineLevel="0" collapsed="false">
      <c r="A15" s="97"/>
      <c r="B15" s="106" t="s">
        <v>30</v>
      </c>
      <c r="C15" s="97"/>
      <c r="D15" s="161" t="n">
        <v>22547</v>
      </c>
      <c r="E15" s="161" t="n">
        <v>22182.31</v>
      </c>
      <c r="F15" s="161" t="n">
        <v>21580</v>
      </c>
      <c r="G15" s="161" t="n">
        <v>21907</v>
      </c>
      <c r="H15" s="161" t="n">
        <v>22339.571</v>
      </c>
      <c r="I15" s="161" t="n">
        <v>21830.677</v>
      </c>
      <c r="J15" s="161" t="n">
        <v>19954.962</v>
      </c>
      <c r="K15" s="161" t="n">
        <v>22682</v>
      </c>
      <c r="L15" s="161" t="n">
        <v>20868</v>
      </c>
      <c r="M15" s="161" t="n">
        <v>21720</v>
      </c>
      <c r="N15" s="266" t="n">
        <v>22299</v>
      </c>
      <c r="O15" s="161" t="n">
        <v>22299</v>
      </c>
      <c r="P15" s="161" t="n">
        <v>22999.556</v>
      </c>
      <c r="Q15" s="167" t="n">
        <v>21714.586</v>
      </c>
      <c r="R15" s="167" t="n">
        <v>23672.4</v>
      </c>
      <c r="S15" s="167" t="n">
        <v>31727.85</v>
      </c>
      <c r="T15" s="100" t="n">
        <v>25050.47</v>
      </c>
      <c r="U15" s="100" t="n">
        <v>25614.9</v>
      </c>
      <c r="V15" s="100" t="n">
        <v>31210</v>
      </c>
      <c r="W15" s="100" t="n">
        <v>32624.6</v>
      </c>
      <c r="Y15" s="103" t="n">
        <f aca="false">((W15/V15)-1)*100</f>
        <v>4.53252162768343</v>
      </c>
      <c r="Z15" s="152"/>
      <c r="AB15" s="265"/>
      <c r="AC15" s="97"/>
      <c r="AD15" s="231"/>
    </row>
    <row r="16" s="102" customFormat="true" ht="15.75" hidden="false" customHeight="false" outlineLevel="0" collapsed="false">
      <c r="A16" s="175"/>
      <c r="B16" s="120" t="s">
        <v>31</v>
      </c>
      <c r="C16" s="176"/>
      <c r="D16" s="222" t="n">
        <v>2784</v>
      </c>
      <c r="E16" s="223" t="n">
        <v>2942.6</v>
      </c>
      <c r="F16" s="223" t="n">
        <v>2433</v>
      </c>
      <c r="G16" s="223" t="n">
        <v>2350.9</v>
      </c>
      <c r="H16" s="223" t="n">
        <v>2465</v>
      </c>
      <c r="I16" s="223" t="n">
        <v>2459</v>
      </c>
      <c r="J16" s="223" t="n">
        <v>1946</v>
      </c>
      <c r="K16" s="223" t="n">
        <v>1865.3</v>
      </c>
      <c r="L16" s="223" t="n">
        <v>2035.5</v>
      </c>
      <c r="M16" s="223" t="n">
        <v>2418.3</v>
      </c>
      <c r="N16" s="270" t="n">
        <v>2053.6</v>
      </c>
      <c r="O16" s="223" t="n">
        <v>2053.6</v>
      </c>
      <c r="P16" s="223" t="n">
        <v>2330.6</v>
      </c>
      <c r="Q16" s="223" t="n">
        <v>2095</v>
      </c>
      <c r="R16" s="223" t="n">
        <v>1879.3</v>
      </c>
      <c r="S16" s="223" t="n">
        <v>1972.7</v>
      </c>
      <c r="T16" s="122" t="n">
        <v>2085.7</v>
      </c>
      <c r="U16" s="122" t="n">
        <v>2076.1</v>
      </c>
      <c r="V16" s="122" t="n">
        <v>2257.2</v>
      </c>
      <c r="W16" s="122" t="n">
        <v>2252.3</v>
      </c>
      <c r="X16" s="97"/>
      <c r="Y16" s="124" t="n">
        <f aca="false">((W16/V16)-1)*100</f>
        <v>-0.217083111819838</v>
      </c>
      <c r="Z16" s="119"/>
      <c r="AB16" s="265"/>
      <c r="AC16" s="97"/>
      <c r="AD16" s="231"/>
    </row>
    <row r="17" customFormat="false" ht="15" hidden="false" customHeight="false" outlineLevel="0" collapsed="false">
      <c r="D17" s="271"/>
      <c r="E17" s="271"/>
      <c r="F17" s="271"/>
      <c r="G17" s="271"/>
      <c r="H17" s="271"/>
      <c r="I17" s="155"/>
      <c r="J17" s="155"/>
      <c r="K17" s="155"/>
      <c r="L17" s="155"/>
      <c r="T17" s="126"/>
      <c r="U17" s="126"/>
      <c r="V17" s="272"/>
      <c r="W17" s="126"/>
      <c r="Y17" s="185"/>
      <c r="AB17" s="265"/>
      <c r="AC17" s="97"/>
      <c r="AD17" s="231"/>
      <c r="AE17" s="102"/>
    </row>
    <row r="18" customFormat="false" ht="14.25" hidden="false" customHeight="false" outlineLevel="0" collapsed="false">
      <c r="D18" s="273"/>
      <c r="E18" s="273"/>
      <c r="F18" s="273"/>
      <c r="G18" s="273"/>
      <c r="H18" s="273"/>
      <c r="I18" s="155"/>
      <c r="J18" s="155"/>
      <c r="K18" s="155"/>
      <c r="L18" s="155"/>
      <c r="T18" s="126"/>
      <c r="U18" s="126"/>
      <c r="V18" s="272"/>
      <c r="W18" s="126"/>
      <c r="AB18" s="265"/>
      <c r="AC18" s="97"/>
      <c r="AD18" s="231"/>
      <c r="AE18" s="102"/>
    </row>
    <row r="19" customFormat="false" ht="15.75" hidden="false" customHeight="false" outlineLevel="0" collapsed="false">
      <c r="A19" s="261"/>
      <c r="B19" s="83"/>
      <c r="C19" s="84"/>
      <c r="D19" s="85"/>
      <c r="E19" s="85"/>
      <c r="F19" s="86"/>
      <c r="G19" s="86"/>
      <c r="H19" s="86"/>
      <c r="I19" s="86"/>
      <c r="J19" s="86"/>
      <c r="K19" s="86"/>
      <c r="L19" s="86"/>
      <c r="M19" s="85"/>
      <c r="N19" s="79"/>
      <c r="P19" s="129"/>
      <c r="S19" s="87"/>
      <c r="T19" s="87"/>
      <c r="V19" s="87"/>
      <c r="W19" s="88" t="s">
        <v>32</v>
      </c>
      <c r="X19" s="102"/>
      <c r="Y19" s="102"/>
      <c r="Z19" s="89"/>
      <c r="AB19" s="265"/>
      <c r="AC19" s="97"/>
      <c r="AD19" s="231"/>
      <c r="AE19" s="102"/>
    </row>
    <row r="20" customFormat="false" ht="45" hidden="false" customHeight="false" outlineLevel="0" collapsed="false">
      <c r="A20" s="90" t="s">
        <v>33</v>
      </c>
      <c r="B20" s="90"/>
      <c r="C20" s="90"/>
      <c r="D20" s="91" t="n">
        <v>1999</v>
      </c>
      <c r="E20" s="91" t="n">
        <v>2000</v>
      </c>
      <c r="F20" s="92" t="n">
        <v>2001</v>
      </c>
      <c r="G20" s="92" t="n">
        <v>2002</v>
      </c>
      <c r="H20" s="91" t="n">
        <v>2003</v>
      </c>
      <c r="I20" s="91" t="n">
        <v>2004</v>
      </c>
      <c r="J20" s="91" t="n">
        <v>2005</v>
      </c>
      <c r="K20" s="91" t="n">
        <v>2006</v>
      </c>
      <c r="L20" s="91" t="n">
        <v>2007</v>
      </c>
      <c r="M20" s="92" t="n">
        <v>2008</v>
      </c>
      <c r="N20" s="209" t="n">
        <v>2009</v>
      </c>
      <c r="O20" s="94" t="n">
        <v>2009</v>
      </c>
      <c r="P20" s="93" t="n">
        <v>2010</v>
      </c>
      <c r="Q20" s="93" t="n">
        <v>2011</v>
      </c>
      <c r="R20" s="93" t="n">
        <v>2012</v>
      </c>
      <c r="S20" s="93" t="n">
        <v>2013</v>
      </c>
      <c r="T20" s="93" t="n">
        <v>2014</v>
      </c>
      <c r="U20" s="93" t="n">
        <v>2015</v>
      </c>
      <c r="V20" s="93" t="n">
        <v>2016</v>
      </c>
      <c r="W20" s="93" t="n">
        <v>2017</v>
      </c>
      <c r="Y20" s="93" t="s">
        <v>17</v>
      </c>
      <c r="Z20" s="93" t="s">
        <v>18</v>
      </c>
      <c r="AB20" s="265"/>
      <c r="AC20" s="97"/>
      <c r="AD20" s="231"/>
      <c r="AE20" s="102"/>
    </row>
    <row r="21" s="102" customFormat="true" ht="15" hidden="false" customHeight="false" outlineLevel="0" collapsed="false">
      <c r="A21" s="96" t="s">
        <v>19</v>
      </c>
      <c r="B21" s="97"/>
      <c r="C21" s="97"/>
      <c r="D21" s="103" t="n">
        <v>5.87097981388691</v>
      </c>
      <c r="E21" s="103" t="n">
        <v>5.87649502162242</v>
      </c>
      <c r="F21" s="103" t="n">
        <v>5.52800295806776</v>
      </c>
      <c r="G21" s="103" t="n">
        <v>6.0005328950004</v>
      </c>
      <c r="H21" s="103" t="n">
        <v>6.16465337196395</v>
      </c>
      <c r="I21" s="103" t="n">
        <v>5.80399962299676</v>
      </c>
      <c r="J21" s="103" t="n">
        <v>5.84268658536911</v>
      </c>
      <c r="K21" s="103" t="n">
        <v>5.98996354892184</v>
      </c>
      <c r="L21" s="103" t="n">
        <v>5.46730965083572</v>
      </c>
      <c r="M21" s="103" t="n">
        <v>5.80331308237038</v>
      </c>
      <c r="N21" s="224" t="n">
        <v>5.76632557791294</v>
      </c>
      <c r="O21" s="188" t="n">
        <v>5.76593229838389</v>
      </c>
      <c r="P21" s="187" t="n">
        <v>5.50630576956225</v>
      </c>
      <c r="Q21" s="131" t="n">
        <v>5.64777915195516</v>
      </c>
      <c r="R21" s="131" t="n">
        <v>5.14293292214937</v>
      </c>
      <c r="S21" s="131" t="n">
        <v>5.45802718589824</v>
      </c>
      <c r="T21" s="131" t="n">
        <v>5.97512130053119</v>
      </c>
      <c r="U21" s="131" t="n">
        <v>6.09007143415823</v>
      </c>
      <c r="V21" s="131" t="n">
        <v>5.79008924835875</v>
      </c>
      <c r="W21" s="131" t="n">
        <v>5.43172969071067</v>
      </c>
      <c r="Y21" s="103" t="n">
        <f aca="false">((W21/V21)-1)*100</f>
        <v>-6.18918884108138</v>
      </c>
      <c r="AA21" s="133"/>
      <c r="AB21" s="274"/>
      <c r="AC21" s="97"/>
      <c r="AD21" s="231"/>
    </row>
    <row r="22" s="102" customFormat="true" ht="15" hidden="false" customHeight="false" outlineLevel="0" collapsed="false">
      <c r="A22" s="97"/>
      <c r="B22" s="106" t="s">
        <v>20</v>
      </c>
      <c r="C22" s="97"/>
      <c r="D22" s="103" t="n">
        <v>6.16081</v>
      </c>
      <c r="E22" s="103" t="n">
        <v>6.15836793635438</v>
      </c>
      <c r="F22" s="103" t="n">
        <v>5.63275432123626</v>
      </c>
      <c r="G22" s="103" t="n">
        <v>6.34197719538168</v>
      </c>
      <c r="H22" s="103" t="n">
        <v>6.25442289995307</v>
      </c>
      <c r="I22" s="103" t="n">
        <v>6.01395843606157</v>
      </c>
      <c r="J22" s="103" t="n">
        <v>5.96251418762976</v>
      </c>
      <c r="K22" s="103" t="n">
        <v>6.01153779466218</v>
      </c>
      <c r="L22" s="103" t="n">
        <v>5.43578750154897</v>
      </c>
      <c r="M22" s="103" t="n">
        <v>5.92125553409054</v>
      </c>
      <c r="N22" s="234" t="n">
        <v>5.76461837716996</v>
      </c>
      <c r="O22" s="252" t="n">
        <v>5.76407714295425</v>
      </c>
      <c r="P22" s="189" t="n">
        <v>5.4251302437644</v>
      </c>
      <c r="Q22" s="131" t="n">
        <v>5.64573431846054</v>
      </c>
      <c r="R22" s="131" t="n">
        <v>5.2988178143863</v>
      </c>
      <c r="S22" s="131" t="n">
        <v>5.37236132729873</v>
      </c>
      <c r="T22" s="131" t="n">
        <v>5.97804825840989</v>
      </c>
      <c r="U22" s="131" t="n">
        <v>6.12569270869005</v>
      </c>
      <c r="V22" s="131" t="n">
        <v>5.60353868184655</v>
      </c>
      <c r="W22" s="131" t="n">
        <v>5.38786972807352</v>
      </c>
      <c r="Y22" s="103" t="n">
        <f aca="false">((W22/V22)-1)*100</f>
        <v>-3.84879923238017</v>
      </c>
      <c r="Z22" s="135" t="n">
        <v>0.256799847743701</v>
      </c>
      <c r="AA22" s="133"/>
      <c r="AB22" s="274"/>
      <c r="AC22" s="97"/>
      <c r="AD22" s="231"/>
    </row>
    <row r="23" s="102" customFormat="true" ht="14.25" hidden="false" customHeight="false" outlineLevel="0" collapsed="false">
      <c r="A23" s="97"/>
      <c r="B23" s="97"/>
      <c r="C23" s="97" t="s">
        <v>21</v>
      </c>
      <c r="D23" s="105" t="n">
        <v>6.42247455035533</v>
      </c>
      <c r="E23" s="105" t="n">
        <v>6.34662905502033</v>
      </c>
      <c r="F23" s="105" t="n">
        <v>6.14601250595406</v>
      </c>
      <c r="G23" s="105" t="n">
        <v>6.39127369003367</v>
      </c>
      <c r="H23" s="105" t="n">
        <v>6.9181924597942</v>
      </c>
      <c r="I23" s="191" t="n">
        <v>6.0035537080931</v>
      </c>
      <c r="J23" s="137" t="n">
        <v>6.52366716957636</v>
      </c>
      <c r="K23" s="137" t="n">
        <v>6.2703904892892</v>
      </c>
      <c r="L23" s="105" t="n">
        <v>6.18844495309217</v>
      </c>
      <c r="M23" s="105" t="n">
        <v>6.54578858799393</v>
      </c>
      <c r="N23" s="229" t="n">
        <v>5.53885295178199</v>
      </c>
      <c r="O23" s="230" t="n">
        <v>5.53885295178199</v>
      </c>
      <c r="P23" s="231" t="n">
        <v>5.420284863609</v>
      </c>
      <c r="Q23" s="232" t="n">
        <v>6.00880288302912</v>
      </c>
      <c r="R23" s="232" t="n">
        <v>5.42756425587526</v>
      </c>
      <c r="S23" s="232" t="n">
        <v>5.32792096079391</v>
      </c>
      <c r="T23" s="140" t="n">
        <v>6.72255605684382</v>
      </c>
      <c r="U23" s="140" t="n">
        <v>5.82307357533153</v>
      </c>
      <c r="V23" s="140" t="n">
        <v>5.96712974991799</v>
      </c>
      <c r="W23" s="140" t="n">
        <v>6.04771379821053</v>
      </c>
      <c r="Y23" s="105" t="n">
        <f aca="false">((W23/V23)-1)*100</f>
        <v>1.35046582980127</v>
      </c>
      <c r="Z23" s="141" t="n">
        <v>0.67107418566678</v>
      </c>
      <c r="AA23" s="133"/>
      <c r="AB23" s="274"/>
      <c r="AC23" s="97"/>
      <c r="AD23" s="231"/>
    </row>
    <row r="24" s="102" customFormat="true" ht="14.25" hidden="false" customHeight="false" outlineLevel="0" collapsed="false">
      <c r="A24" s="97"/>
      <c r="B24" s="97"/>
      <c r="C24" s="102" t="s">
        <v>22</v>
      </c>
      <c r="D24" s="105" t="n">
        <v>6.70779238915398</v>
      </c>
      <c r="E24" s="105" t="n">
        <v>6.76158601299166</v>
      </c>
      <c r="F24" s="105" t="n">
        <v>5.0459598085926</v>
      </c>
      <c r="G24" s="105" t="n">
        <v>6.10211387234746</v>
      </c>
      <c r="H24" s="105" t="n">
        <v>5.91455734740646</v>
      </c>
      <c r="I24" s="191" t="n">
        <v>4.70451744565141</v>
      </c>
      <c r="J24" s="137" t="n">
        <v>4.84936692289618</v>
      </c>
      <c r="K24" s="137" t="n">
        <v>5.04051238647827</v>
      </c>
      <c r="L24" s="105" t="n">
        <v>4.99150881180508</v>
      </c>
      <c r="M24" s="105" t="n">
        <v>4.81222903911449</v>
      </c>
      <c r="N24" s="229" t="n">
        <v>5.37495258052637</v>
      </c>
      <c r="O24" s="230" t="n">
        <v>5.37495258052637</v>
      </c>
      <c r="P24" s="231" t="n">
        <v>4.36452353841357</v>
      </c>
      <c r="Q24" s="232" t="n">
        <v>6.11619436833919</v>
      </c>
      <c r="R24" s="232" t="n">
        <v>5.12511591826598</v>
      </c>
      <c r="S24" s="232" t="n">
        <v>4.59696181758308</v>
      </c>
      <c r="T24" s="140" t="n">
        <v>4.06116172512974</v>
      </c>
      <c r="U24" s="140" t="n">
        <v>5.68053643090776</v>
      </c>
      <c r="V24" s="140" t="n">
        <v>5.60048261367228</v>
      </c>
      <c r="W24" s="140" t="n">
        <v>4.32679767805899</v>
      </c>
      <c r="Y24" s="105" t="n">
        <f aca="false">((W24/V24)-1)*100</f>
        <v>-22.7424138859727</v>
      </c>
      <c r="Z24" s="141" t="n">
        <v>1.17550549718452</v>
      </c>
      <c r="AA24" s="133"/>
      <c r="AB24" s="274"/>
      <c r="AC24" s="97"/>
      <c r="AD24" s="231"/>
    </row>
    <row r="25" s="102" customFormat="true" ht="14.25" hidden="false" customHeight="false" outlineLevel="0" collapsed="false">
      <c r="A25" s="97"/>
      <c r="B25" s="97"/>
      <c r="C25" s="97" t="s">
        <v>23</v>
      </c>
      <c r="D25" s="105" t="n">
        <v>6.77578258889302</v>
      </c>
      <c r="E25" s="105" t="n">
        <v>4.824626175986</v>
      </c>
      <c r="F25" s="105" t="n">
        <v>6.26396261685565</v>
      </c>
      <c r="G25" s="105" t="n">
        <v>6.67538833547911</v>
      </c>
      <c r="H25" s="105" t="n">
        <v>6.47638236461913</v>
      </c>
      <c r="I25" s="191" t="n">
        <v>5.8765586482532</v>
      </c>
      <c r="J25" s="137" t="n">
        <v>6.60835844145123</v>
      </c>
      <c r="K25" s="137" t="n">
        <v>6.08823564225846</v>
      </c>
      <c r="L25" s="105" t="n">
        <v>5.42421899943698</v>
      </c>
      <c r="M25" s="105" t="n">
        <v>5.89850735883603</v>
      </c>
      <c r="N25" s="229" t="n">
        <v>5.48352311822175</v>
      </c>
      <c r="O25" s="230" t="n">
        <v>5.48352311822175</v>
      </c>
      <c r="P25" s="231" t="n">
        <v>5.15095336682176</v>
      </c>
      <c r="Q25" s="232" t="n">
        <v>5.53290745400276</v>
      </c>
      <c r="R25" s="232" t="n">
        <v>5.61422207047305</v>
      </c>
      <c r="S25" s="232" t="n">
        <v>5.77095766600625</v>
      </c>
      <c r="T25" s="140" t="n">
        <v>6.21053635267661</v>
      </c>
      <c r="U25" s="140" t="n">
        <v>5.92399080333721</v>
      </c>
      <c r="V25" s="140" t="n">
        <v>5.12917916228474</v>
      </c>
      <c r="W25" s="140" t="n">
        <v>6.09906542626392</v>
      </c>
      <c r="Y25" s="105" t="n">
        <f aca="false">((W25/V25)-1)*100</f>
        <v>18.909190599362</v>
      </c>
      <c r="Z25" s="141" t="n">
        <v>0.489948626050556</v>
      </c>
      <c r="AA25" s="133"/>
      <c r="AB25" s="274"/>
      <c r="AC25" s="97"/>
      <c r="AD25" s="231"/>
    </row>
    <row r="26" s="102" customFormat="true" ht="14.25" hidden="false" customHeight="false" outlineLevel="0" collapsed="false">
      <c r="A26" s="97"/>
      <c r="B26" s="97"/>
      <c r="C26" s="97" t="s">
        <v>24</v>
      </c>
      <c r="D26" s="105" t="n">
        <v>6.35099323137171</v>
      </c>
      <c r="E26" s="105" t="n">
        <v>6.4431201355769</v>
      </c>
      <c r="F26" s="105" t="n">
        <v>5.3401098365443</v>
      </c>
      <c r="G26" s="105" t="n">
        <v>6.68834022898428</v>
      </c>
      <c r="H26" s="105" t="n">
        <v>6.15473029140514</v>
      </c>
      <c r="I26" s="191" t="n">
        <v>6.46023106757302</v>
      </c>
      <c r="J26" s="137" t="n">
        <v>6.4806357661191</v>
      </c>
      <c r="K26" s="137" t="n">
        <v>6.03598890596126</v>
      </c>
      <c r="L26" s="105" t="n">
        <v>5.35178832146734</v>
      </c>
      <c r="M26" s="105" t="n">
        <v>5.91314545298141</v>
      </c>
      <c r="N26" s="229" t="n">
        <v>5.81750596331961</v>
      </c>
      <c r="O26" s="230" t="n">
        <v>5.81750596331961</v>
      </c>
      <c r="P26" s="231" t="n">
        <v>5.9750862694672</v>
      </c>
      <c r="Q26" s="232" t="n">
        <v>5.1918177104186</v>
      </c>
      <c r="R26" s="232" t="n">
        <v>5.15096175052188</v>
      </c>
      <c r="S26" s="232" t="n">
        <v>5.61740639881765</v>
      </c>
      <c r="T26" s="140" t="n">
        <v>5.66264580305794</v>
      </c>
      <c r="U26" s="140" t="n">
        <v>5.56246976394239</v>
      </c>
      <c r="V26" s="140" t="n">
        <v>5.4328194108963</v>
      </c>
      <c r="W26" s="140" t="n">
        <v>5.44691524651505</v>
      </c>
      <c r="Y26" s="105" t="n">
        <f aca="false">((W26/V26)-1)*100</f>
        <v>0.259457098656424</v>
      </c>
      <c r="Z26" s="141" t="n">
        <v>0.540924467181541</v>
      </c>
      <c r="AA26" s="133"/>
      <c r="AB26" s="274"/>
      <c r="AC26" s="97"/>
      <c r="AD26" s="231"/>
    </row>
    <row r="27" s="102" customFormat="true" ht="14.25" hidden="false" customHeight="false" outlineLevel="0" collapsed="false">
      <c r="A27" s="97"/>
      <c r="B27" s="97"/>
      <c r="C27" s="97" t="s">
        <v>25</v>
      </c>
      <c r="D27" s="105" t="n">
        <v>6.13458563364942</v>
      </c>
      <c r="E27" s="105" t="n">
        <v>6.39205907311082</v>
      </c>
      <c r="F27" s="105" t="n">
        <v>5.49385696896096</v>
      </c>
      <c r="G27" s="105" t="n">
        <v>6.45129882976532</v>
      </c>
      <c r="H27" s="105" t="n">
        <v>6.47255527181991</v>
      </c>
      <c r="I27" s="191" t="n">
        <v>5.80531711458003</v>
      </c>
      <c r="J27" s="137" t="n">
        <v>5.46282744741746</v>
      </c>
      <c r="K27" s="137" t="n">
        <v>6.28292149383053</v>
      </c>
      <c r="L27" s="105" t="n">
        <v>5.28573633554619</v>
      </c>
      <c r="M27" s="105" t="n">
        <v>5.62254373327613</v>
      </c>
      <c r="N27" s="229" t="n">
        <v>5.67823528622876</v>
      </c>
      <c r="O27" s="230" t="n">
        <v>5.67823528622876</v>
      </c>
      <c r="P27" s="231" t="n">
        <v>5.83994208354615</v>
      </c>
      <c r="Q27" s="232" t="n">
        <v>5.54295268338124</v>
      </c>
      <c r="R27" s="232" t="n">
        <v>5.52351078470052</v>
      </c>
      <c r="S27" s="232" t="n">
        <v>5.58059053732982</v>
      </c>
      <c r="T27" s="140" t="n">
        <v>5.89275218029665</v>
      </c>
      <c r="U27" s="140" t="n">
        <v>6.93082187395752</v>
      </c>
      <c r="V27" s="140" t="n">
        <v>6.0860957856293</v>
      </c>
      <c r="W27" s="140" t="n">
        <v>5.66117240461116</v>
      </c>
      <c r="Y27" s="105" t="n">
        <f aca="false">((W27/V27)-1)*100</f>
        <v>-6.9818713997484</v>
      </c>
      <c r="Z27" s="233" t="n">
        <v>0.591799107291606</v>
      </c>
      <c r="AA27" s="133"/>
      <c r="AB27" s="274"/>
      <c r="AC27" s="97"/>
      <c r="AD27" s="231"/>
    </row>
    <row r="28" s="102" customFormat="true" ht="14.25" hidden="false" customHeight="false" outlineLevel="0" collapsed="false">
      <c r="A28" s="97"/>
      <c r="B28" s="97"/>
      <c r="C28" s="97" t="s">
        <v>26</v>
      </c>
      <c r="D28" s="105" t="n">
        <v>6.55393707269637</v>
      </c>
      <c r="E28" s="105" t="n">
        <v>6.63732231094738</v>
      </c>
      <c r="F28" s="105" t="n">
        <v>4.94383296717259</v>
      </c>
      <c r="G28" s="105" t="n">
        <v>6.28252867001212</v>
      </c>
      <c r="H28" s="105" t="n">
        <v>6.68837052687704</v>
      </c>
      <c r="I28" s="191" t="n">
        <v>6.3897222368857</v>
      </c>
      <c r="J28" s="137" t="n">
        <v>6.54393595187001</v>
      </c>
      <c r="K28" s="137" t="n">
        <v>6.06659349112372</v>
      </c>
      <c r="L28" s="105" t="n">
        <v>5.70371911280767</v>
      </c>
      <c r="M28" s="105" t="n">
        <v>6.80737404688837</v>
      </c>
      <c r="N28" s="229" t="n">
        <v>5.86482615345279</v>
      </c>
      <c r="O28" s="230" t="n">
        <v>5.86482615345279</v>
      </c>
      <c r="P28" s="231" t="n">
        <v>5.09833023749966</v>
      </c>
      <c r="Q28" s="232" t="n">
        <v>5.52339114448265</v>
      </c>
      <c r="R28" s="232" t="n">
        <v>5.61324422590052</v>
      </c>
      <c r="S28" s="232" t="n">
        <v>5.47791386633781</v>
      </c>
      <c r="T28" s="140" t="n">
        <v>6.23953940006709</v>
      </c>
      <c r="U28" s="140" t="n">
        <v>6.30986229109869</v>
      </c>
      <c r="V28" s="140" t="n">
        <v>5.59318051456112</v>
      </c>
      <c r="W28" s="140" t="n">
        <v>6.08629614916969</v>
      </c>
      <c r="Y28" s="105" t="n">
        <f aca="false">((W28/V28)-1)*100</f>
        <v>8.8163726045458</v>
      </c>
      <c r="Z28" s="141" t="n">
        <v>0.354808871992523</v>
      </c>
      <c r="AA28" s="133"/>
      <c r="AB28" s="274"/>
      <c r="AC28" s="97"/>
      <c r="AD28" s="231"/>
    </row>
    <row r="29" s="102" customFormat="true" ht="14.25" hidden="false" customHeight="false" outlineLevel="0" collapsed="false">
      <c r="A29" s="97"/>
      <c r="B29" s="97"/>
      <c r="C29" s="97" t="s">
        <v>27</v>
      </c>
      <c r="D29" s="105" t="n">
        <v>6.01611801086939</v>
      </c>
      <c r="E29" s="105" t="n">
        <v>6.19832606932077</v>
      </c>
      <c r="F29" s="105" t="n">
        <v>5.88601490110542</v>
      </c>
      <c r="G29" s="105" t="n">
        <v>6.51601501108202</v>
      </c>
      <c r="H29" s="105" t="n">
        <v>6.72122573221752</v>
      </c>
      <c r="I29" s="191" t="n">
        <v>6.28096414936641</v>
      </c>
      <c r="J29" s="137" t="n">
        <v>6.0684587306134</v>
      </c>
      <c r="K29" s="137" t="n">
        <v>6.79430896185948</v>
      </c>
      <c r="L29" s="105" t="n">
        <v>5.82644536680766</v>
      </c>
      <c r="M29" s="105" t="n">
        <v>6.37515495813293</v>
      </c>
      <c r="N29" s="229" t="n">
        <v>6.10247358655727</v>
      </c>
      <c r="O29" s="230" t="n">
        <v>6.10247358655727</v>
      </c>
      <c r="P29" s="231" t="n">
        <v>5.41572884375533</v>
      </c>
      <c r="Q29" s="232" t="n">
        <v>5.80014874255826</v>
      </c>
      <c r="R29" s="232" t="n">
        <v>5.65052339639173</v>
      </c>
      <c r="S29" s="232" t="n">
        <v>5.28729517780946</v>
      </c>
      <c r="T29" s="140" t="n">
        <v>6.26884314137186</v>
      </c>
      <c r="U29" s="140" t="n">
        <v>6.11278767203933</v>
      </c>
      <c r="V29" s="140" t="n">
        <v>5.58405953390257</v>
      </c>
      <c r="W29" s="140" t="n">
        <v>5.46230924915869</v>
      </c>
      <c r="Y29" s="105" t="n">
        <f aca="false">((W29/V29)-1)*100</f>
        <v>-2.18031852999944</v>
      </c>
      <c r="Z29" s="141" t="n">
        <v>0.461338541718346</v>
      </c>
      <c r="AA29" s="133"/>
      <c r="AB29" s="274"/>
      <c r="AC29" s="97"/>
      <c r="AD29" s="231"/>
    </row>
    <row r="30" s="102" customFormat="true" ht="14.25" hidden="false" customHeight="false" outlineLevel="0" collapsed="false">
      <c r="A30" s="97"/>
      <c r="B30" s="97"/>
      <c r="C30" s="97" t="s">
        <v>28</v>
      </c>
      <c r="D30" s="105" t="n">
        <v>5.76122185480828</v>
      </c>
      <c r="E30" s="105" t="n">
        <v>5.87054379960833</v>
      </c>
      <c r="F30" s="105" t="n">
        <v>5.68608614916989</v>
      </c>
      <c r="G30" s="105" t="n">
        <v>5.83851912979206</v>
      </c>
      <c r="H30" s="105" t="n">
        <v>5.28886709557494</v>
      </c>
      <c r="I30" s="191" t="n">
        <v>5.84065414848252</v>
      </c>
      <c r="J30" s="137" t="n">
        <v>5.65313520100153</v>
      </c>
      <c r="K30" s="137" t="n">
        <v>5.13360720261324</v>
      </c>
      <c r="L30" s="105" t="n">
        <v>4.99801922604739</v>
      </c>
      <c r="M30" s="105" t="n">
        <v>5.46306351848889</v>
      </c>
      <c r="N30" s="229" t="n">
        <v>5.69876880690604</v>
      </c>
      <c r="O30" s="230" t="n">
        <v>5.69876880690604</v>
      </c>
      <c r="P30" s="231" t="n">
        <v>5.23552031629455</v>
      </c>
      <c r="Q30" s="232" t="n">
        <v>5.69744946650541</v>
      </c>
      <c r="R30" s="232" t="n">
        <v>4.53433939181528</v>
      </c>
      <c r="S30" s="232" t="n">
        <v>5.14223680538518</v>
      </c>
      <c r="T30" s="140" t="n">
        <v>5.87135450544043</v>
      </c>
      <c r="U30" s="140" t="n">
        <v>5.96550887466706</v>
      </c>
      <c r="V30" s="140" t="n">
        <v>5.36627796747514</v>
      </c>
      <c r="W30" s="140" t="n">
        <v>4.26562556556336</v>
      </c>
      <c r="Y30" s="105" t="n">
        <f aca="false">((W30/V30)-1)*100</f>
        <v>-20.5105365130692</v>
      </c>
      <c r="Z30" s="141" t="n">
        <v>0.957466151702456</v>
      </c>
      <c r="AA30" s="133"/>
      <c r="AB30" s="274"/>
      <c r="AC30" s="97"/>
      <c r="AD30" s="231"/>
    </row>
    <row r="31" s="102" customFormat="true" ht="15" hidden="false" customHeight="false" outlineLevel="0" collapsed="false">
      <c r="A31" s="97"/>
      <c r="B31" s="106" t="s">
        <v>29</v>
      </c>
      <c r="C31" s="97"/>
      <c r="D31" s="103" t="n">
        <v>5.16528</v>
      </c>
      <c r="E31" s="103" t="n">
        <v>4.68</v>
      </c>
      <c r="F31" s="103" t="n">
        <v>4.42960761616409</v>
      </c>
      <c r="G31" s="103" t="n">
        <v>4.7036574185059</v>
      </c>
      <c r="H31" s="103" t="n">
        <v>5.52309873386032</v>
      </c>
      <c r="I31" s="192" t="n">
        <v>4.72280584596944</v>
      </c>
      <c r="J31" s="143" t="n">
        <v>5.06235126174922</v>
      </c>
      <c r="K31" s="143" t="n">
        <v>5.52469155194362</v>
      </c>
      <c r="L31" s="103" t="n">
        <v>5.11445394710388</v>
      </c>
      <c r="M31" s="103" t="n">
        <v>5.25</v>
      </c>
      <c r="N31" s="234" t="n">
        <v>5.62</v>
      </c>
      <c r="O31" s="189" t="n">
        <v>5.62</v>
      </c>
      <c r="P31" s="189" t="n">
        <v>5.27783250987169</v>
      </c>
      <c r="Q31" s="235" t="n">
        <v>5.73647956064816</v>
      </c>
      <c r="R31" s="235" t="n">
        <v>5.10156428348123</v>
      </c>
      <c r="S31" s="235" t="n">
        <v>5.20224783844413</v>
      </c>
      <c r="T31" s="145" t="n">
        <v>5.45823848496726</v>
      </c>
      <c r="U31" s="145" t="n">
        <v>6.33362359631269</v>
      </c>
      <c r="V31" s="145" t="n">
        <v>5.75315210877235</v>
      </c>
      <c r="W31" s="145" t="n">
        <v>4.90776865386856</v>
      </c>
      <c r="Y31" s="103" t="n">
        <f aca="false">((W31/V31)-1)*100</f>
        <v>-14.6942656637699</v>
      </c>
      <c r="Z31" s="141"/>
      <c r="AA31" s="133"/>
      <c r="AB31" s="274"/>
      <c r="AC31" s="97"/>
      <c r="AD31" s="231"/>
    </row>
    <row r="32" s="102" customFormat="true" ht="15" hidden="false" customHeight="false" outlineLevel="0" collapsed="false">
      <c r="A32" s="97"/>
      <c r="B32" s="106" t="s">
        <v>30</v>
      </c>
      <c r="C32" s="97"/>
      <c r="D32" s="103" t="n">
        <v>5.34</v>
      </c>
      <c r="E32" s="103" t="n">
        <v>5.22371204802385</v>
      </c>
      <c r="F32" s="103" t="n">
        <v>5.31186283595922</v>
      </c>
      <c r="G32" s="103" t="n">
        <v>4.78828684895239</v>
      </c>
      <c r="H32" s="103" t="n">
        <v>5.9322026392751</v>
      </c>
      <c r="I32" s="192" t="n">
        <v>5.21912339319573</v>
      </c>
      <c r="J32" s="143" t="n">
        <v>5.66902018985031</v>
      </c>
      <c r="K32" s="143" t="n">
        <v>5.99149105017194</v>
      </c>
      <c r="L32" s="103" t="n">
        <v>5.92</v>
      </c>
      <c r="M32" s="103" t="n">
        <v>5.5</v>
      </c>
      <c r="N32" s="234" t="n">
        <v>5.8</v>
      </c>
      <c r="O32" s="189" t="n">
        <v>5.8</v>
      </c>
      <c r="P32" s="189" t="n">
        <v>5.85686714042315</v>
      </c>
      <c r="Q32" s="235" t="n">
        <v>5.60199836349625</v>
      </c>
      <c r="R32" s="235" t="n">
        <v>4.57278940876295</v>
      </c>
      <c r="S32" s="235" t="n">
        <v>5.89453898837669</v>
      </c>
      <c r="T32" s="145" t="n">
        <v>6.10461698373448</v>
      </c>
      <c r="U32" s="145" t="n">
        <v>5.91722851521091</v>
      </c>
      <c r="V32" s="145" t="n">
        <v>6.44</v>
      </c>
      <c r="W32" s="145" t="n">
        <v>5.66483855196794</v>
      </c>
      <c r="Y32" s="103" t="n">
        <f aca="false">((W32/V32)-1)*100</f>
        <v>-12.0366684477029</v>
      </c>
      <c r="Z32" s="141"/>
      <c r="AA32" s="133"/>
      <c r="AB32" s="274"/>
      <c r="AC32" s="97"/>
      <c r="AD32" s="231"/>
    </row>
    <row r="33" s="102" customFormat="true" ht="15.75" hidden="false" customHeight="false" outlineLevel="0" collapsed="false">
      <c r="A33" s="175"/>
      <c r="B33" s="120" t="s">
        <v>31</v>
      </c>
      <c r="C33" s="176"/>
      <c r="D33" s="236" t="n">
        <v>4.414511</v>
      </c>
      <c r="E33" s="124" t="n">
        <v>4.6</v>
      </c>
      <c r="F33" s="124" t="n">
        <v>5.26</v>
      </c>
      <c r="G33" s="124" t="n">
        <v>5.10315198434642</v>
      </c>
      <c r="H33" s="124" t="n">
        <v>5.79634888438134</v>
      </c>
      <c r="I33" s="237" t="n">
        <v>5.74989833265555</v>
      </c>
      <c r="J33" s="237" t="n">
        <v>5.02980472764645</v>
      </c>
      <c r="K33" s="237" t="n">
        <v>5.86822495041012</v>
      </c>
      <c r="L33" s="124" t="n">
        <v>5.19</v>
      </c>
      <c r="M33" s="124" t="n">
        <v>4.5</v>
      </c>
      <c r="N33" s="146" t="n">
        <v>5.39</v>
      </c>
      <c r="O33" s="124" t="n">
        <v>5.39</v>
      </c>
      <c r="P33" s="124" t="n">
        <v>5.77706199361189</v>
      </c>
      <c r="Q33" s="124" t="n">
        <v>6.01733075077719</v>
      </c>
      <c r="R33" s="124" t="n">
        <v>4.7747684981367</v>
      </c>
      <c r="S33" s="124" t="n">
        <v>5.02338174867074</v>
      </c>
      <c r="T33" s="124" t="n">
        <v>5.609870650408</v>
      </c>
      <c r="U33" s="124" t="n">
        <v>5.92586746705353</v>
      </c>
      <c r="V33" s="124" t="n">
        <v>5.37444986603662</v>
      </c>
      <c r="W33" s="124" t="n">
        <v>5.63524821862655</v>
      </c>
      <c r="X33" s="97"/>
      <c r="Y33" s="124" t="n">
        <f aca="false">((W33/V33)-1)*100</f>
        <v>4.85255903563311</v>
      </c>
      <c r="Z33" s="175"/>
      <c r="AA33" s="133"/>
      <c r="AB33" s="274"/>
      <c r="AC33" s="97"/>
      <c r="AD33" s="231"/>
    </row>
    <row r="34" customFormat="false" ht="15" hidden="false" customHeight="false" outlineLevel="0" collapsed="false">
      <c r="I34" s="155"/>
      <c r="J34" s="155"/>
      <c r="K34" s="155"/>
      <c r="L34" s="155"/>
      <c r="Y34" s="185"/>
      <c r="AB34" s="265"/>
      <c r="AC34" s="97"/>
      <c r="AD34" s="231"/>
      <c r="AE34" s="102"/>
    </row>
    <row r="35" customFormat="false" ht="14.25" hidden="false" customHeight="false" outlineLevel="0" collapsed="false">
      <c r="D35" s="271"/>
      <c r="E35" s="271"/>
      <c r="F35" s="271"/>
      <c r="G35" s="271"/>
      <c r="H35" s="271"/>
      <c r="I35" s="155"/>
      <c r="J35" s="155"/>
      <c r="K35" s="155"/>
      <c r="L35" s="155"/>
      <c r="AB35" s="265"/>
      <c r="AC35" s="97"/>
      <c r="AD35" s="231"/>
      <c r="AE35" s="102"/>
    </row>
    <row r="36" customFormat="false" ht="15.75" hidden="false" customHeight="false" outlineLevel="0" collapsed="false">
      <c r="A36" s="261"/>
      <c r="B36" s="83"/>
      <c r="C36" s="84"/>
      <c r="D36" s="85"/>
      <c r="E36" s="85"/>
      <c r="F36" s="86"/>
      <c r="G36" s="86"/>
      <c r="H36" s="86"/>
      <c r="I36" s="86"/>
      <c r="J36" s="86"/>
      <c r="K36" s="86"/>
      <c r="L36" s="86"/>
      <c r="M36" s="85"/>
      <c r="N36" s="79"/>
      <c r="S36" s="87"/>
      <c r="T36" s="87"/>
      <c r="V36" s="87"/>
      <c r="W36" s="88" t="s">
        <v>34</v>
      </c>
      <c r="X36" s="102"/>
      <c r="Y36" s="102"/>
      <c r="Z36" s="89"/>
      <c r="AB36" s="265"/>
      <c r="AC36" s="97"/>
      <c r="AD36" s="231"/>
      <c r="AE36" s="102"/>
    </row>
    <row r="37" customFormat="false" ht="45" hidden="false" customHeight="false" outlineLevel="0" collapsed="false">
      <c r="A37" s="90" t="s">
        <v>35</v>
      </c>
      <c r="B37" s="90"/>
      <c r="C37" s="90"/>
      <c r="D37" s="91" t="n">
        <v>1999</v>
      </c>
      <c r="E37" s="91" t="n">
        <v>2000</v>
      </c>
      <c r="F37" s="91" t="n">
        <v>2001</v>
      </c>
      <c r="G37" s="91" t="n">
        <v>2002</v>
      </c>
      <c r="H37" s="91" t="n">
        <v>2003</v>
      </c>
      <c r="I37" s="91" t="n">
        <v>2004</v>
      </c>
      <c r="J37" s="91" t="n">
        <v>2005</v>
      </c>
      <c r="K37" s="91" t="n">
        <v>2006</v>
      </c>
      <c r="L37" s="91" t="n">
        <v>2007</v>
      </c>
      <c r="M37" s="92" t="n">
        <v>2008</v>
      </c>
      <c r="N37" s="209" t="s">
        <v>15</v>
      </c>
      <c r="O37" s="94" t="s">
        <v>16</v>
      </c>
      <c r="P37" s="93" t="n">
        <v>2010</v>
      </c>
      <c r="Q37" s="93" t="n">
        <v>2011</v>
      </c>
      <c r="R37" s="93" t="n">
        <v>2012</v>
      </c>
      <c r="S37" s="93" t="n">
        <v>2013</v>
      </c>
      <c r="T37" s="93" t="n">
        <v>2014</v>
      </c>
      <c r="U37" s="93" t="n">
        <v>2015</v>
      </c>
      <c r="V37" s="93" t="n">
        <v>2016</v>
      </c>
      <c r="W37" s="93" t="n">
        <v>2017</v>
      </c>
      <c r="Y37" s="93" t="s">
        <v>17</v>
      </c>
      <c r="Z37" s="93" t="s">
        <v>18</v>
      </c>
      <c r="AB37" s="265"/>
      <c r="AC37" s="97"/>
      <c r="AD37" s="231"/>
      <c r="AE37" s="102"/>
    </row>
    <row r="38" s="102" customFormat="true" ht="15" hidden="false" customHeight="false" outlineLevel="0" collapsed="false">
      <c r="A38" s="96" t="s">
        <v>19</v>
      </c>
      <c r="B38" s="97"/>
      <c r="C38" s="97"/>
      <c r="D38" s="161" t="n">
        <v>540830.038826</v>
      </c>
      <c r="E38" s="161" t="n">
        <v>639914.52</v>
      </c>
      <c r="F38" s="161" t="n">
        <v>620838.956214674</v>
      </c>
      <c r="G38" s="161" t="n">
        <v>753343.56279833</v>
      </c>
      <c r="H38" s="161" t="n">
        <v>748589.708195096</v>
      </c>
      <c r="I38" s="161" t="n">
        <v>625937.414568301</v>
      </c>
      <c r="J38" s="161" t="n">
        <v>528499.740697794</v>
      </c>
      <c r="K38" s="161" t="n">
        <v>727763.369001045</v>
      </c>
      <c r="L38" s="161" t="n">
        <v>711696.095264406</v>
      </c>
      <c r="M38" s="161" t="n">
        <v>783574.229636692</v>
      </c>
      <c r="N38" s="262" t="n">
        <v>756907.251424105</v>
      </c>
      <c r="O38" s="263" t="n">
        <v>744417.102829348</v>
      </c>
      <c r="P38" s="264" t="n">
        <v>685310.168231956</v>
      </c>
      <c r="Q38" s="167" t="n">
        <v>613369.067986543</v>
      </c>
      <c r="R38" s="167" t="n">
        <v>627045.420928173</v>
      </c>
      <c r="S38" s="167" t="n">
        <v>963563.158165099</v>
      </c>
      <c r="T38" s="99" t="n">
        <v>819984.837003264</v>
      </c>
      <c r="U38" s="99" t="n">
        <v>798572.79726964</v>
      </c>
      <c r="V38" s="99" t="n">
        <v>815801.572922516</v>
      </c>
      <c r="W38" s="99" t="n">
        <v>874778.201964926</v>
      </c>
      <c r="Y38" s="103" t="n">
        <f aca="false">((W38/V38)-1)*100</f>
        <v>7.22928601757082</v>
      </c>
      <c r="AB38" s="265"/>
      <c r="AC38" s="97"/>
      <c r="AD38" s="231"/>
    </row>
    <row r="39" s="102" customFormat="true" ht="15" hidden="false" customHeight="false" outlineLevel="0" collapsed="false">
      <c r="A39" s="97"/>
      <c r="B39" s="106" t="s">
        <v>20</v>
      </c>
      <c r="C39" s="97"/>
      <c r="D39" s="161" t="n">
        <v>390571.942922</v>
      </c>
      <c r="E39" s="161" t="n">
        <v>493089.52</v>
      </c>
      <c r="F39" s="161" t="n">
        <v>478930.568917434</v>
      </c>
      <c r="G39" s="161" t="n">
        <v>619458.964434629</v>
      </c>
      <c r="H39" s="161" t="n">
        <v>582343.061704168</v>
      </c>
      <c r="I39" s="161" t="n">
        <v>480881.513690287</v>
      </c>
      <c r="J39" s="161" t="n">
        <v>390753.969035173</v>
      </c>
      <c r="K39" s="161" t="n">
        <v>559366.547256913</v>
      </c>
      <c r="L39" s="161" t="n">
        <v>556956.219304943</v>
      </c>
      <c r="M39" s="161" t="n">
        <v>631061.229636692</v>
      </c>
      <c r="N39" s="266" t="n">
        <v>592457.251424105</v>
      </c>
      <c r="O39" s="267" t="n">
        <v>579967.102829348</v>
      </c>
      <c r="P39" s="161" t="n">
        <v>513960.563385565</v>
      </c>
      <c r="Q39" s="167" t="n">
        <v>454255.782411817</v>
      </c>
      <c r="R39" s="167" t="n">
        <v>488243.681570499</v>
      </c>
      <c r="S39" s="167" t="n">
        <v>743524.09924876</v>
      </c>
      <c r="T39" s="114" t="n">
        <v>625913.608548778</v>
      </c>
      <c r="U39" s="114" t="n">
        <v>601690.040943033</v>
      </c>
      <c r="V39" s="114" t="n">
        <v>573824.775338317</v>
      </c>
      <c r="W39" s="114" t="n">
        <v>651415.001710758</v>
      </c>
      <c r="Y39" s="103" t="n">
        <f aca="false">((W39/V39)-1)*100</f>
        <v>13.5215887683997</v>
      </c>
      <c r="Z39" s="150" t="n">
        <v>49065.2264687348</v>
      </c>
      <c r="AB39" s="265"/>
      <c r="AC39" s="97"/>
      <c r="AD39" s="231"/>
    </row>
    <row r="40" s="102" customFormat="true" ht="14.25" hidden="false" customHeight="false" outlineLevel="0" collapsed="false">
      <c r="A40" s="97"/>
      <c r="B40" s="97"/>
      <c r="C40" s="97" t="s">
        <v>21</v>
      </c>
      <c r="D40" s="170" t="n">
        <v>25564.5233670401</v>
      </c>
      <c r="E40" s="170" t="n">
        <v>28341.5195883063</v>
      </c>
      <c r="F40" s="170" t="n">
        <v>28412.6946744029</v>
      </c>
      <c r="G40" s="170" t="n">
        <v>35129.4262162756</v>
      </c>
      <c r="H40" s="170" t="n">
        <v>36902.816132999</v>
      </c>
      <c r="I40" s="170" t="n">
        <v>27936.8474443328</v>
      </c>
      <c r="J40" s="170" t="n">
        <v>25178.8695420921</v>
      </c>
      <c r="K40" s="170" t="n">
        <v>34604.0597049098</v>
      </c>
      <c r="L40" s="170" t="n">
        <v>38378.4779086828</v>
      </c>
      <c r="M40" s="170" t="n">
        <v>39286.3237660803</v>
      </c>
      <c r="N40" s="268" t="n">
        <v>38428.1405829296</v>
      </c>
      <c r="O40" s="269" t="n">
        <v>38271.0844356501</v>
      </c>
      <c r="P40" s="170" t="n">
        <v>36653.7477387125</v>
      </c>
      <c r="Q40" s="171" t="n">
        <v>35644.3974760321</v>
      </c>
      <c r="R40" s="171" t="n">
        <v>36496.0004825543</v>
      </c>
      <c r="S40" s="171" t="n">
        <v>60548.2081422778</v>
      </c>
      <c r="T40" s="109" t="n">
        <v>56912.636616159</v>
      </c>
      <c r="U40" s="109" t="n">
        <v>46919.5860075203</v>
      </c>
      <c r="V40" s="109" t="n">
        <v>48986.4070020229</v>
      </c>
      <c r="W40" s="109" t="n">
        <v>59603.4291603181</v>
      </c>
      <c r="Y40" s="105" t="n">
        <f aca="false">((W40/V40)-1)*100</f>
        <v>21.6734045382359</v>
      </c>
      <c r="Z40" s="152" t="n">
        <v>6633.93828657364</v>
      </c>
      <c r="AB40" s="265"/>
      <c r="AC40" s="97"/>
      <c r="AD40" s="231"/>
    </row>
    <row r="41" s="102" customFormat="true" ht="14.25" hidden="false" customHeight="false" outlineLevel="0" collapsed="false">
      <c r="A41" s="97"/>
      <c r="B41" s="97"/>
      <c r="C41" s="102" t="s">
        <v>22</v>
      </c>
      <c r="D41" s="170" t="n">
        <v>17185.6412459068</v>
      </c>
      <c r="E41" s="170" t="n">
        <v>20000.4541978075</v>
      </c>
      <c r="F41" s="170" t="n">
        <v>17381.7584064478</v>
      </c>
      <c r="G41" s="170" t="n">
        <v>23504.6963919127</v>
      </c>
      <c r="H41" s="170" t="n">
        <v>23807.6185042996</v>
      </c>
      <c r="I41" s="170" t="n">
        <v>17198.0805804233</v>
      </c>
      <c r="J41" s="170" t="n">
        <v>14636.275042278</v>
      </c>
      <c r="K41" s="170" t="n">
        <v>22588.1977700137</v>
      </c>
      <c r="L41" s="170" t="n">
        <v>25611.4178769394</v>
      </c>
      <c r="M41" s="170" t="n">
        <v>24390.8384203621</v>
      </c>
      <c r="N41" s="268" t="n">
        <v>25584.3617449451</v>
      </c>
      <c r="O41" s="269" t="n">
        <v>25297.4578055992</v>
      </c>
      <c r="P41" s="170" t="n">
        <v>17379.9888166016</v>
      </c>
      <c r="Q41" s="171" t="n">
        <v>21721.4192514134</v>
      </c>
      <c r="R41" s="171" t="n">
        <v>22962.6470428724</v>
      </c>
      <c r="S41" s="171" t="n">
        <v>31630.1090265718</v>
      </c>
      <c r="T41" s="109" t="n">
        <v>20268.8855910235</v>
      </c>
      <c r="U41" s="109" t="n">
        <v>25947.1635109161</v>
      </c>
      <c r="V41" s="109" t="n">
        <v>26224.6513272392</v>
      </c>
      <c r="W41" s="109" t="n">
        <v>24303.7415631369</v>
      </c>
      <c r="Y41" s="105" t="n">
        <f aca="false">((W41/V41)-1)*100</f>
        <v>-7.3248247998899</v>
      </c>
      <c r="Z41" s="152" t="n">
        <v>6604.33371250195</v>
      </c>
      <c r="AB41" s="265"/>
      <c r="AC41" s="97"/>
      <c r="AD41" s="231"/>
    </row>
    <row r="42" s="102" customFormat="true" ht="14.25" hidden="false" customHeight="false" outlineLevel="0" collapsed="false">
      <c r="A42" s="97"/>
      <c r="B42" s="97"/>
      <c r="C42" s="97" t="s">
        <v>23</v>
      </c>
      <c r="D42" s="170" t="n">
        <v>27832.0637608434</v>
      </c>
      <c r="E42" s="170" t="n">
        <v>23947.6240238631</v>
      </c>
      <c r="F42" s="170" t="n">
        <v>32477.0597632065</v>
      </c>
      <c r="G42" s="170" t="n">
        <v>37371.012327947</v>
      </c>
      <c r="H42" s="170" t="n">
        <v>35450.9361741216</v>
      </c>
      <c r="I42" s="170" t="n">
        <v>28953.4804147465</v>
      </c>
      <c r="J42" s="170" t="n">
        <v>26846.5368564522</v>
      </c>
      <c r="K42" s="170" t="n">
        <v>37446.3139341873</v>
      </c>
      <c r="L42" s="170" t="n">
        <v>36663.557063872</v>
      </c>
      <c r="M42" s="170" t="n">
        <v>44586.1220316431</v>
      </c>
      <c r="N42" s="268" t="n">
        <v>43078.6462414507</v>
      </c>
      <c r="O42" s="269" t="n">
        <v>42638.6271690783</v>
      </c>
      <c r="P42" s="170" t="n">
        <v>42667.509555844</v>
      </c>
      <c r="Q42" s="171" t="n">
        <v>37538.1000755163</v>
      </c>
      <c r="R42" s="171" t="n">
        <v>42226.7334785359</v>
      </c>
      <c r="S42" s="171" t="n">
        <v>66395.1233066808</v>
      </c>
      <c r="T42" s="109" t="n">
        <v>53402.3892680448</v>
      </c>
      <c r="U42" s="109" t="n">
        <v>46537.1050807078</v>
      </c>
      <c r="V42" s="109" t="n">
        <v>42250.8931771221</v>
      </c>
      <c r="W42" s="109" t="n">
        <v>58241.584353405</v>
      </c>
      <c r="Y42" s="105" t="n">
        <f aca="false">((W42/V42)-1)*100</f>
        <v>37.8469896701297</v>
      </c>
      <c r="Z42" s="152" t="n">
        <v>4709.20721000394</v>
      </c>
      <c r="AB42" s="265"/>
      <c r="AC42" s="97"/>
      <c r="AD42" s="231"/>
    </row>
    <row r="43" s="102" customFormat="true" ht="14.25" hidden="false" customHeight="false" outlineLevel="0" collapsed="false">
      <c r="A43" s="97"/>
      <c r="B43" s="97"/>
      <c r="C43" s="97" t="s">
        <v>24</v>
      </c>
      <c r="D43" s="170" t="n">
        <v>43091.5051951071</v>
      </c>
      <c r="E43" s="170" t="n">
        <v>59569.8772623768</v>
      </c>
      <c r="F43" s="170" t="n">
        <v>55303.9622719905</v>
      </c>
      <c r="G43" s="170" t="n">
        <v>78352.4391900588</v>
      </c>
      <c r="H43" s="170" t="n">
        <v>69001.5526344199</v>
      </c>
      <c r="I43" s="170" t="n">
        <v>63008.8362178221</v>
      </c>
      <c r="J43" s="170" t="n">
        <v>50391.5097134137</v>
      </c>
      <c r="K43" s="170" t="n">
        <v>64447.9448330399</v>
      </c>
      <c r="L43" s="170" t="n">
        <v>66508.0901492904</v>
      </c>
      <c r="M43" s="170" t="n">
        <v>78743.3382167949</v>
      </c>
      <c r="N43" s="268" t="n">
        <v>76339.9582263061</v>
      </c>
      <c r="O43" s="269" t="n">
        <v>75248.8613754464</v>
      </c>
      <c r="P43" s="170" t="n">
        <v>67263.0299451165</v>
      </c>
      <c r="Q43" s="171" t="n">
        <v>46379.3032273783</v>
      </c>
      <c r="R43" s="171" t="n">
        <v>50037.3154481105</v>
      </c>
      <c r="S43" s="171" t="n">
        <v>80730.0546834375</v>
      </c>
      <c r="T43" s="109" t="n">
        <v>65552.700001084</v>
      </c>
      <c r="U43" s="109" t="n">
        <v>59311.4217429044</v>
      </c>
      <c r="V43" s="109" t="n">
        <v>68144.2847339446</v>
      </c>
      <c r="W43" s="109" t="n">
        <v>73260.6232140347</v>
      </c>
      <c r="Y43" s="105" t="n">
        <f aca="false">((W43/V43)-1)*100</f>
        <v>7.50809624030206</v>
      </c>
      <c r="Z43" s="152" t="n">
        <v>7288.64209555672</v>
      </c>
      <c r="AB43" s="265"/>
      <c r="AC43" s="97"/>
      <c r="AD43" s="231"/>
    </row>
    <row r="44" s="102" customFormat="true" ht="14.25" hidden="false" customHeight="false" outlineLevel="0" collapsed="false">
      <c r="A44" s="97"/>
      <c r="B44" s="97"/>
      <c r="C44" s="97" t="s">
        <v>25</v>
      </c>
      <c r="D44" s="170" t="n">
        <v>77610.2124361317</v>
      </c>
      <c r="E44" s="170" t="n">
        <v>94599.6361785855</v>
      </c>
      <c r="F44" s="170" t="n">
        <v>90090.7777517598</v>
      </c>
      <c r="G44" s="170" t="n">
        <v>117235.303564398</v>
      </c>
      <c r="H44" s="170" t="n">
        <v>111182.750257114</v>
      </c>
      <c r="I44" s="170" t="n">
        <v>84489.1659262006</v>
      </c>
      <c r="J44" s="170" t="n">
        <v>66900.3686691091</v>
      </c>
      <c r="K44" s="170" t="n">
        <v>106772.053207079</v>
      </c>
      <c r="L44" s="170" t="n">
        <v>101059.905131764</v>
      </c>
      <c r="M44" s="170" t="n">
        <v>112719.324751585</v>
      </c>
      <c r="N44" s="268" t="n">
        <v>106201.823514755</v>
      </c>
      <c r="O44" s="269" t="n">
        <v>102797.096542476</v>
      </c>
      <c r="P44" s="170" t="n">
        <v>99617.3886711341</v>
      </c>
      <c r="Q44" s="171" t="n">
        <v>79977.2180161317</v>
      </c>
      <c r="R44" s="171" t="n">
        <v>89871.8862797735</v>
      </c>
      <c r="S44" s="171" t="n">
        <v>137908.246079988</v>
      </c>
      <c r="T44" s="109" t="n">
        <v>107612.296886944</v>
      </c>
      <c r="U44" s="109" t="n">
        <v>119478.45794142</v>
      </c>
      <c r="V44" s="109" t="n">
        <v>106487.116715967</v>
      </c>
      <c r="W44" s="109" t="n">
        <v>114859.459952765</v>
      </c>
      <c r="Y44" s="105" t="n">
        <f aca="false">((W44/V44)-1)*100</f>
        <v>7.86230625356241</v>
      </c>
      <c r="Z44" s="152" t="n">
        <v>12020.8683293491</v>
      </c>
      <c r="AB44" s="265"/>
      <c r="AC44" s="97"/>
      <c r="AD44" s="231"/>
    </row>
    <row r="45" s="102" customFormat="true" ht="14.25" hidden="false" customHeight="false" outlineLevel="0" collapsed="false">
      <c r="A45" s="97"/>
      <c r="B45" s="97"/>
      <c r="C45" s="97" t="s">
        <v>26</v>
      </c>
      <c r="D45" s="170" t="n">
        <v>29455.2886632467</v>
      </c>
      <c r="E45" s="170" t="n">
        <v>38264.5040112055</v>
      </c>
      <c r="F45" s="170" t="n">
        <v>30106.4528574921</v>
      </c>
      <c r="G45" s="170" t="n">
        <v>41907.1558737424</v>
      </c>
      <c r="H45" s="170" t="n">
        <v>49902.0173764515</v>
      </c>
      <c r="I45" s="170" t="n">
        <v>44144.4243779142</v>
      </c>
      <c r="J45" s="170" t="n">
        <v>41462.9557719234</v>
      </c>
      <c r="K45" s="170" t="n">
        <v>55788.2119528331</v>
      </c>
      <c r="L45" s="170" t="n">
        <v>57661.0184274942</v>
      </c>
      <c r="M45" s="170" t="n">
        <v>65778.9430751813</v>
      </c>
      <c r="N45" s="268" t="n">
        <v>56109.3299958548</v>
      </c>
      <c r="O45" s="269" t="n">
        <v>55372.5924991749</v>
      </c>
      <c r="P45" s="170" t="n">
        <v>44693.6762925355</v>
      </c>
      <c r="Q45" s="171" t="n">
        <v>42157.6927146243</v>
      </c>
      <c r="R45" s="171" t="n">
        <v>51057.7848828744</v>
      </c>
      <c r="S45" s="171" t="n">
        <v>73269.8414433557</v>
      </c>
      <c r="T45" s="109" t="n">
        <v>61984.9706574536</v>
      </c>
      <c r="U45" s="109" t="n">
        <v>59942.2129040828</v>
      </c>
      <c r="V45" s="109" t="n">
        <v>61503.9293737877</v>
      </c>
      <c r="W45" s="109" t="n">
        <v>100077.188014271</v>
      </c>
      <c r="Y45" s="105" t="n">
        <f aca="false">((W45/V45)-1)*100</f>
        <v>62.716738642918</v>
      </c>
      <c r="Z45" s="152" t="n">
        <v>5884.51984902338</v>
      </c>
      <c r="AB45" s="265"/>
      <c r="AC45" s="97"/>
      <c r="AD45" s="231"/>
    </row>
    <row r="46" s="102" customFormat="true" ht="14.25" hidden="false" customHeight="false" outlineLevel="0" collapsed="false">
      <c r="A46" s="97"/>
      <c r="B46" s="97"/>
      <c r="C46" s="97" t="s">
        <v>27</v>
      </c>
      <c r="D46" s="170" t="n">
        <v>90158.3799080537</v>
      </c>
      <c r="E46" s="170" t="n">
        <v>125009.624730028</v>
      </c>
      <c r="F46" s="170" t="n">
        <v>111976.929059755</v>
      </c>
      <c r="G46" s="170" t="n">
        <v>157580.92429725</v>
      </c>
      <c r="H46" s="170" t="n">
        <v>148796.797608985</v>
      </c>
      <c r="I46" s="170" t="n">
        <v>111092.019607014</v>
      </c>
      <c r="J46" s="170" t="n">
        <v>83468.8185516188</v>
      </c>
      <c r="K46" s="170" t="n">
        <v>131804.624142401</v>
      </c>
      <c r="L46" s="170" t="n">
        <v>123731.94509175</v>
      </c>
      <c r="M46" s="170" t="n">
        <v>140912.909848409</v>
      </c>
      <c r="N46" s="268" t="n">
        <v>126170.324799923</v>
      </c>
      <c r="O46" s="269" t="n">
        <v>123074.759302875</v>
      </c>
      <c r="P46" s="170" t="n">
        <v>103667.129279287</v>
      </c>
      <c r="Q46" s="171" t="n">
        <v>95773.7103045631</v>
      </c>
      <c r="R46" s="171" t="n">
        <v>110192.237351124</v>
      </c>
      <c r="S46" s="171" t="n">
        <v>149647.89454433</v>
      </c>
      <c r="T46" s="109" t="n">
        <v>133274.308932988</v>
      </c>
      <c r="U46" s="109" t="n">
        <v>120152.142495568</v>
      </c>
      <c r="V46" s="109" t="n">
        <v>110152.46376531</v>
      </c>
      <c r="W46" s="109" t="n">
        <v>119266.512072969</v>
      </c>
      <c r="Y46" s="105" t="n">
        <f aca="false">((W46/V46)-1)*100</f>
        <v>8.27403037219159</v>
      </c>
      <c r="Z46" s="152" t="n">
        <v>10092.4163069094</v>
      </c>
      <c r="AB46" s="265"/>
      <c r="AC46" s="97"/>
      <c r="AD46" s="231"/>
    </row>
    <row r="47" s="102" customFormat="true" ht="14.25" hidden="false" customHeight="false" outlineLevel="0" collapsed="false">
      <c r="A47" s="97"/>
      <c r="B47" s="97"/>
      <c r="C47" s="97" t="s">
        <v>28</v>
      </c>
      <c r="D47" s="170" t="n">
        <v>79674.3236954072</v>
      </c>
      <c r="E47" s="170" t="n">
        <v>103356.529633632</v>
      </c>
      <c r="F47" s="170" t="n">
        <v>113180.93413238</v>
      </c>
      <c r="G47" s="170" t="n">
        <v>128378.006573044</v>
      </c>
      <c r="H47" s="170" t="n">
        <v>107298.573015778</v>
      </c>
      <c r="I47" s="170" t="n">
        <v>104092.494899642</v>
      </c>
      <c r="J47" s="170" t="n">
        <v>81868.6348882858</v>
      </c>
      <c r="K47" s="170" t="n">
        <v>105915.14171245</v>
      </c>
      <c r="L47" s="170" t="n">
        <v>107341.80765515</v>
      </c>
      <c r="M47" s="170" t="n">
        <v>124643.429526636</v>
      </c>
      <c r="N47" s="268" t="n">
        <v>120544.666317942</v>
      </c>
      <c r="O47" s="269" t="n">
        <v>117266.623699047</v>
      </c>
      <c r="P47" s="170" t="n">
        <v>102018.093086334</v>
      </c>
      <c r="Q47" s="171" t="n">
        <v>95063.9413461581</v>
      </c>
      <c r="R47" s="171" t="n">
        <v>85399.0766046541</v>
      </c>
      <c r="S47" s="171" t="n">
        <v>143394.622022118</v>
      </c>
      <c r="T47" s="109" t="n">
        <v>126905.420595082</v>
      </c>
      <c r="U47" s="109" t="n">
        <v>123401.951259914</v>
      </c>
      <c r="V47" s="109" t="n">
        <v>110075.029242924</v>
      </c>
      <c r="W47" s="109" t="n">
        <v>101802.463379858</v>
      </c>
      <c r="Y47" s="105" t="n">
        <f aca="false">((W47/V47)-1)*100</f>
        <v>-7.51538829465919</v>
      </c>
      <c r="Z47" s="152" t="n">
        <v>22856.0493724347</v>
      </c>
      <c r="AB47" s="265"/>
      <c r="AC47" s="97"/>
      <c r="AD47" s="231"/>
    </row>
    <row r="48" s="102" customFormat="true" ht="15" hidden="false" customHeight="false" outlineLevel="0" collapsed="false">
      <c r="A48" s="97"/>
      <c r="B48" s="106" t="s">
        <v>29</v>
      </c>
      <c r="C48" s="97"/>
      <c r="D48" s="161" t="n">
        <v>17567.11728</v>
      </c>
      <c r="E48" s="161" t="n">
        <v>17426</v>
      </c>
      <c r="F48" s="161" t="n">
        <v>14480.3872972404</v>
      </c>
      <c r="G48" s="161" t="n">
        <v>16990.5983637012</v>
      </c>
      <c r="H48" s="161" t="n">
        <v>19435.7844444545</v>
      </c>
      <c r="I48" s="161" t="n">
        <v>16979.9038580139</v>
      </c>
      <c r="J48" s="161" t="n">
        <v>14832.6891969252</v>
      </c>
      <c r="K48" s="161" t="n">
        <v>21551.8217441321</v>
      </c>
      <c r="L48" s="161" t="n">
        <v>20549.8759594634</v>
      </c>
      <c r="M48" s="161" t="n">
        <v>22596</v>
      </c>
      <c r="N48" s="266" t="n">
        <v>23236</v>
      </c>
      <c r="O48" s="161" t="n">
        <v>23236</v>
      </c>
      <c r="P48" s="161" t="n">
        <v>23180.2403833565</v>
      </c>
      <c r="Q48" s="167" t="n">
        <v>24861.9024158491</v>
      </c>
      <c r="R48" s="167" t="n">
        <v>21579.6169191256</v>
      </c>
      <c r="S48" s="167" t="n">
        <v>23108.3848983688</v>
      </c>
      <c r="T48" s="114" t="n">
        <v>29447.1966263984</v>
      </c>
      <c r="U48" s="114" t="n">
        <v>33010.8461839817</v>
      </c>
      <c r="V48" s="114" t="n">
        <v>28909.5893465811</v>
      </c>
      <c r="W48" s="114" t="n">
        <v>25857.8388688228</v>
      </c>
      <c r="Y48" s="103" t="n">
        <f aca="false">((W48/V48)-1)*100</f>
        <v>-10.5561875721321</v>
      </c>
      <c r="Z48" s="152"/>
      <c r="AB48" s="265"/>
      <c r="AC48" s="97"/>
      <c r="AD48" s="231"/>
    </row>
    <row r="49" s="102" customFormat="true" ht="15" hidden="false" customHeight="false" outlineLevel="0" collapsed="false">
      <c r="A49" s="97"/>
      <c r="B49" s="106" t="s">
        <v>30</v>
      </c>
      <c r="C49" s="97"/>
      <c r="D49" s="161" t="n">
        <v>120400.98</v>
      </c>
      <c r="E49" s="161" t="n">
        <v>115874</v>
      </c>
      <c r="F49" s="161" t="n">
        <v>114630</v>
      </c>
      <c r="G49" s="161" t="n">
        <v>104897</v>
      </c>
      <c r="H49" s="161" t="n">
        <v>132522.862046474</v>
      </c>
      <c r="I49" s="161" t="n">
        <v>113936.99702</v>
      </c>
      <c r="J49" s="161" t="n">
        <v>113125.082465696</v>
      </c>
      <c r="K49" s="161" t="n">
        <v>135899</v>
      </c>
      <c r="L49" s="161" t="n">
        <v>123630</v>
      </c>
      <c r="M49" s="161" t="n">
        <v>119035</v>
      </c>
      <c r="N49" s="266" t="n">
        <v>130144</v>
      </c>
      <c r="O49" s="161" t="n">
        <v>130144</v>
      </c>
      <c r="P49" s="161" t="n">
        <v>134705.343780722</v>
      </c>
      <c r="Q49" s="167" t="n">
        <v>121645.075235999</v>
      </c>
      <c r="R49" s="167" t="n">
        <v>108248.9</v>
      </c>
      <c r="S49" s="167" t="n">
        <v>187021.048842367</v>
      </c>
      <c r="T49" s="114" t="n">
        <v>152923.524612531</v>
      </c>
      <c r="U49" s="114" t="n">
        <v>151569.216694276</v>
      </c>
      <c r="V49" s="114" t="n">
        <v>200936</v>
      </c>
      <c r="W49" s="114" t="n">
        <v>184813.091822533</v>
      </c>
      <c r="Y49" s="103" t="n">
        <f aca="false">((W49/V49)-1)*100</f>
        <v>-8.02390222631435</v>
      </c>
      <c r="Z49" s="152"/>
      <c r="AB49" s="265"/>
      <c r="AC49" s="97"/>
      <c r="AD49" s="231"/>
    </row>
    <row r="50" s="102" customFormat="true" ht="15.75" hidden="false" customHeight="false" outlineLevel="0" collapsed="false">
      <c r="A50" s="175"/>
      <c r="B50" s="120" t="s">
        <v>31</v>
      </c>
      <c r="C50" s="176"/>
      <c r="D50" s="222" t="n">
        <v>12289.998624</v>
      </c>
      <c r="E50" s="223" t="n">
        <v>13525</v>
      </c>
      <c r="F50" s="223" t="n">
        <v>12798</v>
      </c>
      <c r="G50" s="223" t="n">
        <v>11997</v>
      </c>
      <c r="H50" s="223" t="n">
        <v>14288</v>
      </c>
      <c r="I50" s="223" t="n">
        <v>14139</v>
      </c>
      <c r="J50" s="223" t="n">
        <v>9788</v>
      </c>
      <c r="K50" s="223" t="n">
        <v>10946</v>
      </c>
      <c r="L50" s="223" t="n">
        <v>10560</v>
      </c>
      <c r="M50" s="223" t="n">
        <v>10882</v>
      </c>
      <c r="N50" s="270" t="n">
        <v>11070</v>
      </c>
      <c r="O50" s="223" t="n">
        <v>11070</v>
      </c>
      <c r="P50" s="223" t="n">
        <v>13464.0206823119</v>
      </c>
      <c r="Q50" s="223" t="n">
        <v>12606.3079228782</v>
      </c>
      <c r="R50" s="223" t="n">
        <v>8973.2224385483</v>
      </c>
      <c r="S50" s="223" t="n">
        <v>9909.62517560276</v>
      </c>
      <c r="T50" s="122" t="n">
        <v>11700.507215556</v>
      </c>
      <c r="U50" s="122" t="n">
        <v>12302.6934483498</v>
      </c>
      <c r="V50" s="122" t="n">
        <v>12131.2082376179</v>
      </c>
      <c r="W50" s="122" t="n">
        <v>12692.2695628126</v>
      </c>
      <c r="X50" s="97"/>
      <c r="Y50" s="124" t="n">
        <f aca="false">((W50/V50)-1)*100</f>
        <v>4.62494183765534</v>
      </c>
      <c r="Z50" s="119"/>
      <c r="AB50" s="265"/>
      <c r="AC50" s="97"/>
      <c r="AD50" s="231"/>
    </row>
    <row r="51" customFormat="false" ht="13.5" hidden="false" customHeight="false" outlineLevel="0" collapsed="false">
      <c r="A51" s="155"/>
      <c r="B51" s="156"/>
      <c r="C51" s="155"/>
      <c r="D51" s="157"/>
      <c r="E51" s="157"/>
      <c r="F51" s="157"/>
      <c r="G51" s="157"/>
      <c r="H51" s="157"/>
      <c r="I51" s="157"/>
      <c r="J51" s="157"/>
      <c r="K51" s="157"/>
      <c r="L51" s="157"/>
      <c r="M51" s="157"/>
      <c r="N51" s="157"/>
      <c r="O51" s="157"/>
      <c r="P51" s="157"/>
    </row>
    <row r="52" customFormat="false" ht="12.75" hidden="false" customHeight="false" outlineLevel="0" collapsed="false">
      <c r="D52" s="271"/>
      <c r="E52" s="271"/>
      <c r="F52" s="271"/>
      <c r="G52" s="271"/>
      <c r="H52" s="271"/>
    </row>
    <row r="53" customFormat="false" ht="12.75" hidden="false" customHeight="false" outlineLevel="0" collapsed="false">
      <c r="D53" s="271"/>
      <c r="E53" s="271"/>
      <c r="F53" s="271"/>
      <c r="G53" s="271"/>
      <c r="H53" s="271"/>
    </row>
    <row r="54" customFormat="false" ht="12.75" hidden="false" customHeight="false" outlineLevel="0" collapsed="false">
      <c r="C54" s="78"/>
      <c r="D54" s="271"/>
      <c r="E54" s="271"/>
      <c r="F54" s="271"/>
      <c r="G54" s="271"/>
      <c r="H54" s="271"/>
      <c r="L54" s="255"/>
    </row>
    <row r="55" customFormat="false" ht="12.75" hidden="false" customHeight="false" outlineLevel="0" collapsed="false">
      <c r="C55" s="78"/>
      <c r="D55" s="271"/>
      <c r="E55" s="271"/>
      <c r="F55" s="271"/>
      <c r="G55" s="271"/>
      <c r="H55" s="271"/>
    </row>
    <row r="56" customFormat="false" ht="12.75" hidden="false" customHeight="false" outlineLevel="0" collapsed="false">
      <c r="C56" s="78"/>
    </row>
    <row r="57" customFormat="false" ht="12.75" hidden="false" customHeight="false" outlineLevel="0" collapsed="false">
      <c r="C57" s="78"/>
    </row>
    <row r="58" customFormat="false" ht="12.75" hidden="false" customHeight="false" outlineLevel="0" collapsed="false">
      <c r="B58" s="155"/>
      <c r="C58" s="155"/>
    </row>
    <row r="59" customFormat="false" ht="12.75" hidden="false" customHeight="false" outlineLevel="0" collapsed="false">
      <c r="B59" s="155"/>
      <c r="C59" s="155"/>
    </row>
    <row r="60" customFormat="false" ht="12.75" hidden="false" customHeight="false" outlineLevel="0" collapsed="false">
      <c r="B60" s="155"/>
      <c r="C60" s="155"/>
    </row>
  </sheetData>
  <mergeCells count="4">
    <mergeCell ref="A1:C1"/>
    <mergeCell ref="A3:C3"/>
    <mergeCell ref="A20:C20"/>
    <mergeCell ref="A37:C3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AH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K1" activePane="topRight" state="frozen"/>
      <selection pane="topLeft" activeCell="A1" activeCellId="0" sqref="A1"/>
      <selection pane="topRight" activeCell="A1" activeCellId="0" sqref="A1:C1"/>
    </sheetView>
  </sheetViews>
  <sheetFormatPr defaultRowHeight="12.75" zeroHeight="false" outlineLevelRow="0" outlineLevelCol="0"/>
  <cols>
    <col collapsed="false" customWidth="true" hidden="false" outlineLevel="0" max="1" min="1" style="77" width="2.99"/>
    <col collapsed="false" customWidth="true" hidden="false" outlineLevel="0" max="2" min="2" style="77" width="2.41"/>
    <col collapsed="false" customWidth="true" hidden="false" outlineLevel="0" max="3" min="3" style="77" width="29.82"/>
    <col collapsed="false" customWidth="false" hidden="false" outlineLevel="0" max="13" min="4" style="77" width="11.55"/>
    <col collapsed="false" customWidth="true" hidden="false" outlineLevel="0" max="16" min="14" style="77" width="11.69"/>
    <col collapsed="false" customWidth="false" hidden="false" outlineLevel="0" max="20" min="17" style="77" width="11.55"/>
    <col collapsed="false" customWidth="false" hidden="false" outlineLevel="0" max="23" min="21" style="80" width="11.55"/>
    <col collapsed="false" customWidth="true" hidden="false" outlineLevel="0" max="24" min="24" style="77" width="3.98"/>
    <col collapsed="false" customWidth="true" hidden="false" outlineLevel="0" max="25" min="25" style="77" width="13.12"/>
    <col collapsed="false" customWidth="true" hidden="false" outlineLevel="0" max="26" min="26" style="80" width="13.12"/>
    <col collapsed="false" customWidth="true" hidden="false" outlineLevel="0" max="27" min="27" style="77" width="8.84"/>
    <col collapsed="false" customWidth="true" hidden="false" outlineLevel="0" max="28" min="28" style="77" width="10.69"/>
    <col collapsed="false" customWidth="true" hidden="false" outlineLevel="0" max="29" min="29" style="77" width="11.12"/>
    <col collapsed="false" customWidth="true" hidden="false" outlineLevel="0" max="257" min="30" style="77" width="8.84"/>
    <col collapsed="false" customWidth="true" hidden="false" outlineLevel="0" max="1025" min="258" style="0" width="8.84"/>
  </cols>
  <sheetData>
    <row r="1" customFormat="false" ht="18" hidden="false" customHeight="false" outlineLevel="0" collapsed="false">
      <c r="A1" s="204" t="s">
        <v>10</v>
      </c>
      <c r="B1" s="204"/>
      <c r="C1" s="204"/>
    </row>
    <row r="2" customFormat="false" ht="15.75" hidden="false" customHeight="false" outlineLevel="0" collapsed="false">
      <c r="A2" s="261"/>
      <c r="B2" s="83"/>
      <c r="C2" s="84"/>
      <c r="D2" s="85"/>
      <c r="E2" s="85"/>
      <c r="F2" s="86"/>
      <c r="G2" s="86"/>
      <c r="H2" s="86"/>
      <c r="I2" s="86"/>
      <c r="J2" s="86"/>
      <c r="K2" s="86"/>
      <c r="L2" s="86"/>
      <c r="M2" s="85"/>
      <c r="N2" s="79"/>
      <c r="T2" s="87"/>
      <c r="U2" s="87"/>
      <c r="V2" s="87"/>
      <c r="W2" s="88" t="s">
        <v>13</v>
      </c>
      <c r="X2" s="102"/>
      <c r="Y2" s="102"/>
      <c r="Z2" s="89"/>
    </row>
    <row r="3" customFormat="false" ht="45" hidden="false" customHeight="false" outlineLevel="0" collapsed="false">
      <c r="A3" s="90" t="s">
        <v>14</v>
      </c>
      <c r="B3" s="90"/>
      <c r="C3" s="90"/>
      <c r="D3" s="91" t="n">
        <v>1999</v>
      </c>
      <c r="E3" s="91" t="n">
        <v>2000</v>
      </c>
      <c r="F3" s="91" t="n">
        <v>2001</v>
      </c>
      <c r="G3" s="91" t="n">
        <v>2002</v>
      </c>
      <c r="H3" s="91" t="n">
        <v>2003</v>
      </c>
      <c r="I3" s="91" t="n">
        <v>2004</v>
      </c>
      <c r="J3" s="91" t="n">
        <v>2005</v>
      </c>
      <c r="K3" s="91" t="n">
        <v>2006</v>
      </c>
      <c r="L3" s="91" t="n">
        <v>2007</v>
      </c>
      <c r="M3" s="92" t="n">
        <v>2008</v>
      </c>
      <c r="N3" s="209" t="s">
        <v>15</v>
      </c>
      <c r="O3" s="94" t="s">
        <v>16</v>
      </c>
      <c r="P3" s="93" t="n">
        <v>2010</v>
      </c>
      <c r="Q3" s="93" t="n">
        <v>2011</v>
      </c>
      <c r="R3" s="93" t="n">
        <v>2012</v>
      </c>
      <c r="S3" s="93" t="n">
        <v>2013</v>
      </c>
      <c r="T3" s="93" t="n">
        <v>2014</v>
      </c>
      <c r="U3" s="93" t="n">
        <v>2015</v>
      </c>
      <c r="V3" s="93" t="n">
        <v>2016</v>
      </c>
      <c r="W3" s="93" t="n">
        <v>2017</v>
      </c>
      <c r="X3" s="95"/>
      <c r="Y3" s="93" t="s">
        <v>17</v>
      </c>
      <c r="Z3" s="93" t="s">
        <v>18</v>
      </c>
    </row>
    <row r="4" s="102" customFormat="true" ht="15" hidden="false" customHeight="false" outlineLevel="0" collapsed="false">
      <c r="A4" s="275" t="s">
        <v>40</v>
      </c>
      <c r="B4" s="276"/>
      <c r="C4" s="276"/>
      <c r="D4" s="161" t="n">
        <v>536971</v>
      </c>
      <c r="E4" s="161" t="n">
        <v>401991.16</v>
      </c>
      <c r="F4" s="161" t="n">
        <v>451394.6</v>
      </c>
      <c r="G4" s="161" t="n">
        <v>431955.128645014</v>
      </c>
      <c r="H4" s="161" t="n">
        <v>542265.079026</v>
      </c>
      <c r="I4" s="161" t="n">
        <v>553520.613531</v>
      </c>
      <c r="J4" s="161" t="n">
        <v>594219.459049</v>
      </c>
      <c r="K4" s="161" t="n">
        <v>575205.197902</v>
      </c>
      <c r="L4" s="161" t="n">
        <v>681410.0598624</v>
      </c>
      <c r="M4" s="161" t="n">
        <v>598154.396309876</v>
      </c>
      <c r="N4" s="161" t="n">
        <v>581457.04594243</v>
      </c>
      <c r="O4" s="263" t="n">
        <v>569921.4695</v>
      </c>
      <c r="P4" s="161" t="n">
        <v>641562.099059601</v>
      </c>
      <c r="Q4" s="164" t="n">
        <v>704559.33</v>
      </c>
      <c r="R4" s="164" t="n">
        <v>755716.60678071</v>
      </c>
      <c r="S4" s="164" t="n">
        <v>715218.0591444</v>
      </c>
      <c r="T4" s="164" t="n">
        <v>674580.340044001</v>
      </c>
      <c r="U4" s="164" t="n">
        <v>652163.799955</v>
      </c>
      <c r="V4" s="164" t="n">
        <v>579170.099997</v>
      </c>
      <c r="W4" s="164" t="n">
        <v>562398.854138966</v>
      </c>
      <c r="Y4" s="103" t="n">
        <f aca="false">((W4/V4)-1)*100</f>
        <v>-2.89573751444027</v>
      </c>
      <c r="Z4" s="277"/>
      <c r="AB4" s="104"/>
      <c r="AD4" s="105"/>
      <c r="AG4" s="97"/>
    </row>
    <row r="5" s="180" customFormat="true" ht="15" hidden="false" customHeight="false" outlineLevel="0" collapsed="false">
      <c r="A5" s="275" t="s">
        <v>20</v>
      </c>
      <c r="B5" s="275"/>
      <c r="C5" s="275"/>
      <c r="D5" s="161" t="n">
        <v>363374</v>
      </c>
      <c r="E5" s="161" t="n">
        <v>294102</v>
      </c>
      <c r="F5" s="161" t="n">
        <v>367197.7</v>
      </c>
      <c r="G5" s="161" t="n">
        <v>324503.088645014</v>
      </c>
      <c r="H5" s="161" t="n">
        <v>422379.000026</v>
      </c>
      <c r="I5" s="161" t="n">
        <v>505870.174531</v>
      </c>
      <c r="J5" s="161" t="n">
        <v>548883.420049</v>
      </c>
      <c r="K5" s="161" t="n">
        <v>531364.357902</v>
      </c>
      <c r="L5" s="161" t="n">
        <v>634920.4498624</v>
      </c>
      <c r="M5" s="161" t="n">
        <v>560939.996309876</v>
      </c>
      <c r="N5" s="161" t="n">
        <v>547797.00594243</v>
      </c>
      <c r="O5" s="267" t="n">
        <v>536261.4295</v>
      </c>
      <c r="P5" s="161" t="n">
        <v>599674.999059601</v>
      </c>
      <c r="Q5" s="164" t="n">
        <v>660379</v>
      </c>
      <c r="R5" s="164" t="n">
        <v>712671.00678071</v>
      </c>
      <c r="S5" s="164" t="n">
        <v>676413.9891444</v>
      </c>
      <c r="T5" s="164" t="n">
        <v>631580.000044001</v>
      </c>
      <c r="U5" s="164" t="n">
        <v>610946.999955</v>
      </c>
      <c r="V5" s="164" t="n">
        <v>542806.999997</v>
      </c>
      <c r="W5" s="164" t="n">
        <v>523124.000042</v>
      </c>
      <c r="Y5" s="103" t="n">
        <f aca="false">((W5/V5)-1)*100</f>
        <v>-3.62615072302102</v>
      </c>
      <c r="Z5" s="150" t="n">
        <v>15381.483392414</v>
      </c>
      <c r="AB5" s="104"/>
      <c r="AC5" s="102"/>
      <c r="AD5" s="105"/>
      <c r="AE5" s="102"/>
      <c r="AG5" s="97"/>
    </row>
    <row r="6" s="102" customFormat="true" ht="15" hidden="false" customHeight="false" outlineLevel="0" collapsed="false">
      <c r="A6" s="276"/>
      <c r="B6" s="275" t="s">
        <v>41</v>
      </c>
      <c r="C6" s="275"/>
      <c r="D6" s="161" t="n">
        <v>346788</v>
      </c>
      <c r="E6" s="161" t="n">
        <v>265278</v>
      </c>
      <c r="F6" s="161" t="n">
        <v>306404.7</v>
      </c>
      <c r="G6" s="161" t="n">
        <v>305770.000066</v>
      </c>
      <c r="H6" s="161" t="n">
        <v>367014.000026</v>
      </c>
      <c r="I6" s="161" t="n">
        <v>386514.544531</v>
      </c>
      <c r="J6" s="161" t="n">
        <v>455172.929004</v>
      </c>
      <c r="K6" s="161" t="n">
        <v>446816.597902</v>
      </c>
      <c r="L6" s="161" t="n">
        <v>549696.0098624</v>
      </c>
      <c r="M6" s="161" t="n">
        <v>544933.202272062</v>
      </c>
      <c r="N6" s="161" t="n">
        <v>503334.426352</v>
      </c>
      <c r="O6" s="267" t="n">
        <v>492779.7368</v>
      </c>
      <c r="P6" s="161" t="n">
        <v>581801.999059601</v>
      </c>
      <c r="Q6" s="164" t="n">
        <v>637633</v>
      </c>
      <c r="R6" s="164" t="n">
        <v>701863.0067501</v>
      </c>
      <c r="S6" s="164" t="n">
        <v>584015.9852241</v>
      </c>
      <c r="T6" s="164" t="n">
        <v>618223.000044001</v>
      </c>
      <c r="U6" s="164" t="n">
        <v>604674.999955</v>
      </c>
      <c r="V6" s="164" t="n">
        <v>533952.000003</v>
      </c>
      <c r="W6" s="164" t="n">
        <v>514794.000042</v>
      </c>
      <c r="Y6" s="105" t="n">
        <f aca="false">((W6/V6)-1)*100</f>
        <v>-3.58796295563877</v>
      </c>
      <c r="Z6" s="150" t="n">
        <v>15097.1352</v>
      </c>
      <c r="AB6" s="104"/>
      <c r="AD6" s="105"/>
      <c r="AE6" s="108"/>
      <c r="AG6" s="97"/>
    </row>
    <row r="7" s="102" customFormat="true" ht="15" hidden="false" customHeight="true" outlineLevel="0" collapsed="false">
      <c r="A7" s="276"/>
      <c r="B7" s="276"/>
      <c r="C7" s="276" t="s">
        <v>21</v>
      </c>
      <c r="D7" s="170"/>
      <c r="E7" s="170"/>
      <c r="F7" s="170" t="n">
        <v>15664.2185571295</v>
      </c>
      <c r="G7" s="170" t="n">
        <v>16943.519196</v>
      </c>
      <c r="H7" s="170" t="n">
        <v>19036.954441</v>
      </c>
      <c r="I7" s="170" t="n">
        <v>21827.69157</v>
      </c>
      <c r="J7" s="170" t="n">
        <v>23363.13142</v>
      </c>
      <c r="K7" s="170" t="n">
        <v>22309.292132</v>
      </c>
      <c r="L7" s="170" t="n">
        <v>25915.975231</v>
      </c>
      <c r="M7" s="170" t="n">
        <v>26316.7996685308</v>
      </c>
      <c r="N7" s="170" t="n">
        <v>19295.573074</v>
      </c>
      <c r="O7" s="269" t="n">
        <v>18613.3714</v>
      </c>
      <c r="P7" s="170" t="n">
        <v>24395.75459</v>
      </c>
      <c r="Q7" s="278" t="n">
        <v>27005.36959</v>
      </c>
      <c r="R7" s="278" t="n">
        <v>28832.408147</v>
      </c>
      <c r="S7" s="278" t="n">
        <v>21171.029361</v>
      </c>
      <c r="T7" s="278" t="n">
        <v>23609.683142</v>
      </c>
      <c r="U7" s="278" t="n">
        <v>24102.727627</v>
      </c>
      <c r="V7" s="278" t="n">
        <v>22876.5479677657</v>
      </c>
      <c r="W7" s="278" t="n">
        <v>22424.6427785098</v>
      </c>
      <c r="Y7" s="105" t="n">
        <f aca="false">((W7/V7)-1)*100</f>
        <v>-1.97540813366025</v>
      </c>
      <c r="Z7" s="152" t="n">
        <v>4721.45050098388</v>
      </c>
      <c r="AB7" s="104"/>
      <c r="AD7" s="105"/>
      <c r="AG7" s="97"/>
    </row>
    <row r="8" s="102" customFormat="true" ht="14.25" hidden="false" customHeight="false" outlineLevel="0" collapsed="false">
      <c r="A8" s="276"/>
      <c r="B8" s="276"/>
      <c r="C8" s="276" t="s">
        <v>42</v>
      </c>
      <c r="D8" s="170"/>
      <c r="E8" s="170"/>
      <c r="F8" s="170" t="n">
        <v>3117.26142398051</v>
      </c>
      <c r="G8" s="170" t="n">
        <v>2732.509082</v>
      </c>
      <c r="H8" s="170" t="n">
        <v>2592.36778</v>
      </c>
      <c r="I8" s="170" t="n">
        <v>3113.194869</v>
      </c>
      <c r="J8" s="170" t="n">
        <v>3691.708473</v>
      </c>
      <c r="K8" s="170" t="n">
        <v>3296.789678</v>
      </c>
      <c r="L8" s="170" t="n">
        <v>3884.6564362</v>
      </c>
      <c r="M8" s="170" t="n">
        <v>3840.66872941815</v>
      </c>
      <c r="N8" s="170" t="n">
        <v>3839.245581</v>
      </c>
      <c r="O8" s="269" t="n">
        <v>3774.2006</v>
      </c>
      <c r="P8" s="170" t="n">
        <v>4630.4878001</v>
      </c>
      <c r="Q8" s="278" t="n">
        <v>5404.8565435</v>
      </c>
      <c r="R8" s="278" t="n">
        <v>5766.8665865</v>
      </c>
      <c r="S8" s="278" t="n">
        <v>4102.1961511</v>
      </c>
      <c r="T8" s="278" t="n">
        <v>4664.11997</v>
      </c>
      <c r="U8" s="278" t="n">
        <v>5017.419989</v>
      </c>
      <c r="V8" s="278" t="n">
        <v>4318.854</v>
      </c>
      <c r="W8" s="278" t="n">
        <v>5069.607341</v>
      </c>
      <c r="Y8" s="105" t="n">
        <f aca="false">((W8/V8)-1)*100</f>
        <v>17.3831609264865</v>
      </c>
      <c r="Z8" s="152" t="n">
        <v>762.59495412796</v>
      </c>
      <c r="AB8" s="104"/>
      <c r="AD8" s="105"/>
      <c r="AG8" s="97"/>
    </row>
    <row r="9" s="102" customFormat="true" ht="14.25" hidden="false" customHeight="false" outlineLevel="0" collapsed="false">
      <c r="A9" s="276"/>
      <c r="B9" s="276"/>
      <c r="C9" s="276" t="s">
        <v>43</v>
      </c>
      <c r="D9" s="170"/>
      <c r="E9" s="170"/>
      <c r="F9" s="170" t="n">
        <v>38087.824476419</v>
      </c>
      <c r="G9" s="170" t="n">
        <v>39090.896989</v>
      </c>
      <c r="H9" s="170" t="n">
        <v>46189.9866330001</v>
      </c>
      <c r="I9" s="170" t="n">
        <v>55802.8970989999</v>
      </c>
      <c r="J9" s="170" t="n">
        <v>62493.552431</v>
      </c>
      <c r="K9" s="170" t="n">
        <v>59717.6966869999</v>
      </c>
      <c r="L9" s="170" t="n">
        <v>74893.60884</v>
      </c>
      <c r="M9" s="170" t="n">
        <v>76691.5709098938</v>
      </c>
      <c r="N9" s="170" t="n">
        <v>70820.7572180001</v>
      </c>
      <c r="O9" s="269" t="n">
        <v>69209.6501</v>
      </c>
      <c r="P9" s="170" t="n">
        <v>84101.6269701</v>
      </c>
      <c r="Q9" s="278" t="n">
        <v>90171.0723409999</v>
      </c>
      <c r="R9" s="278" t="n">
        <v>98422.5383759999</v>
      </c>
      <c r="S9" s="278" t="n">
        <v>79114.8721779999</v>
      </c>
      <c r="T9" s="278" t="n">
        <v>82905.657026</v>
      </c>
      <c r="U9" s="278" t="n">
        <v>82781.39057</v>
      </c>
      <c r="V9" s="278" t="n">
        <v>71585.2229637648</v>
      </c>
      <c r="W9" s="278" t="n">
        <v>72317.9006351178</v>
      </c>
      <c r="Y9" s="105" t="n">
        <f aca="false">((W9/V9)-1)*100</f>
        <v>1.02350407111793</v>
      </c>
      <c r="Z9" s="152" t="n">
        <v>5766.90762816342</v>
      </c>
      <c r="AB9" s="104"/>
      <c r="AD9" s="105"/>
      <c r="AG9" s="97"/>
    </row>
    <row r="10" s="102" customFormat="true" ht="14.25" hidden="false" customHeight="false" outlineLevel="0" collapsed="false">
      <c r="A10" s="276"/>
      <c r="B10" s="276"/>
      <c r="C10" s="276" t="s">
        <v>24</v>
      </c>
      <c r="D10" s="170"/>
      <c r="E10" s="170"/>
      <c r="F10" s="170" t="n">
        <v>78185.4468413245</v>
      </c>
      <c r="G10" s="170" t="n">
        <v>78928.9129170001</v>
      </c>
      <c r="H10" s="170" t="n">
        <v>91405.3683600002</v>
      </c>
      <c r="I10" s="170" t="n">
        <v>94987.8821789999</v>
      </c>
      <c r="J10" s="170" t="n">
        <v>111945.210653</v>
      </c>
      <c r="K10" s="170" t="n">
        <v>110657.869486</v>
      </c>
      <c r="L10" s="170" t="n">
        <v>136392.9096912</v>
      </c>
      <c r="M10" s="170" t="n">
        <v>134820.177413402</v>
      </c>
      <c r="N10" s="170" t="n">
        <v>126815.467235</v>
      </c>
      <c r="O10" s="269" t="n">
        <v>124273.5424</v>
      </c>
      <c r="P10" s="170" t="n">
        <v>147940.790149901</v>
      </c>
      <c r="Q10" s="278" t="n">
        <v>164245.814553</v>
      </c>
      <c r="R10" s="278" t="n">
        <v>179546.835698</v>
      </c>
      <c r="S10" s="278" t="n">
        <v>146163.802419</v>
      </c>
      <c r="T10" s="278" t="n">
        <v>154528.618251</v>
      </c>
      <c r="U10" s="278" t="n">
        <v>153869.847082</v>
      </c>
      <c r="V10" s="278" t="n">
        <v>139245.733626139</v>
      </c>
      <c r="W10" s="278" t="n">
        <v>134250.424484</v>
      </c>
      <c r="Y10" s="105" t="n">
        <f aca="false">((W10/V10)-1)*100</f>
        <v>-3.58740552550828</v>
      </c>
      <c r="Z10" s="152" t="n">
        <v>7349.80176805901</v>
      </c>
      <c r="AB10" s="104"/>
      <c r="AD10" s="105"/>
      <c r="AG10" s="97"/>
    </row>
    <row r="11" s="102" customFormat="true" ht="14.25" hidden="false" customHeight="false" outlineLevel="0" collapsed="false">
      <c r="A11" s="276"/>
      <c r="B11" s="276"/>
      <c r="C11" s="276" t="s">
        <v>25</v>
      </c>
      <c r="D11" s="170"/>
      <c r="E11" s="170"/>
      <c r="F11" s="170" t="n">
        <v>21746.7712512617</v>
      </c>
      <c r="G11" s="170" t="n">
        <v>20939.541183</v>
      </c>
      <c r="H11" s="170" t="n">
        <v>27686.670428</v>
      </c>
      <c r="I11" s="170" t="n">
        <v>29307.320011</v>
      </c>
      <c r="J11" s="170" t="n">
        <v>35372.556444</v>
      </c>
      <c r="K11" s="170" t="n">
        <v>32467.2139600001</v>
      </c>
      <c r="L11" s="170" t="n">
        <v>41293.56636042</v>
      </c>
      <c r="M11" s="170" t="n">
        <v>41335.25955272</v>
      </c>
      <c r="N11" s="170" t="n">
        <v>39255.038493</v>
      </c>
      <c r="O11" s="269" t="n">
        <v>38451.1513</v>
      </c>
      <c r="P11" s="170" t="n">
        <v>46951.4051889999</v>
      </c>
      <c r="Q11" s="278" t="n">
        <v>52514.7335769999</v>
      </c>
      <c r="R11" s="278" t="n">
        <v>59824.173938</v>
      </c>
      <c r="S11" s="278" t="n">
        <v>48465.39268</v>
      </c>
      <c r="T11" s="278" t="n">
        <v>49583.954882</v>
      </c>
      <c r="U11" s="278" t="n">
        <v>47658.624468</v>
      </c>
      <c r="V11" s="278" t="n">
        <v>44951.5157888067</v>
      </c>
      <c r="W11" s="278" t="n">
        <v>47941.2908799216</v>
      </c>
      <c r="Y11" s="105" t="n">
        <f aca="false">((W11/V11)-1)*100</f>
        <v>6.65111073264253</v>
      </c>
      <c r="Z11" s="152" t="n">
        <v>4840.02569304151</v>
      </c>
      <c r="AB11" s="104"/>
      <c r="AD11" s="105"/>
      <c r="AG11" s="97"/>
    </row>
    <row r="12" s="102" customFormat="true" ht="14.25" hidden="false" customHeight="false" outlineLevel="0" collapsed="false">
      <c r="A12" s="276"/>
      <c r="B12" s="276"/>
      <c r="C12" s="276" t="s">
        <v>26</v>
      </c>
      <c r="D12" s="170"/>
      <c r="E12" s="170"/>
      <c r="F12" s="170" t="n">
        <v>76846.9415321781</v>
      </c>
      <c r="G12" s="170" t="n">
        <v>72925.5864630002</v>
      </c>
      <c r="H12" s="170" t="n">
        <v>87175.17441</v>
      </c>
      <c r="I12" s="170" t="n">
        <v>78556.4526989999</v>
      </c>
      <c r="J12" s="170" t="n">
        <v>97475.207012</v>
      </c>
      <c r="K12" s="170" t="n">
        <v>101544.778791</v>
      </c>
      <c r="L12" s="170" t="n">
        <v>127822.37546635</v>
      </c>
      <c r="M12" s="170" t="n">
        <v>127977.845576716</v>
      </c>
      <c r="N12" s="170" t="n">
        <v>125386.045455</v>
      </c>
      <c r="O12" s="269" t="n">
        <v>122985.4855</v>
      </c>
      <c r="P12" s="170" t="n">
        <v>138863.6641307</v>
      </c>
      <c r="Q12" s="278" t="n">
        <v>150711.65343</v>
      </c>
      <c r="R12" s="278" t="n">
        <v>166192.420729</v>
      </c>
      <c r="S12" s="278" t="n">
        <v>150021.542537</v>
      </c>
      <c r="T12" s="278" t="n">
        <v>158423.179756</v>
      </c>
      <c r="U12" s="278" t="n">
        <v>150552.48553</v>
      </c>
      <c r="V12" s="278" t="n">
        <v>128312.213321116</v>
      </c>
      <c r="W12" s="278" t="n">
        <v>114177.635152</v>
      </c>
      <c r="Y12" s="105" t="n">
        <f aca="false">((W12/V12)-1)*100</f>
        <v>-11.0157698969329</v>
      </c>
      <c r="Z12" s="152" t="n">
        <v>6372.05132780377</v>
      </c>
      <c r="AB12" s="104"/>
      <c r="AD12" s="105"/>
      <c r="AG12" s="97"/>
    </row>
    <row r="13" s="102" customFormat="true" ht="14.25" hidden="false" customHeight="false" outlineLevel="0" collapsed="false">
      <c r="A13" s="276"/>
      <c r="B13" s="276"/>
      <c r="C13" s="276" t="s">
        <v>27</v>
      </c>
      <c r="D13" s="170"/>
      <c r="E13" s="170"/>
      <c r="F13" s="170" t="n">
        <v>50668.6984597979</v>
      </c>
      <c r="G13" s="170" t="n">
        <v>50963.6927830001</v>
      </c>
      <c r="H13" s="170" t="n">
        <v>61413.640222</v>
      </c>
      <c r="I13" s="170" t="n">
        <v>66155.0702349999</v>
      </c>
      <c r="J13" s="170" t="n">
        <v>77705.113609</v>
      </c>
      <c r="K13" s="170" t="n">
        <v>75492.9114330001</v>
      </c>
      <c r="L13" s="170" t="n">
        <v>89407.3817473399</v>
      </c>
      <c r="M13" s="170" t="n">
        <v>85483.9332695235</v>
      </c>
      <c r="N13" s="170" t="n">
        <v>73414.3463950001</v>
      </c>
      <c r="O13" s="269" t="n">
        <v>71865.087</v>
      </c>
      <c r="P13" s="170" t="n">
        <v>82990.5726061001</v>
      </c>
      <c r="Q13" s="278" t="n">
        <v>90369.347066</v>
      </c>
      <c r="R13" s="278" t="n">
        <v>99851.6952700997</v>
      </c>
      <c r="S13" s="278" t="n">
        <v>82229.4116851998</v>
      </c>
      <c r="T13" s="278" t="n">
        <v>86739.0876460001</v>
      </c>
      <c r="U13" s="278" t="n">
        <v>84816.434058</v>
      </c>
      <c r="V13" s="278" t="n">
        <v>73355.5038833986</v>
      </c>
      <c r="W13" s="278" t="n">
        <v>68516.6726547647</v>
      </c>
      <c r="Y13" s="105" t="n">
        <f aca="false">((W13/V13)-1)*100</f>
        <v>-6.59641195611633</v>
      </c>
      <c r="Z13" s="152" t="n">
        <v>4704.69915622575</v>
      </c>
      <c r="AB13" s="104"/>
      <c r="AD13" s="105"/>
      <c r="AG13" s="97"/>
    </row>
    <row r="14" s="102" customFormat="true" ht="15" hidden="false" customHeight="false" outlineLevel="0" collapsed="false">
      <c r="A14" s="276"/>
      <c r="B14" s="276"/>
      <c r="C14" s="276" t="s">
        <v>28</v>
      </c>
      <c r="D14" s="161"/>
      <c r="E14" s="161"/>
      <c r="F14" s="170" t="n">
        <v>22087.5374579087</v>
      </c>
      <c r="G14" s="170" t="n">
        <v>23245.341453</v>
      </c>
      <c r="H14" s="170" t="n">
        <v>31513.837752</v>
      </c>
      <c r="I14" s="170" t="n">
        <v>36764.035869</v>
      </c>
      <c r="J14" s="170" t="n">
        <v>43126.448962</v>
      </c>
      <c r="K14" s="170" t="n">
        <v>41330.045735</v>
      </c>
      <c r="L14" s="170" t="n">
        <v>50085.53608989</v>
      </c>
      <c r="M14" s="170" t="n">
        <v>48466.9471518574</v>
      </c>
      <c r="N14" s="170" t="n">
        <v>44507.952901</v>
      </c>
      <c r="O14" s="269" t="n">
        <v>43607.2485</v>
      </c>
      <c r="P14" s="170" t="n">
        <v>51927.6976237</v>
      </c>
      <c r="Q14" s="278" t="n">
        <v>57210.1486603</v>
      </c>
      <c r="R14" s="278" t="n">
        <v>63426.0680055</v>
      </c>
      <c r="S14" s="278" t="n">
        <v>52747.7382128</v>
      </c>
      <c r="T14" s="278" t="n">
        <v>57768.699371</v>
      </c>
      <c r="U14" s="278" t="n">
        <v>55876.070631</v>
      </c>
      <c r="V14" s="278" t="n">
        <v>49306.4084520098</v>
      </c>
      <c r="W14" s="278" t="n">
        <v>50095.8261166863</v>
      </c>
      <c r="Y14" s="105" t="n">
        <f aca="false">((W14/V14)-1)*100</f>
        <v>1.60104475150507</v>
      </c>
      <c r="Z14" s="173" t="n">
        <v>5347.35239382751</v>
      </c>
      <c r="AB14" s="104"/>
      <c r="AD14" s="105"/>
      <c r="AG14" s="97"/>
    </row>
    <row r="15" s="102" customFormat="true" ht="15" hidden="false" customHeight="false" outlineLevel="0" collapsed="false">
      <c r="A15" s="276"/>
      <c r="B15" s="275" t="s">
        <v>44</v>
      </c>
      <c r="C15" s="275"/>
      <c r="D15" s="161" t="n">
        <v>16586</v>
      </c>
      <c r="E15" s="161" t="n">
        <v>28824</v>
      </c>
      <c r="F15" s="161" t="n">
        <v>60793</v>
      </c>
      <c r="G15" s="161" t="n">
        <v>18733.0885790133</v>
      </c>
      <c r="H15" s="161" t="n">
        <v>55365</v>
      </c>
      <c r="I15" s="161" t="n">
        <v>68911</v>
      </c>
      <c r="J15" s="161" t="n">
        <v>24781.311045</v>
      </c>
      <c r="K15" s="161" t="n">
        <v>15947</v>
      </c>
      <c r="L15" s="161" t="n">
        <v>12358</v>
      </c>
      <c r="M15" s="161" t="n">
        <v>16006.7940378141</v>
      </c>
      <c r="N15" s="161" t="n">
        <v>44462.5795904293</v>
      </c>
      <c r="O15" s="267" t="n">
        <v>43481.6927</v>
      </c>
      <c r="P15" s="161" t="n">
        <v>17873</v>
      </c>
      <c r="Q15" s="164" t="n">
        <v>22746</v>
      </c>
      <c r="R15" s="164" t="n">
        <v>10808.00003061</v>
      </c>
      <c r="S15" s="164" t="n">
        <v>92398.0039203</v>
      </c>
      <c r="T15" s="164" t="n">
        <v>13357</v>
      </c>
      <c r="U15" s="164" t="n">
        <v>6272</v>
      </c>
      <c r="V15" s="164" t="n">
        <v>8854.999994</v>
      </c>
      <c r="W15" s="164" t="n">
        <v>8330</v>
      </c>
      <c r="Y15" s="105" t="n">
        <f aca="false">((W15/V15)-1)*100</f>
        <v>-5.92885369119968</v>
      </c>
      <c r="Z15" s="169" t="n">
        <v>2742.9024</v>
      </c>
      <c r="AB15" s="104"/>
      <c r="AD15" s="105"/>
      <c r="AG15" s="97"/>
    </row>
    <row r="16" s="102" customFormat="true" ht="15" hidden="false" customHeight="false" outlineLevel="0" collapsed="false">
      <c r="A16" s="276"/>
      <c r="B16" s="275" t="s">
        <v>45</v>
      </c>
      <c r="C16" s="275"/>
      <c r="D16" s="161"/>
      <c r="E16" s="161"/>
      <c r="F16" s="161"/>
      <c r="G16" s="161"/>
      <c r="H16" s="161"/>
      <c r="I16" s="161" t="n">
        <v>50444.63</v>
      </c>
      <c r="J16" s="161" t="n">
        <v>68929.18</v>
      </c>
      <c r="K16" s="161" t="n">
        <v>68600.76</v>
      </c>
      <c r="L16" s="161" t="n">
        <v>72866.44</v>
      </c>
      <c r="M16" s="161" t="n">
        <v>0</v>
      </c>
      <c r="N16" s="161" t="n">
        <v>0</v>
      </c>
      <c r="O16" s="267" t="n">
        <v>0</v>
      </c>
      <c r="P16" s="161" t="n">
        <v>0</v>
      </c>
      <c r="Q16" s="164" t="n">
        <v>0</v>
      </c>
      <c r="R16" s="164" t="n">
        <v>0</v>
      </c>
      <c r="S16" s="164" t="n">
        <v>0</v>
      </c>
      <c r="T16" s="164" t="n">
        <v>0</v>
      </c>
      <c r="U16" s="164" t="n">
        <v>0</v>
      </c>
      <c r="V16" s="164" t="n">
        <v>0</v>
      </c>
      <c r="W16" s="164" t="n">
        <v>0</v>
      </c>
      <c r="Y16" s="103"/>
      <c r="Z16" s="277"/>
      <c r="AB16" s="104"/>
      <c r="AD16" s="105"/>
      <c r="AG16" s="97"/>
    </row>
    <row r="17" s="102" customFormat="true" ht="15" hidden="false" customHeight="false" outlineLevel="0" collapsed="false">
      <c r="A17" s="276" t="s">
        <v>46</v>
      </c>
      <c r="B17" s="275"/>
      <c r="C17" s="275"/>
      <c r="D17" s="170" t="n">
        <v>119721</v>
      </c>
      <c r="E17" s="170" t="n">
        <v>69626</v>
      </c>
      <c r="F17" s="170" t="n">
        <v>47804</v>
      </c>
      <c r="G17" s="170" t="n">
        <v>75090.54</v>
      </c>
      <c r="H17" s="170" t="n">
        <v>82127.13</v>
      </c>
      <c r="I17" s="170" t="n">
        <v>4691.07</v>
      </c>
      <c r="J17" s="170" t="n">
        <v>6440.84000000001</v>
      </c>
      <c r="K17" s="170" t="n">
        <v>7014.24</v>
      </c>
      <c r="L17" s="170" t="n">
        <v>6938.11</v>
      </c>
      <c r="M17" s="170" t="n">
        <v>0</v>
      </c>
      <c r="N17" s="170" t="n">
        <v>0</v>
      </c>
      <c r="O17" s="269" t="n">
        <v>0</v>
      </c>
      <c r="P17" s="170" t="n">
        <v>0</v>
      </c>
      <c r="Q17" s="278" t="n">
        <v>0</v>
      </c>
      <c r="R17" s="278" t="n">
        <v>0</v>
      </c>
      <c r="S17" s="278" t="n">
        <v>0</v>
      </c>
      <c r="T17" s="278" t="n">
        <v>0</v>
      </c>
      <c r="U17" s="278" t="n">
        <v>0</v>
      </c>
      <c r="V17" s="278" t="n">
        <v>0</v>
      </c>
      <c r="W17" s="278" t="n">
        <v>0</v>
      </c>
      <c r="Y17" s="103"/>
      <c r="Z17" s="277"/>
      <c r="AB17" s="104"/>
      <c r="AD17" s="105"/>
      <c r="AG17" s="97"/>
    </row>
    <row r="18" s="102" customFormat="true" ht="15" hidden="false" customHeight="false" outlineLevel="0" collapsed="false">
      <c r="A18" s="106" t="s">
        <v>29</v>
      </c>
      <c r="B18" s="275"/>
      <c r="C18" s="275"/>
      <c r="D18" s="161" t="n">
        <v>2296</v>
      </c>
      <c r="E18" s="161" t="n">
        <v>1695</v>
      </c>
      <c r="F18" s="161" t="n">
        <v>1412.2</v>
      </c>
      <c r="G18" s="161" t="n">
        <v>1366.9</v>
      </c>
      <c r="H18" s="161" t="n">
        <v>2477</v>
      </c>
      <c r="I18" s="161" t="n">
        <v>3388</v>
      </c>
      <c r="J18" s="161" t="n">
        <v>2959</v>
      </c>
      <c r="K18" s="161" t="n">
        <v>2614</v>
      </c>
      <c r="L18" s="161" t="n">
        <v>2820</v>
      </c>
      <c r="M18" s="161" t="n">
        <v>3152</v>
      </c>
      <c r="N18" s="161" t="n">
        <v>4013</v>
      </c>
      <c r="O18" s="267" t="n">
        <v>4013</v>
      </c>
      <c r="P18" s="161" t="n">
        <v>5439</v>
      </c>
      <c r="Q18" s="164" t="n">
        <v>5215</v>
      </c>
      <c r="R18" s="164" t="n">
        <v>5628</v>
      </c>
      <c r="S18" s="164" t="n">
        <v>4679</v>
      </c>
      <c r="T18" s="164" t="n">
        <v>5433</v>
      </c>
      <c r="U18" s="164" t="n">
        <v>4812</v>
      </c>
      <c r="V18" s="164" t="n">
        <v>5080</v>
      </c>
      <c r="W18" s="164" t="n">
        <v>4348.23409696556</v>
      </c>
      <c r="Y18" s="103" t="n">
        <f aca="false">((W18/V18)-1)*100</f>
        <v>-14.4048406109143</v>
      </c>
      <c r="Z18" s="277"/>
      <c r="AB18" s="104"/>
      <c r="AD18" s="105"/>
      <c r="AG18" s="97"/>
    </row>
    <row r="19" s="102" customFormat="true" ht="15" hidden="false" customHeight="false" outlineLevel="0" collapsed="false">
      <c r="A19" s="106" t="s">
        <v>30</v>
      </c>
      <c r="B19" s="275"/>
      <c r="C19" s="275"/>
      <c r="D19" s="161" t="n">
        <v>51233</v>
      </c>
      <c r="E19" s="161" t="n">
        <v>36437.16</v>
      </c>
      <c r="F19" s="161" t="n">
        <v>34860</v>
      </c>
      <c r="G19" s="161" t="n">
        <v>30901</v>
      </c>
      <c r="H19" s="161" t="n">
        <v>35162.949</v>
      </c>
      <c r="I19" s="161" t="n">
        <v>39316.369</v>
      </c>
      <c r="J19" s="161" t="n">
        <v>35591.199</v>
      </c>
      <c r="K19" s="161" t="n">
        <v>33742</v>
      </c>
      <c r="L19" s="161" t="n">
        <v>36334</v>
      </c>
      <c r="M19" s="161" t="n">
        <v>33623</v>
      </c>
      <c r="N19" s="161" t="n">
        <v>29042.84</v>
      </c>
      <c r="O19" s="267" t="n">
        <v>29042.84</v>
      </c>
      <c r="P19" s="161" t="n">
        <v>36002.1</v>
      </c>
      <c r="Q19" s="164" t="n">
        <v>38387.93</v>
      </c>
      <c r="R19" s="164" t="n">
        <v>36610.7</v>
      </c>
      <c r="S19" s="164" t="n">
        <v>33652.57</v>
      </c>
      <c r="T19" s="164" t="n">
        <v>37073.44</v>
      </c>
      <c r="U19" s="164" t="n">
        <v>35796.8</v>
      </c>
      <c r="V19" s="164" t="n">
        <v>30731</v>
      </c>
      <c r="W19" s="164" t="n">
        <v>34188.22</v>
      </c>
      <c r="Y19" s="103" t="n">
        <f aca="false">((W19/V19)-1)*100</f>
        <v>11.2499430542449</v>
      </c>
      <c r="Z19" s="277"/>
      <c r="AB19" s="104"/>
      <c r="AD19" s="105"/>
      <c r="AG19" s="97"/>
    </row>
    <row r="20" s="102" customFormat="true" ht="15.75" hidden="false" customHeight="false" outlineLevel="0" collapsed="false">
      <c r="A20" s="120" t="s">
        <v>31</v>
      </c>
      <c r="B20" s="279"/>
      <c r="C20" s="279"/>
      <c r="D20" s="223" t="n">
        <v>347</v>
      </c>
      <c r="E20" s="223" t="n">
        <v>131</v>
      </c>
      <c r="F20" s="223" t="n">
        <v>120.7</v>
      </c>
      <c r="G20" s="223" t="n">
        <v>93.6</v>
      </c>
      <c r="H20" s="223" t="n">
        <v>119</v>
      </c>
      <c r="I20" s="223" t="n">
        <v>255</v>
      </c>
      <c r="J20" s="223" t="n">
        <v>345</v>
      </c>
      <c r="K20" s="223" t="n">
        <v>470.6</v>
      </c>
      <c r="L20" s="223" t="n">
        <v>397.5</v>
      </c>
      <c r="M20" s="223" t="n">
        <v>439.4</v>
      </c>
      <c r="N20" s="223" t="n">
        <v>604.2</v>
      </c>
      <c r="O20" s="280" t="n">
        <v>604.2</v>
      </c>
      <c r="P20" s="223" t="n">
        <v>445.999999999997</v>
      </c>
      <c r="Q20" s="223" t="n">
        <v>577.4</v>
      </c>
      <c r="R20" s="223" t="n">
        <v>806.9</v>
      </c>
      <c r="S20" s="223" t="n">
        <v>472.5</v>
      </c>
      <c r="T20" s="223" t="n">
        <v>493.9</v>
      </c>
      <c r="U20" s="223" t="n">
        <v>608</v>
      </c>
      <c r="V20" s="223" t="n">
        <v>552.1</v>
      </c>
      <c r="W20" s="223" t="n">
        <v>738.4</v>
      </c>
      <c r="X20" s="97"/>
      <c r="Y20" s="124" t="n">
        <f aca="false">((W20/V20)-1)*100</f>
        <v>33.7438869769969</v>
      </c>
      <c r="Z20" s="281"/>
      <c r="AB20" s="104"/>
      <c r="AD20" s="105"/>
      <c r="AG20" s="97"/>
    </row>
    <row r="21" customFormat="false" ht="15" hidden="false" customHeight="false" outlineLevel="0" collapsed="false">
      <c r="D21" s="271"/>
      <c r="E21" s="271"/>
      <c r="F21" s="271"/>
      <c r="G21" s="271"/>
      <c r="H21" s="271"/>
      <c r="I21" s="155"/>
      <c r="J21" s="155"/>
      <c r="K21" s="155"/>
      <c r="L21" s="155"/>
      <c r="T21" s="126"/>
      <c r="U21" s="126"/>
      <c r="V21" s="126"/>
      <c r="W21" s="126"/>
      <c r="AB21" s="104"/>
      <c r="AC21" s="102"/>
      <c r="AD21" s="105"/>
      <c r="AG21" s="97"/>
    </row>
    <row r="22" customFormat="false" ht="14.25" hidden="false" customHeight="false" outlineLevel="0" collapsed="false">
      <c r="D22" s="273"/>
      <c r="E22" s="273"/>
      <c r="F22" s="273"/>
      <c r="G22" s="273"/>
      <c r="H22" s="273"/>
      <c r="I22" s="155"/>
      <c r="J22" s="155"/>
      <c r="K22" s="155"/>
      <c r="L22" s="155"/>
      <c r="T22" s="126"/>
      <c r="U22" s="126"/>
      <c r="V22" s="126"/>
      <c r="W22" s="126"/>
      <c r="AB22" s="104"/>
      <c r="AC22" s="102"/>
      <c r="AD22" s="105"/>
      <c r="AG22" s="97"/>
    </row>
    <row r="23" customFormat="false" ht="15.75" hidden="false" customHeight="false" outlineLevel="0" collapsed="false">
      <c r="A23" s="261"/>
      <c r="B23" s="83"/>
      <c r="C23" s="84"/>
      <c r="D23" s="85"/>
      <c r="E23" s="85"/>
      <c r="F23" s="86"/>
      <c r="G23" s="86"/>
      <c r="H23" s="86"/>
      <c r="I23" s="86"/>
      <c r="J23" s="86"/>
      <c r="K23" s="86"/>
      <c r="L23" s="86"/>
      <c r="M23" s="85"/>
      <c r="N23" s="79"/>
      <c r="P23" s="129"/>
      <c r="T23" s="87"/>
      <c r="U23" s="87"/>
      <c r="V23" s="87"/>
      <c r="W23" s="88" t="s">
        <v>32</v>
      </c>
      <c r="X23" s="102"/>
      <c r="Y23" s="102"/>
      <c r="Z23" s="89"/>
      <c r="AB23" s="104"/>
      <c r="AC23" s="102"/>
      <c r="AD23" s="105"/>
      <c r="AG23" s="97"/>
    </row>
    <row r="24" customFormat="false" ht="45" hidden="false" customHeight="false" outlineLevel="0" collapsed="false">
      <c r="A24" s="90" t="s">
        <v>33</v>
      </c>
      <c r="B24" s="90"/>
      <c r="C24" s="90"/>
      <c r="D24" s="91" t="n">
        <v>1999</v>
      </c>
      <c r="E24" s="91" t="n">
        <v>2000</v>
      </c>
      <c r="F24" s="92" t="n">
        <v>2001</v>
      </c>
      <c r="G24" s="92" t="n">
        <v>2002</v>
      </c>
      <c r="H24" s="91" t="n">
        <v>2003</v>
      </c>
      <c r="I24" s="91" t="n">
        <v>2004</v>
      </c>
      <c r="J24" s="91" t="n">
        <v>2005</v>
      </c>
      <c r="K24" s="91" t="n">
        <v>2006</v>
      </c>
      <c r="L24" s="91" t="n">
        <v>2007</v>
      </c>
      <c r="M24" s="92" t="n">
        <v>2008</v>
      </c>
      <c r="N24" s="209" t="n">
        <v>2009</v>
      </c>
      <c r="O24" s="94" t="n">
        <v>2009</v>
      </c>
      <c r="P24" s="93" t="n">
        <v>2010</v>
      </c>
      <c r="Q24" s="93" t="n">
        <v>2011</v>
      </c>
      <c r="R24" s="93" t="n">
        <v>2012</v>
      </c>
      <c r="S24" s="93" t="n">
        <v>2013</v>
      </c>
      <c r="T24" s="93" t="n">
        <v>2014</v>
      </c>
      <c r="U24" s="93" t="n">
        <v>2015</v>
      </c>
      <c r="V24" s="93" t="n">
        <v>2016</v>
      </c>
      <c r="W24" s="93" t="n">
        <v>2017</v>
      </c>
      <c r="X24" s="95"/>
      <c r="Y24" s="93" t="s">
        <v>17</v>
      </c>
      <c r="Z24" s="93" t="s">
        <v>18</v>
      </c>
      <c r="AB24" s="104"/>
      <c r="AC24" s="102"/>
      <c r="AD24" s="105"/>
      <c r="AG24" s="97"/>
    </row>
    <row r="25" s="102" customFormat="true" ht="15" hidden="false" customHeight="false" outlineLevel="0" collapsed="false">
      <c r="A25" s="275" t="s">
        <v>40</v>
      </c>
      <c r="B25" s="276"/>
      <c r="C25" s="276"/>
      <c r="D25" s="103" t="n">
        <v>3.23414787814817</v>
      </c>
      <c r="E25" s="103" t="n">
        <v>2.87766641687218</v>
      </c>
      <c r="F25" s="103" t="n">
        <v>2.5635328752261</v>
      </c>
      <c r="G25" s="103" t="n">
        <v>3.39785277827238</v>
      </c>
      <c r="H25" s="103" t="n">
        <v>3.26547722083468</v>
      </c>
      <c r="I25" s="103" t="n">
        <v>2.902933719156</v>
      </c>
      <c r="J25" s="103" t="n">
        <v>3.19363965843039</v>
      </c>
      <c r="K25" s="103" t="n">
        <v>3.2859456021772</v>
      </c>
      <c r="L25" s="103" t="n">
        <v>3.09376330084714</v>
      </c>
      <c r="M25" s="103" t="n">
        <v>3.29852645216086</v>
      </c>
      <c r="N25" s="103" t="n">
        <v>3.35460420581638</v>
      </c>
      <c r="O25" s="188" t="n">
        <v>3.35519196121391</v>
      </c>
      <c r="P25" s="103" t="n">
        <v>3.47612104105576</v>
      </c>
      <c r="Q25" s="131" t="n">
        <v>3.91493278241891</v>
      </c>
      <c r="R25" s="131" t="n">
        <v>3.38307121840132</v>
      </c>
      <c r="S25" s="131" t="n">
        <v>2.9755146896677</v>
      </c>
      <c r="T25" s="131" t="n">
        <v>3.64608273481048</v>
      </c>
      <c r="U25" s="131" t="n">
        <v>3.89848945332752</v>
      </c>
      <c r="V25" s="131" t="n">
        <v>3.06423320172829</v>
      </c>
      <c r="W25" s="131" t="n">
        <v>3.85251007129057</v>
      </c>
      <c r="Y25" s="103" t="n">
        <f aca="false">((W25/V25)-1)*100</f>
        <v>25.7250939359864</v>
      </c>
      <c r="Z25" s="277"/>
      <c r="AB25" s="282"/>
      <c r="AC25" s="282"/>
      <c r="AD25" s="105"/>
      <c r="AG25" s="97"/>
    </row>
    <row r="26" s="180" customFormat="true" ht="15" hidden="false" customHeight="false" outlineLevel="0" collapsed="false">
      <c r="A26" s="275" t="s">
        <v>20</v>
      </c>
      <c r="B26" s="275"/>
      <c r="C26" s="275"/>
      <c r="D26" s="103" t="n">
        <v>3.25742213</v>
      </c>
      <c r="E26" s="103" t="n">
        <v>2.8841349337941</v>
      </c>
      <c r="F26" s="103" t="n">
        <v>2.52901596287773</v>
      </c>
      <c r="G26" s="103" t="n">
        <v>3.50489850433698</v>
      </c>
      <c r="H26" s="103" t="n">
        <v>3.35822693575219</v>
      </c>
      <c r="I26" s="103" t="n">
        <v>2.91977326274234</v>
      </c>
      <c r="J26" s="103" t="n">
        <v>3.27400431194861</v>
      </c>
      <c r="K26" s="103" t="n">
        <v>3.33003710911273</v>
      </c>
      <c r="L26" s="103" t="n">
        <v>3.11896694864885</v>
      </c>
      <c r="M26" s="103" t="n">
        <v>3.28776382827242</v>
      </c>
      <c r="N26" s="103" t="n">
        <v>3.34764487120265</v>
      </c>
      <c r="O26" s="252" t="n">
        <v>3.34764487120265</v>
      </c>
      <c r="P26" s="103" t="n">
        <v>3.48375491543527</v>
      </c>
      <c r="Q26" s="131" t="n">
        <v>3.91593822043251</v>
      </c>
      <c r="R26" s="131" t="n">
        <v>3.41554108106008</v>
      </c>
      <c r="S26" s="131" t="n">
        <v>3.00140948636727</v>
      </c>
      <c r="T26" s="131" t="n">
        <v>3.62662085794005</v>
      </c>
      <c r="U26" s="131" t="n">
        <v>3.88397483980391</v>
      </c>
      <c r="V26" s="131" t="n">
        <v>3.05005568639205</v>
      </c>
      <c r="W26" s="131" t="n">
        <v>3.82847723599118</v>
      </c>
      <c r="Y26" s="103" t="n">
        <f aca="false">((W26/V26)-1)*100</f>
        <v>25.5215520513966</v>
      </c>
      <c r="Z26" s="135"/>
      <c r="AA26" s="102"/>
      <c r="AB26" s="282"/>
      <c r="AC26" s="282"/>
      <c r="AD26" s="105"/>
      <c r="AE26" s="102"/>
      <c r="AG26" s="97"/>
    </row>
    <row r="27" s="102" customFormat="true" ht="15" hidden="false" customHeight="false" outlineLevel="0" collapsed="false">
      <c r="A27" s="276"/>
      <c r="B27" s="275" t="s">
        <v>41</v>
      </c>
      <c r="C27" s="275"/>
      <c r="D27" s="103" t="n">
        <v>3.3</v>
      </c>
      <c r="E27" s="103" t="n">
        <v>3</v>
      </c>
      <c r="F27" s="103" t="n">
        <v>2.70234260813854</v>
      </c>
      <c r="G27" s="103" t="n">
        <v>3.59295614411083</v>
      </c>
      <c r="H27" s="103" t="n">
        <v>3.57536915455658</v>
      </c>
      <c r="I27" s="192" t="n">
        <v>3.06080653001392</v>
      </c>
      <c r="J27" s="143" t="n">
        <v>3.35418571973458</v>
      </c>
      <c r="K27" s="143" t="n">
        <v>3.38339256164283</v>
      </c>
      <c r="L27" s="103" t="n">
        <v>3.15507161563999</v>
      </c>
      <c r="M27" s="103" t="n">
        <v>3.31571803836956</v>
      </c>
      <c r="N27" s="103" t="n">
        <v>3.48093769032302</v>
      </c>
      <c r="O27" s="252" t="n">
        <v>3.48093769032302</v>
      </c>
      <c r="P27" s="103" t="n">
        <v>3.52675333951633</v>
      </c>
      <c r="Q27" s="131" t="n">
        <v>3.97921427623492</v>
      </c>
      <c r="R27" s="131" t="n">
        <v>3.44590871142866</v>
      </c>
      <c r="S27" s="131" t="n">
        <v>3.11315204804622</v>
      </c>
      <c r="T27" s="131" t="n">
        <v>3.66515493888651</v>
      </c>
      <c r="U27" s="131" t="n">
        <v>3.90769106671184</v>
      </c>
      <c r="V27" s="131" t="n">
        <v>3.07191995450017</v>
      </c>
      <c r="W27" s="131" t="n">
        <v>3.85708628371437</v>
      </c>
      <c r="Y27" s="103" t="n">
        <f aca="false">((W27/V27)-1)*100</f>
        <v>25.5594657687607</v>
      </c>
      <c r="Z27" s="135" t="n">
        <v>0.080179275282267</v>
      </c>
      <c r="AB27" s="282"/>
      <c r="AC27" s="282"/>
      <c r="AD27" s="105"/>
      <c r="AG27" s="97"/>
    </row>
    <row r="28" s="102" customFormat="true" ht="14.25" hidden="false" customHeight="false" outlineLevel="0" collapsed="false">
      <c r="A28" s="276"/>
      <c r="B28" s="276"/>
      <c r="C28" s="276" t="s">
        <v>21</v>
      </c>
      <c r="D28" s="105" t="n">
        <v>3.1</v>
      </c>
      <c r="E28" s="105" t="n">
        <v>3.1</v>
      </c>
      <c r="F28" s="105" t="n">
        <v>2.67520039260592</v>
      </c>
      <c r="G28" s="105" t="n">
        <v>3.71079550937691</v>
      </c>
      <c r="H28" s="105" t="n">
        <v>3.56406662973807</v>
      </c>
      <c r="I28" s="191" t="n">
        <v>3.17892395786511</v>
      </c>
      <c r="J28" s="137" t="n">
        <v>2.97358158482632</v>
      </c>
      <c r="K28" s="137" t="n">
        <v>3.19262435044257</v>
      </c>
      <c r="L28" s="105" t="n">
        <v>3.64593243069183</v>
      </c>
      <c r="M28" s="105" t="n">
        <v>3.20133693431316</v>
      </c>
      <c r="N28" s="105" t="n">
        <v>2.92198897723455</v>
      </c>
      <c r="O28" s="230" t="n">
        <v>2.92198897723455</v>
      </c>
      <c r="P28" s="105" t="n">
        <v>3.24956651515778</v>
      </c>
      <c r="Q28" s="138" t="n">
        <v>3.95043836853992</v>
      </c>
      <c r="R28" s="138" t="n">
        <v>2.94902610264988</v>
      </c>
      <c r="S28" s="138" t="n">
        <v>2.66484447276638</v>
      </c>
      <c r="T28" s="138" t="n">
        <v>3.69852833928764</v>
      </c>
      <c r="U28" s="138" t="n">
        <v>4.31410811380212</v>
      </c>
      <c r="V28" s="138" t="n">
        <v>3.00507448764446</v>
      </c>
      <c r="W28" s="138" t="n">
        <v>3.91031012923612</v>
      </c>
      <c r="Y28" s="105" t="n">
        <f aca="false">((W28/V28)-1)*100</f>
        <v>30.1235674960336</v>
      </c>
      <c r="Z28" s="141" t="n">
        <v>0.210526501612948</v>
      </c>
      <c r="AB28" s="282"/>
      <c r="AC28" s="282"/>
      <c r="AD28" s="105"/>
      <c r="AG28" s="97"/>
    </row>
    <row r="29" s="102" customFormat="true" ht="14.25" hidden="false" customHeight="false" outlineLevel="0" collapsed="false">
      <c r="A29" s="276"/>
      <c r="B29" s="276"/>
      <c r="C29" s="276" t="s">
        <v>42</v>
      </c>
      <c r="D29" s="105" t="n">
        <v>2.8</v>
      </c>
      <c r="E29" s="105" t="n">
        <v>3.1</v>
      </c>
      <c r="F29" s="105" t="n">
        <v>2.59201248049922</v>
      </c>
      <c r="G29" s="105" t="n">
        <v>3.19300320381878</v>
      </c>
      <c r="H29" s="105" t="n">
        <v>3.61607734227625</v>
      </c>
      <c r="I29" s="191" t="n">
        <v>3.36150281318177</v>
      </c>
      <c r="J29" s="137" t="n">
        <v>3.65359905765103</v>
      </c>
      <c r="K29" s="137" t="n">
        <v>3.55956333387569</v>
      </c>
      <c r="L29" s="105" t="n">
        <v>3.5802013218632</v>
      </c>
      <c r="M29" s="105" t="n">
        <v>3.34701812232996</v>
      </c>
      <c r="N29" s="105" t="n">
        <v>3.51010781970082</v>
      </c>
      <c r="O29" s="230" t="n">
        <v>3.51010781970082</v>
      </c>
      <c r="P29" s="105" t="n">
        <v>3.73222589998906</v>
      </c>
      <c r="Q29" s="138" t="n">
        <v>3.8097829725666</v>
      </c>
      <c r="R29" s="138" t="n">
        <v>3.29269325162179</v>
      </c>
      <c r="S29" s="138" t="n">
        <v>2.71187868489483</v>
      </c>
      <c r="T29" s="138" t="n">
        <v>3.93537005192528</v>
      </c>
      <c r="U29" s="138" t="n">
        <v>3.5965860498279</v>
      </c>
      <c r="V29" s="138" t="n">
        <v>3.25571779794002</v>
      </c>
      <c r="W29" s="138" t="n">
        <v>4.1801665554333</v>
      </c>
      <c r="Y29" s="105" t="n">
        <f aca="false">((W29/V29)-1)*100</f>
        <v>28.3946218581415</v>
      </c>
      <c r="Z29" s="141" t="n">
        <v>0.898968818843242</v>
      </c>
      <c r="AB29" s="282"/>
      <c r="AC29" s="282"/>
      <c r="AD29" s="105"/>
      <c r="AG29" s="97"/>
    </row>
    <row r="30" s="102" customFormat="true" ht="14.25" hidden="false" customHeight="false" outlineLevel="0" collapsed="false">
      <c r="A30" s="276"/>
      <c r="B30" s="276"/>
      <c r="C30" s="276" t="s">
        <v>43</v>
      </c>
      <c r="D30" s="105" t="n">
        <v>3.5</v>
      </c>
      <c r="E30" s="105" t="n">
        <v>3</v>
      </c>
      <c r="F30" s="105" t="n">
        <v>2.91416788871155</v>
      </c>
      <c r="G30" s="105" t="n">
        <v>3.85441670010579</v>
      </c>
      <c r="H30" s="105" t="n">
        <v>3.8540315581075</v>
      </c>
      <c r="I30" s="191" t="n">
        <v>3.52121606889785</v>
      </c>
      <c r="J30" s="137" t="n">
        <v>3.63090105436544</v>
      </c>
      <c r="K30" s="137" t="n">
        <v>3.66812020307456</v>
      </c>
      <c r="L30" s="105" t="n">
        <v>3.33238925833061</v>
      </c>
      <c r="M30" s="105" t="n">
        <v>3.26804688818135</v>
      </c>
      <c r="N30" s="105" t="n">
        <v>3.45961481918661</v>
      </c>
      <c r="O30" s="230" t="n">
        <v>3.45961481918661</v>
      </c>
      <c r="P30" s="105" t="n">
        <v>3.63406013559012</v>
      </c>
      <c r="Q30" s="138" t="n">
        <v>4.32192175169261</v>
      </c>
      <c r="R30" s="138" t="n">
        <v>3.45389999417169</v>
      </c>
      <c r="S30" s="138" t="n">
        <v>2.96020680833296</v>
      </c>
      <c r="T30" s="138" t="n">
        <v>3.83862870564392</v>
      </c>
      <c r="U30" s="138" t="n">
        <v>4.23568931785947</v>
      </c>
      <c r="V30" s="138" t="n">
        <v>3.21207227691019</v>
      </c>
      <c r="W30" s="138" t="n">
        <v>4.22027184206218</v>
      </c>
      <c r="Y30" s="105" t="n">
        <f aca="false">((W30/V30)-1)*100</f>
        <v>31.3878231321063</v>
      </c>
      <c r="Z30" s="141" t="n">
        <v>0.104518872173921</v>
      </c>
      <c r="AB30" s="282"/>
      <c r="AC30" s="282"/>
      <c r="AD30" s="105"/>
      <c r="AG30" s="97"/>
    </row>
    <row r="31" s="102" customFormat="true" ht="14.25" hidden="false" customHeight="false" outlineLevel="0" collapsed="false">
      <c r="A31" s="276"/>
      <c r="B31" s="276"/>
      <c r="C31" s="276" t="s">
        <v>24</v>
      </c>
      <c r="D31" s="105" t="n">
        <v>3.4</v>
      </c>
      <c r="E31" s="105" t="n">
        <v>3</v>
      </c>
      <c r="F31" s="105" t="n">
        <v>2.5159880359734</v>
      </c>
      <c r="G31" s="105" t="n">
        <v>3.59272779265951</v>
      </c>
      <c r="H31" s="105" t="n">
        <v>3.50529492242202</v>
      </c>
      <c r="I31" s="191" t="n">
        <v>3.08241021846892</v>
      </c>
      <c r="J31" s="137" t="n">
        <v>3.23220814842054</v>
      </c>
      <c r="K31" s="137" t="n">
        <v>3.24957797856707</v>
      </c>
      <c r="L31" s="105" t="n">
        <v>2.95062037942104</v>
      </c>
      <c r="M31" s="105" t="n">
        <v>3.4070559196835</v>
      </c>
      <c r="N31" s="105" t="n">
        <v>3.40573248637663</v>
      </c>
      <c r="O31" s="230" t="n">
        <v>3.40573248637663</v>
      </c>
      <c r="P31" s="105" t="n">
        <v>3.57195853776235</v>
      </c>
      <c r="Q31" s="138" t="n">
        <v>3.90391532444356</v>
      </c>
      <c r="R31" s="138" t="n">
        <v>3.42690836782377</v>
      </c>
      <c r="S31" s="138" t="n">
        <v>2.93701402294735</v>
      </c>
      <c r="T31" s="138" t="n">
        <v>3.74361138995502</v>
      </c>
      <c r="U31" s="138" t="n">
        <v>4.08681943502329</v>
      </c>
      <c r="V31" s="138" t="n">
        <v>3.23010024500941</v>
      </c>
      <c r="W31" s="138" t="n">
        <v>3.77181430020818</v>
      </c>
      <c r="Y31" s="105" t="n">
        <f aca="false">((W31/V31)-1)*100</f>
        <v>16.770812485951</v>
      </c>
      <c r="Z31" s="141" t="n">
        <v>0.10079982803068</v>
      </c>
      <c r="AB31" s="282"/>
      <c r="AC31" s="282"/>
      <c r="AD31" s="105"/>
      <c r="AG31" s="97"/>
    </row>
    <row r="32" s="102" customFormat="true" ht="14.25" hidden="false" customHeight="false" outlineLevel="0" collapsed="false">
      <c r="A32" s="276"/>
      <c r="B32" s="276"/>
      <c r="C32" s="276" t="s">
        <v>25</v>
      </c>
      <c r="D32" s="105" t="n">
        <v>3.1</v>
      </c>
      <c r="E32" s="105" t="n">
        <v>3</v>
      </c>
      <c r="F32" s="105" t="n">
        <v>2.81701702308112</v>
      </c>
      <c r="G32" s="105" t="n">
        <v>4.06431356914145</v>
      </c>
      <c r="H32" s="105" t="n">
        <v>3.55424988532252</v>
      </c>
      <c r="I32" s="191" t="n">
        <v>3.02865644708542</v>
      </c>
      <c r="J32" s="137" t="n">
        <v>3.0952194956386</v>
      </c>
      <c r="K32" s="137" t="n">
        <v>3.48946542822559</v>
      </c>
      <c r="L32" s="105" t="n">
        <v>3.25447682549549</v>
      </c>
      <c r="M32" s="105" t="n">
        <v>3.52513212571347</v>
      </c>
      <c r="N32" s="105" t="n">
        <v>3.65571420268195</v>
      </c>
      <c r="O32" s="230" t="n">
        <v>3.65571420268195</v>
      </c>
      <c r="P32" s="105" t="n">
        <v>3.56369419890805</v>
      </c>
      <c r="Q32" s="138" t="n">
        <v>3.94499021365868</v>
      </c>
      <c r="R32" s="138" t="n">
        <v>3.34899735599295</v>
      </c>
      <c r="S32" s="138" t="n">
        <v>3.00208667400538</v>
      </c>
      <c r="T32" s="138" t="n">
        <v>3.94930609605748</v>
      </c>
      <c r="U32" s="138" t="n">
        <v>4.12507180841273</v>
      </c>
      <c r="V32" s="138" t="n">
        <v>3.11903736369785</v>
      </c>
      <c r="W32" s="138" t="n">
        <v>3.94489400127885</v>
      </c>
      <c r="Y32" s="105" t="n">
        <f aca="false">((W32/V32)-1)*100</f>
        <v>26.4779334545032</v>
      </c>
      <c r="Z32" s="141" t="n">
        <v>0.216391680072842</v>
      </c>
      <c r="AB32" s="282"/>
      <c r="AC32" s="282"/>
      <c r="AD32" s="105"/>
      <c r="AG32" s="97"/>
    </row>
    <row r="33" s="102" customFormat="true" ht="14.25" hidden="false" customHeight="false" outlineLevel="0" collapsed="false">
      <c r="A33" s="276"/>
      <c r="B33" s="276"/>
      <c r="C33" s="276" t="s">
        <v>26</v>
      </c>
      <c r="D33" s="105" t="n">
        <v>3.5</v>
      </c>
      <c r="E33" s="105" t="n">
        <v>3.1</v>
      </c>
      <c r="F33" s="105" t="n">
        <v>2.64945821911189</v>
      </c>
      <c r="G33" s="105" t="n">
        <v>3.41312480692209</v>
      </c>
      <c r="H33" s="105" t="n">
        <v>3.4820868499222</v>
      </c>
      <c r="I33" s="191" t="n">
        <v>2.70356644504346</v>
      </c>
      <c r="J33" s="137" t="n">
        <v>3.50866881453166</v>
      </c>
      <c r="K33" s="137" t="n">
        <v>3.55389676287949</v>
      </c>
      <c r="L33" s="105" t="n">
        <v>3.08875786957463</v>
      </c>
      <c r="M33" s="105" t="n">
        <v>3.26959133285873</v>
      </c>
      <c r="N33" s="105" t="n">
        <v>3.57605214461116</v>
      </c>
      <c r="O33" s="230" t="n">
        <v>3.57605214461116</v>
      </c>
      <c r="P33" s="105" t="n">
        <v>3.43393369246996</v>
      </c>
      <c r="Q33" s="138" t="n">
        <v>3.70779229932346</v>
      </c>
      <c r="R33" s="138" t="n">
        <v>3.65924662100823</v>
      </c>
      <c r="S33" s="138" t="n">
        <v>3.36038472258851</v>
      </c>
      <c r="T33" s="138" t="n">
        <v>3.72393166021838</v>
      </c>
      <c r="U33" s="138" t="n">
        <v>3.58161411347303</v>
      </c>
      <c r="V33" s="138" t="n">
        <v>3.06081604881691</v>
      </c>
      <c r="W33" s="138" t="n">
        <v>3.81805479468424</v>
      </c>
      <c r="Y33" s="105" t="n">
        <f aca="false">((W33/V33)-1)*100</f>
        <v>24.7397665782635</v>
      </c>
      <c r="Z33" s="141" t="n">
        <v>0.140476995693365</v>
      </c>
      <c r="AB33" s="282"/>
      <c r="AC33" s="282"/>
      <c r="AD33" s="105"/>
      <c r="AG33" s="97"/>
    </row>
    <row r="34" s="102" customFormat="true" ht="14.25" hidden="false" customHeight="false" outlineLevel="0" collapsed="false">
      <c r="A34" s="276"/>
      <c r="B34" s="276"/>
      <c r="C34" s="276" t="s">
        <v>27</v>
      </c>
      <c r="D34" s="105" t="n">
        <v>3.2</v>
      </c>
      <c r="E34" s="105" t="n">
        <v>3</v>
      </c>
      <c r="F34" s="105" t="n">
        <v>2.75310506064001</v>
      </c>
      <c r="G34" s="105" t="n">
        <v>3.47919904476707</v>
      </c>
      <c r="H34" s="105" t="n">
        <v>3.51457487053725</v>
      </c>
      <c r="I34" s="191" t="n">
        <v>3.21379505919376</v>
      </c>
      <c r="J34" s="137" t="n">
        <v>3.4026397310468</v>
      </c>
      <c r="K34" s="137" t="n">
        <v>3.1615489197041</v>
      </c>
      <c r="L34" s="105" t="n">
        <v>3.04031612199071</v>
      </c>
      <c r="M34" s="105" t="n">
        <v>3.12175067239644</v>
      </c>
      <c r="N34" s="105" t="n">
        <v>3.41218949195266</v>
      </c>
      <c r="O34" s="230" t="n">
        <v>3.41218949195266</v>
      </c>
      <c r="P34" s="105" t="n">
        <v>3.56464575457345</v>
      </c>
      <c r="Q34" s="138" t="n">
        <v>3.9965710356362</v>
      </c>
      <c r="R34" s="138" t="n">
        <v>3.33102540900458</v>
      </c>
      <c r="S34" s="138" t="n">
        <v>3.14024696937143</v>
      </c>
      <c r="T34" s="138" t="n">
        <v>3.31222107654683</v>
      </c>
      <c r="U34" s="138" t="n">
        <v>3.75579858464889</v>
      </c>
      <c r="V34" s="138" t="n">
        <v>2.70072594379173</v>
      </c>
      <c r="W34" s="138" t="n">
        <v>3.64709200231035</v>
      </c>
      <c r="Y34" s="105" t="n">
        <f aca="false">((W34/V34)-1)*100</f>
        <v>35.0411733072761</v>
      </c>
      <c r="Z34" s="141" t="n">
        <v>0.175885316663034</v>
      </c>
      <c r="AB34" s="282"/>
      <c r="AC34" s="282"/>
      <c r="AD34" s="105"/>
      <c r="AG34" s="97"/>
    </row>
    <row r="35" s="102" customFormat="true" ht="14.25" hidden="false" customHeight="false" outlineLevel="0" collapsed="false">
      <c r="A35" s="276"/>
      <c r="B35" s="276"/>
      <c r="C35" s="276" t="s">
        <v>28</v>
      </c>
      <c r="D35" s="105" t="n">
        <v>2.8</v>
      </c>
      <c r="E35" s="105" t="n">
        <v>3</v>
      </c>
      <c r="F35" s="105" t="n">
        <v>2.98618949378527</v>
      </c>
      <c r="G35" s="105" t="n">
        <v>3.5041356266433</v>
      </c>
      <c r="H35" s="105" t="n">
        <v>3.76873199149763</v>
      </c>
      <c r="I35" s="191" t="n">
        <v>2.72423162358643</v>
      </c>
      <c r="J35" s="137" t="n">
        <v>3.22631847019257</v>
      </c>
      <c r="K35" s="137" t="n">
        <v>3.32216311258832</v>
      </c>
      <c r="L35" s="137" t="n">
        <v>3.45185778503524</v>
      </c>
      <c r="M35" s="105" t="n">
        <v>3.31912991587732</v>
      </c>
      <c r="N35" s="105" t="n">
        <v>3.66024832863604</v>
      </c>
      <c r="O35" s="230" t="n">
        <v>3.66024832863604</v>
      </c>
      <c r="P35" s="105" t="n">
        <v>3.49069553955072</v>
      </c>
      <c r="Q35" s="138" t="n">
        <v>4.40384721099434</v>
      </c>
      <c r="R35" s="138" t="n">
        <v>3.32690736064065</v>
      </c>
      <c r="S35" s="138" t="n">
        <v>3.04944535151809</v>
      </c>
      <c r="T35" s="138" t="n">
        <v>3.29572050536864</v>
      </c>
      <c r="U35" s="138" t="n">
        <v>3.70483475688902</v>
      </c>
      <c r="V35" s="138" t="n">
        <v>2.97482351058591</v>
      </c>
      <c r="W35" s="138" t="n">
        <v>3.79693325322521</v>
      </c>
      <c r="Y35" s="105" t="n">
        <f aca="false">((W35/V35)-1)*100</f>
        <v>27.6355803869986</v>
      </c>
      <c r="Z35" s="283" t="n">
        <v>0.13843548198385</v>
      </c>
      <c r="AB35" s="282"/>
      <c r="AC35" s="282"/>
      <c r="AD35" s="105"/>
      <c r="AG35" s="97"/>
    </row>
    <row r="36" s="102" customFormat="true" ht="15" hidden="false" customHeight="false" outlineLevel="0" collapsed="false">
      <c r="A36" s="276"/>
      <c r="B36" s="275" t="s">
        <v>44</v>
      </c>
      <c r="C36" s="275"/>
      <c r="D36" s="103" t="n">
        <v>2.07667448</v>
      </c>
      <c r="E36" s="103" t="n">
        <v>1.49739406457853</v>
      </c>
      <c r="F36" s="103" t="n">
        <v>1.65542691902162</v>
      </c>
      <c r="G36" s="103" t="n">
        <v>2.06758161951606</v>
      </c>
      <c r="H36" s="103" t="n">
        <v>1.9187934615732</v>
      </c>
      <c r="I36" s="103" t="n">
        <v>2.12873251361388</v>
      </c>
      <c r="J36" s="189" t="n">
        <v>1.8012651914344</v>
      </c>
      <c r="K36" s="189" t="n">
        <v>1.83507869818775</v>
      </c>
      <c r="L36" s="189" t="n">
        <v>1.51299580587178</v>
      </c>
      <c r="M36" s="103" t="n">
        <v>2.48504316979141</v>
      </c>
      <c r="N36" s="103" t="n">
        <v>1.83871612107603</v>
      </c>
      <c r="O36" s="252" t="n">
        <v>1.83871612107603</v>
      </c>
      <c r="P36" s="103" t="n">
        <v>2.02379875284374</v>
      </c>
      <c r="Q36" s="131" t="n">
        <v>2.14213617658062</v>
      </c>
      <c r="R36" s="131" t="n">
        <v>1.56749145814491</v>
      </c>
      <c r="S36" s="131" t="n">
        <v>2.17880265079322</v>
      </c>
      <c r="T36" s="131" t="n">
        <v>1.8430874939576</v>
      </c>
      <c r="U36" s="131" t="n">
        <v>1.59752562033928</v>
      </c>
      <c r="V36" s="131" t="n">
        <v>1.73165142971844</v>
      </c>
      <c r="W36" s="131" t="n">
        <v>2.06043808655344</v>
      </c>
      <c r="Y36" s="105" t="n">
        <f aca="false">((W36/V36)-1)*100</f>
        <v>18.9868844960596</v>
      </c>
      <c r="Z36" s="284" t="n">
        <v>0.0297835880645841</v>
      </c>
      <c r="AB36" s="282"/>
      <c r="AC36" s="282"/>
      <c r="AD36" s="105"/>
      <c r="AG36" s="97"/>
    </row>
    <row r="37" s="102" customFormat="true" ht="15" hidden="false" customHeight="false" outlineLevel="0" collapsed="false">
      <c r="A37" s="276"/>
      <c r="B37" s="275" t="s">
        <v>45</v>
      </c>
      <c r="C37" s="275"/>
      <c r="D37" s="103"/>
      <c r="E37" s="103"/>
      <c r="F37" s="103"/>
      <c r="G37" s="103"/>
      <c r="H37" s="103"/>
      <c r="I37" s="103" t="n">
        <v>2.45399999960353</v>
      </c>
      <c r="J37" s="189" t="n">
        <v>2.53899999970985</v>
      </c>
      <c r="K37" s="189" t="n">
        <v>2.58</v>
      </c>
      <c r="L37" s="189" t="n">
        <v>2.60150631758598</v>
      </c>
      <c r="M37" s="103" t="n">
        <v>0</v>
      </c>
      <c r="N37" s="103" t="n">
        <v>0</v>
      </c>
      <c r="O37" s="252" t="n">
        <v>0</v>
      </c>
      <c r="P37" s="103" t="n">
        <v>0</v>
      </c>
      <c r="Q37" s="131" t="n">
        <v>0</v>
      </c>
      <c r="R37" s="131" t="n">
        <v>0</v>
      </c>
      <c r="S37" s="131" t="n">
        <v>0</v>
      </c>
      <c r="T37" s="131" t="n">
        <v>0</v>
      </c>
      <c r="U37" s="131" t="n">
        <v>0</v>
      </c>
      <c r="V37" s="131" t="n">
        <v>0</v>
      </c>
      <c r="W37" s="131" t="n">
        <v>0</v>
      </c>
      <c r="Y37" s="103"/>
      <c r="Z37" s="277"/>
      <c r="AB37" s="282"/>
      <c r="AC37" s="282"/>
      <c r="AD37" s="105"/>
      <c r="AG37" s="97"/>
    </row>
    <row r="38" s="102" customFormat="true" ht="15" hidden="false" customHeight="false" outlineLevel="0" collapsed="false">
      <c r="A38" s="276" t="s">
        <v>46</v>
      </c>
      <c r="B38" s="276"/>
      <c r="C38" s="276"/>
      <c r="D38" s="105" t="n">
        <v>3.19986468539354</v>
      </c>
      <c r="E38" s="105" t="n">
        <v>2.76178439088846</v>
      </c>
      <c r="F38" s="105" t="n">
        <v>2.48389256129194</v>
      </c>
      <c r="G38" s="105" t="n">
        <v>2.9488244457957</v>
      </c>
      <c r="H38" s="105" t="n">
        <v>2.71361156782174</v>
      </c>
      <c r="I38" s="105" t="n">
        <v>2.62112865508295</v>
      </c>
      <c r="J38" s="231" t="n">
        <v>2.63247835686028</v>
      </c>
      <c r="K38" s="231" t="n">
        <v>5.51350395766327</v>
      </c>
      <c r="L38" s="231" t="n">
        <v>2.6543260340352</v>
      </c>
      <c r="M38" s="138" t="n">
        <v>0</v>
      </c>
      <c r="N38" s="138" t="n">
        <v>0</v>
      </c>
      <c r="O38" s="139" t="n">
        <v>0</v>
      </c>
      <c r="P38" s="138" t="n">
        <v>0</v>
      </c>
      <c r="Q38" s="138" t="n">
        <v>0</v>
      </c>
      <c r="R38" s="138" t="n">
        <v>0</v>
      </c>
      <c r="S38" s="138" t="n">
        <v>0</v>
      </c>
      <c r="T38" s="138" t="n">
        <v>0</v>
      </c>
      <c r="U38" s="138" t="n">
        <v>0</v>
      </c>
      <c r="V38" s="138" t="n">
        <v>0</v>
      </c>
      <c r="W38" s="138" t="n">
        <v>0</v>
      </c>
      <c r="Y38" s="103"/>
      <c r="Z38" s="277"/>
      <c r="AB38" s="282"/>
      <c r="AC38" s="282"/>
      <c r="AD38" s="105"/>
      <c r="AG38" s="97"/>
    </row>
    <row r="39" s="102" customFormat="true" ht="15" hidden="false" customHeight="false" outlineLevel="0" collapsed="false">
      <c r="A39" s="106" t="s">
        <v>29</v>
      </c>
      <c r="B39" s="276"/>
      <c r="C39" s="276"/>
      <c r="D39" s="103" t="n">
        <v>3.25742213</v>
      </c>
      <c r="E39" s="103" t="n">
        <v>2.8841349337941</v>
      </c>
      <c r="F39" s="103" t="n">
        <v>2.52901596287773</v>
      </c>
      <c r="G39" s="103" t="n">
        <v>3.50489850433698</v>
      </c>
      <c r="H39" s="103" t="n">
        <v>3.35822693575219</v>
      </c>
      <c r="I39" s="103" t="n">
        <v>2.91977326274234</v>
      </c>
      <c r="J39" s="189" t="n">
        <v>3.27400431194861</v>
      </c>
      <c r="K39" s="189" t="n">
        <v>3.33003710911273</v>
      </c>
      <c r="L39" s="189" t="n">
        <v>3.11896694864885</v>
      </c>
      <c r="M39" s="131" t="n">
        <v>3.28776382827242</v>
      </c>
      <c r="N39" s="131" t="n">
        <v>3.34764487120265</v>
      </c>
      <c r="O39" s="134" t="n">
        <v>3.34764487120265</v>
      </c>
      <c r="P39" s="131" t="n">
        <v>3.48199039560326</v>
      </c>
      <c r="Q39" s="131" t="n">
        <v>3.91593822043251</v>
      </c>
      <c r="R39" s="131" t="n">
        <v>3.41554108106008</v>
      </c>
      <c r="S39" s="131" t="n">
        <v>3.00140948636727</v>
      </c>
      <c r="T39" s="131" t="n">
        <v>3.62662085794005</v>
      </c>
      <c r="U39" s="131" t="n">
        <v>3.88397483980391</v>
      </c>
      <c r="V39" s="131" t="n">
        <v>3.06435242847231</v>
      </c>
      <c r="W39" s="131" t="n">
        <v>3.90799839176051</v>
      </c>
      <c r="Y39" s="103" t="n">
        <f aca="false">((W39/V39)-1)*100</f>
        <v>27.5309705061827</v>
      </c>
      <c r="Z39" s="277"/>
      <c r="AB39" s="282"/>
      <c r="AC39" s="282"/>
      <c r="AD39" s="105"/>
      <c r="AG39" s="97"/>
    </row>
    <row r="40" s="102" customFormat="true" ht="15" hidden="false" customHeight="false" outlineLevel="0" collapsed="false">
      <c r="A40" s="106" t="s">
        <v>30</v>
      </c>
      <c r="B40" s="276"/>
      <c r="C40" s="276"/>
      <c r="D40" s="103" t="n">
        <v>3.15</v>
      </c>
      <c r="E40" s="103" t="n">
        <v>3.04614849236329</v>
      </c>
      <c r="F40" s="103" t="n">
        <v>3.03769363166954</v>
      </c>
      <c r="G40" s="103" t="n">
        <v>3.35985890424258</v>
      </c>
      <c r="H40" s="103" t="n">
        <v>3.43344220740258</v>
      </c>
      <c r="I40" s="103" t="n">
        <v>3.31573211376666</v>
      </c>
      <c r="J40" s="189" t="n">
        <v>3.47170096742175</v>
      </c>
      <c r="K40" s="189" t="n">
        <v>3.64910200936518</v>
      </c>
      <c r="L40" s="189" t="n">
        <v>3.77233445257885</v>
      </c>
      <c r="M40" s="131" t="n">
        <v>3.4</v>
      </c>
      <c r="N40" s="131" t="n">
        <v>3.5</v>
      </c>
      <c r="O40" s="134" t="n">
        <v>3.5</v>
      </c>
      <c r="P40" s="131" t="n">
        <v>3.4</v>
      </c>
      <c r="Q40" s="131" t="n">
        <v>3.9</v>
      </c>
      <c r="R40" s="131" t="n">
        <v>2.90595208504617</v>
      </c>
      <c r="S40" s="131" t="n">
        <v>3.31779373111688</v>
      </c>
      <c r="T40" s="131" t="n">
        <v>3.98048360355596</v>
      </c>
      <c r="U40" s="131" t="n">
        <v>4.14816088511663</v>
      </c>
      <c r="V40" s="131" t="n">
        <v>3.31463343203931</v>
      </c>
      <c r="W40" s="131" t="n">
        <v>4.21320561612062</v>
      </c>
      <c r="Y40" s="103" t="n">
        <f aca="false">((W40/V40)-1)*100</f>
        <v>27.1092475987147</v>
      </c>
      <c r="Z40" s="277"/>
      <c r="AB40" s="282"/>
      <c r="AC40" s="282"/>
      <c r="AD40" s="105"/>
      <c r="AG40" s="97"/>
    </row>
    <row r="41" s="102" customFormat="true" ht="15.75" hidden="false" customHeight="false" outlineLevel="0" collapsed="false">
      <c r="A41" s="120" t="s">
        <v>31</v>
      </c>
      <c r="B41" s="279"/>
      <c r="C41" s="279"/>
      <c r="D41" s="124" t="n">
        <v>2.96</v>
      </c>
      <c r="E41" s="124" t="n">
        <v>3</v>
      </c>
      <c r="F41" s="124" t="n">
        <v>2.57312033778233</v>
      </c>
      <c r="G41" s="124" t="n">
        <v>3.49228787653131</v>
      </c>
      <c r="H41" s="124" t="n">
        <v>3.36400736914566</v>
      </c>
      <c r="I41" s="124" t="n">
        <v>2.90523127574484</v>
      </c>
      <c r="J41" s="124" t="n">
        <v>3.19936123573858</v>
      </c>
      <c r="K41" s="124" t="n">
        <v>3.25803786847408</v>
      </c>
      <c r="L41" s="124" t="n">
        <v>3.09816103944293</v>
      </c>
      <c r="M41" s="124" t="n">
        <v>3.29859146274456</v>
      </c>
      <c r="N41" s="124" t="n">
        <v>3.35465257034624</v>
      </c>
      <c r="O41" s="285" t="n">
        <v>3.35524547953683</v>
      </c>
      <c r="P41" s="124" t="n">
        <v>3.47605419763691</v>
      </c>
      <c r="Q41" s="194" t="n">
        <v>3.9</v>
      </c>
      <c r="R41" s="194" t="n">
        <v>3.38282626015854</v>
      </c>
      <c r="S41" s="194" t="n">
        <v>2.97534416877627</v>
      </c>
      <c r="T41" s="194" t="n">
        <v>3.64624075139474</v>
      </c>
      <c r="U41" s="194" t="n">
        <v>3.89859734569807</v>
      </c>
      <c r="V41" s="194" t="n">
        <v>3.06423214671644</v>
      </c>
      <c r="W41" s="194" t="n">
        <v>3.85207771514021</v>
      </c>
      <c r="X41" s="97"/>
      <c r="Y41" s="124" t="n">
        <f aca="false">((W41/V41)-1)*100</f>
        <v>25.7110274516248</v>
      </c>
      <c r="Z41" s="281"/>
      <c r="AB41" s="282"/>
      <c r="AC41" s="282"/>
      <c r="AD41" s="105"/>
      <c r="AG41" s="97"/>
    </row>
    <row r="42" customFormat="false" ht="15" hidden="false" customHeight="false" outlineLevel="0" collapsed="false">
      <c r="I42" s="155"/>
      <c r="J42" s="155"/>
      <c r="K42" s="155"/>
      <c r="L42" s="155"/>
      <c r="U42" s="77"/>
      <c r="V42" s="77"/>
      <c r="W42" s="77"/>
      <c r="AB42" s="104"/>
      <c r="AC42" s="102"/>
      <c r="AD42" s="105"/>
      <c r="AG42" s="97"/>
    </row>
    <row r="43" customFormat="false" ht="14.25" hidden="false" customHeight="false" outlineLevel="0" collapsed="false">
      <c r="D43" s="271"/>
      <c r="E43" s="271"/>
      <c r="F43" s="271"/>
      <c r="G43" s="271"/>
      <c r="H43" s="271"/>
      <c r="I43" s="155"/>
      <c r="J43" s="155"/>
      <c r="K43" s="155"/>
      <c r="L43" s="155"/>
      <c r="AB43" s="104"/>
      <c r="AC43" s="102"/>
      <c r="AD43" s="105"/>
      <c r="AG43" s="97"/>
    </row>
    <row r="44" customFormat="false" ht="15.75" hidden="false" customHeight="false" outlineLevel="0" collapsed="false">
      <c r="A44" s="261"/>
      <c r="B44" s="83"/>
      <c r="C44" s="84"/>
      <c r="D44" s="85"/>
      <c r="E44" s="85"/>
      <c r="F44" s="86"/>
      <c r="G44" s="86"/>
      <c r="H44" s="86"/>
      <c r="I44" s="86"/>
      <c r="J44" s="86"/>
      <c r="K44" s="86"/>
      <c r="L44" s="86"/>
      <c r="M44" s="85"/>
      <c r="N44" s="79"/>
      <c r="T44" s="87"/>
      <c r="U44" s="87"/>
      <c r="V44" s="87"/>
      <c r="W44" s="88" t="s">
        <v>34</v>
      </c>
      <c r="X44" s="102"/>
      <c r="Y44" s="102"/>
      <c r="Z44" s="89"/>
      <c r="AB44" s="104"/>
      <c r="AC44" s="102"/>
      <c r="AD44" s="105"/>
      <c r="AG44" s="97"/>
    </row>
    <row r="45" customFormat="false" ht="45" hidden="false" customHeight="false" outlineLevel="0" collapsed="false">
      <c r="A45" s="90" t="s">
        <v>35</v>
      </c>
      <c r="B45" s="90"/>
      <c r="C45" s="90"/>
      <c r="D45" s="91" t="n">
        <v>1999</v>
      </c>
      <c r="E45" s="91" t="n">
        <v>2000</v>
      </c>
      <c r="F45" s="91" t="n">
        <v>2001</v>
      </c>
      <c r="G45" s="91" t="n">
        <v>2002</v>
      </c>
      <c r="H45" s="91" t="n">
        <v>2003</v>
      </c>
      <c r="I45" s="91" t="n">
        <v>2004</v>
      </c>
      <c r="J45" s="91" t="n">
        <v>2005</v>
      </c>
      <c r="K45" s="91" t="n">
        <v>2006</v>
      </c>
      <c r="L45" s="91" t="n">
        <v>2007</v>
      </c>
      <c r="M45" s="92" t="n">
        <v>2008</v>
      </c>
      <c r="N45" s="209" t="s">
        <v>15</v>
      </c>
      <c r="O45" s="94" t="s">
        <v>16</v>
      </c>
      <c r="P45" s="93" t="n">
        <v>2010</v>
      </c>
      <c r="Q45" s="93" t="n">
        <v>2011</v>
      </c>
      <c r="R45" s="93" t="n">
        <v>2012</v>
      </c>
      <c r="S45" s="93" t="n">
        <v>2013</v>
      </c>
      <c r="T45" s="93" t="n">
        <v>2014</v>
      </c>
      <c r="U45" s="93" t="n">
        <v>2015</v>
      </c>
      <c r="V45" s="93" t="n">
        <v>2016</v>
      </c>
      <c r="W45" s="93" t="n">
        <v>2017</v>
      </c>
      <c r="X45" s="95"/>
      <c r="Y45" s="93" t="s">
        <v>17</v>
      </c>
      <c r="Z45" s="93" t="s">
        <v>18</v>
      </c>
      <c r="AB45" s="104"/>
      <c r="AC45" s="102"/>
      <c r="AD45" s="105"/>
      <c r="AG45" s="97"/>
    </row>
    <row r="46" s="102" customFormat="true" ht="15" hidden="false" customHeight="false" outlineLevel="0" collapsed="false">
      <c r="A46" s="275" t="s">
        <v>40</v>
      </c>
      <c r="B46" s="276"/>
      <c r="C46" s="276"/>
      <c r="D46" s="114" t="n">
        <v>1736643.6202771</v>
      </c>
      <c r="E46" s="114" t="n">
        <v>1156796.46101149</v>
      </c>
      <c r="F46" s="114" t="n">
        <v>1157164.89679953</v>
      </c>
      <c r="G46" s="114" t="n">
        <v>1467719.93395546</v>
      </c>
      <c r="H46" s="114" t="n">
        <v>1770754.26321352</v>
      </c>
      <c r="I46" s="114" t="n">
        <v>1606833.65326705</v>
      </c>
      <c r="J46" s="114" t="n">
        <v>1897722.83022994</v>
      </c>
      <c r="K46" s="114" t="n">
        <v>1890092.99039555</v>
      </c>
      <c r="L46" s="114" t="n">
        <v>2108121.43603034</v>
      </c>
      <c r="M46" s="114" t="n">
        <v>1973028.09870444</v>
      </c>
      <c r="N46" s="114" t="n">
        <v>1950558.25182004</v>
      </c>
      <c r="O46" s="199" t="n">
        <v>1912195.93298962</v>
      </c>
      <c r="P46" s="114" t="n">
        <v>2230147.51168498</v>
      </c>
      <c r="Q46" s="100" t="n">
        <v>2758302.41817611</v>
      </c>
      <c r="R46" s="100" t="n">
        <v>2556643.10166773</v>
      </c>
      <c r="S46" s="100" t="n">
        <v>2128141.84129978</v>
      </c>
      <c r="T46" s="100" t="n">
        <v>2459575.73107702</v>
      </c>
      <c r="U46" s="100" t="n">
        <v>2542453.69596657</v>
      </c>
      <c r="V46" s="100" t="n">
        <v>1774712.2498591</v>
      </c>
      <c r="W46" s="100" t="n">
        <v>2166643.58976808</v>
      </c>
      <c r="Y46" s="103" t="n">
        <f aca="false">((W46/V46)-1)*100</f>
        <v>22.0842190017053</v>
      </c>
      <c r="Z46" s="277"/>
      <c r="AB46" s="104"/>
      <c r="AD46" s="105"/>
      <c r="AE46" s="97"/>
      <c r="AF46" s="97"/>
      <c r="AG46" s="97"/>
      <c r="AH46" s="97"/>
    </row>
    <row r="47" s="180" customFormat="true" ht="15" hidden="false" customHeight="false" outlineLevel="0" collapsed="false">
      <c r="A47" s="275" t="s">
        <v>20</v>
      </c>
      <c r="B47" s="275"/>
      <c r="C47" s="275"/>
      <c r="D47" s="114" t="n">
        <v>1183662.50906662</v>
      </c>
      <c r="E47" s="114" t="n">
        <v>848229.852298712</v>
      </c>
      <c r="F47" s="114" t="n">
        <v>928648.844831987</v>
      </c>
      <c r="G47" s="114" t="n">
        <v>1137350.39004464</v>
      </c>
      <c r="H47" s="114" t="n">
        <v>1418444.53498339</v>
      </c>
      <c r="I47" s="114" t="n">
        <v>1453530.45009148</v>
      </c>
      <c r="J47" s="114" t="n">
        <v>1746383.43945845</v>
      </c>
      <c r="K47" s="114" t="n">
        <v>1718009.91376018</v>
      </c>
      <c r="L47" s="114" t="n">
        <v>1942590.38411638</v>
      </c>
      <c r="M47" s="114" t="n">
        <v>1846002.42369158</v>
      </c>
      <c r="N47" s="114" t="n">
        <v>1833829.83740334</v>
      </c>
      <c r="O47" s="149" t="n">
        <v>1795467.16033719</v>
      </c>
      <c r="P47" s="114" t="n">
        <v>2088062.58720893</v>
      </c>
      <c r="Q47" s="114" t="n">
        <v>2586003.366071</v>
      </c>
      <c r="R47" s="114" t="n">
        <v>2428300.8939542</v>
      </c>
      <c r="S47" s="114" t="n">
        <v>2001040.11041135</v>
      </c>
      <c r="T47" s="114" t="n">
        <v>2290501.2016013</v>
      </c>
      <c r="U47" s="114" t="n">
        <v>2372902.7762789</v>
      </c>
      <c r="V47" s="114" t="n">
        <v>1655591.57695426</v>
      </c>
      <c r="W47" s="114" t="n">
        <v>2002768.32576144</v>
      </c>
      <c r="Y47" s="103" t="n">
        <f aca="false">((W47/V47)-1)*100</f>
        <v>20.9699513841377</v>
      </c>
      <c r="Z47" s="286"/>
      <c r="AB47" s="104"/>
      <c r="AC47" s="102"/>
      <c r="AD47" s="105"/>
      <c r="AE47" s="97"/>
      <c r="AF47" s="179"/>
      <c r="AG47" s="97"/>
      <c r="AH47" s="179"/>
    </row>
    <row r="48" s="102" customFormat="true" ht="15" hidden="false" customHeight="false" outlineLevel="0" collapsed="false">
      <c r="A48" s="276"/>
      <c r="B48" s="275" t="s">
        <v>41</v>
      </c>
      <c r="C48" s="275"/>
      <c r="D48" s="114" t="n">
        <v>1149217.49686068</v>
      </c>
      <c r="E48" s="114" t="n">
        <v>805068.9657813</v>
      </c>
      <c r="F48" s="114" t="n">
        <v>828010.476143906</v>
      </c>
      <c r="G48" s="114" t="n">
        <v>1098618.20042191</v>
      </c>
      <c r="H48" s="114" t="n">
        <v>1312210.53498339</v>
      </c>
      <c r="I48" s="114" t="n">
        <v>1183046.24184584</v>
      </c>
      <c r="J48" s="114" t="n">
        <v>1526734.53847498</v>
      </c>
      <c r="K48" s="114" t="n">
        <v>1511755.95376018</v>
      </c>
      <c r="L48" s="114" t="n">
        <v>1734330.27794742</v>
      </c>
      <c r="M48" s="114" t="n">
        <v>1798950.39027771</v>
      </c>
      <c r="N48" s="114" t="n">
        <v>1752075.77552579</v>
      </c>
      <c r="O48" s="149" t="n">
        <v>1715516.67099802</v>
      </c>
      <c r="P48" s="114" t="n">
        <v>2051891.23209935</v>
      </c>
      <c r="Q48" s="114" t="n">
        <v>2537278.3365985</v>
      </c>
      <c r="R48" s="114" t="n">
        <v>2411359.44622659</v>
      </c>
      <c r="S48" s="114" t="n">
        <v>1799723.0945418</v>
      </c>
      <c r="T48" s="114" t="n">
        <v>2265883.08194451</v>
      </c>
      <c r="U48" s="114" t="n">
        <v>2362883.09558814</v>
      </c>
      <c r="V48" s="114" t="n">
        <v>1640257.80355449</v>
      </c>
      <c r="W48" s="114" t="n">
        <v>1985604.87650045</v>
      </c>
      <c r="Y48" s="103" t="n">
        <f aca="false">((W48/V48)-1)*100</f>
        <v>21.0544386496796</v>
      </c>
      <c r="Z48" s="286" t="n">
        <v>71378.6928678942</v>
      </c>
      <c r="AB48" s="104"/>
      <c r="AD48" s="105"/>
      <c r="AE48" s="97"/>
      <c r="AF48" s="97"/>
      <c r="AG48" s="97"/>
      <c r="AH48" s="97"/>
    </row>
    <row r="49" s="102" customFormat="true" ht="14.25" hidden="false" customHeight="false" outlineLevel="0" collapsed="false">
      <c r="A49" s="276"/>
      <c r="B49" s="276"/>
      <c r="C49" s="276" t="s">
        <v>21</v>
      </c>
      <c r="D49" s="170"/>
      <c r="E49" s="170"/>
      <c r="F49" s="170" t="n">
        <v>41904.9236338979</v>
      </c>
      <c r="G49" s="170" t="n">
        <v>62873.9349455583</v>
      </c>
      <c r="H49" s="170" t="n">
        <v>67848.9740550121</v>
      </c>
      <c r="I49" s="170" t="n">
        <v>69388.5716767634</v>
      </c>
      <c r="J49" s="170" t="n">
        <v>69472.1773543891</v>
      </c>
      <c r="K49" s="170" t="n">
        <v>71225.1893017601</v>
      </c>
      <c r="L49" s="170" t="n">
        <v>94487.8945677093</v>
      </c>
      <c r="M49" s="170" t="n">
        <v>84248.9427717879</v>
      </c>
      <c r="N49" s="170" t="n">
        <v>56381.4518316518</v>
      </c>
      <c r="O49" s="269" t="n">
        <v>54388.0660599728</v>
      </c>
      <c r="P49" s="170" t="n">
        <v>79275.6272276709</v>
      </c>
      <c r="Q49" s="170" t="n">
        <v>106683.048184937</v>
      </c>
      <c r="R49" s="170" t="n">
        <v>85027.5242277581</v>
      </c>
      <c r="S49" s="170" t="n">
        <v>56417.5005754355</v>
      </c>
      <c r="T49" s="170" t="n">
        <v>87321.0821822887</v>
      </c>
      <c r="U49" s="170" t="n">
        <v>103981.772820403</v>
      </c>
      <c r="V49" s="170" t="n">
        <v>68745.7306633075</v>
      </c>
      <c r="W49" s="170" t="n">
        <v>87687.3078013086</v>
      </c>
      <c r="Y49" s="105" t="n">
        <f aca="false">((W49/V49)-1)*100</f>
        <v>27.5530959599081</v>
      </c>
      <c r="Z49" s="287" t="n">
        <v>19063.123992146</v>
      </c>
      <c r="AB49" s="104"/>
      <c r="AD49" s="105"/>
      <c r="AE49" s="97"/>
      <c r="AF49" s="97"/>
      <c r="AG49" s="97"/>
      <c r="AH49" s="97"/>
    </row>
    <row r="50" s="102" customFormat="true" ht="14.25" hidden="false" customHeight="false" outlineLevel="0" collapsed="false">
      <c r="A50" s="276"/>
      <c r="B50" s="276"/>
      <c r="C50" s="276" t="s">
        <v>42</v>
      </c>
      <c r="D50" s="170"/>
      <c r="E50" s="170"/>
      <c r="F50" s="170" t="n">
        <v>8079.98051593625</v>
      </c>
      <c r="G50" s="170" t="n">
        <v>8724.91025328991</v>
      </c>
      <c r="H50" s="170" t="n">
        <v>9374.20239210498</v>
      </c>
      <c r="I50" s="170" t="n">
        <v>10465.0133101265</v>
      </c>
      <c r="J50" s="170" t="n">
        <v>13488.0225980751</v>
      </c>
      <c r="K50" s="170" t="n">
        <v>11735.1316573087</v>
      </c>
      <c r="L50" s="170" t="n">
        <v>13907.8521078676</v>
      </c>
      <c r="M50" s="170" t="n">
        <v>12854.7878392286</v>
      </c>
      <c r="N50" s="170" t="n">
        <v>13476.1659356199</v>
      </c>
      <c r="O50" s="269" t="n">
        <v>13247.8510391795</v>
      </c>
      <c r="P50" s="170" t="n">
        <v>17282.0264971166</v>
      </c>
      <c r="Q50" s="170" t="n">
        <v>20591.3304285914</v>
      </c>
      <c r="R50" s="170" t="n">
        <v>18988.5226923718</v>
      </c>
      <c r="S50" s="170" t="n">
        <v>11124.6583034257</v>
      </c>
      <c r="T50" s="170" t="n">
        <v>18355.0380485246</v>
      </c>
      <c r="U50" s="170" t="n">
        <v>18045.5827385651</v>
      </c>
      <c r="V50" s="170" t="n">
        <v>14060.9698345044</v>
      </c>
      <c r="W50" s="170" t="n">
        <v>21191.8030560273</v>
      </c>
      <c r="Y50" s="105" t="n">
        <f aca="false">((W50/V50)-1)*100</f>
        <v>50.713665596696</v>
      </c>
      <c r="Z50" s="287" t="n">
        <v>5572.63930613174</v>
      </c>
      <c r="AB50" s="104"/>
      <c r="AD50" s="105"/>
      <c r="AE50" s="97"/>
      <c r="AF50" s="97"/>
      <c r="AG50" s="97"/>
      <c r="AH50" s="97"/>
    </row>
    <row r="51" s="102" customFormat="true" ht="14.25" hidden="false" customHeight="false" outlineLevel="0" collapsed="false">
      <c r="A51" s="276"/>
      <c r="B51" s="276"/>
      <c r="C51" s="276" t="s">
        <v>43</v>
      </c>
      <c r="D51" s="170"/>
      <c r="E51" s="170"/>
      <c r="F51" s="170" t="n">
        <v>110994.315040062</v>
      </c>
      <c r="G51" s="170" t="n">
        <v>150672.606176517</v>
      </c>
      <c r="H51" s="170" t="n">
        <v>178017.666152146</v>
      </c>
      <c r="I51" s="170" t="n">
        <v>196494.057956052</v>
      </c>
      <c r="J51" s="170" t="n">
        <v>226907.90541276</v>
      </c>
      <c r="K51" s="170" t="n">
        <v>219051.689698663</v>
      </c>
      <c r="L51" s="170" t="n">
        <v>249574.65761603</v>
      </c>
      <c r="M51" s="170" t="n">
        <v>250631.649661818</v>
      </c>
      <c r="N51" s="170" t="n">
        <v>245012.54117741</v>
      </c>
      <c r="O51" s="269" t="n">
        <v>239438.73111668</v>
      </c>
      <c r="P51" s="170" t="n">
        <v>305630.369910312</v>
      </c>
      <c r="Q51" s="170" t="n">
        <v>389712.318924016</v>
      </c>
      <c r="R51" s="170" t="n">
        <v>339941.604723229</v>
      </c>
      <c r="S51" s="170" t="n">
        <v>234196.383261707</v>
      </c>
      <c r="T51" s="170" t="n">
        <v>318244.034920273</v>
      </c>
      <c r="U51" s="170" t="n">
        <v>350636.251754902</v>
      </c>
      <c r="V51" s="170" t="n">
        <v>229936.910118343</v>
      </c>
      <c r="W51" s="170" t="n">
        <v>305201.199727438</v>
      </c>
      <c r="Y51" s="105" t="n">
        <f aca="false">((W51/V51)-1)*100</f>
        <v>32.7325828508166</v>
      </c>
      <c r="Z51" s="287" t="n">
        <v>25486.4872485384</v>
      </c>
      <c r="AB51" s="104"/>
      <c r="AD51" s="105"/>
      <c r="AE51" s="97"/>
      <c r="AF51" s="97"/>
      <c r="AG51" s="97"/>
      <c r="AH51" s="97"/>
    </row>
    <row r="52" s="102" customFormat="true" ht="14.25" hidden="false" customHeight="false" outlineLevel="0" collapsed="false">
      <c r="A52" s="276"/>
      <c r="B52" s="276"/>
      <c r="C52" s="276" t="s">
        <v>24</v>
      </c>
      <c r="D52" s="170"/>
      <c r="E52" s="170"/>
      <c r="F52" s="170" t="n">
        <v>196713.648840007</v>
      </c>
      <c r="G52" s="170" t="n">
        <v>283570.099081309</v>
      </c>
      <c r="H52" s="170" t="n">
        <v>320402.773594423</v>
      </c>
      <c r="I52" s="170" t="n">
        <v>292791.618659271</v>
      </c>
      <c r="J52" s="170" t="n">
        <v>361830.222049281</v>
      </c>
      <c r="K52" s="170" t="n">
        <v>359591.375836855</v>
      </c>
      <c r="L52" s="170" t="n">
        <v>402443.698943389</v>
      </c>
      <c r="M52" s="170" t="n">
        <v>459339.883549112</v>
      </c>
      <c r="N52" s="170" t="n">
        <v>431899.556537271</v>
      </c>
      <c r="O52" s="269" t="n">
        <v>423242.440548784</v>
      </c>
      <c r="P52" s="170" t="n">
        <v>528438.368459246</v>
      </c>
      <c r="Q52" s="170" t="n">
        <v>641201.752409171</v>
      </c>
      <c r="R52" s="170" t="n">
        <v>615290.553669756</v>
      </c>
      <c r="S52" s="170" t="n">
        <v>429285.137351908</v>
      </c>
      <c r="T52" s="170" t="n">
        <v>578495.095358456</v>
      </c>
      <c r="U52" s="170" t="n">
        <v>628838.281518779</v>
      </c>
      <c r="V52" s="170" t="n">
        <v>449777.678302305</v>
      </c>
      <c r="W52" s="170" t="n">
        <v>506367.670877769</v>
      </c>
      <c r="Y52" s="105" t="n">
        <f aca="false">((W52/V52)-1)*100</f>
        <v>12.5817699066491</v>
      </c>
      <c r="Z52" s="287" t="n">
        <v>30850.9868444162</v>
      </c>
      <c r="AB52" s="104"/>
      <c r="AD52" s="105"/>
      <c r="AE52" s="97"/>
      <c r="AF52" s="97"/>
      <c r="AG52" s="97"/>
      <c r="AH52" s="97"/>
    </row>
    <row r="53" s="102" customFormat="true" ht="14.25" hidden="false" customHeight="false" outlineLevel="0" collapsed="false">
      <c r="A53" s="276"/>
      <c r="B53" s="276"/>
      <c r="C53" s="276" t="s">
        <v>25</v>
      </c>
      <c r="D53" s="170"/>
      <c r="E53" s="170"/>
      <c r="F53" s="170" t="n">
        <v>61261.0248118553</v>
      </c>
      <c r="G53" s="170" t="n">
        <v>85104.861361663</v>
      </c>
      <c r="H53" s="170" t="n">
        <v>98405.3451936813</v>
      </c>
      <c r="I53" s="170" t="n">
        <v>88761.8036981105</v>
      </c>
      <c r="J53" s="170" t="n">
        <v>109485.826316045</v>
      </c>
      <c r="K53" s="170" t="n">
        <v>113293.220664223</v>
      </c>
      <c r="L53" s="170" t="n">
        <v>134388.954762047</v>
      </c>
      <c r="M53" s="170" t="n">
        <v>145712.251373998</v>
      </c>
      <c r="N53" s="170" t="n">
        <v>143505.201745687</v>
      </c>
      <c r="O53" s="269" t="n">
        <v>140566.419916882</v>
      </c>
      <c r="P53" s="170" t="n">
        <v>167320.45030262</v>
      </c>
      <c r="Q53" s="170" t="n">
        <v>207170.110034158</v>
      </c>
      <c r="R53" s="170" t="n">
        <v>200351.000342825</v>
      </c>
      <c r="S53" s="170" t="n">
        <v>145497.309515066</v>
      </c>
      <c r="T53" s="170" t="n">
        <v>195822.215282122</v>
      </c>
      <c r="U53" s="170" t="n">
        <v>196595.248220676</v>
      </c>
      <c r="V53" s="170" t="n">
        <v>140205.457300142</v>
      </c>
      <c r="W53" s="170" t="n">
        <v>189123.310805767</v>
      </c>
      <c r="Y53" s="105" t="n">
        <f aca="false">((W53/V53)-1)*100</f>
        <v>34.8901208609201</v>
      </c>
      <c r="Z53" s="287" t="n">
        <v>21736.2575812177</v>
      </c>
      <c r="AB53" s="104"/>
      <c r="AD53" s="105"/>
      <c r="AE53" s="97"/>
      <c r="AF53" s="97"/>
      <c r="AG53" s="97"/>
      <c r="AH53" s="97"/>
    </row>
    <row r="54" s="102" customFormat="true" ht="14.25" hidden="false" customHeight="false" outlineLevel="0" collapsed="false">
      <c r="A54" s="276"/>
      <c r="B54" s="276"/>
      <c r="C54" s="276" t="s">
        <v>26</v>
      </c>
      <c r="D54" s="170"/>
      <c r="E54" s="170"/>
      <c r="F54" s="170" t="n">
        <v>203602.76085604</v>
      </c>
      <c r="G54" s="170" t="n">
        <v>248904.128216208</v>
      </c>
      <c r="H54" s="170" t="n">
        <v>303551.528452735</v>
      </c>
      <c r="I54" s="170" t="n">
        <v>212382.58955866</v>
      </c>
      <c r="J54" s="170" t="n">
        <v>342008.219033022</v>
      </c>
      <c r="K54" s="170" t="n">
        <v>360879.660632648</v>
      </c>
      <c r="L54" s="170" t="n">
        <v>394812.368129412</v>
      </c>
      <c r="M54" s="170" t="n">
        <v>418435.254695565</v>
      </c>
      <c r="N54" s="170" t="n">
        <v>448387.036753666</v>
      </c>
      <c r="O54" s="269" t="n">
        <v>439802.50917832</v>
      </c>
      <c r="P54" s="170" t="n">
        <v>476848.614918243</v>
      </c>
      <c r="Q54" s="170" t="n">
        <v>558807.50800606</v>
      </c>
      <c r="R54" s="170" t="n">
        <v>608139.053989771</v>
      </c>
      <c r="S54" s="170" t="n">
        <v>504130.099600497</v>
      </c>
      <c r="T54" s="170" t="n">
        <v>589957.094805836</v>
      </c>
      <c r="U54" s="170" t="n">
        <v>539220.906992694</v>
      </c>
      <c r="V54" s="170" t="n">
        <v>392740.08179249</v>
      </c>
      <c r="W54" s="170" t="n">
        <v>435936.467337801</v>
      </c>
      <c r="Y54" s="105" t="n">
        <f aca="false">((W54/V54)-1)*100</f>
        <v>10.9987209220307</v>
      </c>
      <c r="Z54" s="287" t="n">
        <v>29143.8025476536</v>
      </c>
      <c r="AB54" s="104"/>
      <c r="AD54" s="105"/>
      <c r="AE54" s="97"/>
      <c r="AF54" s="97"/>
      <c r="AG54" s="97"/>
      <c r="AH54" s="97"/>
    </row>
    <row r="55" s="102" customFormat="true" ht="14.25" hidden="false" customHeight="false" outlineLevel="0" collapsed="false">
      <c r="A55" s="276"/>
      <c r="B55" s="276"/>
      <c r="C55" s="276" t="s">
        <v>27</v>
      </c>
      <c r="D55" s="170"/>
      <c r="E55" s="170"/>
      <c r="F55" s="170" t="n">
        <v>139496.250145712</v>
      </c>
      <c r="G55" s="170" t="n">
        <v>177312.831248416</v>
      </c>
      <c r="H55" s="170" t="n">
        <v>215842.836632457</v>
      </c>
      <c r="I55" s="170" t="n">
        <v>212608.837861859</v>
      </c>
      <c r="J55" s="170" t="n">
        <v>264402.506871489</v>
      </c>
      <c r="K55" s="170" t="n">
        <v>238674.532586319</v>
      </c>
      <c r="L55" s="170" t="n">
        <v>271826.704151415</v>
      </c>
      <c r="M55" s="170" t="n">
        <v>266859.526163227</v>
      </c>
      <c r="N55" s="170" t="n">
        <v>250503.661327592</v>
      </c>
      <c r="O55" s="269" t="n">
        <v>245217.294699664</v>
      </c>
      <c r="P55" s="170" t="n">
        <v>295831.992309954</v>
      </c>
      <c r="Q55" s="170" t="n">
        <v>361167.514993331</v>
      </c>
      <c r="R55" s="170" t="n">
        <v>332608.534076885</v>
      </c>
      <c r="S55" s="170" t="n">
        <v>258220.660837644</v>
      </c>
      <c r="T55" s="170" t="n">
        <v>287299.034261524</v>
      </c>
      <c r="U55" s="170" t="n">
        <v>318553.442990002</v>
      </c>
      <c r="V55" s="170" t="n">
        <v>198113.112457809</v>
      </c>
      <c r="W55" s="170" t="n">
        <v>249886.608864109</v>
      </c>
      <c r="Y55" s="105" t="n">
        <f aca="false">((W55/V55)-1)*100</f>
        <v>26.1333012055551</v>
      </c>
      <c r="Z55" s="287" t="n">
        <v>20971.8813343848</v>
      </c>
      <c r="AB55" s="104"/>
      <c r="AD55" s="105"/>
      <c r="AE55" s="97"/>
      <c r="AF55" s="97"/>
      <c r="AG55" s="97"/>
      <c r="AH55" s="97"/>
    </row>
    <row r="56" s="102" customFormat="true" ht="15" hidden="false" customHeight="false" outlineLevel="0" collapsed="false">
      <c r="A56" s="276"/>
      <c r="B56" s="276"/>
      <c r="C56" s="276" t="s">
        <v>28</v>
      </c>
      <c r="D56" s="161"/>
      <c r="E56" s="161"/>
      <c r="F56" s="170" t="n">
        <v>65957.5723003956</v>
      </c>
      <c r="G56" s="170" t="n">
        <v>81454.8291389455</v>
      </c>
      <c r="H56" s="170" t="n">
        <v>118767.208510828</v>
      </c>
      <c r="I56" s="170" t="n">
        <v>100153.749124996</v>
      </c>
      <c r="J56" s="170" t="n">
        <v>139139.658839918</v>
      </c>
      <c r="K56" s="170" t="n">
        <v>137305.153382405</v>
      </c>
      <c r="L56" s="170" t="n">
        <v>172888.14766955</v>
      </c>
      <c r="M56" s="247" t="n">
        <v>160868.094222975</v>
      </c>
      <c r="N56" s="247" t="n">
        <v>162910.160216897</v>
      </c>
      <c r="O56" s="288" t="n">
        <v>159613.358438541</v>
      </c>
      <c r="P56" s="247" t="n">
        <v>181263.782474188</v>
      </c>
      <c r="Q56" s="247" t="n">
        <v>251944.753618234</v>
      </c>
      <c r="R56" s="247" t="n">
        <v>211012.652503992</v>
      </c>
      <c r="S56" s="247" t="n">
        <v>160851.345096116</v>
      </c>
      <c r="T56" s="247" t="n">
        <v>190389.487085481</v>
      </c>
      <c r="U56" s="247" t="n">
        <v>207011.608552114</v>
      </c>
      <c r="V56" s="247" t="n">
        <v>146677.86308559</v>
      </c>
      <c r="W56" s="247" t="n">
        <v>190210.508030234</v>
      </c>
      <c r="Y56" s="105" t="n">
        <f aca="false">((W56/V56)-1)*100</f>
        <v>29.6790831478377</v>
      </c>
      <c r="Z56" s="289" t="n">
        <v>21458.5918728776</v>
      </c>
      <c r="AB56" s="104"/>
      <c r="AD56" s="105"/>
      <c r="AE56" s="97"/>
      <c r="AF56" s="97"/>
      <c r="AG56" s="97"/>
      <c r="AH56" s="97"/>
    </row>
    <row r="57" s="102" customFormat="true" ht="15" hidden="false" customHeight="false" outlineLevel="0" collapsed="false">
      <c r="A57" s="276"/>
      <c r="B57" s="275" t="s">
        <v>44</v>
      </c>
      <c r="C57" s="275"/>
      <c r="D57" s="161" t="n">
        <v>34443.72292528</v>
      </c>
      <c r="E57" s="161" t="n">
        <v>43160.8865174117</v>
      </c>
      <c r="F57" s="161" t="n">
        <v>100638.368688081</v>
      </c>
      <c r="G57" s="161" t="n">
        <v>38732.1896227342</v>
      </c>
      <c r="H57" s="161" t="n">
        <v>106234</v>
      </c>
      <c r="I57" s="161" t="n">
        <v>146693.086245646</v>
      </c>
      <c r="J57" s="161" t="n">
        <v>44637.7129834674</v>
      </c>
      <c r="K57" s="161" t="n">
        <v>29264</v>
      </c>
      <c r="L57" s="161" t="n">
        <v>18697.6021689635</v>
      </c>
      <c r="M57" s="163" t="n">
        <v>47052.0334138722</v>
      </c>
      <c r="N57" s="163" t="n">
        <v>81754.0618775483</v>
      </c>
      <c r="O57" s="290" t="n">
        <v>79950.4893391638</v>
      </c>
      <c r="P57" s="163" t="n">
        <v>36171.3551095763</v>
      </c>
      <c r="Q57" s="163" t="n">
        <v>48725.0294725028</v>
      </c>
      <c r="R57" s="163" t="n">
        <v>16941.4477276111</v>
      </c>
      <c r="S57" s="163" t="n">
        <v>201317.015869552</v>
      </c>
      <c r="T57" s="163" t="n">
        <v>24618.1196567917</v>
      </c>
      <c r="U57" s="163" t="n">
        <v>10019.680690768</v>
      </c>
      <c r="V57" s="163" t="n">
        <v>15333.7733997668</v>
      </c>
      <c r="W57" s="163" t="n">
        <v>17163.4492609902</v>
      </c>
      <c r="Y57" s="105" t="n">
        <f aca="false">((W57/V57)-1)*100</f>
        <v>11.9323262025715</v>
      </c>
      <c r="Z57" s="291" t="n">
        <v>5657.1770773921</v>
      </c>
      <c r="AB57" s="104"/>
      <c r="AD57" s="105"/>
      <c r="AE57" s="97"/>
      <c r="AF57" s="97"/>
      <c r="AG57" s="97"/>
      <c r="AH57" s="97"/>
    </row>
    <row r="58" s="102" customFormat="true" ht="15" hidden="false" customHeight="false" outlineLevel="0" collapsed="false">
      <c r="A58" s="276"/>
      <c r="B58" s="275" t="s">
        <v>45</v>
      </c>
      <c r="C58" s="275"/>
      <c r="D58" s="161"/>
      <c r="E58" s="161"/>
      <c r="F58" s="161"/>
      <c r="G58" s="161"/>
      <c r="H58" s="161"/>
      <c r="I58" s="161" t="n">
        <v>123791.122</v>
      </c>
      <c r="J58" s="161" t="n">
        <v>175011.188</v>
      </c>
      <c r="K58" s="161" t="n">
        <v>176989.96</v>
      </c>
      <c r="L58" s="161" t="n">
        <v>189562.504</v>
      </c>
      <c r="M58" s="163" t="n">
        <v>0</v>
      </c>
      <c r="N58" s="163" t="n">
        <v>0</v>
      </c>
      <c r="O58" s="290" t="n">
        <v>0</v>
      </c>
      <c r="P58" s="163" t="n">
        <v>0</v>
      </c>
      <c r="Q58" s="180" t="n">
        <v>0</v>
      </c>
      <c r="R58" s="180" t="n">
        <v>0</v>
      </c>
      <c r="S58" s="180" t="n">
        <v>0</v>
      </c>
      <c r="T58" s="180" t="n">
        <v>0</v>
      </c>
      <c r="U58" s="180" t="n">
        <v>0</v>
      </c>
      <c r="V58" s="180" t="n">
        <v>0</v>
      </c>
      <c r="W58" s="180" t="n">
        <v>0</v>
      </c>
      <c r="X58" s="180"/>
      <c r="Y58" s="103"/>
      <c r="Z58" s="277"/>
      <c r="AB58" s="104"/>
      <c r="AD58" s="105"/>
      <c r="AE58" s="292"/>
      <c r="AF58" s="97"/>
      <c r="AG58" s="97"/>
      <c r="AH58" s="97"/>
    </row>
    <row r="59" s="102" customFormat="true" ht="15" hidden="false" customHeight="false" outlineLevel="0" collapsed="false">
      <c r="A59" s="276" t="s">
        <v>46</v>
      </c>
      <c r="B59" s="276"/>
      <c r="C59" s="276"/>
      <c r="D59" s="170" t="n">
        <v>383091</v>
      </c>
      <c r="E59" s="170" t="n">
        <v>192292</v>
      </c>
      <c r="F59" s="170" t="n">
        <v>118740</v>
      </c>
      <c r="G59" s="170" t="n">
        <v>221428.82</v>
      </c>
      <c r="H59" s="170" t="n">
        <v>222861.13</v>
      </c>
      <c r="I59" s="170" t="n">
        <v>12295.898</v>
      </c>
      <c r="J59" s="170" t="n">
        <v>16955.3719</v>
      </c>
      <c r="K59" s="170" t="n">
        <v>38673.04</v>
      </c>
      <c r="L59" s="170" t="n">
        <v>18416.006</v>
      </c>
      <c r="M59" s="247" t="n">
        <v>0</v>
      </c>
      <c r="N59" s="247" t="n">
        <v>0</v>
      </c>
      <c r="O59" s="288" t="n">
        <v>0</v>
      </c>
      <c r="P59" s="247" t="n">
        <v>0</v>
      </c>
      <c r="Q59" s="247" t="n">
        <v>0</v>
      </c>
      <c r="R59" s="247" t="n">
        <v>0</v>
      </c>
      <c r="S59" s="247" t="n">
        <v>0</v>
      </c>
      <c r="T59" s="247" t="n">
        <v>0</v>
      </c>
      <c r="U59" s="247" t="n">
        <v>0</v>
      </c>
      <c r="V59" s="247" t="n">
        <v>0</v>
      </c>
      <c r="W59" s="247" t="n">
        <v>0</v>
      </c>
      <c r="Y59" s="103"/>
      <c r="Z59" s="277"/>
      <c r="AB59" s="104"/>
      <c r="AD59" s="105"/>
      <c r="AE59" s="97"/>
      <c r="AF59" s="97"/>
      <c r="AG59" s="97"/>
      <c r="AH59" s="97"/>
    </row>
    <row r="60" s="102" customFormat="true" ht="15" hidden="false" customHeight="false" outlineLevel="0" collapsed="false">
      <c r="A60" s="106" t="s">
        <v>29</v>
      </c>
      <c r="B60" s="276"/>
      <c r="C60" s="276"/>
      <c r="D60" s="161" t="n">
        <v>7479.04121048</v>
      </c>
      <c r="E60" s="161" t="n">
        <v>4888.608712781</v>
      </c>
      <c r="F60" s="161" t="n">
        <v>3571.47634277593</v>
      </c>
      <c r="G60" s="161" t="n">
        <v>4790.84576557822</v>
      </c>
      <c r="H60" s="161" t="n">
        <v>8318.32811985817</v>
      </c>
      <c r="I60" s="161" t="n">
        <v>9892.19181417106</v>
      </c>
      <c r="J60" s="161" t="n">
        <v>9687.77875905595</v>
      </c>
      <c r="K60" s="161" t="n">
        <v>8704.71700322068</v>
      </c>
      <c r="L60" s="161" t="n">
        <v>8795.48679518977</v>
      </c>
      <c r="M60" s="163" t="n">
        <v>10363.0315867147</v>
      </c>
      <c r="N60" s="163" t="n">
        <v>13434.0988681362</v>
      </c>
      <c r="O60" s="290" t="n">
        <v>13434.0988681362</v>
      </c>
      <c r="P60" s="163" t="n">
        <v>18938.5457616862</v>
      </c>
      <c r="Q60" s="163" t="n">
        <v>20421.6178195555</v>
      </c>
      <c r="R60" s="163" t="n">
        <v>19222.6652042061</v>
      </c>
      <c r="S60" s="163" t="n">
        <v>14043.5949867125</v>
      </c>
      <c r="T60" s="163" t="n">
        <v>19703.4311211883</v>
      </c>
      <c r="U60" s="163" t="n">
        <v>18689.6869291364</v>
      </c>
      <c r="V60" s="163" t="n">
        <v>15566.9103366393</v>
      </c>
      <c r="W60" s="163" t="n">
        <v>16992.8918579396</v>
      </c>
      <c r="Y60" s="103" t="n">
        <f aca="false">((W60/V60)-1)*100</f>
        <v>9.16033747521496</v>
      </c>
      <c r="Z60" s="277"/>
      <c r="AB60" s="104"/>
      <c r="AD60" s="105"/>
      <c r="AE60" s="97"/>
      <c r="AF60" s="97"/>
      <c r="AG60" s="97"/>
      <c r="AH60" s="97"/>
    </row>
    <row r="61" s="102" customFormat="true" ht="15" hidden="false" customHeight="false" outlineLevel="0" collapsed="false">
      <c r="A61" s="106" t="s">
        <v>30</v>
      </c>
      <c r="B61" s="276"/>
      <c r="C61" s="276"/>
      <c r="D61" s="161" t="n">
        <v>161383.95</v>
      </c>
      <c r="E61" s="161" t="n">
        <v>110993</v>
      </c>
      <c r="F61" s="161" t="n">
        <v>105894</v>
      </c>
      <c r="G61" s="161" t="n">
        <v>103823</v>
      </c>
      <c r="H61" s="161" t="n">
        <v>120729.953233344</v>
      </c>
      <c r="I61" s="161" t="n">
        <v>130362.54729</v>
      </c>
      <c r="J61" s="161" t="n">
        <v>123562</v>
      </c>
      <c r="K61" s="161" t="n">
        <v>123128</v>
      </c>
      <c r="L61" s="161" t="n">
        <v>137064</v>
      </c>
      <c r="M61" s="163" t="n">
        <v>115218</v>
      </c>
      <c r="N61" s="163" t="n">
        <v>101267.434465559</v>
      </c>
      <c r="O61" s="290" t="n">
        <v>101267.434465559</v>
      </c>
      <c r="P61" s="163" t="n">
        <v>121585.461318855</v>
      </c>
      <c r="Q61" s="163" t="n">
        <v>149625.574285549</v>
      </c>
      <c r="R61" s="163" t="n">
        <v>106388.94</v>
      </c>
      <c r="S61" s="163" t="n">
        <v>111652.285781972</v>
      </c>
      <c r="T61" s="163" t="n">
        <v>147570.220047416</v>
      </c>
      <c r="U61" s="163" t="n">
        <v>148490.885572343</v>
      </c>
      <c r="V61" s="163" t="n">
        <v>101862</v>
      </c>
      <c r="W61" s="163" t="n">
        <v>144037.997963832</v>
      </c>
      <c r="Y61" s="103" t="n">
        <f aca="false">((W61/V61)-1)*100</f>
        <v>41.4050361899747</v>
      </c>
      <c r="Z61" s="277"/>
      <c r="AB61" s="104"/>
      <c r="AD61" s="105"/>
      <c r="AE61" s="97"/>
      <c r="AF61" s="97"/>
      <c r="AG61" s="97"/>
      <c r="AH61" s="97"/>
    </row>
    <row r="62" s="102" customFormat="true" ht="15.75" hidden="false" customHeight="false" outlineLevel="0" collapsed="false">
      <c r="A62" s="120" t="s">
        <v>31</v>
      </c>
      <c r="B62" s="279"/>
      <c r="C62" s="279"/>
      <c r="D62" s="223" t="n">
        <v>1027.12</v>
      </c>
      <c r="E62" s="223" t="n">
        <v>393</v>
      </c>
      <c r="F62" s="223" t="n">
        <v>310.575624770327</v>
      </c>
      <c r="G62" s="223" t="n">
        <v>326.878145243331</v>
      </c>
      <c r="H62" s="223" t="n">
        <v>400.316876928333</v>
      </c>
      <c r="I62" s="223" t="n">
        <v>752.566071398657</v>
      </c>
      <c r="J62" s="223" t="n">
        <v>1134.2401124367</v>
      </c>
      <c r="K62" s="223" t="n">
        <v>1577.31963214264</v>
      </c>
      <c r="L62" s="223" t="n">
        <v>1255.55911877149</v>
      </c>
      <c r="M62" s="293" t="n">
        <v>1643.39999</v>
      </c>
      <c r="N62" s="293" t="n">
        <v>2026.8810830032</v>
      </c>
      <c r="O62" s="294" t="n">
        <v>2027.23931873615</v>
      </c>
      <c r="P62" s="293" t="n">
        <v>1550.32017214605</v>
      </c>
      <c r="Q62" s="293" t="n">
        <v>2251.86</v>
      </c>
      <c r="R62" s="293" t="n">
        <v>2729.60250932193</v>
      </c>
      <c r="S62" s="293" t="n">
        <v>1405.85011974679</v>
      </c>
      <c r="T62" s="293" t="n">
        <v>1800.87830711386</v>
      </c>
      <c r="U62" s="293" t="n">
        <v>2370.34718618443</v>
      </c>
      <c r="V62" s="293" t="n">
        <v>1691.76256820214</v>
      </c>
      <c r="W62" s="293" t="n">
        <v>2844.37418485953</v>
      </c>
      <c r="X62" s="97"/>
      <c r="Y62" s="124" t="n">
        <f aca="false">((W62/V62)-1)*100</f>
        <v>68.1308144725226</v>
      </c>
      <c r="Z62" s="281"/>
      <c r="AB62" s="104"/>
      <c r="AD62" s="105"/>
      <c r="AE62" s="97"/>
      <c r="AF62" s="97"/>
      <c r="AG62" s="97"/>
      <c r="AH62" s="97"/>
    </row>
    <row r="63" customFormat="false" ht="13.5" hidden="false" customHeight="false" outlineLevel="0" collapsed="false">
      <c r="A63" s="295"/>
      <c r="B63" s="156"/>
      <c r="C63" s="292"/>
      <c r="D63" s="157"/>
      <c r="E63" s="157"/>
      <c r="F63" s="157"/>
      <c r="G63" s="157"/>
      <c r="H63" s="157"/>
      <c r="I63" s="157"/>
      <c r="J63" s="157"/>
      <c r="K63" s="157"/>
      <c r="L63" s="157"/>
      <c r="M63" s="158"/>
      <c r="N63" s="158"/>
      <c r="O63" s="158"/>
      <c r="P63" s="158"/>
      <c r="AB63" s="155"/>
      <c r="AC63" s="155"/>
      <c r="AD63" s="155"/>
      <c r="AE63" s="155"/>
      <c r="AF63" s="155"/>
      <c r="AG63" s="155"/>
      <c r="AH63" s="155"/>
    </row>
    <row r="64" customFormat="false" ht="12.75" hidden="false" customHeight="false" outlineLevel="0" collapsed="false">
      <c r="D64" s="271"/>
      <c r="E64" s="271"/>
      <c r="F64" s="271"/>
      <c r="G64" s="271"/>
      <c r="H64" s="271"/>
      <c r="AB64" s="155"/>
      <c r="AC64" s="155"/>
      <c r="AD64" s="155"/>
      <c r="AE64" s="155"/>
      <c r="AF64" s="155"/>
      <c r="AG64" s="155"/>
      <c r="AH64" s="155"/>
    </row>
    <row r="65" customFormat="false" ht="12.75" hidden="false" customHeight="false" outlineLevel="0" collapsed="false">
      <c r="D65" s="271"/>
      <c r="E65" s="271"/>
      <c r="F65" s="271"/>
      <c r="G65" s="271"/>
      <c r="H65" s="271"/>
      <c r="AB65" s="155"/>
      <c r="AC65" s="155"/>
      <c r="AD65" s="155"/>
      <c r="AE65" s="155"/>
      <c r="AF65" s="155"/>
      <c r="AG65" s="155"/>
      <c r="AH65" s="155"/>
    </row>
    <row r="66" customFormat="false" ht="12.75" hidden="false" customHeight="false" outlineLevel="0" collapsed="false">
      <c r="C66" s="78"/>
      <c r="D66" s="271"/>
      <c r="E66" s="271"/>
      <c r="F66" s="271"/>
      <c r="G66" s="271"/>
      <c r="H66" s="271"/>
      <c r="L66" s="255"/>
      <c r="AB66" s="155"/>
      <c r="AC66" s="155"/>
      <c r="AD66" s="155"/>
      <c r="AE66" s="155"/>
      <c r="AF66" s="155"/>
      <c r="AG66" s="155"/>
      <c r="AH66" s="155"/>
    </row>
    <row r="67" customFormat="false" ht="12.75" hidden="false" customHeight="false" outlineLevel="0" collapsed="false">
      <c r="C67" s="78"/>
      <c r="D67" s="271"/>
      <c r="E67" s="271"/>
      <c r="F67" s="271"/>
      <c r="G67" s="271"/>
      <c r="H67" s="271"/>
      <c r="AB67" s="155"/>
      <c r="AC67" s="155"/>
      <c r="AD67" s="155"/>
      <c r="AE67" s="155"/>
      <c r="AF67" s="155"/>
      <c r="AG67" s="155"/>
      <c r="AH67" s="155"/>
    </row>
    <row r="68" customFormat="false" ht="14.25" hidden="false" customHeight="false" outlineLevel="0" collapsed="false">
      <c r="C68" s="78"/>
      <c r="AB68" s="155"/>
      <c r="AC68" s="97"/>
      <c r="AD68" s="296"/>
      <c r="AE68" s="292"/>
      <c r="AF68" s="97"/>
      <c r="AG68" s="155"/>
      <c r="AH68" s="155"/>
    </row>
    <row r="69" customFormat="false" ht="14.25" hidden="false" customHeight="false" outlineLevel="0" collapsed="false">
      <c r="C69" s="78"/>
      <c r="AB69" s="155"/>
      <c r="AC69" s="97"/>
      <c r="AD69" s="296"/>
      <c r="AE69" s="292"/>
      <c r="AF69" s="97"/>
      <c r="AG69" s="155"/>
      <c r="AH69" s="155"/>
    </row>
    <row r="70" customFormat="false" ht="14.25" hidden="false" customHeight="false" outlineLevel="0" collapsed="false">
      <c r="B70" s="155"/>
      <c r="C70" s="155"/>
      <c r="AB70" s="155"/>
      <c r="AC70" s="97"/>
      <c r="AD70" s="296"/>
      <c r="AE70" s="296"/>
      <c r="AF70" s="97"/>
      <c r="AG70" s="155"/>
      <c r="AH70" s="155"/>
    </row>
    <row r="71" customFormat="false" ht="14.25" hidden="false" customHeight="false" outlineLevel="0" collapsed="false">
      <c r="B71" s="155"/>
      <c r="C71" s="155"/>
      <c r="AB71" s="155"/>
      <c r="AC71" s="97"/>
      <c r="AD71" s="296"/>
      <c r="AE71" s="296"/>
      <c r="AF71" s="97"/>
      <c r="AG71" s="155"/>
      <c r="AH71" s="155"/>
    </row>
    <row r="72" customFormat="false" ht="12.75" hidden="false" customHeight="false" outlineLevel="0" collapsed="false">
      <c r="B72" s="155"/>
      <c r="C72" s="155"/>
      <c r="AB72" s="155"/>
      <c r="AC72" s="155"/>
      <c r="AD72" s="296"/>
      <c r="AE72" s="292"/>
      <c r="AF72" s="155"/>
      <c r="AG72" s="155"/>
      <c r="AH72" s="155"/>
    </row>
    <row r="73" customFormat="false" ht="12.75" hidden="false" customHeight="false" outlineLevel="0" collapsed="false">
      <c r="AB73" s="155"/>
      <c r="AC73" s="155"/>
      <c r="AD73" s="296"/>
      <c r="AE73" s="292"/>
      <c r="AF73" s="155"/>
      <c r="AG73" s="155"/>
      <c r="AH73" s="155"/>
    </row>
    <row r="74" customFormat="false" ht="12.75" hidden="false" customHeight="false" outlineLevel="0" collapsed="false">
      <c r="AB74" s="155"/>
      <c r="AC74" s="155"/>
      <c r="AD74" s="296"/>
      <c r="AE74" s="292"/>
      <c r="AF74" s="155"/>
      <c r="AG74" s="155"/>
      <c r="AH74" s="155"/>
    </row>
    <row r="75" customFormat="false" ht="12.75" hidden="false" customHeight="false" outlineLevel="0" collapsed="false">
      <c r="AB75" s="155"/>
      <c r="AC75" s="155"/>
      <c r="AD75" s="295"/>
      <c r="AE75" s="292"/>
      <c r="AF75" s="155"/>
      <c r="AG75" s="155"/>
      <c r="AH75" s="155"/>
    </row>
    <row r="76" customFormat="false" ht="12.75" hidden="false" customHeight="false" outlineLevel="0" collapsed="false">
      <c r="AB76" s="155"/>
      <c r="AC76" s="155"/>
      <c r="AD76" s="155"/>
      <c r="AE76" s="155"/>
      <c r="AF76" s="155"/>
      <c r="AG76" s="155"/>
      <c r="AH76" s="155"/>
    </row>
  </sheetData>
  <mergeCells count="4">
    <mergeCell ref="A1:C1"/>
    <mergeCell ref="A3:C3"/>
    <mergeCell ref="A24:C24"/>
    <mergeCell ref="A45:C4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3.7"/>
    <col collapsed="false" customWidth="true" hidden="false" outlineLevel="0" max="3" min="3" style="297" width="77.47"/>
    <col collapsed="false" customWidth="true" hidden="false" outlineLevel="0" max="4" min="4" style="297" width="3.7"/>
    <col collapsed="false" customWidth="true" hidden="false" outlineLevel="0" max="5" min="5" style="0" width="3.7"/>
    <col collapsed="false" customWidth="true" hidden="false" outlineLevel="0" max="37" min="6" style="298" width="9.13"/>
    <col collapsed="false" customWidth="true" hidden="false" outlineLevel="0" max="1025" min="38" style="0" width="9.05"/>
  </cols>
  <sheetData>
    <row r="1" customFormat="false" ht="15" hidden="false" customHeight="true" outlineLevel="0" collapsed="false">
      <c r="A1" s="299"/>
      <c r="B1" s="299"/>
      <c r="C1" s="300"/>
      <c r="D1" s="300"/>
      <c r="E1" s="299"/>
    </row>
    <row r="2" customFormat="false" ht="15" hidden="false" customHeight="true" outlineLevel="0" collapsed="false">
      <c r="A2" s="299"/>
      <c r="B2" s="298"/>
      <c r="C2" s="301"/>
      <c r="D2" s="301"/>
      <c r="E2" s="299"/>
    </row>
    <row r="3" customFormat="false" ht="15" hidden="false" customHeight="false" outlineLevel="0" collapsed="false">
      <c r="A3" s="299"/>
      <c r="B3" s="298"/>
      <c r="C3" s="302" t="s">
        <v>47</v>
      </c>
      <c r="D3" s="303"/>
      <c r="E3" s="299"/>
    </row>
    <row r="4" customFormat="false" ht="28.5" hidden="false" customHeight="false" outlineLevel="0" collapsed="false">
      <c r="A4" s="299"/>
      <c r="B4" s="298"/>
      <c r="C4" s="304" t="s">
        <v>48</v>
      </c>
      <c r="D4" s="305"/>
      <c r="E4" s="299"/>
    </row>
    <row r="5" customFormat="false" ht="14.25" hidden="false" customHeight="false" outlineLevel="0" collapsed="false">
      <c r="A5" s="299"/>
      <c r="B5" s="298"/>
      <c r="C5" s="304"/>
      <c r="D5" s="305"/>
      <c r="E5" s="299"/>
    </row>
    <row r="6" customFormat="false" ht="71.25" hidden="false" customHeight="false" outlineLevel="0" collapsed="false">
      <c r="A6" s="299"/>
      <c r="B6" s="298"/>
      <c r="C6" s="304" t="s">
        <v>49</v>
      </c>
      <c r="D6" s="305"/>
      <c r="E6" s="299"/>
    </row>
    <row r="7" customFormat="false" ht="15" hidden="false" customHeight="false" outlineLevel="0" collapsed="false">
      <c r="A7" s="299"/>
      <c r="B7" s="298"/>
      <c r="C7" s="306"/>
      <c r="D7" s="307"/>
      <c r="E7" s="299"/>
    </row>
    <row r="8" customFormat="false" ht="99.75" hidden="false" customHeight="false" outlineLevel="0" collapsed="false">
      <c r="A8" s="299"/>
      <c r="B8" s="298"/>
      <c r="C8" s="304" t="s">
        <v>50</v>
      </c>
      <c r="D8" s="305"/>
      <c r="E8" s="299"/>
    </row>
    <row r="9" customFormat="false" ht="14.25" hidden="false" customHeight="false" outlineLevel="0" collapsed="false">
      <c r="A9" s="299"/>
      <c r="B9" s="298"/>
      <c r="C9" s="304"/>
      <c r="D9" s="305"/>
      <c r="E9" s="299"/>
    </row>
    <row r="10" customFormat="false" ht="45" hidden="false" customHeight="true" outlineLevel="0" collapsed="false">
      <c r="A10" s="299"/>
      <c r="B10" s="298"/>
      <c r="C10" s="304" t="s">
        <v>51</v>
      </c>
      <c r="D10" s="305"/>
      <c r="E10" s="299"/>
    </row>
    <row r="11" customFormat="false" ht="14.25" hidden="false" customHeight="false" outlineLevel="0" collapsed="false">
      <c r="A11" s="299"/>
      <c r="B11" s="298"/>
      <c r="C11" s="304"/>
      <c r="D11" s="305"/>
      <c r="E11" s="299"/>
    </row>
    <row r="12" customFormat="false" ht="15" hidden="false" customHeight="false" outlineLevel="0" collapsed="false">
      <c r="A12" s="299"/>
      <c r="B12" s="298"/>
      <c r="C12" s="275" t="s">
        <v>52</v>
      </c>
      <c r="D12" s="308"/>
      <c r="E12" s="299"/>
    </row>
    <row r="13" customFormat="false" ht="71.25" hidden="false" customHeight="false" outlineLevel="0" collapsed="false">
      <c r="A13" s="299"/>
      <c r="B13" s="298"/>
      <c r="C13" s="304" t="s">
        <v>53</v>
      </c>
      <c r="D13" s="305"/>
      <c r="E13" s="299"/>
    </row>
    <row r="14" customFormat="false" ht="15" hidden="false" customHeight="true" outlineLevel="0" collapsed="false">
      <c r="A14" s="299"/>
      <c r="B14" s="298"/>
      <c r="C14" s="301"/>
      <c r="D14" s="301"/>
      <c r="E14" s="299"/>
    </row>
    <row r="15" customFormat="false" ht="15" hidden="false" customHeight="true" outlineLevel="0" collapsed="false">
      <c r="A15" s="299"/>
      <c r="B15" s="299"/>
      <c r="C15" s="300"/>
      <c r="D15" s="300"/>
      <c r="E15" s="299"/>
    </row>
    <row r="16" s="298" customFormat="true" ht="12.75" hidden="false" customHeight="false" outlineLevel="0" collapsed="false">
      <c r="C16" s="301"/>
      <c r="D16" s="301"/>
    </row>
    <row r="17" s="298" customFormat="true" ht="12.75" hidden="false" customHeight="false" outlineLevel="0" collapsed="false">
      <c r="C17" s="301"/>
      <c r="D17" s="301"/>
    </row>
    <row r="18" s="298" customFormat="true" ht="12.75" hidden="false" customHeight="false" outlineLevel="0" collapsed="false">
      <c r="C18" s="301"/>
      <c r="D18" s="301"/>
    </row>
    <row r="19" s="298" customFormat="true" ht="12.75" hidden="false" customHeight="false" outlineLevel="0" collapsed="false">
      <c r="C19" s="301"/>
      <c r="D19" s="301"/>
    </row>
    <row r="20" s="298" customFormat="true" ht="12.75" hidden="false" customHeight="false" outlineLevel="0" collapsed="false">
      <c r="C20" s="301"/>
      <c r="D20" s="301"/>
    </row>
    <row r="21" s="298" customFormat="true" ht="12.75" hidden="false" customHeight="false" outlineLevel="0" collapsed="false">
      <c r="C21" s="301"/>
      <c r="D21" s="301"/>
    </row>
    <row r="22" s="298" customFormat="true" ht="12.75" hidden="false" customHeight="false" outlineLevel="0" collapsed="false">
      <c r="C22" s="301"/>
      <c r="D22" s="301"/>
    </row>
    <row r="23" s="298" customFormat="true" ht="12.75" hidden="false" customHeight="false" outlineLevel="0" collapsed="false">
      <c r="C23" s="301"/>
      <c r="D23" s="301"/>
    </row>
    <row r="24" s="298" customFormat="true" ht="12.75" hidden="false" customHeight="false" outlineLevel="0" collapsed="false">
      <c r="C24" s="301"/>
      <c r="D24" s="301"/>
    </row>
    <row r="25" s="298" customFormat="true" ht="12.75" hidden="false" customHeight="false" outlineLevel="0" collapsed="false">
      <c r="C25" s="301"/>
      <c r="D25" s="301"/>
    </row>
    <row r="26" s="298" customFormat="true" ht="12.75" hidden="false" customHeight="false" outlineLevel="0" collapsed="false">
      <c r="C26" s="301"/>
      <c r="D26" s="301"/>
    </row>
    <row r="27" s="298" customFormat="true" ht="12.75" hidden="false" customHeight="false" outlineLevel="0" collapsed="false">
      <c r="C27" s="301"/>
      <c r="D27" s="301"/>
    </row>
    <row r="28" s="298" customFormat="true" ht="12.75" hidden="false" customHeight="false" outlineLevel="0" collapsed="false">
      <c r="C28" s="301"/>
      <c r="D28" s="301"/>
    </row>
    <row r="29" s="298" customFormat="true" ht="12.75" hidden="false" customHeight="false" outlineLevel="0" collapsed="false">
      <c r="C29" s="301"/>
      <c r="D29" s="301"/>
    </row>
    <row r="30" s="298" customFormat="true" ht="12.75" hidden="false" customHeight="false" outlineLevel="0" collapsed="false">
      <c r="C30" s="301"/>
      <c r="D30" s="301"/>
    </row>
    <row r="31" s="298" customFormat="true" ht="12.75" hidden="false" customHeight="false" outlineLevel="0" collapsed="false">
      <c r="C31" s="301"/>
      <c r="D31" s="301"/>
    </row>
    <row r="32" s="298" customFormat="true" ht="12.75" hidden="false" customHeight="false" outlineLevel="0" collapsed="false">
      <c r="C32" s="301"/>
      <c r="D32" s="301"/>
    </row>
    <row r="33" s="298" customFormat="true" ht="12.75" hidden="false" customHeight="false" outlineLevel="0" collapsed="false">
      <c r="C33" s="301"/>
      <c r="D33" s="301"/>
    </row>
    <row r="34" s="298" customFormat="true" ht="12.75" hidden="false" customHeight="false" outlineLevel="0" collapsed="false">
      <c r="C34" s="301"/>
      <c r="D34" s="301"/>
    </row>
    <row r="35" s="298" customFormat="true" ht="12.75" hidden="false" customHeight="false" outlineLevel="0" collapsed="false">
      <c r="C35" s="301"/>
      <c r="D35" s="301"/>
    </row>
    <row r="36" s="298" customFormat="true" ht="12.75" hidden="false" customHeight="false" outlineLevel="0" collapsed="false">
      <c r="C36" s="301"/>
      <c r="D36" s="301"/>
    </row>
    <row r="37" s="298" customFormat="true" ht="12.75" hidden="false" customHeight="false" outlineLevel="0" collapsed="false">
      <c r="C37" s="301"/>
      <c r="D37" s="301"/>
    </row>
    <row r="38" s="298" customFormat="true" ht="12.75" hidden="false" customHeight="false" outlineLevel="0" collapsed="false">
      <c r="C38" s="301"/>
      <c r="D38" s="301"/>
    </row>
    <row r="39" s="298" customFormat="true" ht="12.75" hidden="false" customHeight="false" outlineLevel="0" collapsed="false">
      <c r="C39" s="301"/>
      <c r="D39" s="301"/>
    </row>
    <row r="40" s="298" customFormat="true" ht="12.75" hidden="false" customHeight="false" outlineLevel="0" collapsed="false">
      <c r="C40" s="301"/>
      <c r="D40" s="301"/>
    </row>
    <row r="41" s="298" customFormat="true" ht="12.75" hidden="false" customHeight="false" outlineLevel="0" collapsed="false">
      <c r="C41" s="301"/>
      <c r="D41" s="301"/>
    </row>
    <row r="42" s="298" customFormat="true" ht="12.75" hidden="false" customHeight="false" outlineLevel="0" collapsed="false">
      <c r="C42" s="301"/>
      <c r="D42" s="301"/>
    </row>
    <row r="43" s="298" customFormat="true" ht="12.75" hidden="false" customHeight="false" outlineLevel="0" collapsed="false">
      <c r="C43" s="301"/>
      <c r="D43" s="301"/>
    </row>
    <row r="44" s="298" customFormat="true" ht="12.75" hidden="false" customHeight="false" outlineLevel="0" collapsed="false">
      <c r="C44" s="301"/>
      <c r="D44" s="301"/>
    </row>
    <row r="45" s="298" customFormat="true" ht="12.75" hidden="false" customHeight="false" outlineLevel="0" collapsed="false">
      <c r="C45" s="301"/>
      <c r="D45" s="301"/>
    </row>
    <row r="46" s="298" customFormat="true" ht="12.75" hidden="false" customHeight="false" outlineLevel="0" collapsed="false">
      <c r="C46" s="301"/>
      <c r="D46" s="301"/>
    </row>
    <row r="47" s="298" customFormat="true" ht="12.75" hidden="false" customHeight="false" outlineLevel="0" collapsed="false">
      <c r="C47" s="301"/>
      <c r="D47" s="301"/>
    </row>
    <row r="48" s="298" customFormat="true" ht="12.75" hidden="false" customHeight="false" outlineLevel="0" collapsed="false">
      <c r="C48" s="301"/>
      <c r="D48" s="301"/>
    </row>
    <row r="49" s="298" customFormat="true" ht="12.75" hidden="false" customHeight="false" outlineLevel="0" collapsed="false">
      <c r="C49" s="301"/>
      <c r="D49" s="301"/>
    </row>
    <row r="50" s="298" customFormat="true" ht="12.75" hidden="false" customHeight="false" outlineLevel="0" collapsed="false">
      <c r="C50" s="301"/>
      <c r="D50" s="301"/>
    </row>
    <row r="51" s="298" customFormat="true" ht="12.75" hidden="false" customHeight="false" outlineLevel="0" collapsed="false">
      <c r="C51" s="301"/>
      <c r="D51" s="30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2016-12-13T13:45:27Z</dcterms:created>
  <dc:creator/>
  <dc:description/>
  <dc:language>en-GB</dc:language>
  <cp:lastModifiedBy/>
  <dcterms:modified xsi:type="dcterms:W3CDTF">2017-12-20T10:01:36Z</dcterms:modified>
  <cp:revision>0</cp:revision>
  <dc:subject/>
  <dc:title/>
</cp:coreProperties>
</file>