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63.jpeg" ContentType="image/jpeg"/>
  <Override PartName="/xl/media/image61.jpeg" ContentType="image/jpeg"/>
  <Override PartName="/xl/media/image62.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25" firstSheet="0" activeTab="0"/>
  </bookViews>
  <sheets>
    <sheet name="UK timeseries" sheetId="1" state="visible" r:id="rId2"/>
    <sheet name="Country splits" sheetId="2" state="visible" r:id="rId3"/>
    <sheet name="Metadata" sheetId="3" state="visible" r:id="rId4"/>
  </sheets>
  <definedNames>
    <definedName function="false" hidden="false" name="Footnotes" vbProcedure="false">#REF!</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<sst xmlns="http://schemas.openxmlformats.org/spreadsheetml/2006/main" count="2053" uniqueCount="297">
  <si>
    <t xml:space="preserve">UK land areas, livestock numbers and agricultural workforce on agricultural holdings on 1 June</t>
  </si>
  <si>
    <r>
      <rPr>
        <b val="true"/>
        <sz val="12"/>
        <color rgb="FF000000"/>
        <rFont val="Arial"/>
        <family val="2"/>
      </rPr>
      <t xml:space="preserve">Table 1. Land use </t>
    </r>
    <r>
      <rPr>
        <b val="true"/>
        <vertAlign val="superscript"/>
        <sz val="12"/>
        <color rgb="FF000000"/>
        <rFont val="Arial"/>
        <family val="2"/>
      </rPr>
      <t xml:space="preserve">(a)</t>
    </r>
  </si>
  <si>
    <t xml:space="preserve">Thousand hectares</t>
  </si>
  <si>
    <t xml:space="preserve">revised</t>
  </si>
  <si>
    <t xml:space="preserve">% change</t>
  </si>
  <si>
    <r>
      <rPr>
        <b val="true"/>
        <sz val="11"/>
        <rFont val="Arial"/>
        <family val="2"/>
      </rPr>
      <t xml:space="preserve">2009</t>
    </r>
    <r>
      <rPr>
        <b val="true"/>
        <vertAlign val="superscript"/>
        <sz val="11"/>
        <rFont val="Arial"/>
        <family val="2"/>
      </rPr>
      <t xml:space="preserve"> (b)</t>
    </r>
  </si>
  <si>
    <t xml:space="preserve">2018/2017</t>
  </si>
  <si>
    <t xml:space="preserve">Utilised agricultural area (UAA)</t>
  </si>
  <si>
    <t xml:space="preserve">..</t>
  </si>
  <si>
    <t xml:space="preserve">UAA as a proportion of total UK area</t>
  </si>
  <si>
    <t xml:space="preserve">Total agricultural land (incl. common rough grazing)</t>
  </si>
  <si>
    <t xml:space="preserve">Common rough grazing</t>
  </si>
  <si>
    <t xml:space="preserve">Total area on agricultural holdings</t>
  </si>
  <si>
    <t xml:space="preserve">Total croppable area</t>
  </si>
  <si>
    <t xml:space="preserve">Total crops</t>
  </si>
  <si>
    <r>
      <rPr>
        <sz val="10"/>
        <color rgb="FF000000"/>
        <rFont val="Arial"/>
        <family val="2"/>
      </rPr>
      <t xml:space="preserve">Arable crops </t>
    </r>
    <r>
      <rPr>
        <vertAlign val="superscript"/>
        <sz val="10"/>
        <color rgb="FF000000"/>
        <rFont val="Arial"/>
        <family val="2"/>
      </rPr>
      <t xml:space="preserve">(c)</t>
    </r>
  </si>
  <si>
    <t xml:space="preserve">Cereals</t>
  </si>
  <si>
    <r>
      <rPr>
        <sz val="10"/>
        <color rgb="FF000000"/>
        <rFont val="Arial"/>
        <family val="2"/>
      </rPr>
      <t xml:space="preserve">Oilseeds (includes linseed) </t>
    </r>
    <r>
      <rPr>
        <vertAlign val="superscript"/>
        <sz val="10"/>
        <color rgb="FF000000"/>
        <rFont val="Arial"/>
        <family val="2"/>
      </rPr>
      <t xml:space="preserve">(d)</t>
    </r>
  </si>
  <si>
    <t xml:space="preserve">Potatoes</t>
  </si>
  <si>
    <t xml:space="preserve">Other crops</t>
  </si>
  <si>
    <t xml:space="preserve">Horticultural crops</t>
  </si>
  <si>
    <r>
      <rPr>
        <b val="true"/>
        <sz val="10"/>
        <color rgb="FF000000"/>
        <rFont val="Arial"/>
        <family val="2"/>
      </rPr>
      <t xml:space="preserve">Uncropped arable land </t>
    </r>
    <r>
      <rPr>
        <b val="true"/>
        <vertAlign val="superscript"/>
        <sz val="10"/>
        <color rgb="FF000000"/>
        <rFont val="Arial"/>
        <family val="2"/>
      </rPr>
      <t xml:space="preserve">(e)(f)</t>
    </r>
  </si>
  <si>
    <t xml:space="preserve">Temporary grass under 5 years old</t>
  </si>
  <si>
    <t xml:space="preserve">Total permanent grassland</t>
  </si>
  <si>
    <t xml:space="preserve">Grass over 5 years old</t>
  </si>
  <si>
    <r>
      <rPr>
        <sz val="10"/>
        <color rgb="FF000000"/>
        <rFont val="Arial"/>
        <family val="2"/>
      </rPr>
      <t xml:space="preserve">Sole right rough grazing </t>
    </r>
    <r>
      <rPr>
        <vertAlign val="superscript"/>
        <sz val="10"/>
        <color rgb="FF000000"/>
        <rFont val="Arial"/>
        <family val="2"/>
      </rPr>
      <t xml:space="preserve">(g)</t>
    </r>
  </si>
  <si>
    <t xml:space="preserve">Other land on agricultural holdings</t>
  </si>
  <si>
    <t xml:space="preserve">Woodland</t>
  </si>
  <si>
    <t xml:space="preserve">Land used for outdoor pigs</t>
  </si>
  <si>
    <t xml:space="preserve">n/c</t>
  </si>
  <si>
    <t xml:space="preserve">All other non-agricultural land</t>
  </si>
  <si>
    <r>
      <rPr>
        <b val="true"/>
        <sz val="10"/>
        <color rgb="FF000000"/>
        <rFont val="Arial"/>
        <family val="2"/>
      </rPr>
      <t xml:space="preserve">Data source:</t>
    </r>
    <r>
      <rPr>
        <sz val="10"/>
        <color rgb="FF000000"/>
        <rFont val="Arial"/>
        <family val="2"/>
      </rPr>
      <t xml:space="preserve"> UK Agriculture departments June Survey/Census of Agriculture. As the results are based on sample surveys, they are subject to a degree of sampling error and do not take into account other sources of survey errors, such as non-response bias or administrative data errors.  </t>
    </r>
  </si>
  <si>
    <t xml:space="preserve">n/c: not collected. </t>
  </si>
  <si>
    <t xml:space="preserve">.. not available</t>
  </si>
  <si>
    <t xml:space="preserve">(a) England figures prior to 2009 relate to all holdings, whereas figures from 2009 onwards relate to commercial holdings only. For further details please see the Metadata tab. </t>
  </si>
  <si>
    <r>
      <rPr>
        <sz val="9"/>
        <color rgb="FF000000"/>
        <rFont val="Arial"/>
        <family val="2"/>
      </rPr>
      <t xml:space="preserve">(b) June 2009 figures were revised on 16 September 2010 to be on a comparable basis with future years.  Please see the Metadata tab for further details.</t>
    </r>
    <r>
      <rPr>
        <u val="single"/>
        <sz val="9"/>
        <color rgb="FF000000"/>
        <rFont val="Arial"/>
        <family val="2"/>
      </rPr>
      <t xml:space="preserve"> </t>
    </r>
  </si>
  <si>
    <t xml:space="preserve">(c) Includes crops grown on previous set-aside land for England in 2006 and 2007.</t>
  </si>
  <si>
    <t xml:space="preserve">(d) The oilseeds total also includes borage for England from 2008 onwards.</t>
  </si>
  <si>
    <t xml:space="preserve">(e) Includes uncropped set-aside land for 2007 and earlier years. </t>
  </si>
  <si>
    <t xml:space="preserve">(f) Includes all arable land not in production, including land managed in Good Agricultural and Environmental Condition (GAEC12), wild bird cover and game cover. In the 2009 form guidance notes for England, bird cover and game strips were for the first time explicitly stated as belonging in this category, so the 2009 figure may have captured more of this land than in previous years. </t>
  </si>
  <si>
    <t xml:space="preserve">(g) Also includes mountains, hills or moorland.  </t>
  </si>
  <si>
    <r>
      <rPr>
        <b val="true"/>
        <sz val="12"/>
        <color rgb="FF000000"/>
        <rFont val="Arial"/>
        <family val="2"/>
      </rPr>
      <t xml:space="preserve">Table 2. Crop areas </t>
    </r>
    <r>
      <rPr>
        <b val="true"/>
        <vertAlign val="superscript"/>
        <sz val="12"/>
        <color rgb="FF000000"/>
        <rFont val="Arial"/>
        <family val="2"/>
      </rPr>
      <t xml:space="preserve">(a)</t>
    </r>
  </si>
  <si>
    <r>
      <rPr>
        <b val="true"/>
        <sz val="10"/>
        <color rgb="FF000000"/>
        <rFont val="Arial"/>
        <family val="2"/>
      </rPr>
      <t xml:space="preserve">Total area of arable crops </t>
    </r>
    <r>
      <rPr>
        <b val="true"/>
        <vertAlign val="superscript"/>
        <sz val="10"/>
        <color rgb="FF000000"/>
        <rFont val="Arial"/>
        <family val="2"/>
      </rPr>
      <t xml:space="preserve">(c)</t>
    </r>
  </si>
  <si>
    <t xml:space="preserve">of which:</t>
  </si>
  <si>
    <t xml:space="preserve">wheat</t>
  </si>
  <si>
    <t xml:space="preserve">barley</t>
  </si>
  <si>
    <t xml:space="preserve">oats</t>
  </si>
  <si>
    <t xml:space="preserve">rye, mixed corn &amp; triticale</t>
  </si>
  <si>
    <t xml:space="preserve">oilseed rape</t>
  </si>
  <si>
    <r>
      <rPr>
        <sz val="10"/>
        <color rgb="FF000000"/>
        <rFont val="Arial"/>
        <family val="2"/>
      </rPr>
      <t xml:space="preserve">linseed </t>
    </r>
    <r>
      <rPr>
        <vertAlign val="superscript"/>
        <sz val="10"/>
        <color rgb="FF000000"/>
        <rFont val="Arial"/>
        <family val="2"/>
      </rPr>
      <t xml:space="preserve">(d)</t>
    </r>
  </si>
  <si>
    <t xml:space="preserve">potatoes</t>
  </si>
  <si>
    <t xml:space="preserve">sugar beet (not for stockfeeding)</t>
  </si>
  <si>
    <t xml:space="preserve">peas for harvesting dry and field beans</t>
  </si>
  <si>
    <t xml:space="preserve">maize</t>
  </si>
  <si>
    <t xml:space="preserve">Total area of horticultural crops</t>
  </si>
  <si>
    <r>
      <rPr>
        <sz val="10"/>
        <color rgb="FF000000"/>
        <rFont val="Arial"/>
        <family val="2"/>
      </rPr>
      <t xml:space="preserve">vegetables grown outdoors </t>
    </r>
    <r>
      <rPr>
        <vertAlign val="superscript"/>
        <sz val="10"/>
        <color rgb="FF000000"/>
        <rFont val="Arial"/>
        <family val="2"/>
      </rPr>
      <t xml:space="preserve">(e)</t>
    </r>
  </si>
  <si>
    <r>
      <rPr>
        <sz val="10"/>
        <color rgb="FF000000"/>
        <rFont val="Arial"/>
        <family val="2"/>
      </rPr>
      <t xml:space="preserve">orchard fruit </t>
    </r>
    <r>
      <rPr>
        <vertAlign val="superscript"/>
        <sz val="10"/>
        <color rgb="FF000000"/>
        <rFont val="Arial"/>
        <family val="2"/>
      </rPr>
      <t xml:space="preserve">(f)</t>
    </r>
  </si>
  <si>
    <t xml:space="preserve">soft fruit &amp; wine grapes</t>
  </si>
  <si>
    <t xml:space="preserve">outdoor plants and flowers</t>
  </si>
  <si>
    <t xml:space="preserve">glasshouse crops</t>
  </si>
  <si>
    <r>
      <rPr>
        <sz val="9"/>
        <color rgb="FF000000"/>
        <rFont val="Arial"/>
        <family val="2"/>
      </rPr>
      <t xml:space="preserve">(b) June 2009 figures were revised on 16 September 2010 to be on a comparable basis with future years. Please see the Metadata tab for further details.</t>
    </r>
    <r>
      <rPr>
        <u val="single"/>
        <sz val="9"/>
        <color rgb="FF000000"/>
        <rFont val="Arial"/>
        <family val="2"/>
      </rPr>
      <t xml:space="preserve"> </t>
    </r>
  </si>
  <si>
    <t xml:space="preserve">(c) Includes crops grown on set-aside land for England for 2006 and 2007.</t>
  </si>
  <si>
    <t xml:space="preserve">(d) Includes borage in 2012 to prevent data disclosure. </t>
  </si>
  <si>
    <t xml:space="preserve">(e) Excludes potatoes, peas for harvesting dry and mushrooms.</t>
  </si>
  <si>
    <t xml:space="preserve">(f) Includes non-commercial orchards </t>
  </si>
  <si>
    <t xml:space="preserve">Table 3. Cattle and calves (1984-2006)</t>
  </si>
  <si>
    <t xml:space="preserve">Thousands</t>
  </si>
  <si>
    <r>
      <rPr>
        <b val="true"/>
        <sz val="11"/>
        <rFont val="Arial"/>
        <family val="2"/>
      </rPr>
      <t xml:space="preserve">2006</t>
    </r>
    <r>
      <rPr>
        <b val="true"/>
        <vertAlign val="superscript"/>
        <sz val="11"/>
        <rFont val="Arial"/>
        <family val="2"/>
      </rPr>
      <t xml:space="preserve">(a)</t>
    </r>
  </si>
  <si>
    <t xml:space="preserve">Total breeding herd</t>
  </si>
  <si>
    <t xml:space="preserve">CTS data from 2007 onwards can be found in Table 4 (below), including back dated figures to 2005 for comparison purposes</t>
  </si>
  <si>
    <t xml:space="preserve">   Aged 2 years or more</t>
  </si>
  <si>
    <t xml:space="preserve">n/a</t>
  </si>
  <si>
    <r>
      <rPr>
        <b val="true"/>
        <sz val="10"/>
        <color rgb="FF000000"/>
        <rFont val="Arial"/>
        <family val="2"/>
      </rPr>
      <t xml:space="preserve">        </t>
    </r>
    <r>
      <rPr>
        <sz val="10"/>
        <color rgb="FF000000"/>
        <rFont val="Arial"/>
        <family val="2"/>
      </rPr>
      <t xml:space="preserve"> Dairy heifers in calf</t>
    </r>
  </si>
  <si>
    <t xml:space="preserve">         Beef heifers in calf</t>
  </si>
  <si>
    <t xml:space="preserve">   Aged 1-2 years</t>
  </si>
  <si>
    <t xml:space="preserve">Total heifers in their first calf</t>
  </si>
  <si>
    <r>
      <rPr>
        <b val="true"/>
        <sz val="10"/>
        <color rgb="FF000000"/>
        <rFont val="Arial"/>
        <family val="2"/>
      </rPr>
      <t xml:space="preserve">        </t>
    </r>
    <r>
      <rPr>
        <sz val="10"/>
        <color rgb="FF000000"/>
        <rFont val="Arial"/>
        <family val="2"/>
      </rPr>
      <t xml:space="preserve">Bulls for service</t>
    </r>
    <r>
      <rPr>
        <b val="true"/>
        <sz val="10"/>
        <color rgb="FF000000"/>
        <rFont val="Arial"/>
        <family val="2"/>
      </rPr>
      <t xml:space="preserve"> </t>
    </r>
  </si>
  <si>
    <t xml:space="preserve">        Females for dairy herd</t>
  </si>
  <si>
    <r>
      <rPr>
        <b val="true"/>
        <sz val="10"/>
        <color rgb="FF000000"/>
        <rFont val="Arial"/>
        <family val="2"/>
      </rPr>
      <t xml:space="preserve">        </t>
    </r>
    <r>
      <rPr>
        <sz val="10"/>
        <color rgb="FF000000"/>
        <rFont val="Arial"/>
        <family val="2"/>
      </rPr>
      <t xml:space="preserve">Females for beef herd</t>
    </r>
  </si>
  <si>
    <t xml:space="preserve">   Aged 1- 2 years</t>
  </si>
  <si>
    <t xml:space="preserve">Total other heifers for breeding</t>
  </si>
  <si>
    <r>
      <rPr>
        <b val="true"/>
        <sz val="10"/>
        <color rgb="FF000000"/>
        <rFont val="Arial"/>
        <family val="2"/>
      </rPr>
      <t xml:space="preserve">       </t>
    </r>
    <r>
      <rPr>
        <sz val="10"/>
        <color rgb="FF000000"/>
        <rFont val="Arial"/>
        <family val="2"/>
      </rPr>
      <t xml:space="preserve">Other male cattle </t>
    </r>
  </si>
  <si>
    <r>
      <rPr>
        <b val="true"/>
        <sz val="10"/>
        <color rgb="FF000000"/>
        <rFont val="Arial"/>
        <family val="2"/>
      </rPr>
      <t xml:space="preserve">       </t>
    </r>
    <r>
      <rPr>
        <sz val="10"/>
        <color rgb="FF000000"/>
        <rFont val="Arial"/>
        <family val="2"/>
      </rPr>
      <t xml:space="preserve">Female intended for slaughter  </t>
    </r>
  </si>
  <si>
    <t xml:space="preserve">   Aged 1 - 2 years</t>
  </si>
  <si>
    <t xml:space="preserve">   Under 1 year intended for slaughter</t>
  </si>
  <si>
    <r>
      <rPr>
        <b val="true"/>
        <sz val="10"/>
        <color rgb="FF000000"/>
        <rFont val="Arial"/>
        <family val="2"/>
      </rPr>
      <t xml:space="preserve">      </t>
    </r>
    <r>
      <rPr>
        <sz val="10"/>
        <color rgb="FF000000"/>
        <rFont val="Arial"/>
        <family val="2"/>
      </rPr>
      <t xml:space="preserve">Other cattle</t>
    </r>
  </si>
  <si>
    <r>
      <rPr>
        <b val="true"/>
        <sz val="10"/>
        <color rgb="FF000000"/>
        <rFont val="Arial"/>
        <family val="2"/>
      </rPr>
      <t xml:space="preserve">      </t>
    </r>
    <r>
      <rPr>
        <sz val="10"/>
        <color rgb="FF000000"/>
        <rFont val="Arial"/>
        <family val="2"/>
      </rPr>
      <t xml:space="preserve">Other male calves</t>
    </r>
  </si>
  <si>
    <t xml:space="preserve">      Other female calves</t>
  </si>
  <si>
    <t xml:space="preserve">Total other cattle</t>
  </si>
  <si>
    <t xml:space="preserve">Total cattle and calves </t>
  </si>
  <si>
    <t xml:space="preserve">(a) As of 2006, the primary source of cattle populations is through the Cattle Tracing System (CTS). This is a comprehensive register of all cattle movements and cattle figures from this source can be found in table 4 below.</t>
  </si>
  <si>
    <t xml:space="preserve">Table 4. Cattle and calves (2005 - onwards)</t>
  </si>
  <si>
    <r>
      <rPr>
        <b val="true"/>
        <sz val="10"/>
        <rFont val="Arial"/>
        <family val="2"/>
      </rPr>
      <t xml:space="preserve">(using Cattle Tracing System (CTS) data) </t>
    </r>
    <r>
      <rPr>
        <b val="true"/>
        <vertAlign val="superscript"/>
        <sz val="10"/>
        <rFont val="Arial"/>
        <family val="2"/>
      </rPr>
      <t xml:space="preserve">(a)(b)</t>
    </r>
  </si>
  <si>
    <t xml:space="preserve">All female cattle</t>
  </si>
  <si>
    <t xml:space="preserve">      Total breeding herd</t>
  </si>
  <si>
    <t xml:space="preserve">         Beef herd</t>
  </si>
  <si>
    <t xml:space="preserve">         Dairy herd</t>
  </si>
  <si>
    <t xml:space="preserve">       Other female cattle</t>
  </si>
  <si>
    <t xml:space="preserve">         Beef</t>
  </si>
  <si>
    <t xml:space="preserve">         Dairy</t>
  </si>
  <si>
    <t xml:space="preserve">   Aged between 1 and 2 years</t>
  </si>
  <si>
    <t xml:space="preserve">   Less than 1 year</t>
  </si>
  <si>
    <t xml:space="preserve">All male cattle</t>
  </si>
  <si>
    <r>
      <rPr>
        <b val="true"/>
        <sz val="10"/>
        <color rgb="FF000000"/>
        <rFont val="Arial"/>
        <family val="2"/>
      </rPr>
      <t xml:space="preserve">Data source: </t>
    </r>
    <r>
      <rPr>
        <sz val="10"/>
        <color rgb="FF000000"/>
        <rFont val="Arial"/>
        <family val="2"/>
      </rPr>
      <t xml:space="preserve">Cattle Tracing System (CTS) in England, Wales and Scotland and the equivalent APHIS system in Northern Ireland.</t>
    </r>
  </si>
  <si>
    <r>
      <rPr>
        <sz val="9"/>
        <color rgb="FF000000"/>
        <rFont val="Arial"/>
        <family val="2"/>
      </rPr>
      <t xml:space="preserve">(a) In CTS, the breed of the cattle is used to identify a breed purpose.  Around 2% of all female cattle do not have an assigned breed or area of dual breed.  In the above results, these cattle have been  allocated to either dairy or beef at holding level based on the other cattle on the holding.  Where there  are no other cattle on dairy or beef at holding level based on the holding, they are allocated on the  basis of the national split between dairy and beef in that age band. </t>
    </r>
    <r>
      <rPr>
        <b val="true"/>
        <sz val="11"/>
        <color rgb="FF000000"/>
        <rFont val="Calibri"/>
        <family val="2"/>
      </rPr>
      <t xml:space="preserve"> </t>
    </r>
  </si>
  <si>
    <t xml:space="preserve">(b) In 2013 Scotland changed the source of cattle figures from survey data to the Cattle Tracing System and has since revised results back to 2006. Therefore UK totals have been revised here to take account of these changes. More inormation on the effect of these changes can be found in the latest UK statistical release</t>
  </si>
  <si>
    <t xml:space="preserve">https://www.gov.uk/government/statistics/farming-statistics-final-crop-areas-yields-livestock-populations-and-agricultural-workforce-at-1-june-2014-uk</t>
  </si>
  <si>
    <r>
      <rPr>
        <b val="true"/>
        <sz val="12"/>
        <color rgb="FF000000"/>
        <rFont val="Arial"/>
        <family val="2"/>
      </rPr>
      <t xml:space="preserve">Table 5. Pigs </t>
    </r>
    <r>
      <rPr>
        <b val="true"/>
        <vertAlign val="superscript"/>
        <sz val="12"/>
        <color rgb="FF000000"/>
        <rFont val="Arial"/>
        <family val="2"/>
      </rPr>
      <t xml:space="preserve">(a)</t>
    </r>
  </si>
  <si>
    <t xml:space="preserve">Total pigs</t>
  </si>
  <si>
    <t xml:space="preserve">   Breeding pigs</t>
  </si>
  <si>
    <t xml:space="preserve">      Female breeding herd</t>
  </si>
  <si>
    <t xml:space="preserve">         Sows in pig      </t>
  </si>
  <si>
    <t xml:space="preserve">         Gilts in pig</t>
  </si>
  <si>
    <t xml:space="preserve">         Other sows (being suckled or for breeding)</t>
  </si>
  <si>
    <t xml:space="preserve">      Other breeding pigs</t>
  </si>
  <si>
    <t xml:space="preserve">         Boars for service</t>
  </si>
  <si>
    <t xml:space="preserve">         Gilts not yet in pig</t>
  </si>
  <si>
    <r>
      <rPr>
        <b val="true"/>
        <sz val="10"/>
        <color rgb="FF000000"/>
        <rFont val="Arial"/>
        <family val="2"/>
      </rPr>
      <t xml:space="preserve">   Fattening pigs (liveweight) </t>
    </r>
    <r>
      <rPr>
        <b val="true"/>
        <vertAlign val="superscript"/>
        <sz val="10"/>
        <color rgb="FF000000"/>
        <rFont val="Arial"/>
        <family val="2"/>
      </rPr>
      <t xml:space="preserve">(c)</t>
    </r>
  </si>
  <si>
    <t xml:space="preserve">      110kg and over incl. barren sows</t>
  </si>
  <si>
    <t xml:space="preserve">-</t>
  </si>
  <si>
    <t xml:space="preserve">      80kg and under 110kg</t>
  </si>
  <si>
    <t xml:space="preserve">      50kg and under 80kg </t>
  </si>
  <si>
    <t xml:space="preserve">      20kg and under 50 kg</t>
  </si>
  <si>
    <t xml:space="preserve">      under 20kg</t>
  </si>
  <si>
    <r>
      <rPr>
        <sz val="9"/>
        <color rgb="FF000000"/>
        <rFont val="Arial"/>
        <family val="2"/>
      </rPr>
      <t xml:space="preserve">(b) June 2009 figures were revised on 16 September 2010 to be on a comparable basis with future years. Please see the Metadata tab for further details.</t>
    </r>
    <r>
      <rPr>
        <u val="single"/>
        <sz val="11"/>
        <color rgb="FF000000"/>
        <rFont val="Calibri"/>
        <family val="2"/>
      </rPr>
      <t xml:space="preserve"> </t>
    </r>
  </si>
  <si>
    <t xml:space="preserve">(c) The split for each of the fattening pig categories was not collected in England from 2010 onwards and therefore UK breakdowns by weight category are not available.</t>
  </si>
  <si>
    <r>
      <rPr>
        <b val="true"/>
        <sz val="12"/>
        <color rgb="FF000000"/>
        <rFont val="Arial"/>
        <family val="2"/>
      </rPr>
      <t xml:space="preserve">Table 6. Sheep and lambs </t>
    </r>
    <r>
      <rPr>
        <b val="true"/>
        <vertAlign val="superscript"/>
        <sz val="12"/>
        <color rgb="FF000000"/>
        <rFont val="Arial"/>
        <family val="2"/>
      </rPr>
      <t xml:space="preserve">(a)</t>
    </r>
  </si>
  <si>
    <t xml:space="preserve">Total sheep and lambs</t>
  </si>
  <si>
    <t xml:space="preserve">Total breeding flock 1 year and over</t>
  </si>
  <si>
    <t xml:space="preserve">   Ewes intended for further breeding and for slaughter</t>
  </si>
  <si>
    <t xml:space="preserve">   Ewes intended for first time breeding</t>
  </si>
  <si>
    <t xml:space="preserve">Other sheep and lambs</t>
  </si>
  <si>
    <t xml:space="preserve">   Lambs under one year old</t>
  </si>
  <si>
    <t xml:space="preserve">   Rams</t>
  </si>
  <si>
    <t xml:space="preserve">   Other sheep 1 year and over</t>
  </si>
  <si>
    <r>
      <rPr>
        <b val="true"/>
        <sz val="12"/>
        <color rgb="FF000000"/>
        <rFont val="Arial"/>
        <family val="2"/>
      </rPr>
      <t xml:space="preserve">Table 7. Poultry </t>
    </r>
    <r>
      <rPr>
        <b val="true"/>
        <vertAlign val="superscript"/>
        <sz val="12"/>
        <color rgb="FF000000"/>
        <rFont val="Arial"/>
        <family val="2"/>
      </rPr>
      <t xml:space="preserve">(a)</t>
    </r>
  </si>
  <si>
    <t xml:space="preserve">Total poultry</t>
  </si>
  <si>
    <t xml:space="preserve">tba</t>
  </si>
  <si>
    <t xml:space="preserve">Total laying and breeding fowl</t>
  </si>
  <si>
    <t xml:space="preserve">Hens and pullets laying eggs for eating</t>
  </si>
  <si>
    <t xml:space="preserve">      Birds in the laying flock</t>
  </si>
  <si>
    <t xml:space="preserve">      Pullets</t>
  </si>
  <si>
    <t xml:space="preserve">Breeding flock </t>
  </si>
  <si>
    <r>
      <rPr>
        <sz val="10"/>
        <color rgb="FF000000"/>
        <rFont val="Arial"/>
        <family val="2"/>
      </rPr>
      <t xml:space="preserve">      Layer breeders </t>
    </r>
    <r>
      <rPr>
        <vertAlign val="superscript"/>
        <sz val="10"/>
        <color rgb="FF000000"/>
        <rFont val="Arial"/>
        <family val="2"/>
      </rPr>
      <t xml:space="preserve">(c)</t>
    </r>
  </si>
  <si>
    <r>
      <rPr>
        <sz val="10"/>
        <color rgb="FF000000"/>
        <rFont val="Arial"/>
        <family val="2"/>
      </rPr>
      <t xml:space="preserve">      Broiler breeders </t>
    </r>
    <r>
      <rPr>
        <vertAlign val="superscript"/>
        <sz val="10"/>
        <color rgb="FF000000"/>
        <rFont val="Arial"/>
        <family val="2"/>
      </rPr>
      <t xml:space="preserve">(c)</t>
    </r>
  </si>
  <si>
    <r>
      <rPr>
        <b val="true"/>
        <sz val="10"/>
        <color rgb="FF000000"/>
        <rFont val="Arial"/>
        <family val="2"/>
      </rPr>
      <t xml:space="preserve">      </t>
    </r>
    <r>
      <rPr>
        <sz val="10"/>
        <color rgb="FF000000"/>
        <rFont val="Arial"/>
        <family val="2"/>
      </rPr>
      <t xml:space="preserve">Cocks and cockerels </t>
    </r>
    <r>
      <rPr>
        <vertAlign val="superscript"/>
        <sz val="10"/>
        <color rgb="FF000000"/>
        <rFont val="Arial"/>
        <family val="2"/>
      </rPr>
      <t xml:space="preserve">(c)</t>
    </r>
  </si>
  <si>
    <t xml:space="preserve">Table chickens (broilers)</t>
  </si>
  <si>
    <t xml:space="preserve">Other poultry (ducks, geese, turkey, all other poultry)</t>
  </si>
  <si>
    <t xml:space="preserve">tba - to be announced.  Estimates for poultry numbers will be published on 20 December 2018.</t>
  </si>
  <si>
    <t xml:space="preserve">(c) These items are GB totals only. Northern Ireland collect breeding flock figures as a single item and these figures are therefore included in the breeding flock total. </t>
  </si>
  <si>
    <r>
      <rPr>
        <b val="true"/>
        <sz val="12"/>
        <color rgb="FF000000"/>
        <rFont val="Arial"/>
        <family val="2"/>
      </rPr>
      <t xml:space="preserve">Table 8. Other livestock </t>
    </r>
    <r>
      <rPr>
        <b val="true"/>
        <vertAlign val="superscript"/>
        <sz val="12"/>
        <color rgb="FF000000"/>
        <rFont val="Arial"/>
        <family val="2"/>
      </rPr>
      <t xml:space="preserve">(a)</t>
    </r>
  </si>
  <si>
    <t xml:space="preserve">      Goats</t>
  </si>
  <si>
    <t xml:space="preserve">      Farmed Deer</t>
  </si>
  <si>
    <t xml:space="preserve">      Horses</t>
  </si>
  <si>
    <t xml:space="preserve">tba - to be announced.  Estimates for other livestock numbers will be published on 20 December 2018.</t>
  </si>
  <si>
    <r>
      <rPr>
        <b val="true"/>
        <sz val="12"/>
        <color rgb="FF000000"/>
        <rFont val="Arial"/>
        <family val="2"/>
      </rPr>
      <t xml:space="preserve">Table 9. Number of people working on commercial agricultural holdings: 2000 - 2014 </t>
    </r>
    <r>
      <rPr>
        <b val="true"/>
        <vertAlign val="superscript"/>
        <sz val="12"/>
        <color rgb="FF000000"/>
        <rFont val="Arial"/>
        <family val="2"/>
      </rPr>
      <t xml:space="preserve">(a)</t>
    </r>
  </si>
  <si>
    <t xml:space="preserve">Total labour force (incl. farmers and spouses)</t>
  </si>
  <si>
    <t xml:space="preserve">Data from 2015 onwards can be found in Table 10 (below).  As a result of changes to the way the data is collected, the categories shown differ from those in Table 9 and have been back dated to 2010 for comparison purposes.</t>
  </si>
  <si>
    <t xml:space="preserve">Farmers, business partners, directors and spouses</t>
  </si>
  <si>
    <t xml:space="preserve">Full time</t>
  </si>
  <si>
    <r>
      <rPr>
        <sz val="10"/>
        <color rgb="FF000000"/>
        <rFont val="Arial"/>
        <family val="2"/>
      </rPr>
      <t xml:space="preserve">Part time </t>
    </r>
    <r>
      <rPr>
        <vertAlign val="superscript"/>
        <sz val="10"/>
        <color rgb="FF000000"/>
        <rFont val="Arial"/>
        <family val="2"/>
      </rPr>
      <t xml:space="preserve">(b)</t>
    </r>
  </si>
  <si>
    <t xml:space="preserve">Salaried managers </t>
  </si>
  <si>
    <t xml:space="preserve">Regular and casual workers</t>
  </si>
  <si>
    <t xml:space="preserve">Full time regular workers</t>
  </si>
  <si>
    <t xml:space="preserve">Male</t>
  </si>
  <si>
    <t xml:space="preserve">Female</t>
  </si>
  <si>
    <r>
      <rPr>
        <b val="true"/>
        <sz val="10"/>
        <color rgb="FF000000"/>
        <rFont val="Arial"/>
        <family val="2"/>
      </rPr>
      <t xml:space="preserve">Part time regular workers </t>
    </r>
    <r>
      <rPr>
        <b val="true"/>
        <vertAlign val="superscript"/>
        <sz val="10"/>
        <color rgb="FF000000"/>
        <rFont val="Arial"/>
        <family val="2"/>
      </rPr>
      <t xml:space="preserve">(b)</t>
    </r>
  </si>
  <si>
    <t xml:space="preserve">Seasonal, casual or gang labour</t>
  </si>
  <si>
    <t xml:space="preserve">Total number of people working on non-commercial holdings</t>
  </si>
  <si>
    <t xml:space="preserve">Total number of people working on all agricultural holdings</t>
  </si>
  <si>
    <t xml:space="preserve">-  No longer available.  Data are only being collected from 2010 onwards on "commercial" holdings only in England so no data is available on the numbers of people on non-commercial agricultural holdings. Data is no longer being collected on the split between male and female regular workers so is not available after 2009. </t>
  </si>
  <si>
    <t xml:space="preserve">(a) Figures for England relate to commercial holdings only. Please see the Metadata tab for the full definition of a commercial holding.</t>
  </si>
  <si>
    <t xml:space="preserve">(b) Part-time is defined as working less than 39 hours per week (England &amp; Wales), 38 hours per week (Scotland) and 30 hours per week (N. Ireland). </t>
  </si>
  <si>
    <r>
      <rPr>
        <b val="true"/>
        <sz val="12"/>
        <color rgb="FF000000"/>
        <rFont val="Arial"/>
        <family val="2"/>
      </rPr>
      <t xml:space="preserve">Table 10. Number of people working on commercial agricultural holdings: 2010 - onwards </t>
    </r>
    <r>
      <rPr>
        <b val="true"/>
        <vertAlign val="superscript"/>
        <sz val="12"/>
        <color rgb="FF000000"/>
        <rFont val="Arial"/>
        <family val="2"/>
      </rPr>
      <t xml:space="preserve">(a)</t>
    </r>
  </si>
  <si>
    <t xml:space="preserve">Regular employees, salaried managers and </t>
  </si>
  <si>
    <r>
      <rPr>
        <b val="true"/>
        <sz val="10"/>
        <color rgb="FF000000"/>
        <rFont val="Arial"/>
        <family val="2"/>
      </rPr>
      <t xml:space="preserve">casual workers </t>
    </r>
    <r>
      <rPr>
        <b val="true"/>
        <vertAlign val="superscript"/>
        <sz val="10"/>
        <color rgb="FF000000"/>
        <rFont val="Arial"/>
        <family val="2"/>
      </rPr>
      <t xml:space="preserve">(c)</t>
    </r>
  </si>
  <si>
    <r>
      <rPr>
        <b val="true"/>
        <sz val="10"/>
        <color rgb="FF000000"/>
        <rFont val="Arial"/>
        <family val="2"/>
      </rPr>
      <t xml:space="preserve">Regular employees </t>
    </r>
    <r>
      <rPr>
        <b val="true"/>
        <vertAlign val="superscript"/>
        <sz val="10"/>
        <color rgb="FF000000"/>
        <rFont val="Arial"/>
        <family val="2"/>
      </rPr>
      <t xml:space="preserve">(d)</t>
    </r>
  </si>
  <si>
    <t xml:space="preserve">na</t>
  </si>
  <si>
    <t xml:space="preserve">(c) Not all UK countries collect separate estimates for regular employees and casual labour.  These figures are included in this total.</t>
  </si>
  <si>
    <t xml:space="preserve">(d) Not all UK countries collect separate estimates for salaried managers.  These figures are included with regular employees.</t>
  </si>
  <si>
    <t xml:space="preserve">tba - to be announced.  Estimates for the agricultural workforce will be published on 20 December 2018.</t>
  </si>
  <si>
    <t xml:space="preserve">UK Country Level Data at 1 June</t>
  </si>
  <si>
    <t xml:space="preserve">Table 1. Land use and key crop areas</t>
  </si>
  <si>
    <t xml:space="preserve">Land use and crop areas</t>
  </si>
  <si>
    <t xml:space="preserve">England</t>
  </si>
  <si>
    <t xml:space="preserve">Scotland</t>
  </si>
  <si>
    <t xml:space="preserve">Wales</t>
  </si>
  <si>
    <t xml:space="preserve">Northern Ireland</t>
  </si>
  <si>
    <t xml:space="preserve">United Kingdom</t>
  </si>
  <si>
    <r>
      <rPr>
        <b val="true"/>
        <sz val="10"/>
        <color rgb="FF000000"/>
        <rFont val="Arial"/>
        <family val="2"/>
      </rPr>
      <t xml:space="preserve">Utilised agricultural area </t>
    </r>
    <r>
      <rPr>
        <b val="true"/>
        <vertAlign val="superscript"/>
        <sz val="10"/>
        <color rgb="FF000000"/>
        <rFont val="Arial"/>
        <family val="2"/>
      </rPr>
      <t xml:space="preserve">(a)</t>
    </r>
  </si>
  <si>
    <t xml:space="preserve">Common rough  grazing</t>
  </si>
  <si>
    <t xml:space="preserve">     Arable crops</t>
  </si>
  <si>
    <t xml:space="preserve">            Of which cereals</t>
  </si>
  <si>
    <t xml:space="preserve">- of which wheat</t>
  </si>
  <si>
    <t xml:space="preserve">- of which barley</t>
  </si>
  <si>
    <t xml:space="preserve">- of which oats</t>
  </si>
  <si>
    <t xml:space="preserve">            Of which potatoes</t>
  </si>
  <si>
    <t xml:space="preserve">    Horticultural crops</t>
  </si>
  <si>
    <t xml:space="preserve">Total horticultural crops</t>
  </si>
  <si>
    <r>
      <rPr>
        <b val="true"/>
        <sz val="10"/>
        <rFont val="Arial"/>
        <family val="2"/>
      </rPr>
      <t xml:space="preserve">Uncropped arable land </t>
    </r>
    <r>
      <rPr>
        <b val="true"/>
        <vertAlign val="superscript"/>
        <sz val="10"/>
        <rFont val="Arial"/>
        <family val="2"/>
      </rPr>
      <t xml:space="preserve">(b)</t>
    </r>
  </si>
  <si>
    <r>
      <rPr>
        <b val="true"/>
        <sz val="10"/>
        <rFont val="Arial"/>
        <family val="2"/>
      </rPr>
      <t xml:space="preserve">Total permanent grassland</t>
    </r>
    <r>
      <rPr>
        <b val="true"/>
        <vertAlign val="superscript"/>
        <sz val="10"/>
        <rFont val="Arial"/>
        <family val="2"/>
      </rPr>
      <t xml:space="preserve">(c)</t>
    </r>
  </si>
  <si>
    <t xml:space="preserve">(a) Includes cropped area, uncropped arable land, common rough grazing, temporary and permanent grassland and land used for outdoor pigs (excludes woodland and other land).</t>
  </si>
  <si>
    <t xml:space="preserve">(b) Includes all arable land not in production, including wild bird cover and game cover</t>
  </si>
  <si>
    <t xml:space="preserve">(c ) Includes sole right rough grazing.</t>
  </si>
  <si>
    <r>
      <rPr>
        <b val="true"/>
        <sz val="12"/>
        <color rgb="FF000000"/>
        <rFont val="Arial"/>
        <family val="2"/>
      </rPr>
      <t xml:space="preserve">Table 2. Cattle populations</t>
    </r>
    <r>
      <rPr>
        <b val="true"/>
        <vertAlign val="superscript"/>
        <sz val="12"/>
        <color rgb="FF000000"/>
        <rFont val="Arial"/>
        <family val="2"/>
      </rPr>
      <t xml:space="preserve">(a)</t>
    </r>
  </si>
  <si>
    <t xml:space="preserve">Cattle</t>
  </si>
  <si>
    <t xml:space="preserve">Total cattle and calves</t>
  </si>
  <si>
    <t xml:space="preserve">Aged 2 years or more</t>
  </si>
  <si>
    <t xml:space="preserve">Beef herd</t>
  </si>
  <si>
    <t xml:space="preserve">Dairy herd</t>
  </si>
  <si>
    <t xml:space="preserve">Other female cattle</t>
  </si>
  <si>
    <t xml:space="preserve">Beef</t>
  </si>
  <si>
    <t xml:space="preserve">Dairy</t>
  </si>
  <si>
    <t xml:space="preserve">Aged between 1 and 2 years</t>
  </si>
  <si>
    <t xml:space="preserve">Less than 1 year</t>
  </si>
  <si>
    <t xml:space="preserve">(a) In 2013 Scotland changed the source of cattle figures from survey data to the Cattle Tracing System and has since revised results back to 2006. Therefore UK totals have been revised here to take account of these changes. More inormation on the effect of these changes can be found in the latest UK statistical release</t>
  </si>
  <si>
    <t xml:space="preserve">Table 3. Pig populations by UK country at 1 June</t>
  </si>
  <si>
    <t xml:space="preserve">Pigs</t>
  </si>
  <si>
    <t xml:space="preserve">Breeding pigs</t>
  </si>
  <si>
    <t xml:space="preserve">Fattening pigs (incl. barren sows)</t>
  </si>
  <si>
    <t xml:space="preserve">Table 4. Sheep populations by UK country at 1 June</t>
  </si>
  <si>
    <t xml:space="preserve">Sheep</t>
  </si>
  <si>
    <t xml:space="preserve">Total sheep &amp; lambs </t>
  </si>
  <si>
    <t xml:space="preserve">Female breeding flock </t>
  </si>
  <si>
    <t xml:space="preserve">Table 5. Poultry populations by UK country at 1 June</t>
  </si>
  <si>
    <t xml:space="preserve">Poultry</t>
  </si>
  <si>
    <t xml:space="preserve">Other poultry</t>
  </si>
  <si>
    <t xml:space="preserve">Table 6. Agricultural workforce by UK country at 1 June - 2011 to 2014</t>
  </si>
  <si>
    <t xml:space="preserve">Agricultural workforce</t>
  </si>
  <si>
    <t xml:space="preserve">Data from 2015 onwards can be found in Table 7 (below) and as a result of changes to the way the data is collected the categories shown differ from those in Table 6.</t>
  </si>
  <si>
    <r>
      <rPr>
        <b val="true"/>
        <sz val="10"/>
        <rFont val="Arial"/>
        <family val="2"/>
      </rPr>
      <t xml:space="preserve">Total labour force</t>
    </r>
    <r>
      <rPr>
        <sz val="10"/>
        <rFont val="Arial"/>
        <family val="2"/>
      </rPr>
      <t xml:space="preserve"> (incl. farmers and spouses)</t>
    </r>
  </si>
  <si>
    <t xml:space="preserve">Part time</t>
  </si>
  <si>
    <t xml:space="preserve">Salaried managers</t>
  </si>
  <si>
    <t xml:space="preserve">Other workers </t>
  </si>
  <si>
    <t xml:space="preserve">Part time </t>
  </si>
  <si>
    <t xml:space="preserve">n/c : data not collected</t>
  </si>
  <si>
    <t xml:space="preserve">Table 7. Agricultural workforce by UK country at 1 June - 2015 onwards</t>
  </si>
  <si>
    <r>
      <rPr>
        <sz val="10"/>
        <color rgb="FF000000"/>
        <rFont val="Arial"/>
        <family val="2"/>
      </rPr>
      <t xml:space="preserve">Part time </t>
    </r>
    <r>
      <rPr>
        <vertAlign val="superscript"/>
        <sz val="10"/>
        <color rgb="FF000000"/>
        <rFont val="Arial"/>
        <family val="2"/>
      </rPr>
      <t xml:space="preserve">(a)</t>
    </r>
  </si>
  <si>
    <r>
      <rPr>
        <b val="true"/>
        <sz val="10"/>
        <rFont val="Arial"/>
        <family val="2"/>
      </rPr>
      <t xml:space="preserve">casual workers </t>
    </r>
    <r>
      <rPr>
        <b val="true"/>
        <vertAlign val="superscript"/>
        <sz val="10"/>
        <rFont val="Arial"/>
        <family val="2"/>
      </rPr>
      <t xml:space="preserve">(b)</t>
    </r>
  </si>
  <si>
    <r>
      <rPr>
        <b val="true"/>
        <sz val="10"/>
        <color rgb="FF000000"/>
        <rFont val="Arial"/>
        <family val="2"/>
      </rPr>
      <t xml:space="preserve">Regular employees </t>
    </r>
    <r>
      <rPr>
        <b val="true"/>
        <vertAlign val="superscript"/>
        <sz val="10"/>
        <color rgb="FF000000"/>
        <rFont val="Arial"/>
        <family val="2"/>
      </rPr>
      <t xml:space="preserve">(c)</t>
    </r>
  </si>
  <si>
    <t xml:space="preserve">nc</t>
  </si>
  <si>
    <t xml:space="preserve">(a) Part-time is defined as working less than 39 hours per week (England &amp; Wales), 38 hours per week (Scotland) and 30 hours per week (N. Ireland). </t>
  </si>
  <si>
    <t xml:space="preserve">(b) Not all UK countries collect separate estimates for regular employees and casual labour.  These figures are included in this total.</t>
  </si>
  <si>
    <t xml:space="preserve">(c) Not all UK countries collect separate estimates for salaried managers.  These figures are included with regular employees.</t>
  </si>
  <si>
    <t xml:space="preserve">Commercial holdings are defined as those that exceed at least one of the thresholds detailed below. </t>
  </si>
  <si>
    <t xml:space="preserve">Thresholds for the EU Farm Structure Survey </t>
  </si>
  <si>
    <t xml:space="preserve">Revisions to the England 2009 June Survey data</t>
  </si>
  <si>
    <t xml:space="preserve">Characteristics</t>
  </si>
  <si>
    <t xml:space="preserve">Threshold</t>
  </si>
  <si>
    <r>
      <rPr>
        <b val="true"/>
        <sz val="10"/>
        <color rgb="FF000000"/>
        <rFont val="Arial"/>
        <family val="2"/>
      </rPr>
      <t xml:space="preserve">The England 2009 June Survey figures were revised on 16 September 2010</t>
    </r>
    <r>
      <rPr>
        <sz val="10"/>
        <color rgb="FF000000"/>
        <rFont val="Arial"/>
        <family val="2"/>
      </rPr>
      <t xml:space="preserve">. </t>
    </r>
  </si>
  <si>
    <t xml:space="preserve">Utilised agricultural area</t>
  </si>
  <si>
    <t xml:space="preserve">Arable land, kitchen gardens, permanent grassland, permanent crops</t>
  </si>
  <si>
    <t xml:space="preserve">&gt;5 ha</t>
  </si>
  <si>
    <t xml:space="preserve">The 2009 figures were revised for two reasons. Firstly, the new methodology for 2010 employed thresholds to exclude holdings with very small amounts of activity, so revised 2009 figures were required to permit like-for-like comparisons. Secondly, the 2010 census prompted a register cleaning exercise that removed inactive holdings from the register.  </t>
  </si>
  <si>
    <t xml:space="preserve">Permanent outdoor crops</t>
  </si>
  <si>
    <t xml:space="preserve">Fruit, berry, citrus and olive plantations, vineyards and nurseries</t>
  </si>
  <si>
    <t xml:space="preserve">&gt;1 ha</t>
  </si>
  <si>
    <t xml:space="preserve">Outdoor intensive production</t>
  </si>
  <si>
    <t xml:space="preserve">Hops</t>
  </si>
  <si>
    <t xml:space="preserve">&gt;0.5 ha</t>
  </si>
  <si>
    <t xml:space="preserve">Tobacco</t>
  </si>
  <si>
    <t xml:space="preserve">Further information</t>
  </si>
  <si>
    <t xml:space="preserve">Cotton</t>
  </si>
  <si>
    <t xml:space="preserve">Fresh vegetables, melons and </t>
  </si>
  <si>
    <t xml:space="preserve">Further details on the June Survey methodology are available on the detailed results webpage at: </t>
  </si>
  <si>
    <t xml:space="preserve">strawberries, which are outdoors or </t>
  </si>
  <si>
    <t xml:space="preserve">under low (not accessible) protective </t>
  </si>
  <si>
    <t xml:space="preserve">https://www.gov.uk/structure-of-the-agricultural-industry-survey-notes-and-guidance</t>
  </si>
  <si>
    <t xml:space="preserve">cover</t>
  </si>
  <si>
    <t xml:space="preserve">Crops under glass or other (accessible) protective cover</t>
  </si>
  <si>
    <t xml:space="preserve">&gt;0.1 ha</t>
  </si>
  <si>
    <t xml:space="preserve">The figures in this workbook are those used to calculate the final UK June estimates as published each year. UK countries may revise their figures. For the most up to date figures or further information for each of the surveys please visit the respective website of each UK country: </t>
  </si>
  <si>
    <t xml:space="preserve">strawberries</t>
  </si>
  <si>
    <t xml:space="preserve">Flowers and ornamental plants </t>
  </si>
  <si>
    <t xml:space="preserve">England: </t>
  </si>
  <si>
    <t xml:space="preserve">https://www.gov.uk/government/organisations/department-for-environment-food-rural-affairs/series/structure-of-the-agricultural-industry</t>
  </si>
  <si>
    <t xml:space="preserve">(excluding nurseries)</t>
  </si>
  <si>
    <t xml:space="preserve">Scotland: </t>
  </si>
  <si>
    <t xml:space="preserve">http://www.scotland.gov.uk/Topics/Statistics/Browse/Agriculture-Fisheries/PubFinalResultsJuneCensus</t>
  </si>
  <si>
    <t xml:space="preserve">Bovine animals</t>
  </si>
  <si>
    <t xml:space="preserve">All</t>
  </si>
  <si>
    <t xml:space="preserve">&gt;10 Head</t>
  </si>
  <si>
    <t xml:space="preserve">Wales: </t>
  </si>
  <si>
    <t xml:space="preserve">www.wales.gov.uk/statistics</t>
  </si>
  <si>
    <t xml:space="preserve">&gt;50 Head</t>
  </si>
  <si>
    <t xml:space="preserve">Northern Ireland: </t>
  </si>
  <si>
    <t xml:space="preserve">www.daera-ni.gov.uk/topics/statistics/statistical-bulletins</t>
  </si>
  <si>
    <t xml:space="preserve">Breeding sows</t>
  </si>
  <si>
    <t xml:space="preserve">&gt;20 Head</t>
  </si>
  <si>
    <r>
      <rPr>
        <sz val="10"/>
        <color rgb="FF000000"/>
        <rFont val="Arial"/>
        <family val="2"/>
      </rPr>
      <t xml:space="preserve">For further enquiries on this dataset, please contact:</t>
    </r>
    <r>
      <rPr>
        <b val="true"/>
        <sz val="10"/>
        <color rgb="FF000000"/>
        <rFont val="Arial"/>
        <family val="2"/>
      </rPr>
      <t xml:space="preserve"> </t>
    </r>
    <r>
      <rPr>
        <sz val="10"/>
        <color rgb="FF000000"/>
        <rFont val="Arial"/>
        <family val="2"/>
      </rPr>
      <t xml:space="preserve">Farming Statistics, Department for Environment, Food and Rural Affairs. Tel: 03000 600170</t>
    </r>
    <r>
      <rPr>
        <sz val="10"/>
        <color rgb="FF333399"/>
        <rFont val="Arial"/>
        <family val="2"/>
      </rPr>
      <t xml:space="preserve">,</t>
    </r>
    <r>
      <rPr>
        <sz val="10"/>
        <color rgb="FF000000"/>
        <rFont val="Arial"/>
        <family val="2"/>
      </rPr>
      <t xml:space="preserve"> email:</t>
    </r>
    <r>
      <rPr>
        <sz val="10"/>
        <color rgb="FF333399"/>
        <rFont val="Arial"/>
        <family val="2"/>
      </rPr>
      <t xml:space="preserve"> </t>
    </r>
    <r>
      <rPr>
        <u val="single"/>
        <sz val="10"/>
        <color rgb="FF333399"/>
        <rFont val="Arial"/>
        <family val="2"/>
      </rPr>
      <t xml:space="preserve">farming-statistics@defra.gsi.gov.uk</t>
    </r>
    <r>
      <rPr>
        <sz val="10"/>
        <color rgb="FF333399"/>
        <rFont val="Arial"/>
        <family val="2"/>
      </rPr>
      <t xml:space="preserve"> </t>
    </r>
  </si>
  <si>
    <t xml:space="preserve">Goats</t>
  </si>
  <si>
    <t xml:space="preserve">&gt;1,000 Head</t>
  </si>
  <si>
    <t xml:space="preserve">Hardy nursery stock</t>
  </si>
  <si>
    <t xml:space="preserve">Mushrooms</t>
  </si>
  <si>
    <t xml:space="preserve">All mushroom holdings to be included</t>
  </si>
  <si>
    <t xml:space="preserve">&gt;0</t>
  </si>
  <si>
    <t xml:space="preserve">Note: The UK have also re-included holdings with &gt;5ha temporary let out land or temporarily empty pig or poultry sheds.</t>
  </si>
</sst>
</file>

<file path=xl/styles.xml><?xml version="1.0" encoding="utf-8"?>
<styleSheet xmlns="http://schemas.openxmlformats.org/spreadsheetml/2006/main">
  <numFmts count="16">
    <numFmt numFmtId="164" formatCode="General"/>
    <numFmt numFmtId="165" formatCode="_-* #,##0.00_-;\-* #,##0.00_-;_-* \-??_-;_-@_-"/>
    <numFmt numFmtId="166" formatCode="0%"/>
    <numFmt numFmtId="167" formatCode="#\ ##0,"/>
    <numFmt numFmtId="168" formatCode="#\ ###\ ##0,"/>
    <numFmt numFmtId="169" formatCode="0.0%"/>
    <numFmt numFmtId="170" formatCode="#\ ##0.0,"/>
    <numFmt numFmtId="171" formatCode="#\ ###\ ##0"/>
    <numFmt numFmtId="172" formatCode="0"/>
    <numFmt numFmtId="173" formatCode="#,##0.0,"/>
    <numFmt numFmtId="174" formatCode="#,##0.0"/>
    <numFmt numFmtId="175" formatCode="@"/>
    <numFmt numFmtId="176" formatCode="#\ ###\ ##0.0,"/>
    <numFmt numFmtId="177" formatCode="#,##0"/>
    <numFmt numFmtId="178" formatCode="[&gt;=4.4999]0;[&lt;=0]0;[BLACK]0"/>
    <numFmt numFmtId="179" formatCode="[&gt;=4.4999]0;[&lt;=0]0;[RED]0"/>
  </numFmts>
  <fonts count="83">
    <font>
      <sz val="10"/>
      <name val="Arial"/>
      <family val="0"/>
    </font>
    <font>
      <sz val="10"/>
      <name val="Arial"/>
      <family val="0"/>
    </font>
    <font>
      <sz val="10"/>
      <name val="Arial"/>
      <family val="0"/>
    </font>
    <font>
      <sz val="10"/>
      <name val="Arial"/>
      <family val="0"/>
    </font>
    <font>
      <sz val="12"/>
      <color rgb="FF000000"/>
      <name val="Arial"/>
      <family val="2"/>
    </font>
    <font>
      <sz val="12"/>
      <color rgb="FFFFFFFF"/>
      <name val="Arial"/>
      <family val="2"/>
    </font>
    <font>
      <sz val="10"/>
      <name val="Arial"/>
      <family val="2"/>
    </font>
    <font>
      <sz val="12"/>
      <color rgb="FF800080"/>
      <name val="Arial"/>
      <family val="2"/>
    </font>
    <font>
      <b val="true"/>
      <sz val="12"/>
      <color rgb="FF996633"/>
      <name val="Arial"/>
      <family val="2"/>
    </font>
    <font>
      <b val="true"/>
      <sz val="12"/>
      <color rgb="FFFFFFFF"/>
      <name val="Arial"/>
      <family val="2"/>
    </font>
    <font>
      <i val="true"/>
      <sz val="12"/>
      <color rgb="FF808080"/>
      <name val="Arial"/>
      <family val="2"/>
    </font>
    <font>
      <sz val="12"/>
      <color rgb="FF008000"/>
      <name val="Arial"/>
      <family val="2"/>
    </font>
    <font>
      <b val="true"/>
      <sz val="15"/>
      <color rgb="FF3333CC"/>
      <name val="Arial"/>
      <family val="2"/>
    </font>
    <font>
      <b val="true"/>
      <sz val="13"/>
      <color rgb="FF3333CC"/>
      <name val="Arial"/>
      <family val="2"/>
    </font>
    <font>
      <b val="true"/>
      <sz val="11"/>
      <color rgb="FF3333CC"/>
      <name val="Arial"/>
      <family val="2"/>
    </font>
    <font>
      <u val="single"/>
      <sz val="8"/>
      <color rgb="FF0000FF"/>
      <name val="MS Sans Serif"/>
      <family val="2"/>
    </font>
    <font>
      <u val="single"/>
      <sz val="11"/>
      <color rgb="FF0000FF"/>
      <name val="Arial"/>
      <family val="2"/>
    </font>
    <font>
      <sz val="12"/>
      <color rgb="FF333399"/>
      <name val="Arial"/>
      <family val="2"/>
    </font>
    <font>
      <sz val="12"/>
      <color rgb="FF996633"/>
      <name val="Arial"/>
      <family val="2"/>
    </font>
    <font>
      <sz val="12"/>
      <color rgb="FF663300"/>
      <name val="Arial"/>
      <family val="2"/>
    </font>
    <font>
      <sz val="11"/>
      <color rgb="FF000000"/>
      <name val="Arial"/>
      <family val="2"/>
    </font>
    <font>
      <sz val="8"/>
      <name val="MS Sans Serif"/>
      <family val="2"/>
    </font>
    <font>
      <sz val="10"/>
      <color rgb="FF000000"/>
      <name val="Arial"/>
      <family val="2"/>
    </font>
    <font>
      <sz val="10"/>
      <name val="MS Sans Serif"/>
      <family val="2"/>
    </font>
    <font>
      <b val="true"/>
      <sz val="12"/>
      <color rgb="FF424242"/>
      <name val="Arial"/>
      <family val="2"/>
    </font>
    <font>
      <b val="true"/>
      <sz val="14"/>
      <name val="Arial"/>
      <family val="2"/>
    </font>
    <font>
      <b val="true"/>
      <sz val="12"/>
      <color rgb="FF000000"/>
      <name val="Arial"/>
      <family val="2"/>
    </font>
    <font>
      <sz val="12"/>
      <color rgb="FFFF0000"/>
      <name val="Arial"/>
      <family val="2"/>
    </font>
    <font>
      <b val="true"/>
      <sz val="12"/>
      <color rgb="FF336666"/>
      <name val="Arial"/>
      <family val="2"/>
    </font>
    <font>
      <b val="true"/>
      <sz val="20"/>
      <name val="Arial"/>
      <family val="2"/>
    </font>
    <font>
      <b val="true"/>
      <vertAlign val="superscript"/>
      <sz val="12"/>
      <color rgb="FF000000"/>
      <name val="Arial"/>
      <family val="2"/>
    </font>
    <font>
      <b val="true"/>
      <sz val="14"/>
      <color rgb="FF000000"/>
      <name val="Arial"/>
      <family val="2"/>
    </font>
    <font>
      <b val="true"/>
      <sz val="10"/>
      <name val="Arial"/>
      <family val="2"/>
    </font>
    <font>
      <b val="true"/>
      <sz val="11"/>
      <color rgb="FFFFFFFF"/>
      <name val="Arial"/>
      <family val="2"/>
    </font>
    <font>
      <b val="true"/>
      <sz val="11"/>
      <name val="Arial"/>
      <family val="2"/>
    </font>
    <font>
      <sz val="8"/>
      <name val="Arial"/>
      <family val="2"/>
    </font>
    <font>
      <b val="true"/>
      <vertAlign val="superscript"/>
      <sz val="11"/>
      <name val="Arial"/>
      <family val="2"/>
    </font>
    <font>
      <b val="true"/>
      <sz val="10"/>
      <color rgb="FF000000"/>
      <name val="Arial"/>
      <family val="2"/>
    </font>
    <font>
      <b val="true"/>
      <sz val="11"/>
      <color rgb="FF000000"/>
      <name val="Arial"/>
      <family val="2"/>
    </font>
    <font>
      <sz val="11"/>
      <name val="Arial"/>
      <family val="2"/>
    </font>
    <font>
      <b val="true"/>
      <sz val="8"/>
      <name val="Arial"/>
      <family val="2"/>
    </font>
    <font>
      <vertAlign val="superscript"/>
      <sz val="10"/>
      <color rgb="FF000000"/>
      <name val="Arial"/>
      <family val="2"/>
    </font>
    <font>
      <b val="true"/>
      <vertAlign val="superscript"/>
      <sz val="10"/>
      <color rgb="FF000000"/>
      <name val="Arial"/>
      <family val="2"/>
    </font>
    <font>
      <sz val="11"/>
      <color rgb="FF000000"/>
      <name val="Calibri"/>
      <family val="2"/>
    </font>
    <font>
      <b val="true"/>
      <sz val="10"/>
      <color rgb="FF800000"/>
      <name val="Arial"/>
      <family val="2"/>
    </font>
    <font>
      <sz val="10"/>
      <color rgb="FF800000"/>
      <name val="Arial"/>
      <family val="2"/>
    </font>
    <font>
      <sz val="9"/>
      <color rgb="FF000000"/>
      <name val="Arial"/>
      <family val="2"/>
    </font>
    <font>
      <b val="true"/>
      <sz val="9"/>
      <color rgb="FF800000"/>
      <name val="Arial"/>
      <family val="2"/>
    </font>
    <font>
      <sz val="9"/>
      <color rgb="FF800000"/>
      <name val="Arial"/>
      <family val="2"/>
    </font>
    <font>
      <u val="single"/>
      <sz val="9"/>
      <color rgb="FF000000"/>
      <name val="Arial"/>
      <family val="2"/>
    </font>
    <font>
      <sz val="9"/>
      <name val="Arial"/>
      <family val="2"/>
    </font>
    <font>
      <sz val="10"/>
      <name val="Symbol"/>
      <family val="1"/>
      <charset val="2"/>
    </font>
    <font>
      <sz val="7"/>
      <name val="Arial"/>
      <family val="2"/>
    </font>
    <font>
      <u val="single"/>
      <sz val="10"/>
      <color rgb="FF0000FF"/>
      <name val="MS Sans Serif"/>
      <family val="2"/>
    </font>
    <font>
      <b val="true"/>
      <sz val="10"/>
      <color rgb="FF333399"/>
      <name val="Arial"/>
      <family val="2"/>
    </font>
    <font>
      <i val="true"/>
      <sz val="10"/>
      <color rgb="FF333399"/>
      <name val="Calibri"/>
      <family val="2"/>
    </font>
    <font>
      <sz val="8"/>
      <color rgb="FFFF0000"/>
      <name val="Arial"/>
      <family val="2"/>
    </font>
    <font>
      <sz val="10"/>
      <color rgb="FF003300"/>
      <name val="Arial"/>
      <family val="2"/>
    </font>
    <font>
      <b val="true"/>
      <sz val="10"/>
      <color rgb="FFFFFFFF"/>
      <name val="Arial"/>
      <family val="2"/>
    </font>
    <font>
      <sz val="10"/>
      <color rgb="FFFFFFFF"/>
      <name val="Arial"/>
      <family val="2"/>
    </font>
    <font>
      <b val="true"/>
      <vertAlign val="superscript"/>
      <sz val="10"/>
      <name val="Arial"/>
      <family val="2"/>
    </font>
    <font>
      <b val="true"/>
      <sz val="11"/>
      <color rgb="FF000000"/>
      <name val="Calibri"/>
      <family val="2"/>
    </font>
    <font>
      <u val="single"/>
      <sz val="9"/>
      <color rgb="FF336666"/>
      <name val="Arial"/>
      <family val="2"/>
    </font>
    <font>
      <u val="single"/>
      <sz val="11"/>
      <color rgb="FF000000"/>
      <name val="Calibri"/>
      <family val="2"/>
    </font>
    <font>
      <sz val="10"/>
      <color rgb="FFFF0000"/>
      <name val="Arial"/>
      <family val="2"/>
    </font>
    <font>
      <b val="true"/>
      <sz val="10"/>
      <color rgb="FFFF0000"/>
      <name val="Arial"/>
      <family val="2"/>
    </font>
    <font>
      <sz val="10"/>
      <color rgb="FF000000"/>
      <name val="Calibri"/>
      <family val="2"/>
    </font>
    <font>
      <b val="true"/>
      <sz val="20"/>
      <color rgb="FF333399"/>
      <name val="Arial"/>
      <family val="2"/>
    </font>
    <font>
      <i val="true"/>
      <sz val="10"/>
      <color rgb="FF000000"/>
      <name val="Arial"/>
      <family val="2"/>
    </font>
    <font>
      <i val="true"/>
      <sz val="11"/>
      <name val="Arial"/>
      <family val="2"/>
    </font>
    <font>
      <sz val="10.5"/>
      <color rgb="FF000000"/>
      <name val="Calibri"/>
      <family val="2"/>
    </font>
    <font>
      <sz val="10.5"/>
      <name val="Calibri"/>
      <family val="2"/>
    </font>
    <font>
      <sz val="11"/>
      <color rgb="FFFF0000"/>
      <name val="Arial"/>
      <family val="2"/>
    </font>
    <font>
      <b val="true"/>
      <sz val="11"/>
      <color rgb="FF999933"/>
      <name val="Arial"/>
      <family val="2"/>
    </font>
    <font>
      <sz val="11"/>
      <color rgb="FF333399"/>
      <name val="Arial"/>
      <family val="2"/>
    </font>
    <font>
      <sz val="10"/>
      <color rgb="FF333399"/>
      <name val="Arial"/>
      <family val="2"/>
    </font>
    <font>
      <b val="true"/>
      <sz val="12"/>
      <name val="Arial"/>
      <family val="2"/>
    </font>
    <font>
      <b val="true"/>
      <sz val="12"/>
      <color rgb="FF999933"/>
      <name val="Arial"/>
      <family val="2"/>
    </font>
    <font>
      <u val="single"/>
      <sz val="10"/>
      <color rgb="FF333399"/>
      <name val="Arial"/>
      <family val="2"/>
    </font>
    <font>
      <sz val="8"/>
      <color rgb="FF000000"/>
      <name val="MS Sans Serif"/>
      <family val="2"/>
    </font>
    <font>
      <sz val="10"/>
      <color rgb="FF999933"/>
      <name val="Arial"/>
      <family val="2"/>
    </font>
    <font>
      <u val="single"/>
      <sz val="10"/>
      <color rgb="FF0000FF"/>
      <name val="Arial"/>
      <family val="2"/>
    </font>
    <font>
      <u val="single"/>
      <sz val="10"/>
      <color rgb="FF999933"/>
      <name val="Arial"/>
      <family val="2"/>
    </font>
  </fonts>
  <fills count="26">
    <fill>
      <patternFill patternType="none"/>
    </fill>
    <fill>
      <patternFill patternType="gray125"/>
    </fill>
    <fill>
      <patternFill patternType="solid">
        <fgColor rgb="FFC0C0FF"/>
        <bgColor rgb="FFA6CAF0"/>
      </patternFill>
    </fill>
    <fill>
      <patternFill patternType="solid">
        <fgColor rgb="FFCC9CCC"/>
        <bgColor rgb="FFCC99FF"/>
      </patternFill>
    </fill>
    <fill>
      <patternFill patternType="solid">
        <fgColor rgb="FFCCFFCC"/>
        <bgColor rgb="FFE3E3E3"/>
      </patternFill>
    </fill>
    <fill>
      <patternFill patternType="solid">
        <fgColor rgb="FFCC99FF"/>
        <bgColor rgb="FFCC9CCC"/>
      </patternFill>
    </fill>
    <fill>
      <patternFill patternType="solid">
        <fgColor rgb="FFA0E0E0"/>
        <bgColor rgb="FFA6CAF0"/>
      </patternFill>
    </fill>
    <fill>
      <patternFill patternType="solid">
        <fgColor rgb="FFE3E3E3"/>
        <bgColor rgb="FFCCFFCC"/>
      </patternFill>
    </fill>
    <fill>
      <patternFill patternType="solid">
        <fgColor rgb="FFA6CAF0"/>
        <bgColor rgb="FFC0C0FF"/>
      </patternFill>
    </fill>
    <fill>
      <patternFill patternType="solid">
        <fgColor rgb="FFFF8080"/>
        <bgColor rgb="FFCC9CCC"/>
      </patternFill>
    </fill>
    <fill>
      <patternFill patternType="solid">
        <fgColor rgb="FF00FF00"/>
        <bgColor rgb="FF33CCCC"/>
      </patternFill>
    </fill>
    <fill>
      <patternFill patternType="solid">
        <fgColor rgb="FF999933"/>
        <bgColor rgb="FF969696"/>
      </patternFill>
    </fill>
    <fill>
      <patternFill patternType="solid">
        <fgColor rgb="FF0080C0"/>
        <bgColor rgb="FF008080"/>
      </patternFill>
    </fill>
    <fill>
      <patternFill patternType="solid">
        <fgColor rgb="FF800080"/>
        <bgColor rgb="FF800080"/>
      </patternFill>
    </fill>
    <fill>
      <patternFill patternType="solid">
        <fgColor rgb="FF33CCCC"/>
        <bgColor rgb="FF00CCFF"/>
      </patternFill>
    </fill>
    <fill>
      <patternFill patternType="solid">
        <fgColor rgb="FF996633"/>
        <bgColor rgb="FF996666"/>
      </patternFill>
    </fill>
    <fill>
      <patternFill patternType="solid">
        <fgColor rgb="FF333399"/>
        <bgColor rgb="FF3333CC"/>
      </patternFill>
    </fill>
    <fill>
      <patternFill patternType="solid">
        <fgColor rgb="FFFF0000"/>
        <bgColor rgb="FF800000"/>
      </patternFill>
    </fill>
    <fill>
      <patternFill patternType="solid">
        <fgColor rgb="FF336666"/>
        <bgColor rgb="FF424242"/>
      </patternFill>
    </fill>
    <fill>
      <patternFill patternType="solid">
        <fgColor rgb="FF996666"/>
        <bgColor rgb="FF996633"/>
      </patternFill>
    </fill>
    <fill>
      <patternFill patternType="solid">
        <fgColor rgb="FFC0C0C0"/>
        <bgColor rgb="FFC0C0FF"/>
      </patternFill>
    </fill>
    <fill>
      <patternFill patternType="solid">
        <fgColor rgb="FF969696"/>
        <bgColor rgb="FF808080"/>
      </patternFill>
    </fill>
    <fill>
      <patternFill patternType="solid">
        <fgColor rgb="FFFFFF99"/>
        <bgColor rgb="FFFFFFC0"/>
      </patternFill>
    </fill>
    <fill>
      <patternFill patternType="solid">
        <fgColor rgb="FFFFFFC0"/>
        <bgColor rgb="FFFFFF99"/>
      </patternFill>
    </fill>
    <fill>
      <patternFill patternType="solid">
        <fgColor rgb="FFFFFFFF"/>
        <bgColor rgb="FFFFFFC0"/>
      </patternFill>
    </fill>
    <fill>
      <patternFill patternType="solid">
        <fgColor rgb="FF008000"/>
        <bgColor rgb="FF008080"/>
      </patternFill>
    </fill>
  </fills>
  <borders count="2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424242"/>
      </left>
      <right style="double">
        <color rgb="FF424242"/>
      </right>
      <top style="double">
        <color rgb="FF424242"/>
      </top>
      <bottom style="double">
        <color rgb="FF424242"/>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80C0"/>
      </bottom>
      <diagonal/>
    </border>
    <border diagonalUp="false" diagonalDown="false">
      <left/>
      <right/>
      <top/>
      <bottom style="double">
        <color rgb="FF9966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424242"/>
      </left>
      <right style="thin">
        <color rgb="FF424242"/>
      </right>
      <top style="thin">
        <color rgb="FF424242"/>
      </top>
      <bottom style="thin">
        <color rgb="FF424242"/>
      </bottom>
      <diagonal/>
    </border>
    <border diagonalUp="false" diagonalDown="false">
      <left/>
      <right/>
      <top style="thin">
        <color rgb="FF333399"/>
      </top>
      <bottom style="double">
        <color rgb="FF333399"/>
      </bottom>
      <diagonal/>
    </border>
    <border diagonalUp="false" diagonalDown="false">
      <left/>
      <right/>
      <top/>
      <bottom style="thin">
        <color rgb="FF2E3436"/>
      </bottom>
      <diagonal/>
    </border>
    <border diagonalUp="false" diagonalDown="false">
      <left style="thin">
        <color rgb="FF2E3436"/>
      </left>
      <right/>
      <top style="thin">
        <color rgb="FF2E3436"/>
      </top>
      <bottom/>
      <diagonal/>
    </border>
    <border diagonalUp="false" diagonalDown="false">
      <left/>
      <right/>
      <top style="thin">
        <color rgb="FF2E3436"/>
      </top>
      <bottom/>
      <diagonal/>
    </border>
    <border diagonalUp="false" diagonalDown="false">
      <left/>
      <right style="thin">
        <color rgb="FF2E3436"/>
      </right>
      <top style="thin">
        <color rgb="FF2E3436"/>
      </top>
      <bottom/>
      <diagonal/>
    </border>
    <border diagonalUp="false" diagonalDown="false">
      <left/>
      <right/>
      <top style="thin">
        <color rgb="FF2E3436"/>
      </top>
      <bottom style="thin">
        <color rgb="FF2E3436"/>
      </bottom>
      <diagonal/>
    </border>
    <border diagonalUp="false" diagonalDown="false">
      <left style="thin">
        <color rgb="FF2E3436"/>
      </left>
      <right/>
      <top/>
      <bottom style="thin">
        <color rgb="FF2E3436"/>
      </bottom>
      <diagonal/>
    </border>
    <border diagonalUp="false" diagonalDown="false">
      <left/>
      <right style="thin">
        <color rgb="FF2E3436"/>
      </right>
      <top/>
      <bottom style="thin">
        <color rgb="FF2E3436"/>
      </bottom>
      <diagonal/>
    </border>
    <border diagonalUp="false" diagonalDown="false">
      <left style="thin">
        <color rgb="FF2E3436"/>
      </left>
      <right/>
      <top/>
      <bottom/>
      <diagonal/>
    </border>
    <border diagonalUp="false" diagonalDown="false">
      <left/>
      <right style="thin">
        <color rgb="FF2E3436"/>
      </right>
      <top/>
      <bottom/>
      <diagonal/>
    </border>
    <border diagonalUp="false" diagonalDown="false">
      <left/>
      <right/>
      <top style="double">
        <color rgb="FF008000"/>
      </top>
      <bottom style="double">
        <color rgb="FF008000"/>
      </bottom>
      <diagonal/>
    </border>
    <border diagonalUp="false" diagonalDown="false">
      <left/>
      <right style="thin">
        <color rgb="FF2E3436"/>
      </right>
      <top style="thin">
        <color rgb="FF2E3436"/>
      </top>
      <bottom style="thin">
        <color rgb="FF2E3436"/>
      </bottom>
      <diagonal/>
    </border>
    <border diagonalUp="false" diagonalDown="false">
      <left style="thin">
        <color rgb="FF2E3436"/>
      </left>
      <right style="thin">
        <color rgb="FF2E3436"/>
      </right>
      <top style="thin">
        <color rgb="FF2E3436"/>
      </top>
      <bottom style="thin">
        <color rgb="FF2E3436"/>
      </bottom>
      <diagonal/>
    </border>
    <border diagonalUp="false" diagonalDown="false">
      <left style="thin">
        <color rgb="FF2E3436"/>
      </left>
      <right/>
      <top style="thin">
        <color rgb="FF2E3436"/>
      </top>
      <bottom style="thin">
        <color rgb="FF2E3436"/>
      </bottom>
      <diagonal/>
    </border>
    <border diagonalUp="false" diagonalDown="false">
      <left style="thin">
        <color rgb="FF2E3436"/>
      </left>
      <right style="thin">
        <color rgb="FF2E3436"/>
      </right>
      <top/>
      <bottom/>
      <diagonal/>
    </border>
    <border diagonalUp="false" diagonalDown="false">
      <left style="thin">
        <color rgb="FF2E3436"/>
      </left>
      <right style="thin">
        <color rgb="FF2E3436"/>
      </right>
      <top style="thin">
        <color rgb="FF2E3436"/>
      </top>
      <bottom/>
      <diagonal/>
    </border>
    <border diagonalUp="false" diagonalDown="false">
      <left style="thin">
        <color rgb="FF2E3436"/>
      </left>
      <right style="thin">
        <color rgb="FF2E3436"/>
      </right>
      <top/>
      <bottom style="thin">
        <color rgb="FF2E3436"/>
      </bottom>
      <diagonal/>
    </border>
  </borders>
  <cellStyleXfs count="8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false" applyProtection="false"/>
    <xf numFmtId="164" fontId="53" fillId="0" borderId="0" applyFont="true" applyBorder="false" applyAlignment="false" applyProtection="false"/>
    <xf numFmtId="164" fontId="4" fillId="2" borderId="0" applyFont="true" applyBorder="false" applyAlignment="false" applyProtection="false"/>
    <xf numFmtId="164" fontId="4" fillId="3" borderId="0" applyFont="true" applyBorder="false" applyAlignment="false" applyProtection="false"/>
    <xf numFmtId="164" fontId="4" fillId="4" borderId="0" applyFont="true" applyBorder="false" applyAlignment="false" applyProtection="false"/>
    <xf numFmtId="164" fontId="4" fillId="5" borderId="0" applyFont="true" applyBorder="false" applyAlignment="false" applyProtection="false"/>
    <xf numFmtId="164" fontId="4" fillId="6" borderId="0" applyFont="true" applyBorder="false" applyAlignment="false" applyProtection="false"/>
    <xf numFmtId="164" fontId="4" fillId="7" borderId="0" applyFont="true" applyBorder="false" applyAlignment="false" applyProtection="false"/>
    <xf numFmtId="164" fontId="4" fillId="8" borderId="0" applyFont="true" applyBorder="false" applyAlignment="false" applyProtection="false"/>
    <xf numFmtId="164" fontId="4" fillId="9" borderId="0" applyFont="true" applyBorder="false" applyAlignment="false" applyProtection="false"/>
    <xf numFmtId="164" fontId="4" fillId="10" borderId="0" applyFont="true" applyBorder="false" applyAlignment="false" applyProtection="false"/>
    <xf numFmtId="164" fontId="4" fillId="5" borderId="0" applyFont="true" applyBorder="false" applyAlignment="false" applyProtection="false"/>
    <xf numFmtId="164" fontId="4" fillId="8" borderId="0" applyFont="true" applyBorder="false" applyAlignment="false" applyProtection="false"/>
    <xf numFmtId="164" fontId="4" fillId="11" borderId="0" applyFont="true" applyBorder="false" applyAlignment="false" applyProtection="false"/>
    <xf numFmtId="164" fontId="5" fillId="12" borderId="0" applyFont="true" applyBorder="false" applyAlignment="false" applyProtection="false"/>
    <xf numFmtId="164" fontId="5" fillId="9" borderId="0" applyFont="true" applyBorder="false" applyAlignment="false" applyProtection="false"/>
    <xf numFmtId="164" fontId="5" fillId="10" borderId="0" applyFont="true" applyBorder="false" applyAlignment="false" applyProtection="false"/>
    <xf numFmtId="164" fontId="5" fillId="13" borderId="0" applyFont="true" applyBorder="false" applyAlignment="false" applyProtection="false"/>
    <xf numFmtId="164" fontId="5" fillId="14" borderId="0" applyFont="true" applyBorder="false" applyAlignment="false" applyProtection="false"/>
    <xf numFmtId="164" fontId="5" fillId="15" borderId="0" applyFont="true" applyBorder="false" applyAlignment="false" applyProtection="false"/>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16" borderId="0" applyFont="true" applyBorder="false" applyAlignment="false" applyProtection="false"/>
    <xf numFmtId="164" fontId="5" fillId="17" borderId="0" applyFont="true" applyBorder="false" applyAlignment="false" applyProtection="false"/>
    <xf numFmtId="164" fontId="5" fillId="18" borderId="0" applyFont="true" applyBorder="false" applyAlignment="false" applyProtection="false"/>
    <xf numFmtId="164" fontId="5" fillId="13" borderId="0" applyFont="true" applyBorder="false" applyAlignment="false" applyProtection="false"/>
    <xf numFmtId="164" fontId="5" fillId="14" borderId="0" applyFont="true" applyBorder="false" applyAlignment="false" applyProtection="false"/>
    <xf numFmtId="164" fontId="5" fillId="19" borderId="0" applyFont="true" applyBorder="false" applyAlignment="false" applyProtection="false"/>
    <xf numFmtId="164" fontId="7" fillId="3" borderId="0" applyFont="true" applyBorder="false" applyAlignment="false" applyProtection="false"/>
    <xf numFmtId="164" fontId="8" fillId="20" borderId="1" applyFont="true" applyBorder="true" applyAlignment="false" applyProtection="false"/>
    <xf numFmtId="164" fontId="9" fillId="21" borderId="2" applyFont="true" applyBorder="true" applyAlignment="false" applyProtection="false"/>
    <xf numFmtId="165" fontId="0" fillId="0" borderId="0" applyFont="true" applyBorder="false" applyAlignment="false" applyProtection="false"/>
    <xf numFmtId="165" fontId="0" fillId="0" borderId="0" applyFont="true" applyBorder="false" applyAlignment="false" applyProtection="false"/>
    <xf numFmtId="165" fontId="0" fillId="0" borderId="0" applyFont="true" applyBorder="false" applyAlignment="false" applyProtection="false"/>
    <xf numFmtId="164" fontId="10" fillId="0" borderId="0" applyFont="true" applyBorder="false" applyAlignment="false" applyProtection="false"/>
    <xf numFmtId="164" fontId="11" fillId="4" borderId="0" applyFont="true" applyBorder="false" applyAlignment="false" applyProtection="false"/>
    <xf numFmtId="164" fontId="12" fillId="0" borderId="3" applyFont="true" applyBorder="true" applyAlignment="false" applyProtection="false"/>
    <xf numFmtId="164" fontId="13" fillId="0" borderId="4" applyFont="true" applyBorder="true" applyAlignment="false" applyProtection="false"/>
    <xf numFmtId="164" fontId="14" fillId="0" borderId="5" applyFont="true" applyBorder="true" applyAlignment="false" applyProtection="false"/>
    <xf numFmtId="164" fontId="14" fillId="0" borderId="0" applyFont="true" applyBorder="false" applyAlignment="false" applyProtection="false"/>
    <xf numFmtId="164" fontId="15" fillId="0" borderId="0" applyFont="true" applyBorder="false" applyAlignment="false" applyProtection="false"/>
    <xf numFmtId="164" fontId="16" fillId="0" borderId="0" applyFont="true" applyBorder="false" applyAlignment="false" applyProtection="false"/>
    <xf numFmtId="164" fontId="17" fillId="7" borderId="1" applyFont="true" applyBorder="true" applyAlignment="false" applyProtection="false"/>
    <xf numFmtId="164" fontId="18" fillId="0" borderId="6" applyFont="true" applyBorder="true" applyAlignment="false" applyProtection="false"/>
    <xf numFmtId="164" fontId="19" fillId="22" borderId="0" applyFont="true" applyBorder="false" applyAlignment="false" applyProtection="false"/>
    <xf numFmtId="164" fontId="20"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false" applyProtection="true">
      <protection locked="fals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0" fillId="23" borderId="7" applyFont="true" applyBorder="true" applyAlignment="false" applyProtection="false"/>
    <xf numFmtId="164" fontId="24" fillId="20" borderId="8" applyFont="true" applyBorder="true" applyAlignment="false" applyProtection="false"/>
    <xf numFmtId="166" fontId="0" fillId="0" borderId="0" applyFont="true" applyBorder="false" applyAlignment="false" applyProtection="false"/>
    <xf numFmtId="166" fontId="0" fillId="0" borderId="0" applyFont="true" applyBorder="false" applyAlignment="false" applyProtection="false"/>
    <xf numFmtId="166" fontId="0" fillId="0" borderId="0" applyFont="true" applyBorder="false" applyAlignment="false" applyProtection="false"/>
    <xf numFmtId="166" fontId="0"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26" fillId="0" borderId="9" applyFont="true" applyBorder="true" applyAlignment="false" applyProtection="false"/>
    <xf numFmtId="164" fontId="27"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60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true">
      <alignment horizontal="general" vertical="bottom" textRotation="0" wrapText="false" indent="0" shrinkToFit="false"/>
      <protection locked="false" hidden="false"/>
    </xf>
    <xf numFmtId="164" fontId="0" fillId="24" borderId="0" xfId="0" applyFont="false" applyBorder="true" applyAlignment="false" applyProtection="true">
      <alignment horizontal="general" vertical="bottom" textRotation="0" wrapText="false" indent="0" shrinkToFit="false"/>
      <protection locked="false" hidden="false"/>
    </xf>
    <xf numFmtId="164" fontId="28" fillId="24" borderId="0" xfId="0" applyFont="true" applyBorder="true" applyAlignment="true" applyProtection="true">
      <alignment horizontal="general" vertical="center" textRotation="0" wrapText="true" indent="0" shrinkToFit="false"/>
      <protection locked="true" hidden="false"/>
    </xf>
    <xf numFmtId="164" fontId="0" fillId="24" borderId="0" xfId="0" applyFont="false" applyBorder="false" applyAlignment="true" applyProtection="false">
      <alignment horizontal="general" vertical="bottom" textRotation="0" wrapText="true" indent="0" shrinkToFit="false"/>
      <protection locked="true" hidden="false"/>
    </xf>
    <xf numFmtId="164" fontId="29" fillId="24" borderId="0" xfId="0" applyFont="true" applyBorder="true" applyAlignment="true" applyProtection="false">
      <alignment horizontal="center" vertical="center" textRotation="0" wrapText="true" indent="0" shrinkToFit="false"/>
      <protection locked="true" hidden="false"/>
    </xf>
    <xf numFmtId="164" fontId="29" fillId="24" borderId="0" xfId="0" applyFont="true" applyBorder="false" applyAlignment="true" applyProtection="false">
      <alignment horizontal="general" vertical="center" textRotation="0" wrapText="true" indent="0" shrinkToFit="false"/>
      <protection locked="true" hidden="false"/>
    </xf>
    <xf numFmtId="164" fontId="26" fillId="24" borderId="0" xfId="0" applyFont="true" applyBorder="true" applyAlignment="true" applyProtection="true">
      <alignment horizontal="left" vertical="bottom" textRotation="0" wrapText="true" indent="0" shrinkToFit="false"/>
      <protection locked="true" hidden="false"/>
    </xf>
    <xf numFmtId="164" fontId="31" fillId="24" borderId="0" xfId="0" applyFont="true" applyBorder="true" applyAlignment="true" applyProtection="true">
      <alignment horizontal="left" vertical="bottom" textRotation="0" wrapText="true" indent="0" shrinkToFit="false"/>
      <protection locked="true" hidden="false"/>
    </xf>
    <xf numFmtId="164" fontId="32" fillId="24" borderId="0" xfId="0" applyFont="true" applyBorder="true" applyAlignment="false" applyProtection="true">
      <alignment horizontal="general" vertical="bottom" textRotation="0" wrapText="false" indent="0" shrinkToFit="false"/>
      <protection locked="true" hidden="false"/>
    </xf>
    <xf numFmtId="164" fontId="32" fillId="24" borderId="0" xfId="0" applyFont="true" applyBorder="true" applyAlignment="false" applyProtection="true">
      <alignment horizontal="general" vertical="bottom" textRotation="0" wrapText="false" indent="0" shrinkToFit="false"/>
      <protection locked="false" hidden="false"/>
    </xf>
    <xf numFmtId="164" fontId="22" fillId="24" borderId="10" xfId="0" applyFont="true" applyBorder="true" applyAlignment="true" applyProtection="true">
      <alignment horizontal="general" vertical="bottom" textRotation="0" wrapText="false" indent="0" shrinkToFit="false"/>
      <protection locked="true" hidden="false"/>
    </xf>
    <xf numFmtId="164" fontId="22" fillId="24" borderId="0" xfId="0" applyFont="true" applyBorder="true" applyAlignment="true" applyProtection="true">
      <alignment horizontal="general" vertical="bottom" textRotation="0" wrapText="false" indent="0" shrinkToFit="false"/>
      <protection locked="true" hidden="false"/>
    </xf>
    <xf numFmtId="164" fontId="6" fillId="24" borderId="0" xfId="0" applyFont="true" applyBorder="true" applyAlignment="false" applyProtection="true">
      <alignment horizontal="general" vertical="bottom" textRotation="0" wrapText="false" indent="0" shrinkToFit="false"/>
      <protection locked="true" hidden="false"/>
    </xf>
    <xf numFmtId="164" fontId="6" fillId="24" borderId="0" xfId="0" applyFont="true" applyBorder="true" applyAlignment="true" applyProtection="true">
      <alignment horizontal="right" vertical="bottom" textRotation="0" wrapText="false" indent="0" shrinkToFit="false"/>
      <protection locked="true" hidden="false"/>
    </xf>
    <xf numFmtId="164" fontId="6" fillId="24" borderId="0" xfId="0" applyFont="true" applyBorder="true" applyAlignment="false" applyProtection="true">
      <alignment horizontal="general" vertical="bottom" textRotation="0" wrapText="false" indent="0" shrinkToFit="false"/>
      <protection locked="false" hidden="false"/>
    </xf>
    <xf numFmtId="164" fontId="33" fillId="25" borderId="11" xfId="0" applyFont="true" applyBorder="true" applyAlignment="false" applyProtection="true">
      <alignment horizontal="general" vertical="bottom" textRotation="0" wrapText="false" indent="0" shrinkToFit="false"/>
      <protection locked="true" hidden="false"/>
    </xf>
    <xf numFmtId="164" fontId="34" fillId="25" borderId="12" xfId="0" applyFont="true" applyBorder="true" applyAlignment="false" applyProtection="true">
      <alignment horizontal="general" vertical="bottom" textRotation="0" wrapText="false" indent="0" shrinkToFit="false"/>
      <protection locked="true" hidden="false"/>
    </xf>
    <xf numFmtId="164" fontId="34" fillId="25" borderId="13" xfId="0" applyFont="true" applyBorder="true" applyAlignment="false" applyProtection="true">
      <alignment horizontal="general" vertical="bottom" textRotation="0" wrapText="false" indent="0" shrinkToFit="false"/>
      <protection locked="true" hidden="false"/>
    </xf>
    <xf numFmtId="164" fontId="34" fillId="25" borderId="14" xfId="0" applyFont="true" applyBorder="true" applyAlignment="true" applyProtection="false">
      <alignment horizontal="right" vertical="center" textRotation="0" wrapText="true" indent="0" shrinkToFit="false"/>
      <protection locked="true" hidden="false"/>
    </xf>
    <xf numFmtId="164" fontId="34" fillId="25" borderId="12" xfId="0" applyFont="true" applyBorder="true" applyAlignment="true" applyProtection="false">
      <alignment horizontal="right" vertical="center" textRotation="0" wrapText="true" indent="0" shrinkToFit="false"/>
      <protection locked="true" hidden="false"/>
    </xf>
    <xf numFmtId="164" fontId="32" fillId="25" borderId="13" xfId="0" applyFont="true" applyBorder="true" applyAlignment="true" applyProtection="true">
      <alignment horizontal="right" vertical="bottom" textRotation="0" wrapText="false" indent="0" shrinkToFit="false"/>
      <protection locked="false" hidden="false"/>
    </xf>
    <xf numFmtId="164" fontId="35" fillId="24" borderId="0" xfId="0" applyFont="true" applyBorder="true" applyAlignment="false" applyProtection="true">
      <alignment horizontal="general" vertical="bottom" textRotation="0" wrapText="false" indent="0" shrinkToFit="false"/>
      <protection locked="false" hidden="false"/>
    </xf>
    <xf numFmtId="164" fontId="33" fillId="25" borderId="15" xfId="0" applyFont="true" applyBorder="true" applyAlignment="false" applyProtection="true">
      <alignment horizontal="general" vertical="bottom" textRotation="0" wrapText="false" indent="0" shrinkToFit="false"/>
      <protection locked="true" hidden="false"/>
    </xf>
    <xf numFmtId="164" fontId="34" fillId="25" borderId="10" xfId="0" applyFont="true" applyBorder="true" applyAlignment="false" applyProtection="true">
      <alignment horizontal="general" vertical="bottom" textRotation="0" wrapText="false" indent="0" shrinkToFit="false"/>
      <protection locked="true" hidden="false"/>
    </xf>
    <xf numFmtId="164" fontId="34" fillId="25" borderId="16" xfId="0" applyFont="true" applyBorder="true" applyAlignment="false" applyProtection="true">
      <alignment horizontal="general" vertical="bottom" textRotation="0" wrapText="false" indent="0" shrinkToFit="false"/>
      <protection locked="true" hidden="false"/>
    </xf>
    <xf numFmtId="164" fontId="34" fillId="25" borderId="10" xfId="0" applyFont="true" applyBorder="true" applyAlignment="true" applyProtection="false">
      <alignment horizontal="right" vertical="center" textRotation="0" wrapText="true" indent="0" shrinkToFit="false"/>
      <protection locked="true" hidden="false"/>
    </xf>
    <xf numFmtId="164" fontId="32" fillId="25" borderId="16" xfId="0" applyFont="true" applyBorder="true" applyAlignment="true" applyProtection="true">
      <alignment horizontal="right" vertical="bottom" textRotation="0" wrapText="false" indent="0" shrinkToFit="false"/>
      <protection locked="false" hidden="false"/>
    </xf>
    <xf numFmtId="164" fontId="37" fillId="24" borderId="17" xfId="0" applyFont="true" applyBorder="true" applyAlignment="false" applyProtection="true">
      <alignment horizontal="general" vertical="bottom" textRotation="0" wrapText="false" indent="0" shrinkToFit="false"/>
      <protection locked="true" hidden="false"/>
    </xf>
    <xf numFmtId="164" fontId="38" fillId="24" borderId="0" xfId="0" applyFont="true" applyBorder="true" applyAlignment="false" applyProtection="true">
      <alignment horizontal="general" vertical="bottom" textRotation="0" wrapText="false" indent="0" shrinkToFit="false"/>
      <protection locked="true" hidden="false"/>
    </xf>
    <xf numFmtId="164" fontId="38" fillId="24" borderId="18" xfId="0" applyFont="true" applyBorder="true" applyAlignment="false" applyProtection="true">
      <alignment horizontal="general" vertical="bottom" textRotation="0" wrapText="false" indent="0" shrinkToFit="false"/>
      <protection locked="true" hidden="false"/>
    </xf>
    <xf numFmtId="164" fontId="37" fillId="24" borderId="0" xfId="0" applyFont="true" applyBorder="true" applyAlignment="true" applyProtection="true">
      <alignment horizontal="right" vertical="bottom" textRotation="0" wrapText="false" indent="0" shrinkToFit="false"/>
      <protection locked="true" hidden="false"/>
    </xf>
    <xf numFmtId="167" fontId="32" fillId="24" borderId="0" xfId="0" applyFont="true" applyBorder="true" applyAlignment="true" applyProtection="true">
      <alignment horizontal="right" vertical="bottom" textRotation="0" wrapText="false" indent="0" shrinkToFit="false"/>
      <protection locked="true" hidden="false"/>
    </xf>
    <xf numFmtId="168" fontId="37" fillId="24" borderId="0" xfId="0" applyFont="true" applyBorder="false" applyAlignment="true" applyProtection="false">
      <alignment horizontal="right" vertical="bottom" textRotation="0" wrapText="false" indent="0" shrinkToFit="false"/>
      <protection locked="true" hidden="false"/>
    </xf>
    <xf numFmtId="169" fontId="32" fillId="24" borderId="18" xfId="0" applyFont="true" applyBorder="true" applyAlignment="false" applyProtection="true">
      <alignment horizontal="general" vertical="bottom" textRotation="0" wrapText="false" indent="0" shrinkToFit="false"/>
      <protection locked="false" hidden="false"/>
    </xf>
    <xf numFmtId="168" fontId="39" fillId="24" borderId="0" xfId="0" applyFont="true" applyBorder="true" applyAlignment="false" applyProtection="true">
      <alignment horizontal="general" vertical="bottom" textRotation="0" wrapText="false" indent="0" shrinkToFit="false"/>
      <protection locked="false" hidden="false"/>
    </xf>
    <xf numFmtId="169" fontId="39" fillId="24" borderId="0" xfId="19" applyFont="true" applyBorder="true" applyAlignment="true" applyProtection="true">
      <alignment horizontal="general" vertical="bottom" textRotation="0" wrapText="false" indent="0" shrinkToFit="false"/>
      <protection locked="false" hidden="false"/>
    </xf>
    <xf numFmtId="164" fontId="22" fillId="24" borderId="17" xfId="0" applyFont="true" applyBorder="true" applyAlignment="false" applyProtection="true">
      <alignment horizontal="general" vertical="bottom" textRotation="0" wrapText="false" indent="0" shrinkToFit="false"/>
      <protection locked="true" hidden="false"/>
    </xf>
    <xf numFmtId="164" fontId="20" fillId="24" borderId="0" xfId="0" applyFont="true" applyBorder="true" applyAlignment="false" applyProtection="true">
      <alignment horizontal="general" vertical="bottom" textRotation="0" wrapText="false" indent="0" shrinkToFit="false"/>
      <protection locked="true" hidden="false"/>
    </xf>
    <xf numFmtId="164" fontId="20" fillId="24" borderId="18" xfId="0" applyFont="true" applyBorder="true" applyAlignment="false" applyProtection="true">
      <alignment horizontal="general" vertical="bottom" textRotation="0" wrapText="false" indent="0" shrinkToFit="false"/>
      <protection locked="true" hidden="false"/>
    </xf>
    <xf numFmtId="164" fontId="22" fillId="24" borderId="0" xfId="0" applyFont="true" applyBorder="true" applyAlignment="true" applyProtection="true">
      <alignment horizontal="right" vertical="bottom" textRotation="0" wrapText="false" indent="0" shrinkToFit="false"/>
      <protection locked="true" hidden="false"/>
    </xf>
    <xf numFmtId="169" fontId="6" fillId="24" borderId="0" xfId="0" applyFont="true" applyBorder="true" applyAlignment="true" applyProtection="true">
      <alignment horizontal="right" vertical="bottom" textRotation="0" wrapText="false" indent="0" shrinkToFit="false"/>
      <protection locked="true" hidden="false"/>
    </xf>
    <xf numFmtId="169" fontId="6" fillId="24" borderId="18" xfId="0" applyFont="true" applyBorder="true" applyAlignment="false" applyProtection="true">
      <alignment horizontal="general" vertical="bottom" textRotation="0" wrapText="false" indent="0" shrinkToFit="false"/>
      <protection locked="false" hidden="false"/>
    </xf>
    <xf numFmtId="164" fontId="38" fillId="24" borderId="15" xfId="0" applyFont="true" applyBorder="true" applyAlignment="false" applyProtection="true">
      <alignment horizontal="general" vertical="bottom" textRotation="0" wrapText="false" indent="0" shrinkToFit="false"/>
      <protection locked="true" hidden="false"/>
    </xf>
    <xf numFmtId="164" fontId="38" fillId="24" borderId="10" xfId="0" applyFont="true" applyBorder="true" applyAlignment="false" applyProtection="true">
      <alignment horizontal="general" vertical="bottom" textRotation="0" wrapText="false" indent="0" shrinkToFit="false"/>
      <protection locked="true" hidden="false"/>
    </xf>
    <xf numFmtId="164" fontId="38" fillId="24" borderId="16" xfId="0" applyFont="true" applyBorder="true" applyAlignment="false" applyProtection="true">
      <alignment horizontal="general" vertical="bottom" textRotation="0" wrapText="false" indent="0" shrinkToFit="false"/>
      <protection locked="true" hidden="false"/>
    </xf>
    <xf numFmtId="164" fontId="37" fillId="24" borderId="10" xfId="0" applyFont="true" applyBorder="true" applyAlignment="true" applyProtection="true">
      <alignment horizontal="right" vertical="bottom" textRotation="0" wrapText="false" indent="0" shrinkToFit="false"/>
      <protection locked="true" hidden="false"/>
    </xf>
    <xf numFmtId="167" fontId="32" fillId="24" borderId="10" xfId="0" applyFont="true" applyBorder="true" applyAlignment="true" applyProtection="true">
      <alignment horizontal="right" vertical="bottom" textRotation="0" wrapText="false" indent="0" shrinkToFit="false"/>
      <protection locked="true" hidden="false"/>
    </xf>
    <xf numFmtId="164" fontId="32" fillId="24" borderId="16" xfId="0" applyFont="true" applyBorder="true" applyAlignment="true" applyProtection="true">
      <alignment horizontal="right" vertical="bottom" textRotation="0" wrapText="false" indent="0" shrinkToFit="false"/>
      <protection locked="false" hidden="false"/>
    </xf>
    <xf numFmtId="164" fontId="39" fillId="24" borderId="0" xfId="0" applyFont="true" applyBorder="true" applyAlignment="false" applyProtection="true">
      <alignment horizontal="general" vertical="bottom" textRotation="0" wrapText="false" indent="0" shrinkToFit="false"/>
      <protection locked="false" hidden="false"/>
    </xf>
    <xf numFmtId="164" fontId="37" fillId="24" borderId="0" xfId="0" applyFont="true" applyBorder="true" applyAlignment="false" applyProtection="true">
      <alignment horizontal="general" vertical="bottom" textRotation="0" wrapText="false" indent="0" shrinkToFit="false"/>
      <protection locked="true" hidden="false"/>
    </xf>
    <xf numFmtId="164" fontId="37" fillId="24" borderId="18" xfId="0" applyFont="true" applyBorder="true" applyAlignment="false" applyProtection="true">
      <alignment horizontal="general" vertical="bottom" textRotation="0" wrapText="false" indent="0" shrinkToFit="false"/>
      <protection locked="true" hidden="false"/>
    </xf>
    <xf numFmtId="164" fontId="40" fillId="24" borderId="0" xfId="0" applyFont="true" applyBorder="true" applyAlignment="false" applyProtection="true">
      <alignment horizontal="general" vertical="bottom" textRotation="0" wrapText="false" indent="0" shrinkToFit="false"/>
      <protection locked="false" hidden="false"/>
    </xf>
    <xf numFmtId="167" fontId="6" fillId="24" borderId="0" xfId="0" applyFont="true" applyBorder="true" applyAlignment="true" applyProtection="true">
      <alignment horizontal="right" vertical="bottom" textRotation="0" wrapText="false" indent="0" shrinkToFit="false"/>
      <protection locked="true" hidden="false"/>
    </xf>
    <xf numFmtId="164" fontId="37" fillId="24" borderId="17" xfId="0" applyFont="true" applyBorder="true" applyAlignment="true" applyProtection="true">
      <alignment horizontal="left" vertical="bottom" textRotation="0" wrapText="false" indent="0" shrinkToFit="false"/>
      <protection locked="true" hidden="false"/>
    </xf>
    <xf numFmtId="168" fontId="34" fillId="24" borderId="0" xfId="0" applyFont="true" applyBorder="true" applyAlignment="false" applyProtection="true">
      <alignment horizontal="general" vertical="bottom" textRotation="0" wrapText="false" indent="0" shrinkToFit="false"/>
      <protection locked="false" hidden="false"/>
    </xf>
    <xf numFmtId="164" fontId="22" fillId="24" borderId="0" xfId="0" applyFont="true" applyBorder="true" applyAlignment="false" applyProtection="true">
      <alignment horizontal="general" vertical="bottom" textRotation="0" wrapText="false" indent="0" shrinkToFit="false"/>
      <protection locked="true" hidden="false"/>
    </xf>
    <xf numFmtId="164" fontId="22" fillId="24" borderId="18" xfId="0" applyFont="true" applyBorder="true" applyAlignment="false" applyProtection="true">
      <alignment horizontal="general" vertical="bottom" textRotation="0" wrapText="false" indent="0" shrinkToFit="false"/>
      <protection locked="true" hidden="false"/>
    </xf>
    <xf numFmtId="164" fontId="22" fillId="24" borderId="18" xfId="0" applyFont="true" applyBorder="true" applyAlignment="true" applyProtection="true">
      <alignment horizontal="left" vertical="bottom" textRotation="0" wrapText="false" indent="0" shrinkToFit="false"/>
      <protection locked="true" hidden="false"/>
    </xf>
    <xf numFmtId="168" fontId="22" fillId="24" borderId="0" xfId="0" applyFont="true" applyBorder="false" applyAlignment="true" applyProtection="false">
      <alignment horizontal="right" vertical="bottom" textRotation="0" wrapText="false" indent="0" shrinkToFit="false"/>
      <protection locked="true" hidden="false"/>
    </xf>
    <xf numFmtId="164" fontId="37" fillId="24" borderId="0" xfId="0" applyFont="true" applyBorder="true" applyAlignment="true" applyProtection="true">
      <alignment horizontal="left" vertical="bottom" textRotation="0" wrapText="false" indent="0" shrinkToFit="false"/>
      <protection locked="true" hidden="false"/>
    </xf>
    <xf numFmtId="164" fontId="22" fillId="24" borderId="0" xfId="0" applyFont="true" applyBorder="true" applyAlignment="true" applyProtection="true">
      <alignment horizontal="left" vertical="bottom" textRotation="0" wrapText="false" indent="0" shrinkToFit="false"/>
      <protection locked="true" hidden="false"/>
    </xf>
    <xf numFmtId="164" fontId="22" fillId="24" borderId="15" xfId="0" applyFont="true" applyBorder="true" applyAlignment="false" applyProtection="true">
      <alignment horizontal="general" vertical="bottom" textRotation="0" wrapText="false" indent="0" shrinkToFit="false"/>
      <protection locked="true" hidden="false"/>
    </xf>
    <xf numFmtId="164" fontId="22" fillId="24" borderId="10" xfId="0" applyFont="true" applyBorder="true" applyAlignment="false" applyProtection="true">
      <alignment horizontal="general" vertical="bottom" textRotation="0" wrapText="false" indent="0" shrinkToFit="false"/>
      <protection locked="true" hidden="false"/>
    </xf>
    <xf numFmtId="164" fontId="22" fillId="24" borderId="16" xfId="0" applyFont="true" applyBorder="true" applyAlignment="false" applyProtection="true">
      <alignment horizontal="general" vertical="bottom" textRotation="0" wrapText="false" indent="0" shrinkToFit="false"/>
      <protection locked="true" hidden="false"/>
    </xf>
    <xf numFmtId="168" fontId="22" fillId="24" borderId="10" xfId="0" applyFont="true" applyBorder="true" applyAlignment="true" applyProtection="false">
      <alignment horizontal="right" vertical="bottom" textRotation="0" wrapText="false" indent="0" shrinkToFit="false"/>
      <protection locked="true" hidden="false"/>
    </xf>
    <xf numFmtId="169" fontId="6" fillId="24" borderId="16" xfId="0" applyFont="true" applyBorder="true" applyAlignment="false" applyProtection="true">
      <alignment horizontal="general" vertical="bottom" textRotation="0" wrapText="false" indent="0" shrinkToFit="false"/>
      <protection locked="fals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44" fillId="24" borderId="12" xfId="0" applyFont="true" applyBorder="true" applyAlignment="false" applyProtection="true">
      <alignment horizontal="general" vertical="bottom" textRotation="0" wrapText="false" indent="0" shrinkToFit="false"/>
      <protection locked="true" hidden="false"/>
    </xf>
    <xf numFmtId="164" fontId="45" fillId="24" borderId="12" xfId="0" applyFont="true" applyBorder="true" applyAlignment="true" applyProtection="true">
      <alignment horizontal="left" vertical="bottom" textRotation="0" wrapText="false" indent="0" shrinkToFit="false"/>
      <protection locked="true" hidden="false"/>
    </xf>
    <xf numFmtId="164" fontId="45" fillId="24" borderId="12" xfId="0" applyFont="true" applyBorder="true" applyAlignment="false" applyProtection="true">
      <alignment horizontal="general" vertical="bottom" textRotation="0" wrapText="false" indent="0" shrinkToFit="false"/>
      <protection locked="true" hidden="false"/>
    </xf>
    <xf numFmtId="170" fontId="6" fillId="24" borderId="12" xfId="0" applyFont="true" applyBorder="true" applyAlignment="true" applyProtection="true">
      <alignment horizontal="right" vertical="bottom" textRotation="0" wrapText="false" indent="0" shrinkToFit="false"/>
      <protection locked="true" hidden="false"/>
    </xf>
    <xf numFmtId="169" fontId="6" fillId="24" borderId="12" xfId="0" applyFont="true" applyBorder="true" applyAlignment="false" applyProtection="true">
      <alignment horizontal="general" vertical="bottom" textRotation="0" wrapText="false" indent="0" shrinkToFit="false"/>
      <protection locked="false" hidden="false"/>
    </xf>
    <xf numFmtId="169" fontId="6" fillId="24" borderId="0" xfId="0" applyFont="true" applyBorder="true" applyAlignment="false" applyProtection="true">
      <alignment horizontal="general" vertical="bottom" textRotation="0" wrapText="false" indent="0" shrinkToFit="false"/>
      <protection locked="false" hidden="false"/>
    </xf>
    <xf numFmtId="164" fontId="37" fillId="24" borderId="0" xfId="0" applyFont="true" applyBorder="false" applyAlignment="false" applyProtection="false">
      <alignment horizontal="general" vertical="bottom" textRotation="0" wrapText="false" indent="0" shrinkToFit="false"/>
      <protection locked="true" hidden="false"/>
    </xf>
    <xf numFmtId="164" fontId="44" fillId="24" borderId="0" xfId="0" applyFont="true" applyBorder="true" applyAlignment="false" applyProtection="true">
      <alignment horizontal="general" vertical="bottom" textRotation="0" wrapText="false" indent="0" shrinkToFit="false"/>
      <protection locked="true" hidden="false"/>
    </xf>
    <xf numFmtId="164" fontId="45" fillId="24" borderId="0" xfId="0" applyFont="true" applyBorder="true" applyAlignment="true" applyProtection="true">
      <alignment horizontal="left" vertical="bottom" textRotation="0" wrapText="false" indent="0" shrinkToFit="false"/>
      <protection locked="true" hidden="false"/>
    </xf>
    <xf numFmtId="164" fontId="45" fillId="24" borderId="0" xfId="0" applyFont="true" applyBorder="true" applyAlignment="false" applyProtection="true">
      <alignment horizontal="general" vertical="bottom" textRotation="0" wrapText="false" indent="0" shrinkToFit="false"/>
      <protection locked="true" hidden="false"/>
    </xf>
    <xf numFmtId="170" fontId="6" fillId="24" borderId="0" xfId="0" applyFont="true" applyBorder="true" applyAlignment="true" applyProtection="true">
      <alignment horizontal="right" vertical="bottom" textRotation="0" wrapText="false" indent="0" shrinkToFit="false"/>
      <protection locked="true" hidden="false"/>
    </xf>
    <xf numFmtId="164" fontId="22" fillId="24" borderId="0" xfId="0" applyFont="true" applyBorder="false" applyAlignment="false" applyProtection="false">
      <alignment horizontal="general" vertical="bottom" textRotation="0" wrapText="false" indent="0" shrinkToFit="false"/>
      <protection locked="true" hidden="false"/>
    </xf>
    <xf numFmtId="164" fontId="46" fillId="24" borderId="0" xfId="0" applyFont="true" applyBorder="false" applyAlignment="false" applyProtection="false">
      <alignment horizontal="general" vertical="bottom" textRotation="0" wrapText="false" indent="0" shrinkToFit="false"/>
      <protection locked="true" hidden="false"/>
    </xf>
    <xf numFmtId="164" fontId="47" fillId="24" borderId="0" xfId="0" applyFont="true" applyBorder="true" applyAlignment="false" applyProtection="true">
      <alignment horizontal="general" vertical="bottom" textRotation="0" wrapText="false" indent="0" shrinkToFit="false"/>
      <protection locked="true" hidden="false"/>
    </xf>
    <xf numFmtId="164" fontId="48" fillId="24" borderId="0" xfId="0" applyFont="true" applyBorder="true" applyAlignment="true" applyProtection="true">
      <alignment horizontal="left" vertical="bottom" textRotation="0" wrapText="false" indent="0" shrinkToFit="false"/>
      <protection locked="true" hidden="false"/>
    </xf>
    <xf numFmtId="164" fontId="48" fillId="24" borderId="0" xfId="0" applyFont="true" applyBorder="true" applyAlignment="false" applyProtection="true">
      <alignment horizontal="general" vertical="bottom" textRotation="0" wrapText="false" indent="0" shrinkToFit="false"/>
      <protection locked="true" hidden="false"/>
    </xf>
    <xf numFmtId="164" fontId="50" fillId="24" borderId="0" xfId="0" applyFont="true" applyBorder="true" applyAlignment="true" applyProtection="false">
      <alignment horizontal="general" vertical="bottom" textRotation="0" wrapText="true" indent="0" shrinkToFit="false"/>
      <protection locked="true" hidden="false"/>
    </xf>
    <xf numFmtId="164" fontId="6" fillId="24" borderId="0" xfId="0" applyFont="true" applyBorder="true" applyAlignment="true" applyProtection="false">
      <alignment horizontal="general" vertical="bottom" textRotation="0" wrapText="true" indent="0" shrinkToFit="false"/>
      <protection locked="true" hidden="false"/>
    </xf>
    <xf numFmtId="171" fontId="6" fillId="24" borderId="0" xfId="0" applyFont="true" applyBorder="true" applyAlignment="true" applyProtection="true">
      <alignment horizontal="right" vertical="bottom" textRotation="0" wrapText="false" indent="0" shrinkToFit="false"/>
      <protection locked="true" hidden="false"/>
    </xf>
    <xf numFmtId="172" fontId="51" fillId="0" borderId="0" xfId="0" applyFont="true" applyBorder="true" applyAlignment="true" applyProtection="true">
      <alignment horizontal="right" vertical="center" textRotation="0" wrapText="true" indent="0" shrinkToFit="false"/>
      <protection locked="false" hidden="false"/>
    </xf>
    <xf numFmtId="164" fontId="0" fillId="0" borderId="0" xfId="0" applyFont="false" applyBorder="true" applyAlignment="true" applyProtection="false">
      <alignment horizontal="right" vertical="center" textRotation="0" wrapText="true" indent="0" shrinkToFit="false"/>
      <protection locked="true" hidden="false"/>
    </xf>
    <xf numFmtId="171" fontId="6" fillId="24" borderId="0" xfId="0" applyFont="true" applyBorder="true" applyAlignment="false" applyProtection="true">
      <alignment horizontal="general" vertical="bottom" textRotation="0" wrapText="false" indent="0" shrinkToFit="false"/>
      <protection locked="true" hidden="false"/>
    </xf>
    <xf numFmtId="164" fontId="50" fillId="24" borderId="0" xfId="0" applyFont="true" applyBorder="false" applyAlignment="true" applyProtection="false">
      <alignment horizontal="general" vertical="bottom" textRotation="0" wrapText="true" indent="0" shrinkToFit="false"/>
      <protection locked="true" hidden="false"/>
    </xf>
    <xf numFmtId="164" fontId="6" fillId="24" borderId="0" xfId="0" applyFont="true" applyBorder="false" applyAlignment="true" applyProtection="false">
      <alignment horizontal="general" vertical="bottom" textRotation="0" wrapText="true" indent="0" shrinkToFit="false"/>
      <protection locked="true" hidden="false"/>
    </xf>
    <xf numFmtId="164" fontId="6" fillId="24" borderId="0" xfId="0" applyFont="true" applyBorder="false" applyAlignment="false" applyProtection="true">
      <alignment horizontal="general" vertical="bottom" textRotation="0" wrapText="false" indent="0" shrinkToFit="false"/>
      <protection locked="true" hidden="false"/>
    </xf>
    <xf numFmtId="173" fontId="6" fillId="24" borderId="0" xfId="0" applyFont="true" applyBorder="false" applyAlignment="false" applyProtection="true">
      <alignment horizontal="general" vertical="bottom" textRotation="0" wrapText="false" indent="0" shrinkToFit="false"/>
      <protection locked="true" hidden="false"/>
    </xf>
    <xf numFmtId="173" fontId="6" fillId="24" borderId="0" xfId="0" applyFont="true" applyBorder="true" applyAlignment="false" applyProtection="true">
      <alignment horizontal="general" vertical="bottom" textRotation="0" wrapText="false" indent="0" shrinkToFit="false"/>
      <protection locked="true" hidden="false"/>
    </xf>
    <xf numFmtId="164" fontId="6" fillId="24" borderId="0" xfId="0" applyFont="true" applyBorder="false" applyAlignment="true" applyProtection="true">
      <alignment horizontal="general" vertical="bottom" textRotation="0" wrapText="true" indent="0" shrinkToFit="false"/>
      <protection locked="true" hidden="false"/>
    </xf>
    <xf numFmtId="164" fontId="52" fillId="24" borderId="0" xfId="0" applyFont="true" applyBorder="true" applyAlignment="false" applyProtection="true">
      <alignment horizontal="general" vertical="bottom" textRotation="0" wrapText="false" indent="0" shrinkToFit="false"/>
      <protection locked="false" hidden="false"/>
    </xf>
    <xf numFmtId="164" fontId="6" fillId="24" borderId="0" xfId="0" applyFont="true" applyBorder="true" applyAlignment="true" applyProtection="true">
      <alignment horizontal="general" vertical="bottom" textRotation="0" wrapText="true" indent="0" shrinkToFit="false"/>
      <protection locked="true" hidden="false"/>
    </xf>
    <xf numFmtId="164" fontId="6" fillId="24" borderId="0" xfId="0" applyFont="true" applyBorder="false" applyAlignment="false" applyProtection="true">
      <alignment horizontal="general" vertical="bottom" textRotation="0" wrapText="false" indent="0" shrinkToFit="false"/>
      <protection locked="false" hidden="false"/>
    </xf>
    <xf numFmtId="164" fontId="54" fillId="24" borderId="19" xfId="20" applyFont="true" applyBorder="true" applyAlignment="true" applyProtection="true">
      <alignment horizontal="left" vertical="bottom" textRotation="0" wrapText="false" indent="0" shrinkToFit="false"/>
      <protection locked="true" hidden="false"/>
    </xf>
    <xf numFmtId="164" fontId="55" fillId="24" borderId="19" xfId="40" applyFont="true" applyBorder="true" applyAlignment="false" applyProtection="false">
      <alignment horizontal="general" vertical="bottom" textRotation="0" wrapText="false" indent="0" shrinkToFit="false"/>
      <protection locked="true" hidden="false"/>
    </xf>
    <xf numFmtId="171" fontId="35" fillId="24" borderId="0" xfId="0" applyFont="true" applyBorder="false" applyAlignment="true" applyProtection="true">
      <alignment horizontal="general" vertical="bottom" textRotation="0" wrapText="false" indent="0" shrinkToFit="false"/>
      <protection locked="true" hidden="false"/>
    </xf>
    <xf numFmtId="164" fontId="35" fillId="24" borderId="0" xfId="0" applyFont="true" applyBorder="true" applyAlignment="true" applyProtection="true">
      <alignment horizontal="general" vertical="bottom" textRotation="0" wrapText="false" indent="0" shrinkToFit="false"/>
      <protection locked="true" hidden="false"/>
    </xf>
    <xf numFmtId="164" fontId="35" fillId="24" borderId="0" xfId="0" applyFont="true" applyBorder="true" applyAlignment="true" applyProtection="true">
      <alignment horizontal="general" vertical="bottom" textRotation="0" wrapText="false" indent="0" shrinkToFit="false"/>
      <protection locked="false" hidden="false"/>
    </xf>
    <xf numFmtId="164" fontId="22" fillId="24" borderId="0" xfId="0" applyFont="true" applyBorder="true" applyAlignment="true" applyProtection="true">
      <alignment horizontal="left" vertical="bottom" textRotation="0" wrapText="true" indent="0" shrinkToFit="false"/>
      <protection locked="true" hidden="false"/>
    </xf>
    <xf numFmtId="164" fontId="35" fillId="24" borderId="0" xfId="0" applyFont="true" applyBorder="false" applyAlignment="false" applyProtection="true">
      <alignment horizontal="general" vertical="bottom" textRotation="0" wrapText="false" indent="0" shrinkToFit="false"/>
      <protection locked="true" hidden="false"/>
    </xf>
    <xf numFmtId="164" fontId="35" fillId="24" borderId="0" xfId="0" applyFont="true" applyBorder="false" applyAlignment="true" applyProtection="true">
      <alignment horizontal="right" vertical="bottom" textRotation="0" wrapText="false" indent="0" shrinkToFit="false"/>
      <protection locked="true" hidden="false"/>
    </xf>
    <xf numFmtId="164" fontId="35" fillId="24" borderId="0" xfId="0" applyFont="true" applyBorder="true" applyAlignment="false" applyProtection="true">
      <alignment horizontal="general" vertical="bottom" textRotation="0" wrapText="false" indent="0" shrinkToFit="false"/>
      <protection locked="true" hidden="false"/>
    </xf>
    <xf numFmtId="164" fontId="56" fillId="24" borderId="0" xfId="0" applyFont="true" applyBorder="true" applyAlignment="false" applyProtection="true">
      <alignment horizontal="general" vertical="bottom" textRotation="0" wrapText="false" indent="0" shrinkToFit="false"/>
      <protection locked="true" hidden="false"/>
    </xf>
    <xf numFmtId="164" fontId="33" fillId="25" borderId="12" xfId="0" applyFont="true" applyBorder="true" applyAlignment="false" applyProtection="true">
      <alignment horizontal="general" vertical="bottom" textRotation="0" wrapText="false" indent="0" shrinkToFit="false"/>
      <protection locked="true" hidden="false"/>
    </xf>
    <xf numFmtId="164" fontId="33" fillId="25" borderId="0" xfId="0" applyFont="true" applyBorder="true" applyAlignment="false" applyProtection="true">
      <alignment horizontal="general" vertical="bottom" textRotation="0" wrapText="false" indent="0" shrinkToFit="false"/>
      <protection locked="true" hidden="false"/>
    </xf>
    <xf numFmtId="164" fontId="34" fillId="25" borderId="18" xfId="0" applyFont="true" applyBorder="true" applyAlignment="false" applyProtection="true">
      <alignment horizontal="general" vertical="bottom" textRotation="0" wrapText="false" indent="0" shrinkToFit="false"/>
      <protection locked="true" hidden="false"/>
    </xf>
    <xf numFmtId="164" fontId="37" fillId="24" borderId="12" xfId="0" applyFont="true" applyBorder="true" applyAlignment="false" applyProtection="true">
      <alignment horizontal="general" vertical="bottom" textRotation="0" wrapText="false" indent="0" shrinkToFit="false"/>
      <protection locked="true" hidden="false"/>
    </xf>
    <xf numFmtId="164" fontId="33" fillId="0" borderId="0" xfId="0" applyFont="true" applyBorder="true" applyAlignment="false" applyProtection="true">
      <alignment horizontal="general" vertical="bottom" textRotation="0" wrapText="false" indent="0" shrinkToFit="false"/>
      <protection locked="true" hidden="false"/>
    </xf>
    <xf numFmtId="164" fontId="34" fillId="0" borderId="18" xfId="0" applyFont="true" applyBorder="true" applyAlignment="false" applyProtection="true">
      <alignment horizontal="general" vertical="bottom" textRotation="0" wrapText="false" indent="0" shrinkToFit="false"/>
      <protection locked="true" hidden="false"/>
    </xf>
    <xf numFmtId="164" fontId="37" fillId="24" borderId="0" xfId="0" applyFont="true" applyBorder="true" applyAlignment="true" applyProtection="true">
      <alignment horizontal="right" vertical="bottom" textRotation="0" wrapText="false" indent="0" shrinkToFit="false"/>
      <protection locked="false" hidden="false"/>
    </xf>
    <xf numFmtId="169" fontId="32" fillId="24" borderId="18" xfId="19" applyFont="true" applyBorder="true" applyAlignment="true" applyProtection="true">
      <alignment horizontal="right"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22" fillId="24" borderId="18" xfId="0" applyFont="true" applyBorder="true" applyAlignment="false" applyProtection="true">
      <alignment horizontal="general" vertical="bottom" textRotation="0" wrapText="false" indent="0" shrinkToFit="false"/>
      <protection locked="false" hidden="false"/>
    </xf>
    <xf numFmtId="164" fontId="22" fillId="24" borderId="0" xfId="0" applyFont="true" applyBorder="true" applyAlignment="true" applyProtection="true">
      <alignment horizontal="right" vertical="bottom" textRotation="0" wrapText="false" indent="0" shrinkToFit="false"/>
      <protection locked="false" hidden="false"/>
    </xf>
    <xf numFmtId="169" fontId="6" fillId="24" borderId="18" xfId="19" applyFont="true" applyBorder="true" applyAlignment="true" applyProtection="true">
      <alignment horizontal="right" vertical="bottom" textRotation="0" wrapText="false" indent="0" shrinkToFit="false"/>
      <protection locked="true" hidden="false"/>
    </xf>
    <xf numFmtId="168" fontId="6" fillId="24" borderId="0" xfId="0" applyFont="true" applyBorder="true" applyAlignment="false" applyProtection="true">
      <alignment horizontal="general" vertical="bottom" textRotation="0" wrapText="false" indent="0" shrinkToFit="false"/>
      <protection locked="false" hidden="false"/>
    </xf>
    <xf numFmtId="169" fontId="6" fillId="24" borderId="0" xfId="19" applyFont="true" applyBorder="true" applyAlignment="true" applyProtection="true">
      <alignment horizontal="general" vertical="bottom" textRotation="0" wrapText="false" indent="0" shrinkToFit="false"/>
      <protection locked="false" hidden="false"/>
    </xf>
    <xf numFmtId="164" fontId="22" fillId="24" borderId="0" xfId="0" applyFont="true" applyBorder="true" applyAlignment="false" applyProtection="true">
      <alignment horizontal="general" vertical="bottom" textRotation="0" wrapText="false" indent="0" shrinkToFit="false"/>
      <protection locked="false" hidden="false"/>
    </xf>
    <xf numFmtId="168" fontId="6" fillId="24" borderId="0" xfId="40" applyFont="true" applyBorder="false" applyAlignment="true" applyProtection="false">
      <alignment horizontal="right" vertical="bottom" textRotation="0" wrapText="false" indent="0" shrinkToFit="false"/>
      <protection locked="true" hidden="false"/>
    </xf>
    <xf numFmtId="164" fontId="37" fillId="24" borderId="0" xfId="0" applyFont="true" applyBorder="true" applyAlignment="false" applyProtection="true">
      <alignment horizontal="general" vertical="bottom" textRotation="0" wrapText="false" indent="0" shrinkToFit="false"/>
      <protection locked="false" hidden="false"/>
    </xf>
    <xf numFmtId="164" fontId="0" fillId="24" borderId="10" xfId="0" applyFont="false" applyBorder="true" applyAlignment="false" applyProtection="true">
      <alignment horizontal="general" vertical="bottom" textRotation="0" wrapText="false" indent="0" shrinkToFit="false"/>
      <protection locked="false" hidden="false"/>
    </xf>
    <xf numFmtId="164" fontId="22" fillId="24" borderId="16" xfId="0" applyFont="true" applyBorder="true" applyAlignment="false" applyProtection="true">
      <alignment horizontal="general" vertical="bottom" textRotation="0" wrapText="false" indent="0" shrinkToFit="false"/>
      <protection locked="false" hidden="false"/>
    </xf>
    <xf numFmtId="164" fontId="22" fillId="24" borderId="10" xfId="0" applyFont="true" applyBorder="true" applyAlignment="true" applyProtection="true">
      <alignment horizontal="right" vertical="bottom" textRotation="0" wrapText="false" indent="0" shrinkToFit="false"/>
      <protection locked="false" hidden="false"/>
    </xf>
    <xf numFmtId="167" fontId="6" fillId="24" borderId="10" xfId="0" applyFont="true" applyBorder="true" applyAlignment="true" applyProtection="true">
      <alignment horizontal="right" vertical="bottom" textRotation="0" wrapText="false" indent="0" shrinkToFit="false"/>
      <protection locked="true" hidden="false"/>
    </xf>
    <xf numFmtId="169" fontId="6" fillId="24" borderId="16" xfId="19" applyFont="true" applyBorder="true" applyAlignment="true" applyProtection="true">
      <alignment horizontal="right" vertical="bottom" textRotation="0" wrapText="false" indent="0" shrinkToFit="false"/>
      <protection locked="true" hidden="false"/>
    </xf>
    <xf numFmtId="169" fontId="6" fillId="24" borderId="0" xfId="19" applyFont="true" applyBorder="true" applyAlignment="true" applyProtection="true">
      <alignment horizontal="right" vertical="bottom" textRotation="0" wrapText="false" indent="0" shrinkToFit="false"/>
      <protection locked="true" hidden="false"/>
    </xf>
    <xf numFmtId="164" fontId="50" fillId="24" borderId="0" xfId="0" applyFont="true" applyBorder="false" applyAlignment="false" applyProtection="true">
      <alignment horizontal="general" vertical="bottom" textRotation="0" wrapText="false" indent="0" shrinkToFit="false"/>
      <protection locked="false" hidden="false"/>
    </xf>
    <xf numFmtId="164" fontId="26" fillId="24" borderId="0" xfId="0" applyFont="true" applyBorder="true" applyAlignment="true" applyProtection="false">
      <alignment horizontal="left" vertical="bottom" textRotation="0" wrapText="true" indent="0" shrinkToFit="false"/>
      <protection locked="true" hidden="false"/>
    </xf>
    <xf numFmtId="164" fontId="31" fillId="24" borderId="0" xfId="0" applyFont="true" applyBorder="false" applyAlignment="true" applyProtection="false">
      <alignment horizontal="left" vertical="bottom" textRotation="0" wrapText="true" indent="0" shrinkToFit="false"/>
      <protection locked="true" hidden="false"/>
    </xf>
    <xf numFmtId="164" fontId="32" fillId="24" borderId="0" xfId="0" applyFont="true" applyBorder="false" applyAlignment="true" applyProtection="false">
      <alignment horizontal="left" vertical="bottom" textRotation="0" wrapText="false" indent="0" shrinkToFit="false"/>
      <protection locked="true" hidden="false"/>
    </xf>
    <xf numFmtId="164" fontId="0" fillId="24" borderId="0" xfId="0" applyFont="false" applyBorder="false" applyAlignment="true" applyProtection="false">
      <alignment horizontal="left" vertical="bottom" textRotation="0" wrapText="false" indent="0" shrinkToFit="false"/>
      <protection locked="true" hidden="false"/>
    </xf>
    <xf numFmtId="164" fontId="0" fillId="24" borderId="0" xfId="0" applyFont="false" applyBorder="false" applyAlignment="true" applyProtection="true">
      <alignment horizontal="left" vertical="bottom" textRotation="0" wrapText="false" indent="0" shrinkToFit="false"/>
      <protection locked="false" hidden="false"/>
    </xf>
    <xf numFmtId="164" fontId="22" fillId="24" borderId="0" xfId="0" applyFont="true" applyBorder="true" applyAlignment="true" applyProtection="false">
      <alignment horizontal="left" vertical="bottom" textRotation="0" wrapText="false" indent="0" shrinkToFit="false"/>
      <protection locked="true" hidden="false"/>
    </xf>
    <xf numFmtId="164" fontId="22" fillId="24" borderId="0" xfId="0" applyFont="true" applyBorder="false" applyAlignment="true" applyProtection="false">
      <alignment horizontal="left"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57" fillId="24" borderId="0" xfId="0" applyFont="true" applyBorder="true" applyAlignment="true" applyProtection="false">
      <alignment horizontal="right" vertical="bottom" textRotation="0" wrapText="true" indent="0" shrinkToFit="false"/>
      <protection locked="true" hidden="false"/>
    </xf>
    <xf numFmtId="164" fontId="58" fillId="25" borderId="12" xfId="0" applyFont="true" applyBorder="true" applyAlignment="false" applyProtection="false">
      <alignment horizontal="general" vertical="bottom" textRotation="0" wrapText="false" indent="0" shrinkToFit="false"/>
      <protection locked="true" hidden="false"/>
    </xf>
    <xf numFmtId="164" fontId="58" fillId="25" borderId="13" xfId="0" applyFont="true" applyBorder="true" applyAlignment="false" applyProtection="false">
      <alignment horizontal="general" vertical="bottom" textRotation="0" wrapText="false" indent="0" shrinkToFit="false"/>
      <protection locked="true" hidden="false"/>
    </xf>
    <xf numFmtId="164" fontId="34" fillId="25" borderId="20" xfId="0" applyFont="true" applyBorder="true" applyAlignment="true" applyProtection="false">
      <alignment horizontal="right" vertical="center" textRotation="0" wrapText="true" indent="0" shrinkToFit="false"/>
      <protection locked="true" hidden="false"/>
    </xf>
    <xf numFmtId="164" fontId="59" fillId="25" borderId="0" xfId="0" applyFont="true" applyBorder="true" applyAlignment="false" applyProtection="false">
      <alignment horizontal="general" vertical="bottom" textRotation="0" wrapText="false" indent="0" shrinkToFit="false"/>
      <protection locked="true" hidden="false"/>
    </xf>
    <xf numFmtId="164" fontId="59" fillId="25" borderId="18" xfId="0" applyFont="true" applyBorder="true" applyAlignment="false" applyProtection="false">
      <alignment horizontal="general" vertical="bottom" textRotation="0" wrapText="false" indent="0" shrinkToFit="false"/>
      <protection locked="true" hidden="false"/>
    </xf>
    <xf numFmtId="164" fontId="0" fillId="24" borderId="11" xfId="0" applyFont="false" applyBorder="true" applyAlignment="false" applyProtection="true">
      <alignment horizontal="general" vertical="bottom" textRotation="0" wrapText="false" indent="0" shrinkToFit="false"/>
      <protection locked="false" hidden="false"/>
    </xf>
    <xf numFmtId="164" fontId="0" fillId="24" borderId="12" xfId="0" applyFont="false" applyBorder="true" applyAlignment="false" applyProtection="true">
      <alignment horizontal="general" vertical="bottom" textRotation="0" wrapText="false" indent="0" shrinkToFit="false"/>
      <protection locked="false" hidden="false"/>
    </xf>
    <xf numFmtId="164" fontId="22" fillId="24" borderId="13" xfId="0" applyFont="true" applyBorder="true" applyAlignment="false" applyProtection="false">
      <alignment horizontal="general" vertical="bottom" textRotation="0" wrapText="false" indent="0" shrinkToFit="false"/>
      <protection locked="true" hidden="false"/>
    </xf>
    <xf numFmtId="164" fontId="22" fillId="24" borderId="0" xfId="0" applyFont="true" applyBorder="true" applyAlignment="false" applyProtection="false">
      <alignment horizontal="general" vertical="bottom" textRotation="0" wrapText="false" indent="0" shrinkToFit="false"/>
      <protection locked="true" hidden="false"/>
    </xf>
    <xf numFmtId="164" fontId="0" fillId="24" borderId="0" xfId="0" applyFont="false" applyBorder="true" applyAlignment="false" applyProtection="false">
      <alignment horizontal="general" vertical="bottom" textRotation="0" wrapText="false" indent="0" shrinkToFit="false"/>
      <protection locked="true" hidden="false"/>
    </xf>
    <xf numFmtId="164" fontId="0" fillId="24" borderId="18" xfId="0" applyFont="false" applyBorder="true" applyAlignment="false" applyProtection="false">
      <alignment horizontal="general" vertical="bottom" textRotation="0" wrapText="false" indent="0" shrinkToFit="false"/>
      <protection locked="true" hidden="false"/>
    </xf>
    <xf numFmtId="164" fontId="37" fillId="24" borderId="17" xfId="0" applyFont="true" applyBorder="true" applyAlignment="false" applyProtection="false">
      <alignment horizontal="general" vertical="bottom" textRotation="0" wrapText="false" indent="0" shrinkToFit="false"/>
      <protection locked="true" hidden="false"/>
    </xf>
    <xf numFmtId="164" fontId="37" fillId="24" borderId="0" xfId="0" applyFont="true" applyBorder="true" applyAlignment="false" applyProtection="false">
      <alignment horizontal="general" vertical="bottom" textRotation="0" wrapText="false" indent="0" shrinkToFit="false"/>
      <protection locked="true" hidden="false"/>
    </xf>
    <xf numFmtId="164" fontId="37" fillId="24" borderId="18" xfId="0" applyFont="true" applyBorder="true" applyAlignment="false" applyProtection="false">
      <alignment horizontal="general" vertical="bottom" textRotation="0" wrapText="false" indent="0" shrinkToFit="false"/>
      <protection locked="true" hidden="false"/>
    </xf>
    <xf numFmtId="164" fontId="37" fillId="24" borderId="0" xfId="0" applyFont="true" applyBorder="true" applyAlignment="true" applyProtection="false">
      <alignment horizontal="right" vertical="bottom" textRotation="0" wrapText="false" indent="0" shrinkToFit="false"/>
      <protection locked="true" hidden="false"/>
    </xf>
    <xf numFmtId="167" fontId="32" fillId="24" borderId="0" xfId="0" applyFont="true" applyBorder="true" applyAlignment="false" applyProtection="false">
      <alignment horizontal="general" vertical="bottom" textRotation="0" wrapText="false" indent="0" shrinkToFit="false"/>
      <protection locked="true" hidden="false"/>
    </xf>
    <xf numFmtId="167" fontId="32" fillId="24" borderId="18" xfId="0" applyFont="true" applyBorder="true" applyAlignment="false" applyProtection="false">
      <alignment horizontal="general" vertical="bottom" textRotation="0" wrapText="false" indent="0" shrinkToFit="false"/>
      <protection locked="true" hidden="false"/>
    </xf>
    <xf numFmtId="164" fontId="0" fillId="24" borderId="21" xfId="0" applyFont="true" applyBorder="true" applyAlignment="true" applyProtection="true">
      <alignment horizontal="center" vertical="center" textRotation="0" wrapText="true" indent="0" shrinkToFit="false"/>
      <protection locked="false" hidden="false"/>
    </xf>
    <xf numFmtId="164" fontId="0" fillId="24" borderId="17" xfId="0" applyFont="false" applyBorder="true" applyAlignment="false" applyProtection="true">
      <alignment horizontal="general" vertical="bottom" textRotation="0" wrapText="false" indent="0" shrinkToFit="false"/>
      <protection locked="false" hidden="false"/>
    </xf>
    <xf numFmtId="164" fontId="22" fillId="24" borderId="18" xfId="0" applyFont="true" applyBorder="true" applyAlignment="false" applyProtection="false">
      <alignment horizontal="general" vertical="bottom" textRotation="0" wrapText="false" indent="0" shrinkToFit="false"/>
      <protection locked="true" hidden="false"/>
    </xf>
    <xf numFmtId="164" fontId="22" fillId="24" borderId="0" xfId="0" applyFont="true" applyBorder="true" applyAlignment="true" applyProtection="false">
      <alignment horizontal="right" vertical="bottom" textRotation="0" wrapText="false" indent="0" shrinkToFit="false"/>
      <protection locked="true" hidden="false"/>
    </xf>
    <xf numFmtId="167" fontId="0" fillId="24" borderId="0" xfId="0" applyFont="false" applyBorder="true" applyAlignment="false" applyProtection="false">
      <alignment horizontal="general" vertical="bottom" textRotation="0" wrapText="false" indent="0" shrinkToFit="false"/>
      <protection locked="true" hidden="false"/>
    </xf>
    <xf numFmtId="167" fontId="0" fillId="24" borderId="18" xfId="0" applyFont="false" applyBorder="true" applyAlignment="false" applyProtection="false">
      <alignment horizontal="general" vertical="bottom" textRotation="0" wrapText="false" indent="0" shrinkToFit="false"/>
      <protection locked="true" hidden="false"/>
    </xf>
    <xf numFmtId="167" fontId="32" fillId="24" borderId="0" xfId="0" applyFont="true" applyBorder="true" applyAlignment="true" applyProtection="false">
      <alignment horizontal="right" vertical="bottom" textRotation="0" wrapText="false" indent="0" shrinkToFit="false"/>
      <protection locked="true" hidden="false"/>
    </xf>
    <xf numFmtId="167" fontId="37" fillId="24" borderId="0" xfId="71" applyFont="true" applyBorder="true" applyAlignment="true" applyProtection="true">
      <alignment horizontal="right" vertical="bottom" textRotation="0" wrapText="false" indent="0" shrinkToFit="false"/>
      <protection locked="true" hidden="false"/>
    </xf>
    <xf numFmtId="167" fontId="37" fillId="24" borderId="0" xfId="0" applyFont="true" applyBorder="true" applyAlignment="false" applyProtection="true">
      <alignment horizontal="general" vertical="bottom" textRotation="0" wrapText="false" indent="0" shrinkToFit="false"/>
      <protection locked="true" hidden="false"/>
    </xf>
    <xf numFmtId="167" fontId="32" fillId="24" borderId="0" xfId="0" applyFont="true" applyBorder="true" applyAlignment="false" applyProtection="true">
      <alignment horizontal="general" vertical="bottom" textRotation="0" wrapText="false" indent="0" shrinkToFit="false"/>
      <protection locked="true" hidden="false"/>
    </xf>
    <xf numFmtId="167" fontId="37" fillId="24" borderId="18" xfId="0" applyFont="true" applyBorder="true" applyAlignment="false" applyProtection="true">
      <alignment horizontal="general" vertical="bottom" textRotation="0" wrapText="false" indent="0" shrinkToFit="false"/>
      <protection locked="true" hidden="false"/>
    </xf>
    <xf numFmtId="167" fontId="0" fillId="24" borderId="0" xfId="0" applyFont="true" applyBorder="true" applyAlignment="true" applyProtection="false">
      <alignment horizontal="right" vertical="bottom" textRotation="0" wrapText="false" indent="0" shrinkToFit="false"/>
      <protection locked="true" hidden="false"/>
    </xf>
    <xf numFmtId="167" fontId="22" fillId="24" borderId="0" xfId="71" applyFont="true" applyBorder="true" applyAlignment="false" applyProtection="true">
      <alignment horizontal="general" vertical="bottom" textRotation="0" wrapText="false" indent="0" shrinkToFit="false"/>
      <protection locked="true" hidden="false"/>
    </xf>
    <xf numFmtId="167" fontId="0" fillId="24" borderId="0" xfId="71" applyFont="true" applyBorder="true" applyAlignment="false" applyProtection="true">
      <alignment horizontal="general" vertical="bottom" textRotation="0" wrapText="false" indent="0" shrinkToFit="false"/>
      <protection locked="true" hidden="false"/>
    </xf>
    <xf numFmtId="167" fontId="22" fillId="24" borderId="0" xfId="71" applyFont="true" applyBorder="true" applyAlignment="true" applyProtection="true">
      <alignment horizontal="right" vertical="bottom" textRotation="0" wrapText="false" indent="0" shrinkToFit="false"/>
      <protection locked="true" hidden="false"/>
    </xf>
    <xf numFmtId="167" fontId="6" fillId="24" borderId="0" xfId="0" applyFont="true" applyBorder="true" applyAlignment="false" applyProtection="true">
      <alignment horizontal="general" vertical="bottom" textRotation="0" wrapText="false" indent="0" shrinkToFit="false"/>
      <protection locked="true" hidden="false"/>
    </xf>
    <xf numFmtId="167" fontId="6" fillId="24" borderId="0" xfId="70" applyFont="true" applyBorder="true" applyAlignment="true" applyProtection="false">
      <alignment horizontal="general" vertical="center" textRotation="0" wrapText="false" indent="0" shrinkToFit="false"/>
      <protection locked="true" hidden="false"/>
    </xf>
    <xf numFmtId="167" fontId="22" fillId="24" borderId="18" xfId="0" applyFont="true" applyBorder="true" applyAlignment="false" applyProtection="true">
      <alignment horizontal="general" vertical="bottom" textRotation="0" wrapText="false" indent="0" shrinkToFit="false"/>
      <protection locked="true" hidden="false"/>
    </xf>
    <xf numFmtId="167" fontId="22" fillId="24" borderId="0" xfId="0" applyFont="true" applyBorder="true" applyAlignment="false" applyProtection="true">
      <alignment horizontal="general" vertical="bottom" textRotation="0" wrapText="false" indent="0" shrinkToFit="false"/>
      <protection locked="true" hidden="false"/>
    </xf>
    <xf numFmtId="167" fontId="0" fillId="24" borderId="0" xfId="0" applyFont="true" applyBorder="true" applyAlignment="false" applyProtection="true">
      <alignment horizontal="general" vertical="bottom" textRotation="0" wrapText="false" indent="0" shrinkToFit="false"/>
      <protection locked="true" hidden="false"/>
    </xf>
    <xf numFmtId="167" fontId="37" fillId="24" borderId="0" xfId="0" applyFont="true" applyBorder="true" applyAlignment="true" applyProtection="true">
      <alignment horizontal="right" vertical="bottom" textRotation="0" wrapText="false" indent="0" shrinkToFit="false"/>
      <protection locked="true" hidden="false"/>
    </xf>
    <xf numFmtId="167" fontId="32" fillId="24" borderId="0" xfId="70" applyFont="true" applyBorder="true" applyAlignment="false" applyProtection="false">
      <alignment horizontal="general" vertical="bottom" textRotation="0" wrapText="false" indent="0" shrinkToFit="false"/>
      <protection locked="true" hidden="false"/>
    </xf>
    <xf numFmtId="167" fontId="37" fillId="24" borderId="18" xfId="0" applyFont="true" applyBorder="true" applyAlignment="false" applyProtection="false">
      <alignment horizontal="general" vertical="bottom" textRotation="0" wrapText="false" indent="0" shrinkToFit="false"/>
      <protection locked="true" hidden="false"/>
    </xf>
    <xf numFmtId="167" fontId="22" fillId="24" borderId="0" xfId="0" applyFont="true" applyBorder="true" applyAlignment="true" applyProtection="true">
      <alignment horizontal="right" vertical="bottom" textRotation="0" wrapText="false" indent="0" shrinkToFit="false"/>
      <protection locked="true" hidden="false"/>
    </xf>
    <xf numFmtId="167" fontId="22" fillId="24" borderId="18" xfId="0" applyFont="true" applyBorder="true" applyAlignment="false" applyProtection="false">
      <alignment horizontal="general" vertical="bottom" textRotation="0" wrapText="false" indent="0" shrinkToFit="false"/>
      <protection locked="true" hidden="false"/>
    </xf>
    <xf numFmtId="167" fontId="37" fillId="24" borderId="0" xfId="71" applyFont="true" applyBorder="true" applyAlignment="false" applyProtection="true">
      <alignment horizontal="general" vertical="bottom" textRotation="0" wrapText="false" indent="0" shrinkToFit="false"/>
      <protection locked="true" hidden="false"/>
    </xf>
    <xf numFmtId="167" fontId="32" fillId="24" borderId="0" xfId="71" applyFont="true" applyBorder="true" applyAlignment="false" applyProtection="true">
      <alignment horizontal="general" vertical="bottom" textRotation="0" wrapText="false" indent="0" shrinkToFit="false"/>
      <protection locked="true" hidden="false"/>
    </xf>
    <xf numFmtId="164" fontId="22" fillId="24" borderId="17" xfId="0" applyFont="true" applyBorder="true" applyAlignment="true" applyProtection="false">
      <alignment horizontal="right" vertical="center" textRotation="0" wrapText="false" indent="0" shrinkToFit="false"/>
      <protection locked="true" hidden="false"/>
    </xf>
    <xf numFmtId="167" fontId="0" fillId="24" borderId="0" xfId="0" applyFont="false" applyBorder="true" applyAlignment="true" applyProtection="false">
      <alignment horizontal="general" vertical="center" textRotation="0" wrapText="false" indent="0" shrinkToFit="false"/>
      <protection locked="true" hidden="false"/>
    </xf>
    <xf numFmtId="167" fontId="22" fillId="24" borderId="0" xfId="71" applyFont="true" applyBorder="true" applyAlignment="true" applyProtection="true">
      <alignment horizontal="general" vertical="center" textRotation="0" wrapText="false" indent="0" shrinkToFit="false"/>
      <protection locked="true" hidden="false"/>
    </xf>
    <xf numFmtId="167" fontId="22" fillId="24" borderId="0" xfId="71" applyFont="true" applyBorder="true" applyAlignment="true" applyProtection="true">
      <alignment horizontal="right" vertical="center" textRotation="0" wrapText="false" indent="0" shrinkToFit="false"/>
      <protection locked="true" hidden="false"/>
    </xf>
    <xf numFmtId="167" fontId="0" fillId="24" borderId="0" xfId="71" applyFont="true" applyBorder="true" applyAlignment="true" applyProtection="true">
      <alignment horizontal="general" vertical="center" textRotation="0" wrapText="false" indent="0" shrinkToFit="false"/>
      <protection locked="true" hidden="false"/>
    </xf>
    <xf numFmtId="167" fontId="6" fillId="24" borderId="0" xfId="0" applyFont="true" applyBorder="true" applyAlignment="true" applyProtection="false">
      <alignment horizontal="right" vertical="center" textRotation="0" wrapText="false" indent="0" shrinkToFit="false"/>
      <protection locked="true" hidden="false"/>
    </xf>
    <xf numFmtId="167" fontId="32" fillId="24" borderId="18" xfId="0" applyFont="true" applyBorder="true" applyAlignment="false" applyProtection="true">
      <alignment horizontal="general" vertical="bottom" textRotation="0" wrapText="false" indent="0" shrinkToFit="false"/>
      <protection locked="true" hidden="false"/>
    </xf>
    <xf numFmtId="167" fontId="6" fillId="24" borderId="0" xfId="0" applyFont="true" applyBorder="true" applyAlignment="false" applyProtection="false">
      <alignment horizontal="general" vertical="bottom" textRotation="0" wrapText="false" indent="0" shrinkToFit="false"/>
      <protection locked="true" hidden="false"/>
    </xf>
    <xf numFmtId="167" fontId="6" fillId="24" borderId="18" xfId="0" applyFont="true" applyBorder="true" applyAlignment="false" applyProtection="false">
      <alignment horizontal="general" vertical="bottom" textRotation="0" wrapText="false" indent="0" shrinkToFit="false"/>
      <protection locked="true" hidden="false"/>
    </xf>
    <xf numFmtId="167" fontId="32" fillId="24" borderId="18" xfId="71" applyFont="true" applyBorder="true" applyAlignment="false" applyProtection="true">
      <alignment horizontal="general" vertical="bottom" textRotation="0" wrapText="false" indent="0" shrinkToFit="false"/>
      <protection locked="true" hidden="false"/>
    </xf>
    <xf numFmtId="167" fontId="0" fillId="24" borderId="18" xfId="71" applyFont="true" applyBorder="true" applyAlignment="false" applyProtection="true">
      <alignment horizontal="general" vertical="bottom" textRotation="0" wrapText="false" indent="0" shrinkToFit="false"/>
      <protection locked="true" hidden="false"/>
    </xf>
    <xf numFmtId="164" fontId="37" fillId="24" borderId="15" xfId="0" applyFont="true" applyBorder="true" applyAlignment="false" applyProtection="false">
      <alignment horizontal="general" vertical="bottom" textRotation="0" wrapText="false" indent="0" shrinkToFit="false"/>
      <protection locked="true" hidden="false"/>
    </xf>
    <xf numFmtId="164" fontId="37" fillId="24" borderId="10" xfId="0" applyFont="true" applyBorder="true" applyAlignment="false" applyProtection="false">
      <alignment horizontal="general" vertical="bottom" textRotation="0" wrapText="false" indent="0" shrinkToFit="false"/>
      <protection locked="true" hidden="false"/>
    </xf>
    <xf numFmtId="164" fontId="37" fillId="24" borderId="16" xfId="0" applyFont="true" applyBorder="true" applyAlignment="false" applyProtection="false">
      <alignment horizontal="general" vertical="bottom" textRotation="0" wrapText="false" indent="0" shrinkToFit="false"/>
      <protection locked="true" hidden="false"/>
    </xf>
    <xf numFmtId="164" fontId="37" fillId="24" borderId="10" xfId="0" applyFont="true" applyBorder="true" applyAlignment="true" applyProtection="false">
      <alignment horizontal="right" vertical="bottom" textRotation="0" wrapText="false" indent="0" shrinkToFit="false"/>
      <protection locked="true" hidden="false"/>
    </xf>
    <xf numFmtId="167" fontId="32" fillId="24" borderId="10" xfId="0" applyFont="true" applyBorder="true" applyAlignment="false" applyProtection="false">
      <alignment horizontal="general" vertical="bottom" textRotation="0" wrapText="false" indent="0" shrinkToFit="false"/>
      <protection locked="true" hidden="false"/>
    </xf>
    <xf numFmtId="167" fontId="37" fillId="24" borderId="10" xfId="0" applyFont="true" applyBorder="true" applyAlignment="true" applyProtection="true">
      <alignment horizontal="right" vertical="bottom" textRotation="0" wrapText="false" indent="0" shrinkToFit="false"/>
      <protection locked="true" hidden="false"/>
    </xf>
    <xf numFmtId="167" fontId="37" fillId="24" borderId="16" xfId="0" applyFont="true" applyBorder="true" applyAlignment="true" applyProtection="true">
      <alignment horizontal="right" vertical="bottom" textRotation="0" wrapText="false" indent="0" shrinkToFit="false"/>
      <protection locked="true" hidden="false"/>
    </xf>
    <xf numFmtId="174" fontId="32" fillId="24" borderId="0" xfId="0" applyFont="true" applyBorder="true" applyAlignment="false" applyProtection="fals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32" fillId="24" borderId="0" xfId="0" applyFont="true" applyBorder="true" applyAlignment="true" applyProtection="true">
      <alignment horizontal="left" vertical="bottom" textRotation="0" wrapText="false" indent="0" shrinkToFit="false"/>
      <protection locked="false" hidden="false"/>
    </xf>
    <xf numFmtId="164" fontId="34" fillId="24" borderId="0" xfId="0" applyFont="true" applyBorder="false" applyAlignment="true" applyProtection="true">
      <alignment horizontal="left" vertical="bottom" textRotation="0" wrapText="false" indent="0" shrinkToFit="false"/>
      <protection locked="fals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32" fillId="25" borderId="13" xfId="0" applyFont="true" applyBorder="true" applyAlignment="false" applyProtection="false">
      <alignment horizontal="general" vertical="bottom" textRotation="0" wrapText="false" indent="0" shrinkToFit="false"/>
      <protection locked="true" hidden="false"/>
    </xf>
    <xf numFmtId="164" fontId="6" fillId="25" borderId="16" xfId="0" applyFont="true" applyBorder="true" applyAlignment="false" applyProtection="false">
      <alignment horizontal="general" vertical="bottom" textRotation="0" wrapText="false" indent="0" shrinkToFit="false"/>
      <protection locked="true" hidden="false"/>
    </xf>
    <xf numFmtId="164" fontId="37" fillId="24" borderId="11" xfId="0" applyFont="true" applyBorder="true" applyAlignment="false" applyProtection="false">
      <alignment horizontal="general" vertical="bottom" textRotation="0" wrapText="false" indent="0" shrinkToFit="false"/>
      <protection locked="true" hidden="false"/>
    </xf>
    <xf numFmtId="164" fontId="32" fillId="24" borderId="11" xfId="0" applyFont="true" applyBorder="true" applyAlignment="true" applyProtection="true">
      <alignment horizontal="right" vertical="bottom" textRotation="0" wrapText="false" indent="0" shrinkToFit="false"/>
      <protection locked="false" hidden="false"/>
    </xf>
    <xf numFmtId="164" fontId="32" fillId="24" borderId="12" xfId="0" applyFont="true" applyBorder="true" applyAlignment="true" applyProtection="true">
      <alignment horizontal="right" vertical="bottom" textRotation="0" wrapText="false" indent="0" shrinkToFit="false"/>
      <protection locked="false" hidden="false"/>
    </xf>
    <xf numFmtId="167" fontId="32" fillId="24" borderId="12" xfId="0" applyFont="true" applyBorder="true" applyAlignment="false" applyProtection="false">
      <alignment horizontal="general" vertical="bottom" textRotation="0" wrapText="false" indent="0" shrinkToFit="false"/>
      <protection locked="true" hidden="false"/>
    </xf>
    <xf numFmtId="168" fontId="32" fillId="24" borderId="0" xfId="40" applyFont="true" applyBorder="false" applyAlignment="true" applyProtection="false">
      <alignment horizontal="right" vertical="bottom" textRotation="0" wrapText="false" indent="0" shrinkToFit="false"/>
      <protection locked="true" hidden="false"/>
    </xf>
    <xf numFmtId="169" fontId="32" fillId="24" borderId="18" xfId="0" applyFont="true" applyBorder="true" applyAlignment="false" applyProtection="false">
      <alignment horizontal="general" vertical="bottom" textRotation="0" wrapText="false" indent="0" shrinkToFit="false"/>
      <protection locked="true" hidden="false"/>
    </xf>
    <xf numFmtId="164" fontId="22" fillId="24" borderId="17" xfId="0" applyFont="true" applyBorder="true" applyAlignment="false" applyProtection="false">
      <alignment horizontal="general" vertical="bottom" textRotation="0" wrapText="false" indent="0" shrinkToFit="false"/>
      <protection locked="true" hidden="false"/>
    </xf>
    <xf numFmtId="164" fontId="6" fillId="24" borderId="17" xfId="0" applyFont="true" applyBorder="true" applyAlignment="true" applyProtection="true">
      <alignment horizontal="right" vertical="bottom" textRotation="0" wrapText="false" indent="0" shrinkToFit="false"/>
      <protection locked="false" hidden="false"/>
    </xf>
    <xf numFmtId="164" fontId="6" fillId="24" borderId="0" xfId="0" applyFont="true" applyBorder="true" applyAlignment="true" applyProtection="true">
      <alignment horizontal="right" vertical="bottom" textRotation="0" wrapText="false" indent="0" shrinkToFit="false"/>
      <protection locked="false" hidden="false"/>
    </xf>
    <xf numFmtId="164" fontId="32" fillId="24" borderId="17" xfId="0" applyFont="true" applyBorder="true" applyAlignment="true" applyProtection="true">
      <alignment horizontal="right" vertical="bottom" textRotation="0" wrapText="false" indent="0" shrinkToFit="false"/>
      <protection locked="false" hidden="false"/>
    </xf>
    <xf numFmtId="164" fontId="32" fillId="24" borderId="0" xfId="0" applyFont="true" applyBorder="true" applyAlignment="true" applyProtection="true">
      <alignment horizontal="right" vertical="bottom" textRotation="0" wrapText="false" indent="0" shrinkToFit="false"/>
      <protection locked="false" hidden="false"/>
    </xf>
    <xf numFmtId="169" fontId="6" fillId="24" borderId="18" xfId="0" applyFont="true" applyBorder="true" applyAlignment="false" applyProtection="false">
      <alignment horizontal="general" vertical="bottom" textRotation="0" wrapText="false" indent="0" shrinkToFit="false"/>
      <protection locked="true" hidden="false"/>
    </xf>
    <xf numFmtId="164" fontId="22" fillId="24" borderId="15" xfId="0" applyFont="true" applyBorder="true" applyAlignment="false" applyProtection="false">
      <alignment horizontal="general" vertical="bottom" textRotation="0" wrapText="false" indent="0" shrinkToFit="false"/>
      <protection locked="true" hidden="false"/>
    </xf>
    <xf numFmtId="164" fontId="6" fillId="24" borderId="15" xfId="0" applyFont="true" applyBorder="true" applyAlignment="true" applyProtection="true">
      <alignment horizontal="right" vertical="bottom" textRotation="0" wrapText="false" indent="0" shrinkToFit="false"/>
      <protection locked="false" hidden="false"/>
    </xf>
    <xf numFmtId="164" fontId="0" fillId="24" borderId="16" xfId="0" applyFont="false" applyBorder="true" applyAlignment="false" applyProtection="true">
      <alignment horizontal="general" vertical="bottom" textRotation="0" wrapText="false" indent="0" shrinkToFit="false"/>
      <protection locked="false" hidden="false"/>
    </xf>
    <xf numFmtId="164" fontId="62" fillId="24" borderId="0" xfId="0" applyFont="true" applyBorder="false" applyAlignment="false" applyProtection="false">
      <alignment horizontal="general" vertical="bottom" textRotation="0" wrapText="false" indent="0" shrinkToFit="false"/>
      <protection locked="true" hidden="false"/>
    </xf>
    <xf numFmtId="164" fontId="31" fillId="24" borderId="0" xfId="0" applyFont="true" applyBorder="true" applyAlignment="true" applyProtection="false">
      <alignment horizontal="left" vertical="bottom" textRotation="0" wrapText="true" indent="0" shrinkToFit="false"/>
      <protection locked="true" hidden="false"/>
    </xf>
    <xf numFmtId="164" fontId="34" fillId="25" borderId="0" xfId="0" applyFont="true" applyBorder="true" applyAlignment="true" applyProtection="false">
      <alignment horizontal="right" vertical="center" textRotation="0" wrapText="true" indent="0" shrinkToFit="false"/>
      <protection locked="true" hidden="false"/>
    </xf>
    <xf numFmtId="164" fontId="0" fillId="24" borderId="13" xfId="0" applyFont="false" applyBorder="true" applyAlignment="false" applyProtection="true">
      <alignment horizontal="general" vertical="bottom" textRotation="0" wrapText="false" indent="0" shrinkToFit="false"/>
      <protection locked="false" hidden="false"/>
    </xf>
    <xf numFmtId="167" fontId="32" fillId="24" borderId="11" xfId="0" applyFont="true" applyBorder="true" applyAlignment="false" applyProtection="true">
      <alignment horizontal="general" vertical="bottom" textRotation="0" wrapText="false" indent="0" shrinkToFit="false"/>
      <protection locked="true" hidden="false"/>
    </xf>
    <xf numFmtId="167" fontId="32" fillId="24" borderId="12" xfId="0" applyFont="true" applyBorder="true" applyAlignment="false" applyProtection="true">
      <alignment horizontal="general" vertical="bottom" textRotation="0" wrapText="false" indent="0" shrinkToFit="false"/>
      <protection locked="true" hidden="false"/>
    </xf>
    <xf numFmtId="167" fontId="37" fillId="24" borderId="12" xfId="0" applyFont="true" applyBorder="true" applyAlignment="false" applyProtection="true">
      <alignment horizontal="general" vertical="bottom" textRotation="0" wrapText="false" indent="0" shrinkToFit="false"/>
      <protection locked="true" hidden="false"/>
    </xf>
    <xf numFmtId="167" fontId="32" fillId="24" borderId="12" xfId="0" applyFont="true" applyBorder="true" applyAlignment="true" applyProtection="false">
      <alignment horizontal="right" vertical="center" textRotation="0" wrapText="true" indent="0" shrinkToFit="false"/>
      <protection locked="true" hidden="false"/>
    </xf>
    <xf numFmtId="169" fontId="32" fillId="24" borderId="13" xfId="71" applyFont="true" applyBorder="true" applyAlignment="false" applyProtection="true">
      <alignment horizontal="general" vertical="bottom" textRotation="0" wrapText="false" indent="0" shrinkToFit="false"/>
      <protection locked="true" hidden="false"/>
    </xf>
    <xf numFmtId="164" fontId="0" fillId="24" borderId="18" xfId="0" applyFont="false" applyBorder="true" applyAlignment="false" applyProtection="true">
      <alignment horizontal="general" vertical="bottom" textRotation="0" wrapText="false" indent="0" shrinkToFit="false"/>
      <protection locked="false" hidden="false"/>
    </xf>
    <xf numFmtId="167" fontId="0" fillId="24" borderId="17" xfId="0" applyFont="false" applyBorder="true" applyAlignment="false" applyProtection="false">
      <alignment horizontal="general" vertical="bottom" textRotation="0" wrapText="false" indent="0" shrinkToFit="false"/>
      <protection locked="true" hidden="false"/>
    </xf>
    <xf numFmtId="169" fontId="32" fillId="24" borderId="18" xfId="71" applyFont="true" applyBorder="true" applyAlignment="false" applyProtection="true">
      <alignment horizontal="general" vertical="bottom" textRotation="0" wrapText="false" indent="0" shrinkToFit="false"/>
      <protection locked="true" hidden="false"/>
    </xf>
    <xf numFmtId="167" fontId="32" fillId="24" borderId="17" xfId="0" applyFont="true" applyBorder="true" applyAlignment="false" applyProtection="true">
      <alignment horizontal="general" vertical="bottom" textRotation="0" wrapText="false" indent="0" shrinkToFit="false"/>
      <protection locked="true" hidden="false"/>
    </xf>
    <xf numFmtId="167" fontId="32" fillId="24" borderId="0" xfId="0" applyFont="true" applyBorder="true" applyAlignment="true" applyProtection="false">
      <alignment horizontal="right" vertical="center" textRotation="0" wrapText="true" indent="0" shrinkToFit="false"/>
      <protection locked="true" hidden="false"/>
    </xf>
    <xf numFmtId="167" fontId="0" fillId="24" borderId="17" xfId="0" applyFont="true" applyBorder="true" applyAlignment="false" applyProtection="true">
      <alignment horizontal="general" vertical="bottom" textRotation="0" wrapText="false" indent="0" shrinkToFit="false"/>
      <protection locked="true" hidden="false"/>
    </xf>
    <xf numFmtId="167" fontId="6" fillId="24" borderId="0" xfId="0" applyFont="true" applyBorder="true" applyAlignment="true" applyProtection="false">
      <alignment horizontal="right" vertical="center" textRotation="0" wrapText="true" indent="0" shrinkToFit="false"/>
      <protection locked="true" hidden="false"/>
    </xf>
    <xf numFmtId="169" fontId="6" fillId="24" borderId="18" xfId="71" applyFont="true" applyBorder="true" applyAlignment="false" applyProtection="true">
      <alignment horizontal="general" vertical="bottom" textRotation="0" wrapText="false" indent="0" shrinkToFit="false"/>
      <protection locked="true" hidden="false"/>
    </xf>
    <xf numFmtId="164" fontId="22" fillId="24" borderId="17" xfId="0" applyFont="true" applyBorder="true" applyAlignment="true" applyProtection="false">
      <alignment horizontal="general" vertical="top" textRotation="0" wrapText="false" indent="0" shrinkToFit="false"/>
      <protection locked="true" hidden="false"/>
    </xf>
    <xf numFmtId="167" fontId="37" fillId="24" borderId="17" xfId="0" applyFont="true" applyBorder="true" applyAlignment="true" applyProtection="true">
      <alignment horizontal="right" vertical="bottom" textRotation="0" wrapText="false" indent="0" shrinkToFit="false"/>
      <protection locked="true" hidden="false"/>
    </xf>
    <xf numFmtId="169" fontId="6" fillId="24" borderId="18" xfId="71" applyFont="true" applyBorder="true" applyAlignment="true" applyProtection="true">
      <alignment horizontal="right" vertical="bottom" textRotation="0" wrapText="false" indent="0" shrinkToFit="false"/>
      <protection locked="true" hidden="false"/>
    </xf>
    <xf numFmtId="164" fontId="0" fillId="24" borderId="15" xfId="0" applyFont="false" applyBorder="true" applyAlignment="false" applyProtection="false">
      <alignment horizontal="general" vertical="bottom" textRotation="0" wrapText="false" indent="0" shrinkToFit="false"/>
      <protection locked="true" hidden="false"/>
    </xf>
    <xf numFmtId="164" fontId="0" fillId="24" borderId="10" xfId="0" applyFont="false" applyBorder="true" applyAlignment="false" applyProtection="false">
      <alignment horizontal="general" vertical="bottom" textRotation="0" wrapText="false" indent="0" shrinkToFit="false"/>
      <protection locked="true" hidden="false"/>
    </xf>
    <xf numFmtId="167" fontId="37" fillId="24" borderId="10" xfId="0" applyFont="true" applyBorder="true" applyAlignment="false" applyProtection="true">
      <alignment horizontal="general" vertical="bottom" textRotation="0" wrapText="false" indent="0" shrinkToFit="false"/>
      <protection locked="true" hidden="false"/>
    </xf>
    <xf numFmtId="169" fontId="32" fillId="24" borderId="16" xfId="71" applyFont="true" applyBorder="true" applyAlignment="false" applyProtection="true">
      <alignment horizontal="general" vertical="bottom" textRotation="0" wrapText="false" indent="0" shrinkToFit="false"/>
      <protection locked="true" hidden="false"/>
    </xf>
    <xf numFmtId="164" fontId="59" fillId="25" borderId="10" xfId="0" applyFont="true" applyBorder="true" applyAlignment="false" applyProtection="false">
      <alignment horizontal="general" vertical="bottom" textRotation="0" wrapText="false" indent="0" shrinkToFit="false"/>
      <protection locked="true" hidden="false"/>
    </xf>
    <xf numFmtId="170" fontId="37" fillId="24" borderId="17" xfId="0" applyFont="true" applyBorder="true" applyAlignment="true" applyProtection="true">
      <alignment horizontal="general" vertical="center" textRotation="0" wrapText="false" indent="0" shrinkToFit="false"/>
      <protection locked="true" hidden="false"/>
    </xf>
    <xf numFmtId="167" fontId="32" fillId="24" borderId="12" xfId="0" applyFont="true" applyBorder="true" applyAlignment="true" applyProtection="true">
      <alignment horizontal="right" vertical="bottom" textRotation="0" wrapText="false" indent="0" shrinkToFit="false"/>
      <protection locked="true" hidden="false"/>
    </xf>
    <xf numFmtId="167" fontId="32" fillId="24" borderId="12" xfId="0" applyFont="true" applyBorder="true" applyAlignment="true" applyProtection="true">
      <alignment horizontal="general" vertical="center" textRotation="0" wrapText="false" indent="0" shrinkToFit="false"/>
      <protection locked="true" hidden="false"/>
    </xf>
    <xf numFmtId="167" fontId="37" fillId="24" borderId="12" xfId="0" applyFont="true" applyBorder="true" applyAlignment="false" applyProtection="false">
      <alignment horizontal="general" vertical="bottom" textRotation="0" wrapText="false" indent="0" shrinkToFit="false"/>
      <protection locked="true" hidden="false"/>
    </xf>
    <xf numFmtId="169" fontId="37" fillId="24" borderId="18" xfId="71" applyFont="true" applyBorder="true" applyAlignment="false" applyProtection="true">
      <alignment horizontal="general" vertical="bottom" textRotation="0" wrapText="false" indent="0" shrinkToFit="false"/>
      <protection locked="true" hidden="false"/>
    </xf>
    <xf numFmtId="164" fontId="0" fillId="24" borderId="17" xfId="0" applyFont="false" applyBorder="true" applyAlignment="true" applyProtection="true">
      <alignment horizontal="right" vertical="bottom" textRotation="0" wrapText="false" indent="0" shrinkToFit="false"/>
      <protection locked="false" hidden="false"/>
    </xf>
    <xf numFmtId="164" fontId="64" fillId="24" borderId="0" xfId="0" applyFont="true" applyBorder="true" applyAlignment="false" applyProtection="false">
      <alignment horizontal="general" vertical="bottom" textRotation="0" wrapText="false" indent="0" shrinkToFit="false"/>
      <protection locked="true" hidden="false"/>
    </xf>
    <xf numFmtId="167" fontId="37" fillId="24" borderId="0" xfId="0" applyFont="true" applyBorder="true" applyAlignment="false" applyProtection="false">
      <alignment horizontal="general" vertical="bottom" textRotation="0" wrapText="false" indent="0" shrinkToFit="false"/>
      <protection locked="true" hidden="false"/>
    </xf>
    <xf numFmtId="167" fontId="0" fillId="24" borderId="0" xfId="0" applyFont="true" applyBorder="true" applyAlignment="true" applyProtection="true">
      <alignment horizontal="right" vertical="bottom" textRotation="0" wrapText="false" indent="0" shrinkToFit="false"/>
      <protection locked="true" hidden="false"/>
    </xf>
    <xf numFmtId="167" fontId="22" fillId="24" borderId="0" xfId="0" applyFont="true" applyBorder="true" applyAlignment="false" applyProtection="false">
      <alignment horizontal="general" vertical="bottom" textRotation="0" wrapText="false" indent="0" shrinkToFit="false"/>
      <protection locked="true" hidden="false"/>
    </xf>
    <xf numFmtId="169" fontId="22" fillId="24" borderId="18" xfId="71" applyFont="true" applyBorder="true" applyAlignment="false" applyProtection="true">
      <alignment horizontal="general" vertical="bottom" textRotation="0" wrapText="false" indent="0" shrinkToFit="false"/>
      <protection locked="true" hidden="false"/>
    </xf>
    <xf numFmtId="167" fontId="6" fillId="24" borderId="0" xfId="71" applyFont="true" applyBorder="true" applyAlignment="false" applyProtection="false">
      <alignment horizontal="general" vertical="bottom" textRotation="0" wrapText="false" indent="0" shrinkToFit="false"/>
      <protection locked="true" hidden="false"/>
    </xf>
    <xf numFmtId="167" fontId="64" fillId="24" borderId="0" xfId="71" applyFont="true" applyBorder="true" applyAlignment="false" applyProtection="true">
      <alignment horizontal="general" vertical="bottom" textRotation="0" wrapText="false" indent="0" shrinkToFit="false"/>
      <protection locked="true" hidden="false"/>
    </xf>
    <xf numFmtId="170" fontId="22" fillId="24" borderId="17" xfId="0" applyFont="true" applyBorder="true" applyAlignment="true" applyProtection="true">
      <alignment horizontal="general" vertical="center" textRotation="0" wrapText="false" indent="0" shrinkToFit="false"/>
      <protection locked="true" hidden="false"/>
    </xf>
    <xf numFmtId="167" fontId="6" fillId="24" borderId="0" xfId="0" applyFont="true" applyBorder="true" applyAlignment="true" applyProtection="true">
      <alignment horizontal="general" vertical="center" textRotation="0" wrapText="false" indent="0" shrinkToFit="false"/>
      <protection locked="true" hidden="false"/>
    </xf>
    <xf numFmtId="164" fontId="0" fillId="24" borderId="15" xfId="0" applyFont="false" applyBorder="true" applyAlignment="true" applyProtection="true">
      <alignment horizontal="right" vertical="bottom" textRotation="0" wrapText="false" indent="0" shrinkToFit="false"/>
      <protection locked="false" hidden="false"/>
    </xf>
    <xf numFmtId="167" fontId="65" fillId="24" borderId="10" xfId="0" applyFont="true" applyBorder="true" applyAlignment="false" applyProtection="true">
      <alignment horizontal="general" vertical="bottom" textRotation="0" wrapText="false" indent="0" shrinkToFit="false"/>
      <protection locked="true" hidden="false"/>
    </xf>
    <xf numFmtId="164" fontId="6" fillId="24" borderId="11" xfId="0" applyFont="true" applyBorder="true" applyAlignment="true" applyProtection="true">
      <alignment horizontal="right" vertical="bottom" textRotation="0" wrapText="false" indent="0" shrinkToFit="false"/>
      <protection locked="false" hidden="false"/>
    </xf>
    <xf numFmtId="167" fontId="37" fillId="24" borderId="12" xfId="0" applyFont="true" applyBorder="true" applyAlignment="true" applyProtection="true">
      <alignment horizontal="right" vertical="bottom" textRotation="0" wrapText="false" indent="0" shrinkToFit="false"/>
      <protection locked="true" hidden="false"/>
    </xf>
    <xf numFmtId="164" fontId="0" fillId="24" borderId="0" xfId="0" applyFont="false" applyBorder="true" applyAlignment="true" applyProtection="false">
      <alignment horizontal="right" vertical="bottom" textRotation="0" wrapText="false" indent="0" shrinkToFit="false"/>
      <protection locked="true" hidden="false"/>
    </xf>
    <xf numFmtId="164" fontId="6" fillId="24" borderId="0" xfId="0" applyFont="true" applyBorder="true" applyAlignment="true" applyProtection="false">
      <alignment horizontal="right" vertical="bottom" textRotation="0" wrapText="false" indent="0" shrinkToFit="false"/>
      <protection locked="true" hidden="false"/>
    </xf>
    <xf numFmtId="164" fontId="64" fillId="24" borderId="0" xfId="0" applyFont="true" applyBorder="true" applyAlignment="true" applyProtection="false">
      <alignment horizontal="right" vertical="bottom" textRotation="0" wrapText="false" indent="0" shrinkToFit="false"/>
      <protection locked="true" hidden="false"/>
    </xf>
    <xf numFmtId="164" fontId="37" fillId="24" borderId="17" xfId="39" applyFont="true" applyBorder="true" applyAlignment="false" applyProtection="false">
      <alignment horizontal="general" vertical="bottom" textRotation="0" wrapText="false" indent="0" shrinkToFit="false"/>
      <protection locked="true" hidden="false"/>
    </xf>
    <xf numFmtId="167" fontId="64" fillId="24" borderId="0" xfId="0" applyFont="true" applyBorder="true" applyAlignment="true" applyProtection="true">
      <alignment horizontal="right" vertical="bottom" textRotation="0" wrapText="false" indent="0" shrinkToFit="false"/>
      <protection locked="true" hidden="false"/>
    </xf>
    <xf numFmtId="167" fontId="6" fillId="24" borderId="0" xfId="0" applyFont="true" applyBorder="true" applyAlignment="true" applyProtection="false">
      <alignment horizontal="right" vertical="bottom" textRotation="0" wrapText="false" indent="0" shrinkToFit="false"/>
      <protection locked="true" hidden="false"/>
    </xf>
    <xf numFmtId="167" fontId="65" fillId="24" borderId="0" xfId="0" applyFont="true" applyBorder="true" applyAlignment="true" applyProtection="true">
      <alignment horizontal="right" vertical="bottom" textRotation="0" wrapText="false" indent="0" shrinkToFit="false"/>
      <protection locked="true" hidden="false"/>
    </xf>
    <xf numFmtId="167" fontId="64" fillId="24" borderId="0" xfId="0" applyFont="true" applyBorder="true" applyAlignment="true" applyProtection="false">
      <alignment horizontal="right" vertical="bottom" textRotation="0" wrapText="false" indent="0" shrinkToFit="false"/>
      <protection locked="true" hidden="false"/>
    </xf>
    <xf numFmtId="164" fontId="0" fillId="24" borderId="16" xfId="0" applyFont="false" applyBorder="true" applyAlignment="false" applyProtection="false">
      <alignment horizontal="general" vertical="bottom" textRotation="0" wrapText="false" indent="0" shrinkToFit="false"/>
      <protection locked="true" hidden="false"/>
    </xf>
    <xf numFmtId="164" fontId="54" fillId="24" borderId="0" xfId="20" applyFont="true" applyBorder="true" applyAlignment="true" applyProtection="true">
      <alignment horizontal="left" vertical="bottom" textRotation="0" wrapText="false" indent="0" shrinkToFit="false"/>
      <protection locked="true" hidden="false"/>
    </xf>
    <xf numFmtId="164" fontId="55" fillId="24" borderId="0" xfId="40" applyFont="true" applyBorder="true" applyAlignment="false" applyProtection="false">
      <alignment horizontal="general" vertical="bottom" textRotation="0" wrapText="false" indent="0" shrinkToFit="false"/>
      <protection locked="true" hidden="false"/>
    </xf>
    <xf numFmtId="164" fontId="34" fillId="25" borderId="22" xfId="0" applyFont="true" applyBorder="true" applyAlignment="true" applyProtection="false">
      <alignment horizontal="right" vertical="center" textRotation="0" wrapText="true" indent="0" shrinkToFit="false"/>
      <protection locked="true" hidden="false"/>
    </xf>
    <xf numFmtId="164" fontId="55" fillId="24" borderId="18" xfId="40" applyFont="true" applyBorder="true" applyAlignment="false" applyProtection="false">
      <alignment horizontal="general" vertical="bottom" textRotation="0" wrapText="false" indent="0" shrinkToFit="false"/>
      <protection locked="true" hidden="false"/>
    </xf>
    <xf numFmtId="164" fontId="54" fillId="24" borderId="10" xfId="20" applyFont="true" applyBorder="true" applyAlignment="true" applyProtection="true">
      <alignment horizontal="left" vertical="bottom" textRotation="0" wrapText="false" indent="0" shrinkToFit="false"/>
      <protection locked="true" hidden="false"/>
    </xf>
    <xf numFmtId="164" fontId="55" fillId="24" borderId="10" xfId="40" applyFont="true" applyBorder="true" applyAlignment="false" applyProtection="false">
      <alignment horizontal="general" vertical="bottom" textRotation="0" wrapText="false" indent="0" shrinkToFit="false"/>
      <protection locked="true" hidden="false"/>
    </xf>
    <xf numFmtId="164" fontId="55" fillId="24" borderId="16" xfId="40" applyFont="true" applyBorder="true" applyAlignment="false" applyProtection="false">
      <alignment horizontal="general" vertical="bottom" textRotation="0" wrapText="false" indent="0" shrinkToFit="false"/>
      <protection locked="true" hidden="false"/>
    </xf>
    <xf numFmtId="164" fontId="26" fillId="24" borderId="0" xfId="66" applyFont="true" applyBorder="true" applyAlignment="true" applyProtection="false">
      <alignment horizontal="left" vertical="bottom" textRotation="0" wrapText="true" indent="0" shrinkToFit="false"/>
      <protection locked="false" hidden="false"/>
    </xf>
    <xf numFmtId="164" fontId="34" fillId="25" borderId="12" xfId="0" applyFont="true" applyBorder="true" applyAlignment="true" applyProtection="true">
      <alignment horizontal="right" vertical="center" textRotation="0" wrapText="true" indent="0" shrinkToFit="false"/>
      <protection locked="true" hidden="false"/>
    </xf>
    <xf numFmtId="164" fontId="34" fillId="24" borderId="23" xfId="0" applyFont="true" applyBorder="true" applyAlignment="true" applyProtection="false">
      <alignment horizontal="right" vertical="center" textRotation="0" wrapText="true" indent="0" shrinkToFit="false"/>
      <protection locked="true" hidden="false"/>
    </xf>
    <xf numFmtId="164" fontId="33" fillId="25" borderId="17" xfId="0" applyFont="true" applyBorder="true" applyAlignment="false" applyProtection="true">
      <alignment horizontal="general" vertical="bottom" textRotation="0" wrapText="false" indent="0" shrinkToFit="false"/>
      <protection locked="true" hidden="false"/>
    </xf>
    <xf numFmtId="164" fontId="37" fillId="24" borderId="11" xfId="0" applyFont="true" applyBorder="true" applyAlignment="false" applyProtection="true">
      <alignment horizontal="general" vertical="bottom" textRotation="0" wrapText="false" indent="0" shrinkToFit="false"/>
      <protection locked="true" hidden="false"/>
    </xf>
    <xf numFmtId="164" fontId="32" fillId="24" borderId="0" xfId="0" applyFont="true" applyBorder="false" applyAlignment="true" applyProtection="true">
      <alignment horizontal="right" vertical="bottom" textRotation="0" wrapText="false" indent="0" shrinkToFit="false"/>
      <protection locked="false" hidden="false"/>
    </xf>
    <xf numFmtId="164" fontId="0" fillId="24" borderId="23" xfId="0" applyFont="false" applyBorder="true" applyAlignment="false" applyProtection="true">
      <alignment horizontal="general" vertical="bottom" textRotation="0" wrapText="false" indent="0" shrinkToFit="false"/>
      <protection locked="false" hidden="false"/>
    </xf>
    <xf numFmtId="167" fontId="32" fillId="24" borderId="18" xfId="0" applyFont="true" applyBorder="true" applyAlignment="true" applyProtection="true">
      <alignment horizontal="right" vertical="bottom" textRotation="0" wrapText="false" indent="0" shrinkToFit="false"/>
      <protection locked="true" hidden="false"/>
    </xf>
    <xf numFmtId="164" fontId="0" fillId="24" borderId="0" xfId="0" applyFont="false" applyBorder="false" applyAlignment="true" applyProtection="true">
      <alignment horizontal="right" vertical="bottom" textRotation="0" wrapText="false" indent="0" shrinkToFit="false"/>
      <protection locked="false" hidden="false"/>
    </xf>
    <xf numFmtId="164" fontId="0" fillId="24" borderId="0" xfId="0" applyFont="false" applyBorder="true" applyAlignment="true" applyProtection="true">
      <alignment horizontal="right" vertical="bottom" textRotation="0" wrapText="false" indent="0" shrinkToFit="false"/>
      <protection locked="false" hidden="false"/>
    </xf>
    <xf numFmtId="164" fontId="0" fillId="24" borderId="21" xfId="0" applyFont="true" applyBorder="true" applyAlignment="true" applyProtection="true">
      <alignment horizontal="center" vertical="bottom" textRotation="0" wrapText="true" indent="0" shrinkToFit="false"/>
      <protection locked="false" hidden="false"/>
    </xf>
    <xf numFmtId="164" fontId="6" fillId="24" borderId="0" xfId="0" applyFont="true" applyBorder="false" applyAlignment="true" applyProtection="true">
      <alignment horizontal="right" vertical="bottom" textRotation="0" wrapText="false" indent="0" shrinkToFit="false"/>
      <protection locked="false" hidden="false"/>
    </xf>
    <xf numFmtId="167" fontId="6" fillId="24" borderId="18" xfId="0" applyFont="true" applyBorder="true" applyAlignment="true" applyProtection="true">
      <alignment horizontal="right" vertical="bottom" textRotation="0" wrapText="false" indent="0" shrinkToFit="false"/>
      <protection locked="true" hidden="false"/>
    </xf>
    <xf numFmtId="164" fontId="37" fillId="24" borderId="0" xfId="0" applyFont="true" applyBorder="true" applyAlignment="true" applyProtection="true">
      <alignment horizontal="general" vertical="bottom" textRotation="0" wrapText="false" indent="0" shrinkToFit="false"/>
      <protection locked="true" hidden="false"/>
    </xf>
    <xf numFmtId="164" fontId="37" fillId="24" borderId="15" xfId="0" applyFont="true" applyBorder="true" applyAlignment="false" applyProtection="true">
      <alignment horizontal="general" vertical="bottom" textRotation="0" wrapText="false" indent="0" shrinkToFit="false"/>
      <protection locked="true" hidden="false"/>
    </xf>
    <xf numFmtId="164" fontId="37" fillId="24" borderId="10" xfId="0" applyFont="true" applyBorder="true" applyAlignment="false" applyProtection="true">
      <alignment horizontal="general" vertical="bottom" textRotation="0" wrapText="false" indent="0" shrinkToFit="false"/>
      <protection locked="true" hidden="false"/>
    </xf>
    <xf numFmtId="164" fontId="6" fillId="24" borderId="10" xfId="0" applyFont="true" applyBorder="true" applyAlignment="true" applyProtection="true">
      <alignment horizontal="right" vertical="bottom" textRotation="0" wrapText="false" indent="0" shrinkToFit="false"/>
      <protection locked="false" hidden="false"/>
    </xf>
    <xf numFmtId="164" fontId="22" fillId="24" borderId="11" xfId="66" applyFont="true" applyBorder="true" applyAlignment="true" applyProtection="false">
      <alignment horizontal="left" vertical="top" textRotation="0" wrapText="false" indent="0" shrinkToFit="false"/>
      <protection locked="false" hidden="false"/>
    </xf>
    <xf numFmtId="164" fontId="22" fillId="24" borderId="12" xfId="66" applyFont="true" applyBorder="true" applyAlignment="true" applyProtection="false">
      <alignment horizontal="left" vertical="top" textRotation="0" wrapText="false" indent="0" shrinkToFit="false"/>
      <protection locked="false" hidden="false"/>
    </xf>
    <xf numFmtId="164" fontId="37" fillId="24" borderId="12" xfId="70" applyFont="true" applyBorder="true" applyAlignment="true" applyProtection="false">
      <alignment horizontal="right" vertical="bottom" textRotation="0" wrapText="false" indent="0" shrinkToFit="false"/>
      <protection locked="true" hidden="false"/>
    </xf>
    <xf numFmtId="164" fontId="0" fillId="24" borderId="11" xfId="0" applyFont="false" applyBorder="true" applyAlignment="true" applyProtection="true">
      <alignment horizontal="right" vertical="bottom" textRotation="0" wrapText="false" indent="0" shrinkToFit="false"/>
      <protection locked="false" hidden="false"/>
    </xf>
    <xf numFmtId="164" fontId="66" fillId="24" borderId="12" xfId="39" applyFont="true" applyBorder="true" applyAlignment="false" applyProtection="false">
      <alignment horizontal="general" vertical="bottom" textRotation="0" wrapText="false" indent="0" shrinkToFit="false"/>
      <protection locked="true" hidden="false"/>
    </xf>
    <xf numFmtId="164" fontId="66" fillId="24" borderId="13" xfId="39" applyFont="true" applyBorder="true" applyAlignment="false" applyProtection="false">
      <alignment horizontal="general" vertical="bottom" textRotation="0" wrapText="false" indent="0" shrinkToFit="false"/>
      <protection locked="true" hidden="false"/>
    </xf>
    <xf numFmtId="164" fontId="37" fillId="24" borderId="17" xfId="66" applyFont="true" applyBorder="true" applyAlignment="true" applyProtection="false">
      <alignment horizontal="left" vertical="top" textRotation="0" wrapText="false" indent="0" shrinkToFit="false"/>
      <protection locked="false" hidden="false"/>
    </xf>
    <xf numFmtId="164" fontId="22" fillId="24" borderId="0" xfId="66" applyFont="true" applyBorder="true" applyAlignment="true" applyProtection="false">
      <alignment horizontal="left" vertical="top" textRotation="0" wrapText="false" indent="0" shrinkToFit="false"/>
      <protection locked="false" hidden="false"/>
    </xf>
    <xf numFmtId="168" fontId="22" fillId="24" borderId="0" xfId="40" applyFont="true" applyBorder="true" applyAlignment="true" applyProtection="false">
      <alignment horizontal="right" vertical="bottom" textRotation="0" wrapText="false" indent="0" shrinkToFit="false"/>
      <protection locked="true" hidden="false"/>
    </xf>
    <xf numFmtId="164" fontId="37" fillId="24" borderId="15" xfId="66" applyFont="true" applyBorder="true" applyAlignment="true" applyProtection="false">
      <alignment horizontal="left" vertical="top" textRotation="0" wrapText="false" indent="0" shrinkToFit="false"/>
      <protection locked="false" hidden="false"/>
    </xf>
    <xf numFmtId="164" fontId="22" fillId="24" borderId="10" xfId="66" applyFont="true" applyBorder="true" applyAlignment="true" applyProtection="false">
      <alignment horizontal="left" vertical="top" textRotation="0" wrapText="false" indent="0" shrinkToFit="false"/>
      <protection locked="false" hidden="false"/>
    </xf>
    <xf numFmtId="168" fontId="22" fillId="24" borderId="10" xfId="40" applyFont="true" applyBorder="true" applyAlignment="true" applyProtection="false">
      <alignment horizontal="right" vertical="bottom" textRotation="0" wrapText="false" indent="0" shrinkToFit="false"/>
      <protection locked="true" hidden="false"/>
    </xf>
    <xf numFmtId="167" fontId="32" fillId="24" borderId="16" xfId="0" applyFont="true" applyBorder="true" applyAlignment="true" applyProtection="true">
      <alignment horizontal="right" vertical="bottom" textRotation="0" wrapText="false" indent="0" shrinkToFit="false"/>
      <protection locked="true" hidden="false"/>
    </xf>
    <xf numFmtId="164" fontId="34" fillId="25" borderId="14" xfId="0" applyFont="true" applyBorder="true" applyAlignment="true" applyProtection="true">
      <alignment horizontal="right" vertical="center" textRotation="0" wrapText="true" indent="0" shrinkToFit="false"/>
      <protection locked="true" hidden="false"/>
    </xf>
    <xf numFmtId="164" fontId="33" fillId="25" borderId="10" xfId="0" applyFont="true" applyBorder="true" applyAlignment="false" applyProtection="true">
      <alignment horizontal="general" vertical="bottom" textRotation="0" wrapText="false" indent="0" shrinkToFit="false"/>
      <protection locked="true" hidden="false"/>
    </xf>
    <xf numFmtId="164" fontId="32" fillId="24" borderId="18" xfId="0" applyFont="true" applyBorder="true" applyAlignment="true" applyProtection="true">
      <alignment horizontal="right" vertical="bottom" textRotation="0" wrapText="false" indent="0" shrinkToFit="false"/>
      <protection locked="false" hidden="false"/>
    </xf>
    <xf numFmtId="167" fontId="32" fillId="24" borderId="17" xfId="0" applyFont="true" applyBorder="true" applyAlignment="true" applyProtection="true">
      <alignment horizontal="right" vertical="bottom" textRotation="0" wrapText="false" indent="0" shrinkToFit="false"/>
      <protection locked="true" hidden="false"/>
    </xf>
    <xf numFmtId="169" fontId="32" fillId="24" borderId="13" xfId="19" applyFont="true" applyBorder="true" applyAlignment="true" applyProtection="true">
      <alignment horizontal="right" vertical="bottom" textRotation="0" wrapText="false" indent="0" shrinkToFit="false"/>
      <protection locked="true" hidden="false"/>
    </xf>
    <xf numFmtId="167" fontId="6" fillId="24" borderId="17" xfId="0" applyFont="true" applyBorder="true" applyAlignment="true" applyProtection="true">
      <alignment horizontal="right" vertical="bottom" textRotation="0" wrapText="false" indent="0" shrinkToFit="false"/>
      <protection locked="true" hidden="false"/>
    </xf>
    <xf numFmtId="164" fontId="6" fillId="24" borderId="18" xfId="0" applyFont="true" applyBorder="true" applyAlignment="true" applyProtection="true">
      <alignment horizontal="right" vertical="bottom" textRotation="0" wrapText="false" indent="0" shrinkToFit="false"/>
      <protection locked="false" hidden="false"/>
    </xf>
    <xf numFmtId="164" fontId="32" fillId="24" borderId="10" xfId="0" applyFont="true" applyBorder="true" applyAlignment="true" applyProtection="true">
      <alignment horizontal="right" vertical="bottom" textRotation="0" wrapText="false" indent="0" shrinkToFit="false"/>
      <protection locked="false" hidden="false"/>
    </xf>
    <xf numFmtId="167" fontId="32" fillId="24" borderId="15" xfId="0" applyFont="true" applyBorder="true" applyAlignment="true" applyProtection="true">
      <alignment horizontal="right" vertical="bottom" textRotation="0" wrapText="false" indent="0" shrinkToFit="false"/>
      <protection locked="true" hidden="false"/>
    </xf>
    <xf numFmtId="169" fontId="32" fillId="24" borderId="16" xfId="19" applyFont="true" applyBorder="true" applyAlignment="true" applyProtection="true">
      <alignment horizontal="right" vertical="bottom" textRotation="0" wrapText="false" indent="0" shrinkToFit="false"/>
      <protection locked="true" hidden="false"/>
    </xf>
    <xf numFmtId="164" fontId="20" fillId="24" borderId="0" xfId="65" applyFont="true" applyBorder="false" applyAlignment="false" applyProtection="false">
      <alignment horizontal="general" vertical="bottom" textRotation="0" wrapText="false" indent="0" shrinkToFit="false"/>
      <protection locked="true" hidden="false"/>
    </xf>
    <xf numFmtId="164" fontId="20" fillId="24" borderId="0" xfId="65" applyFont="false" applyBorder="false" applyAlignment="false" applyProtection="false">
      <alignment horizontal="general" vertical="bottom" textRotation="0" wrapText="false" indent="0" shrinkToFit="false"/>
      <protection locked="true" hidden="false"/>
    </xf>
    <xf numFmtId="164" fontId="22" fillId="24" borderId="0" xfId="65" applyFont="true" applyBorder="false" applyAlignment="false" applyProtection="false">
      <alignment horizontal="general" vertical="bottom" textRotation="0" wrapText="false" indent="0" shrinkToFit="false"/>
      <protection locked="true" hidden="false"/>
    </xf>
    <xf numFmtId="164" fontId="67" fillId="24" borderId="0" xfId="65" applyFont="true" applyBorder="true" applyAlignment="true" applyProtection="false">
      <alignment horizontal="center" vertical="center" textRotation="0" wrapText="false" indent="0" shrinkToFit="false"/>
      <protection locked="true" hidden="false"/>
    </xf>
    <xf numFmtId="172" fontId="26" fillId="24" borderId="0" xfId="40" applyFont="true" applyBorder="true" applyAlignment="true" applyProtection="false">
      <alignment horizontal="left" vertical="bottom" textRotation="0" wrapText="true" indent="0" shrinkToFit="false"/>
      <protection locked="true" hidden="false"/>
    </xf>
    <xf numFmtId="164" fontId="22" fillId="24" borderId="0" xfId="65" applyFont="true" applyBorder="true" applyAlignment="true" applyProtection="false">
      <alignment horizontal="general" vertical="bottom" textRotation="0" wrapText="false" indent="0" shrinkToFit="false"/>
      <protection locked="true" hidden="false"/>
    </xf>
    <xf numFmtId="164" fontId="20" fillId="24" borderId="0" xfId="65" applyFont="true" applyBorder="true" applyAlignment="true" applyProtection="false">
      <alignment horizontal="general" vertical="bottom" textRotation="0" wrapText="false" indent="0" shrinkToFit="false"/>
      <protection locked="true" hidden="false"/>
    </xf>
    <xf numFmtId="164" fontId="20" fillId="24" borderId="10" xfId="65" applyFont="false" applyBorder="true" applyAlignment="true" applyProtection="false">
      <alignment horizontal="right" vertical="bottom" textRotation="0" wrapText="false" indent="0" shrinkToFit="false"/>
      <protection locked="true" hidden="false"/>
    </xf>
    <xf numFmtId="172" fontId="34" fillId="25" borderId="21" xfId="40" applyFont="true" applyBorder="true" applyAlignment="true" applyProtection="false">
      <alignment horizontal="left" vertical="center" textRotation="0" wrapText="true" indent="0" shrinkToFit="false"/>
      <protection locked="true" hidden="false"/>
    </xf>
    <xf numFmtId="172" fontId="34" fillId="25" borderId="21" xfId="40" applyFont="true" applyBorder="true" applyAlignment="true" applyProtection="false">
      <alignment horizontal="center" vertical="center" textRotation="0" wrapText="true" indent="0" shrinkToFit="false"/>
      <protection locked="true" hidden="false"/>
    </xf>
    <xf numFmtId="164" fontId="39" fillId="24" borderId="0" xfId="65" applyFont="true" applyBorder="false" applyAlignment="false" applyProtection="false">
      <alignment horizontal="general" vertical="bottom" textRotation="0" wrapText="false" indent="0" shrinkToFit="false"/>
      <protection locked="true" hidden="false"/>
    </xf>
    <xf numFmtId="172" fontId="34" fillId="25" borderId="11" xfId="40" applyFont="true" applyBorder="true" applyAlignment="true" applyProtection="false">
      <alignment horizontal="center" vertical="center" textRotation="0" wrapText="true" indent="0" shrinkToFit="false"/>
      <protection locked="true" hidden="false"/>
    </xf>
    <xf numFmtId="172" fontId="34" fillId="25" borderId="12" xfId="40" applyFont="true" applyBorder="true" applyAlignment="true" applyProtection="false">
      <alignment horizontal="center" vertical="center" textRotation="0" wrapText="true" indent="0" shrinkToFit="false"/>
      <protection locked="true" hidden="false"/>
    </xf>
    <xf numFmtId="172" fontId="34" fillId="25" borderId="14" xfId="40" applyFont="true" applyBorder="true" applyAlignment="true" applyProtection="false">
      <alignment horizontal="center" vertical="center" textRotation="0" wrapText="true" indent="0" shrinkToFit="false"/>
      <protection locked="true" hidden="false"/>
    </xf>
    <xf numFmtId="164" fontId="39" fillId="24" borderId="0" xfId="65" applyFont="true" applyBorder="true" applyAlignment="false" applyProtection="false">
      <alignment horizontal="general" vertical="bottom" textRotation="0" wrapText="false" indent="0" shrinkToFit="false"/>
      <protection locked="true" hidden="false"/>
    </xf>
    <xf numFmtId="164" fontId="20" fillId="24" borderId="0" xfId="65" applyFont="false" applyBorder="true" applyAlignment="false" applyProtection="false">
      <alignment horizontal="general" vertical="bottom" textRotation="0" wrapText="false" indent="0" shrinkToFit="false"/>
      <protection locked="true" hidden="false"/>
    </xf>
    <xf numFmtId="164" fontId="20" fillId="24" borderId="17" xfId="65" applyFont="true" applyBorder="true" applyAlignment="false" applyProtection="false">
      <alignment horizontal="general" vertical="bottom" textRotation="0" wrapText="false" indent="0" shrinkToFit="false"/>
      <protection locked="true" hidden="false"/>
    </xf>
    <xf numFmtId="164" fontId="20" fillId="24" borderId="0" xfId="65" applyFont="true" applyBorder="true" applyAlignment="false" applyProtection="false">
      <alignment horizontal="general" vertical="bottom" textRotation="0" wrapText="false" indent="0" shrinkToFit="false"/>
      <protection locked="true" hidden="false"/>
    </xf>
    <xf numFmtId="164" fontId="20" fillId="24" borderId="18" xfId="65" applyFont="true" applyBorder="true" applyAlignment="false" applyProtection="false">
      <alignment horizontal="general" vertical="bottom" textRotation="0" wrapText="false" indent="0" shrinkToFit="false"/>
      <protection locked="true" hidden="false"/>
    </xf>
    <xf numFmtId="164" fontId="20" fillId="24" borderId="11" xfId="65" applyFont="true" applyBorder="true" applyAlignment="false" applyProtection="false">
      <alignment horizontal="general" vertical="bottom" textRotation="0" wrapText="false" indent="0" shrinkToFit="false"/>
      <protection locked="true" hidden="false"/>
    </xf>
    <xf numFmtId="164" fontId="20" fillId="24" borderId="12" xfId="65" applyFont="true" applyBorder="true" applyAlignment="false" applyProtection="false">
      <alignment horizontal="general" vertical="bottom" textRotation="0" wrapText="false" indent="0" shrinkToFit="false"/>
      <protection locked="true" hidden="false"/>
    </xf>
    <xf numFmtId="164" fontId="46" fillId="24" borderId="24" xfId="65" applyFont="true" applyBorder="true" applyAlignment="true" applyProtection="false">
      <alignment horizontal="left" vertical="bottom" textRotation="0" wrapText="false" indent="0" shrinkToFit="false"/>
      <protection locked="true" hidden="false"/>
    </xf>
    <xf numFmtId="164" fontId="6" fillId="24" borderId="11" xfId="0" applyFont="true" applyBorder="true" applyAlignment="false" applyProtection="false">
      <alignment horizontal="general" vertical="bottom" textRotation="0" wrapText="false" indent="0" shrinkToFit="false"/>
      <protection locked="true" hidden="false"/>
    </xf>
    <xf numFmtId="164" fontId="6" fillId="24" borderId="12" xfId="0" applyFont="true" applyBorder="true" applyAlignment="false" applyProtection="false">
      <alignment horizontal="general" vertical="bottom" textRotation="0" wrapText="false" indent="0" shrinkToFit="false"/>
      <protection locked="true" hidden="false"/>
    </xf>
    <xf numFmtId="164" fontId="46" fillId="24" borderId="24" xfId="0" applyFont="true" applyBorder="true" applyAlignment="true" applyProtection="false">
      <alignment horizontal="left" vertical="bottom" textRotation="0" wrapText="false" indent="0" shrinkToFit="false"/>
      <protection locked="true" hidden="false"/>
    </xf>
    <xf numFmtId="164" fontId="37" fillId="24" borderId="17" xfId="65" applyFont="true" applyBorder="true" applyAlignment="false" applyProtection="false">
      <alignment horizontal="general" vertical="bottom" textRotation="0" wrapText="false" indent="0" shrinkToFit="false"/>
      <protection locked="true" hidden="false"/>
    </xf>
    <xf numFmtId="164" fontId="37" fillId="24" borderId="0" xfId="65" applyFont="true" applyBorder="true" applyAlignment="false" applyProtection="false">
      <alignment horizontal="general" vertical="bottom" textRotation="0" wrapText="false" indent="0" shrinkToFit="false"/>
      <protection locked="true" hidden="false"/>
    </xf>
    <xf numFmtId="164" fontId="37" fillId="24" borderId="18" xfId="65" applyFont="true" applyBorder="true" applyAlignment="false" applyProtection="false">
      <alignment horizontal="general" vertical="bottom" textRotation="0" wrapText="false" indent="0" shrinkToFit="false"/>
      <protection locked="true" hidden="false"/>
    </xf>
    <xf numFmtId="168" fontId="37" fillId="24" borderId="17" xfId="65" applyFont="true" applyBorder="true" applyAlignment="true" applyProtection="false">
      <alignment horizontal="right" vertical="bottom" textRotation="0" wrapText="false" indent="1" shrinkToFit="false"/>
      <protection locked="true" hidden="false"/>
    </xf>
    <xf numFmtId="168" fontId="37" fillId="24" borderId="0" xfId="65" applyFont="true" applyBorder="true" applyAlignment="true" applyProtection="false">
      <alignment horizontal="right" vertical="bottom" textRotation="0" wrapText="false" indent="0" shrinkToFit="false"/>
      <protection locked="true" hidden="false"/>
    </xf>
    <xf numFmtId="168" fontId="37" fillId="24" borderId="0" xfId="65" applyFont="true" applyBorder="true" applyAlignment="true" applyProtection="false">
      <alignment horizontal="right" vertical="bottom" textRotation="0" wrapText="false" indent="1" shrinkToFit="false"/>
      <protection locked="true" hidden="false"/>
    </xf>
    <xf numFmtId="168" fontId="37" fillId="24" borderId="23" xfId="65" applyFont="true" applyBorder="true" applyAlignment="true" applyProtection="false">
      <alignment horizontal="right" vertical="bottom" textRotation="0" wrapText="false" indent="0" shrinkToFit="false"/>
      <protection locked="true" hidden="false"/>
    </xf>
    <xf numFmtId="168" fontId="37" fillId="24" borderId="17" xfId="0" applyFont="true" applyBorder="true" applyAlignment="true" applyProtection="false">
      <alignment horizontal="right" vertical="bottom" textRotation="0" wrapText="false" indent="1" shrinkToFit="false"/>
      <protection locked="true" hidden="false"/>
    </xf>
    <xf numFmtId="168" fontId="37" fillId="24" borderId="0" xfId="0" applyFont="true" applyBorder="true" applyAlignment="true" applyProtection="false">
      <alignment horizontal="right" vertical="bottom" textRotation="0" wrapText="false" indent="0" shrinkToFit="false"/>
      <protection locked="true" hidden="false"/>
    </xf>
    <xf numFmtId="168" fontId="37" fillId="24" borderId="0" xfId="0" applyFont="true" applyBorder="true" applyAlignment="true" applyProtection="false">
      <alignment horizontal="right" vertical="bottom" textRotation="0" wrapText="false" indent="1" shrinkToFit="false"/>
      <protection locked="true" hidden="false"/>
    </xf>
    <xf numFmtId="168" fontId="37" fillId="24" borderId="23" xfId="0" applyFont="true" applyBorder="true" applyAlignment="true" applyProtection="false">
      <alignment horizontal="right" vertical="bottom" textRotation="0" wrapText="false" indent="0" shrinkToFit="false"/>
      <protection locked="true" hidden="false"/>
    </xf>
    <xf numFmtId="168" fontId="32" fillId="24" borderId="0" xfId="0" applyFont="true" applyBorder="true" applyAlignment="true" applyProtection="false">
      <alignment horizontal="right" vertical="bottom" textRotation="0" wrapText="false" indent="0" shrinkToFit="false"/>
      <protection locked="true" hidden="false"/>
    </xf>
    <xf numFmtId="168" fontId="32" fillId="24" borderId="0" xfId="0" applyFont="true" applyBorder="true" applyAlignment="true" applyProtection="false">
      <alignment horizontal="right" vertical="bottom" textRotation="0" wrapText="false" indent="1" shrinkToFit="false"/>
      <protection locked="true" hidden="false"/>
    </xf>
    <xf numFmtId="164" fontId="22" fillId="24" borderId="15" xfId="65" applyFont="true" applyBorder="true" applyAlignment="false" applyProtection="false">
      <alignment horizontal="general" vertical="bottom" textRotation="0" wrapText="false" indent="0" shrinkToFit="false"/>
      <protection locked="true" hidden="false"/>
    </xf>
    <xf numFmtId="164" fontId="22" fillId="24" borderId="10" xfId="65" applyFont="true" applyBorder="true" applyAlignment="false" applyProtection="false">
      <alignment horizontal="general" vertical="bottom" textRotation="0" wrapText="false" indent="0" shrinkToFit="false"/>
      <protection locked="true" hidden="false"/>
    </xf>
    <xf numFmtId="164" fontId="22" fillId="24" borderId="16" xfId="65" applyFont="true" applyBorder="true" applyAlignment="false" applyProtection="false">
      <alignment horizontal="general" vertical="bottom" textRotation="0" wrapText="false" indent="0" shrinkToFit="false"/>
      <protection locked="true" hidden="false"/>
    </xf>
    <xf numFmtId="164" fontId="20" fillId="24" borderId="15" xfId="65" applyFont="true" applyBorder="true" applyAlignment="true" applyProtection="false">
      <alignment horizontal="right" vertical="bottom" textRotation="0" wrapText="false" indent="1" shrinkToFit="false"/>
      <protection locked="true" hidden="false"/>
    </xf>
    <xf numFmtId="164" fontId="20" fillId="24" borderId="10" xfId="65" applyFont="true" applyBorder="true" applyAlignment="true" applyProtection="false">
      <alignment horizontal="right" vertical="bottom" textRotation="0" wrapText="false" indent="0" shrinkToFit="false"/>
      <protection locked="true" hidden="false"/>
    </xf>
    <xf numFmtId="164" fontId="20" fillId="24" borderId="10" xfId="65" applyFont="true" applyBorder="true" applyAlignment="true" applyProtection="false">
      <alignment horizontal="right" vertical="bottom" textRotation="0" wrapText="false" indent="1" shrinkToFit="false"/>
      <protection locked="true" hidden="false"/>
    </xf>
    <xf numFmtId="164" fontId="20" fillId="24" borderId="25" xfId="65" applyFont="true" applyBorder="true" applyAlignment="true" applyProtection="false">
      <alignment horizontal="right" vertical="bottom" textRotation="0" wrapText="false" indent="0" shrinkToFit="false"/>
      <protection locked="true" hidden="false"/>
    </xf>
    <xf numFmtId="164" fontId="6" fillId="24" borderId="15" xfId="0" applyFont="true" applyBorder="true" applyAlignment="true" applyProtection="false">
      <alignment horizontal="right" vertical="bottom" textRotation="0" wrapText="false" indent="1" shrinkToFit="false"/>
      <protection locked="true" hidden="false"/>
    </xf>
    <xf numFmtId="164" fontId="6" fillId="24" borderId="10" xfId="0" applyFont="true" applyBorder="true" applyAlignment="true" applyProtection="false">
      <alignment horizontal="right" vertical="bottom" textRotation="0" wrapText="false" indent="0" shrinkToFit="false"/>
      <protection locked="true" hidden="false"/>
    </xf>
    <xf numFmtId="164" fontId="6" fillId="24" borderId="10" xfId="0" applyFont="true" applyBorder="true" applyAlignment="true" applyProtection="false">
      <alignment horizontal="right" vertical="bottom" textRotation="0" wrapText="false" indent="1" shrinkToFit="false"/>
      <protection locked="true" hidden="false"/>
    </xf>
    <xf numFmtId="164" fontId="6" fillId="24" borderId="25" xfId="0" applyFont="true" applyBorder="true" applyAlignment="true" applyProtection="false">
      <alignment horizontal="right" vertical="bottom" textRotation="0" wrapText="false" indent="0" shrinkToFit="false"/>
      <protection locked="true" hidden="false"/>
    </xf>
    <xf numFmtId="164" fontId="64" fillId="24" borderId="10" xfId="0" applyFont="true" applyBorder="true" applyAlignment="true" applyProtection="false">
      <alignment horizontal="right" vertical="bottom" textRotation="0" wrapText="false" indent="0" shrinkToFit="false"/>
      <protection locked="true" hidden="false"/>
    </xf>
    <xf numFmtId="164" fontId="64" fillId="24" borderId="10" xfId="0" applyFont="true" applyBorder="true" applyAlignment="true" applyProtection="false">
      <alignment horizontal="right" vertical="bottom" textRotation="0" wrapText="false" indent="1" shrinkToFit="false"/>
      <protection locked="true" hidden="false"/>
    </xf>
    <xf numFmtId="164" fontId="22" fillId="24" borderId="17" xfId="65" applyFont="true" applyBorder="true" applyAlignment="false" applyProtection="false">
      <alignment horizontal="general" vertical="bottom" textRotation="0" wrapText="false" indent="0" shrinkToFit="false"/>
      <protection locked="true" hidden="false"/>
    </xf>
    <xf numFmtId="164" fontId="22" fillId="24" borderId="0" xfId="65" applyFont="true" applyBorder="true" applyAlignment="false" applyProtection="false">
      <alignment horizontal="general" vertical="bottom" textRotation="0" wrapText="false" indent="0" shrinkToFit="false"/>
      <protection locked="true" hidden="false"/>
    </xf>
    <xf numFmtId="164" fontId="22" fillId="24" borderId="18" xfId="65" applyFont="true" applyBorder="true" applyAlignment="false" applyProtection="false">
      <alignment horizontal="general" vertical="bottom" textRotation="0" wrapText="false" indent="0" shrinkToFit="false"/>
      <protection locked="true" hidden="false"/>
    </xf>
    <xf numFmtId="164" fontId="20" fillId="24" borderId="11" xfId="65" applyFont="true" applyBorder="true" applyAlignment="true" applyProtection="false">
      <alignment horizontal="right" vertical="bottom" textRotation="0" wrapText="false" indent="1" shrinkToFit="false"/>
      <protection locked="true" hidden="false"/>
    </xf>
    <xf numFmtId="164" fontId="20" fillId="24" borderId="12" xfId="65" applyFont="true" applyBorder="true" applyAlignment="true" applyProtection="false">
      <alignment horizontal="right" vertical="bottom" textRotation="0" wrapText="false" indent="0" shrinkToFit="false"/>
      <protection locked="true" hidden="false"/>
    </xf>
    <xf numFmtId="164" fontId="20" fillId="24" borderId="12" xfId="65" applyFont="true" applyBorder="true" applyAlignment="true" applyProtection="false">
      <alignment horizontal="right" vertical="bottom" textRotation="0" wrapText="false" indent="1" shrinkToFit="false"/>
      <protection locked="true" hidden="false"/>
    </xf>
    <xf numFmtId="164" fontId="20" fillId="24" borderId="24" xfId="65" applyFont="true" applyBorder="true" applyAlignment="true" applyProtection="false">
      <alignment horizontal="right" vertical="bottom" textRotation="0" wrapText="false" indent="0" shrinkToFit="false"/>
      <protection locked="true" hidden="false"/>
    </xf>
    <xf numFmtId="164" fontId="6" fillId="24" borderId="11" xfId="0" applyFont="true" applyBorder="true" applyAlignment="true" applyProtection="false">
      <alignment horizontal="right" vertical="bottom" textRotation="0" wrapText="false" indent="1" shrinkToFit="false"/>
      <protection locked="true" hidden="false"/>
    </xf>
    <xf numFmtId="164" fontId="6" fillId="24" borderId="12" xfId="0" applyFont="true" applyBorder="true" applyAlignment="true" applyProtection="false">
      <alignment horizontal="right" vertical="bottom" textRotation="0" wrapText="false" indent="0" shrinkToFit="false"/>
      <protection locked="true" hidden="false"/>
    </xf>
    <xf numFmtId="164" fontId="6" fillId="24" borderId="12" xfId="0" applyFont="true" applyBorder="true" applyAlignment="true" applyProtection="false">
      <alignment horizontal="right" vertical="bottom" textRotation="0" wrapText="false" indent="1" shrinkToFit="false"/>
      <protection locked="true" hidden="false"/>
    </xf>
    <xf numFmtId="164" fontId="6" fillId="24" borderId="24" xfId="0" applyFont="true" applyBorder="true" applyAlignment="true" applyProtection="false">
      <alignment horizontal="right" vertical="bottom" textRotation="0" wrapText="false" indent="0" shrinkToFit="false"/>
      <protection locked="true" hidden="false"/>
    </xf>
    <xf numFmtId="168" fontId="32" fillId="24" borderId="17" xfId="40" applyFont="true" applyBorder="true" applyAlignment="true" applyProtection="false">
      <alignment horizontal="right" vertical="bottom" textRotation="0" wrapText="false" indent="1" shrinkToFit="false"/>
      <protection locked="true" hidden="false"/>
    </xf>
    <xf numFmtId="168" fontId="32" fillId="24" borderId="0" xfId="40" applyFont="true" applyBorder="true" applyAlignment="true" applyProtection="false">
      <alignment horizontal="right" vertical="bottom" textRotation="0" wrapText="false" indent="0" shrinkToFit="false"/>
      <protection locked="true" hidden="false"/>
    </xf>
    <xf numFmtId="168" fontId="32" fillId="24" borderId="0" xfId="40" applyFont="true" applyBorder="true" applyAlignment="true" applyProtection="false">
      <alignment horizontal="right" vertical="bottom" textRotation="0" wrapText="false" indent="1" shrinkToFit="false"/>
      <protection locked="true" hidden="false"/>
    </xf>
    <xf numFmtId="168" fontId="32" fillId="24" borderId="23" xfId="40" applyFont="true" applyBorder="true" applyAlignment="true" applyProtection="false">
      <alignment horizontal="right" vertical="bottom" textRotation="0" wrapText="false" indent="0" shrinkToFit="false"/>
      <protection locked="true" hidden="false"/>
    </xf>
    <xf numFmtId="168" fontId="65" fillId="24" borderId="0" xfId="40" applyFont="true" applyBorder="true" applyAlignment="true" applyProtection="false">
      <alignment horizontal="right" vertical="bottom" textRotation="0" wrapText="false" indent="0" shrinkToFit="false"/>
      <protection locked="true" hidden="false"/>
    </xf>
    <xf numFmtId="168" fontId="65" fillId="24" borderId="0" xfId="40" applyFont="true" applyBorder="true" applyAlignment="true" applyProtection="false">
      <alignment horizontal="right" vertical="bottom" textRotation="0" wrapText="false" indent="1" shrinkToFit="false"/>
      <protection locked="true" hidden="false"/>
    </xf>
    <xf numFmtId="164" fontId="32" fillId="24" borderId="17" xfId="40" applyFont="true" applyBorder="true" applyAlignment="false" applyProtection="false">
      <alignment horizontal="general" vertical="bottom" textRotation="0" wrapText="false" indent="0" shrinkToFit="false"/>
      <protection locked="true" hidden="false"/>
    </xf>
    <xf numFmtId="164" fontId="37" fillId="24" borderId="0" xfId="40" applyFont="true" applyBorder="true" applyAlignment="false" applyProtection="false">
      <alignment horizontal="general" vertical="bottom" textRotation="0" wrapText="false" indent="0" shrinkToFit="false"/>
      <protection locked="true" hidden="false"/>
    </xf>
    <xf numFmtId="164" fontId="38" fillId="24" borderId="0" xfId="65" applyFont="true" applyBorder="true" applyAlignment="false" applyProtection="false">
      <alignment horizontal="general" vertical="bottom" textRotation="0" wrapText="false" indent="0" shrinkToFit="false"/>
      <protection locked="true" hidden="false"/>
    </xf>
    <xf numFmtId="164" fontId="22" fillId="24" borderId="0" xfId="40" applyFont="true" applyBorder="true" applyAlignment="false" applyProtection="false">
      <alignment horizontal="general" vertical="bottom" textRotation="0" wrapText="false" indent="0" shrinkToFit="false"/>
      <protection locked="true" hidden="false"/>
    </xf>
    <xf numFmtId="164" fontId="20" fillId="24" borderId="17" xfId="65" applyFont="true" applyBorder="true" applyAlignment="true" applyProtection="false">
      <alignment horizontal="right" vertical="bottom" textRotation="0" wrapText="false" indent="1" shrinkToFit="false"/>
      <protection locked="true" hidden="false"/>
    </xf>
    <xf numFmtId="168" fontId="32" fillId="24" borderId="0" xfId="40" applyFont="true" applyBorder="true" applyAlignment="true" applyProtection="false">
      <alignment horizontal="left" vertical="bottom" textRotation="0" wrapText="false" indent="0" shrinkToFit="false"/>
      <protection locked="true" hidden="false"/>
    </xf>
    <xf numFmtId="164" fontId="6" fillId="24" borderId="17" xfId="0" applyFont="true" applyBorder="true" applyAlignment="true" applyProtection="false">
      <alignment horizontal="right" vertical="bottom" textRotation="0" wrapText="false" indent="1" shrinkToFit="false"/>
      <protection locked="true" hidden="false"/>
    </xf>
    <xf numFmtId="168" fontId="65" fillId="24" borderId="0" xfId="40" applyFont="true" applyBorder="true" applyAlignment="true" applyProtection="false">
      <alignment horizontal="left" vertical="bottom" textRotation="0" wrapText="false" indent="0" shrinkToFit="false"/>
      <protection locked="true" hidden="false"/>
    </xf>
    <xf numFmtId="168" fontId="65" fillId="24" borderId="17" xfId="40" applyFont="true" applyBorder="true" applyAlignment="true" applyProtection="false">
      <alignment horizontal="right" vertical="bottom" textRotation="0" wrapText="false" indent="1" shrinkToFit="false"/>
      <protection locked="true" hidden="false"/>
    </xf>
    <xf numFmtId="164" fontId="32" fillId="24" borderId="0" xfId="40" applyFont="true" applyBorder="true" applyAlignment="false" applyProtection="false">
      <alignment horizontal="general" vertical="bottom" textRotation="0" wrapText="false" indent="0" shrinkToFit="false"/>
      <protection locked="true" hidden="false"/>
    </xf>
    <xf numFmtId="164" fontId="6" fillId="24" borderId="0" xfId="40" applyFont="true" applyBorder="true" applyAlignment="false" applyProtection="false">
      <alignment horizontal="general" vertical="bottom" textRotation="0" wrapText="false" indent="0" shrinkToFit="false"/>
      <protection locked="true" hidden="false"/>
    </xf>
    <xf numFmtId="164" fontId="32" fillId="24" borderId="17" xfId="40" applyFont="true" applyBorder="true" applyAlignment="true" applyProtection="false">
      <alignment horizontal="left" vertical="bottom" textRotation="0" wrapText="false" indent="2" shrinkToFit="false"/>
      <protection locked="true" hidden="false"/>
    </xf>
    <xf numFmtId="168" fontId="6" fillId="24" borderId="17" xfId="40" applyFont="true" applyBorder="true" applyAlignment="true" applyProtection="false">
      <alignment horizontal="right" vertical="bottom" textRotation="0" wrapText="false" indent="1" shrinkToFit="false"/>
      <protection locked="true" hidden="false"/>
    </xf>
    <xf numFmtId="168" fontId="6" fillId="24" borderId="0" xfId="40" applyFont="true" applyBorder="true" applyAlignment="true" applyProtection="false">
      <alignment horizontal="right" vertical="bottom" textRotation="0" wrapText="false" indent="0" shrinkToFit="false"/>
      <protection locked="true" hidden="false"/>
    </xf>
    <xf numFmtId="168" fontId="6" fillId="24" borderId="0" xfId="40" applyFont="true" applyBorder="true" applyAlignment="true" applyProtection="false">
      <alignment horizontal="right" vertical="bottom" textRotation="0" wrapText="false" indent="1" shrinkToFit="false"/>
      <protection locked="true" hidden="false"/>
    </xf>
    <xf numFmtId="168" fontId="6" fillId="24" borderId="23" xfId="40" applyFont="true" applyBorder="true" applyAlignment="true" applyProtection="false">
      <alignment horizontal="right" vertical="bottom" textRotation="0" wrapText="false" indent="0" shrinkToFit="false"/>
      <protection locked="true" hidden="false"/>
    </xf>
    <xf numFmtId="168" fontId="64" fillId="24" borderId="17" xfId="40" applyFont="true" applyBorder="true" applyAlignment="true" applyProtection="false">
      <alignment horizontal="right" vertical="bottom" textRotation="0" wrapText="false" indent="1" shrinkToFit="false"/>
      <protection locked="true" hidden="false"/>
    </xf>
    <xf numFmtId="168" fontId="64" fillId="24" borderId="0" xfId="40" applyFont="true" applyBorder="true" applyAlignment="true" applyProtection="false">
      <alignment horizontal="right" vertical="bottom" textRotation="0" wrapText="false" indent="0" shrinkToFit="false"/>
      <protection locked="true" hidden="false"/>
    </xf>
    <xf numFmtId="168" fontId="64" fillId="24" borderId="0" xfId="40" applyFont="true" applyBorder="true" applyAlignment="true" applyProtection="false">
      <alignment horizontal="right" vertical="bottom" textRotation="0" wrapText="false" indent="1" shrinkToFit="false"/>
      <protection locked="true" hidden="false"/>
    </xf>
    <xf numFmtId="164" fontId="6" fillId="24" borderId="17" xfId="40" applyFont="true" applyBorder="true" applyAlignment="false" applyProtection="false">
      <alignment horizontal="general" vertical="bottom" textRotation="0" wrapText="false" indent="0" shrinkToFit="false"/>
      <protection locked="true" hidden="false"/>
    </xf>
    <xf numFmtId="164" fontId="22" fillId="24" borderId="17" xfId="40" applyFont="true" applyBorder="true" applyAlignment="false" applyProtection="false">
      <alignment horizontal="general" vertical="bottom" textRotation="0" wrapText="false" indent="0" shrinkToFit="false"/>
      <protection locked="true" hidden="false"/>
    </xf>
    <xf numFmtId="175" fontId="68" fillId="24" borderId="0" xfId="65" applyFont="true" applyBorder="true" applyAlignment="false" applyProtection="false">
      <alignment horizontal="general" vertical="bottom" textRotation="0" wrapText="false" indent="0" shrinkToFit="false"/>
      <protection locked="true" hidden="false"/>
    </xf>
    <xf numFmtId="168" fontId="20" fillId="24" borderId="0" xfId="65" applyFont="false" applyBorder="true" applyAlignment="false" applyProtection="false">
      <alignment horizontal="general" vertical="bottom" textRotation="0" wrapText="false" indent="0" shrinkToFit="false"/>
      <protection locked="true" hidden="false"/>
    </xf>
    <xf numFmtId="176" fontId="6" fillId="24" borderId="17" xfId="40" applyFont="true" applyBorder="true" applyAlignment="true" applyProtection="false">
      <alignment horizontal="right" vertical="bottom" textRotation="0" wrapText="false" indent="1" shrinkToFit="false"/>
      <protection locked="true" hidden="false"/>
    </xf>
    <xf numFmtId="176" fontId="6" fillId="24" borderId="0" xfId="40" applyFont="true" applyBorder="true" applyAlignment="true" applyProtection="false">
      <alignment horizontal="right" vertical="bottom" textRotation="0" wrapText="false" indent="0" shrinkToFit="false"/>
      <protection locked="true" hidden="false"/>
    </xf>
    <xf numFmtId="176" fontId="6" fillId="24" borderId="0" xfId="40" applyFont="true" applyBorder="true" applyAlignment="true" applyProtection="false">
      <alignment horizontal="right" vertical="bottom" textRotation="0" wrapText="false" indent="1" shrinkToFit="false"/>
      <protection locked="true" hidden="false"/>
    </xf>
    <xf numFmtId="176" fontId="6" fillId="24" borderId="23" xfId="40" applyFont="true" applyBorder="true" applyAlignment="true" applyProtection="false">
      <alignment horizontal="right" vertical="bottom" textRotation="0" wrapText="false" indent="0" shrinkToFit="false"/>
      <protection locked="true" hidden="false"/>
    </xf>
    <xf numFmtId="176" fontId="64" fillId="24" borderId="17" xfId="40" applyFont="true" applyBorder="true" applyAlignment="true" applyProtection="false">
      <alignment horizontal="right" vertical="bottom" textRotation="0" wrapText="false" indent="1" shrinkToFit="false"/>
      <protection locked="true" hidden="false"/>
    </xf>
    <xf numFmtId="176" fontId="64" fillId="24" borderId="0" xfId="40" applyFont="true" applyBorder="true" applyAlignment="true" applyProtection="false">
      <alignment horizontal="right" vertical="bottom" textRotation="0" wrapText="false" indent="0" shrinkToFit="false"/>
      <protection locked="true" hidden="false"/>
    </xf>
    <xf numFmtId="176" fontId="64" fillId="24" borderId="0" xfId="40" applyFont="true" applyBorder="true" applyAlignment="true" applyProtection="false">
      <alignment horizontal="right" vertical="bottom" textRotation="0" wrapText="false" indent="1" shrinkToFit="false"/>
      <protection locked="true" hidden="false"/>
    </xf>
    <xf numFmtId="164" fontId="37" fillId="24" borderId="17" xfId="40" applyFont="true" applyBorder="true" applyAlignment="false" applyProtection="false">
      <alignment horizontal="general" vertical="bottom" textRotation="0" wrapText="false" indent="0" shrinkToFit="false"/>
      <protection locked="true" hidden="false"/>
    </xf>
    <xf numFmtId="164" fontId="22" fillId="24" borderId="15" xfId="40" applyFont="true" applyBorder="true" applyAlignment="false" applyProtection="false">
      <alignment horizontal="general" vertical="bottom" textRotation="0" wrapText="false" indent="0" shrinkToFit="false"/>
      <protection locked="true" hidden="false"/>
    </xf>
    <xf numFmtId="164" fontId="22" fillId="24" borderId="10" xfId="40" applyFont="true" applyBorder="true" applyAlignment="false" applyProtection="false">
      <alignment horizontal="general" vertical="bottom" textRotation="0" wrapText="false" indent="0" shrinkToFit="false"/>
      <protection locked="true" hidden="false"/>
    </xf>
    <xf numFmtId="171" fontId="22" fillId="24" borderId="15" xfId="65" applyFont="true" applyBorder="true" applyAlignment="false" applyProtection="false">
      <alignment horizontal="general" vertical="bottom" textRotation="0" wrapText="false" indent="0" shrinkToFit="false"/>
      <protection locked="true" hidden="false"/>
    </xf>
    <xf numFmtId="164" fontId="20" fillId="24" borderId="10" xfId="65" applyFont="true" applyBorder="true" applyAlignment="false" applyProtection="false">
      <alignment horizontal="general" vertical="bottom" textRotation="0" wrapText="false" indent="0" shrinkToFit="false"/>
      <protection locked="true" hidden="false"/>
    </xf>
    <xf numFmtId="164" fontId="20" fillId="24" borderId="25" xfId="65" applyFont="true" applyBorder="true" applyAlignment="false" applyProtection="false">
      <alignment horizontal="general" vertical="bottom" textRotation="0" wrapText="false" indent="0" shrinkToFit="false"/>
      <protection locked="true" hidden="false"/>
    </xf>
    <xf numFmtId="171" fontId="22" fillId="24" borderId="15" xfId="0" applyFont="true" applyBorder="true" applyAlignment="false" applyProtection="false">
      <alignment horizontal="general" vertical="bottom" textRotation="0" wrapText="false" indent="0" shrinkToFit="false"/>
      <protection locked="true" hidden="false"/>
    </xf>
    <xf numFmtId="164" fontId="22" fillId="24" borderId="10" xfId="0" applyFont="true" applyBorder="true" applyAlignment="false" applyProtection="false">
      <alignment horizontal="general" vertical="bottom" textRotation="0" wrapText="false" indent="0" shrinkToFit="false"/>
      <protection locked="true" hidden="false"/>
    </xf>
    <xf numFmtId="164" fontId="6" fillId="24" borderId="10" xfId="0" applyFont="true" applyBorder="true" applyAlignment="false" applyProtection="false">
      <alignment horizontal="general" vertical="bottom" textRotation="0" wrapText="false" indent="0" shrinkToFit="false"/>
      <protection locked="true" hidden="false"/>
    </xf>
    <xf numFmtId="164" fontId="6" fillId="24" borderId="25" xfId="0" applyFont="true" applyBorder="true" applyAlignment="false" applyProtection="false">
      <alignment horizontal="general" vertical="bottom" textRotation="0" wrapText="false" indent="0" shrinkToFit="false"/>
      <protection locked="true" hidden="false"/>
    </xf>
    <xf numFmtId="164" fontId="50" fillId="24" borderId="0" xfId="40" applyFont="true" applyBorder="true" applyAlignment="true" applyProtection="false">
      <alignment horizontal="left" vertical="bottom" textRotation="0" wrapText="true" indent="0" shrinkToFit="false"/>
      <protection locked="true" hidden="false"/>
    </xf>
    <xf numFmtId="164" fontId="50" fillId="24" borderId="0" xfId="40" applyFont="true" applyBorder="true" applyAlignment="false" applyProtection="false">
      <alignment horizontal="general" vertical="bottom" textRotation="0" wrapText="false" indent="0" shrinkToFit="false"/>
      <protection locked="true" hidden="false"/>
    </xf>
    <xf numFmtId="164" fontId="46" fillId="24" borderId="0" xfId="40" applyFont="true" applyBorder="true" applyAlignment="false" applyProtection="false">
      <alignment horizontal="general" vertical="bottom" textRotation="0" wrapText="false" indent="0" shrinkToFit="false"/>
      <protection locked="true" hidden="false"/>
    </xf>
    <xf numFmtId="164" fontId="46" fillId="24" borderId="0" xfId="65" applyFont="true" applyBorder="true" applyAlignment="false" applyProtection="false">
      <alignment horizontal="general" vertical="bottom" textRotation="0" wrapText="false" indent="0" shrinkToFit="false"/>
      <protection locked="true" hidden="false"/>
    </xf>
    <xf numFmtId="171" fontId="46" fillId="24" borderId="0" xfId="65" applyFont="true" applyBorder="true" applyAlignment="false" applyProtection="false">
      <alignment horizontal="general" vertical="bottom" textRotation="0" wrapText="false" indent="0" shrinkToFit="false"/>
      <protection locked="true" hidden="false"/>
    </xf>
    <xf numFmtId="164" fontId="69" fillId="24" borderId="0" xfId="40" applyFont="true" applyBorder="true" applyAlignment="false" applyProtection="false">
      <alignment horizontal="general" vertical="bottom" textRotation="0" wrapText="false" indent="0" shrinkToFit="false"/>
      <protection locked="true" hidden="false"/>
    </xf>
    <xf numFmtId="164" fontId="20" fillId="24" borderId="0" xfId="40" applyFont="true" applyBorder="true" applyAlignment="false" applyProtection="false">
      <alignment horizontal="general" vertical="bottom" textRotation="0" wrapText="false" indent="0" shrinkToFit="false"/>
      <protection locked="true" hidden="false"/>
    </xf>
    <xf numFmtId="171" fontId="22" fillId="24" borderId="0" xfId="65" applyFont="true" applyBorder="true" applyAlignment="false" applyProtection="false">
      <alignment horizontal="general" vertical="bottom" textRotation="0" wrapText="false" indent="0" shrinkToFit="false"/>
      <protection locked="true" hidden="false"/>
    </xf>
    <xf numFmtId="168" fontId="37" fillId="24" borderId="0" xfId="65" applyFont="true" applyBorder="true" applyAlignment="false" applyProtection="false">
      <alignment horizontal="general" vertical="bottom" textRotation="0" wrapText="false" indent="0" shrinkToFit="false"/>
      <protection locked="true" hidden="false"/>
    </xf>
    <xf numFmtId="164" fontId="4" fillId="24" borderId="10" xfId="65" applyFont="true" applyBorder="true" applyAlignment="true" applyProtection="false">
      <alignment horizontal="right" vertical="bottom" textRotation="0" wrapText="false" indent="0" shrinkToFit="false"/>
      <protection locked="true" hidden="false"/>
    </xf>
    <xf numFmtId="172" fontId="34" fillId="25" borderId="22" xfId="40" applyFont="true" applyBorder="true" applyAlignment="true" applyProtection="false">
      <alignment horizontal="center" vertical="center" textRotation="0" wrapText="true" indent="0" shrinkToFit="false"/>
      <protection locked="true" hidden="false"/>
    </xf>
    <xf numFmtId="172" fontId="34" fillId="25" borderId="20" xfId="40" applyFont="true" applyBorder="true" applyAlignment="true" applyProtection="false">
      <alignment horizontal="center" vertical="center" textRotation="0" wrapText="true" indent="0" shrinkToFit="false"/>
      <protection locked="true" hidden="false"/>
    </xf>
    <xf numFmtId="172" fontId="34" fillId="25" borderId="24" xfId="40" applyFont="true" applyBorder="true" applyAlignment="true" applyProtection="false">
      <alignment horizontal="center" vertical="center" textRotation="0" wrapText="true" indent="0" shrinkToFit="false"/>
      <protection locked="true" hidden="false"/>
    </xf>
    <xf numFmtId="164" fontId="6" fillId="24" borderId="0" xfId="65" applyFont="true" applyBorder="true" applyAlignment="false" applyProtection="false">
      <alignment horizontal="general" vertical="bottom" textRotation="0" wrapText="false" indent="0" shrinkToFit="false"/>
      <protection locked="true" hidden="false"/>
    </xf>
    <xf numFmtId="164" fontId="20" fillId="24" borderId="13" xfId="65" applyFont="true" applyBorder="true" applyAlignment="false" applyProtection="false">
      <alignment horizontal="general" vertical="bottom" textRotation="0" wrapText="false" indent="0" shrinkToFit="false"/>
      <protection locked="true" hidden="false"/>
    </xf>
    <xf numFmtId="164" fontId="20" fillId="24" borderId="24" xfId="65" applyFont="true" applyBorder="true" applyAlignment="false" applyProtection="false">
      <alignment horizontal="general" vertical="bottom" textRotation="0" wrapText="false" indent="0" shrinkToFit="false"/>
      <protection locked="true" hidden="false"/>
    </xf>
    <xf numFmtId="164" fontId="6" fillId="24" borderId="24" xfId="0" applyFont="true" applyBorder="true" applyAlignment="false" applyProtection="false">
      <alignment horizontal="general" vertical="bottom" textRotation="0" wrapText="false" indent="0" shrinkToFit="false"/>
      <protection locked="true" hidden="false"/>
    </xf>
    <xf numFmtId="164" fontId="32" fillId="24" borderId="17" xfId="40" applyFont="true" applyBorder="true" applyAlignment="true" applyProtection="false">
      <alignment horizontal="general" vertical="top" textRotation="0" wrapText="false" indent="0" shrinkToFit="false"/>
      <protection locked="true" hidden="false"/>
    </xf>
    <xf numFmtId="164" fontId="6" fillId="24" borderId="0" xfId="40" applyFont="true" applyBorder="true" applyAlignment="true" applyProtection="false">
      <alignment horizontal="general" vertical="top" textRotation="0" wrapText="false" indent="0" shrinkToFit="false"/>
      <protection locked="true" hidden="false"/>
    </xf>
    <xf numFmtId="164" fontId="6" fillId="24" borderId="18" xfId="70" applyFont="true" applyBorder="true" applyAlignment="false" applyProtection="false">
      <alignment horizontal="general" vertical="bottom" textRotation="0" wrapText="false" indent="0" shrinkToFit="false"/>
      <protection locked="true" hidden="false"/>
    </xf>
    <xf numFmtId="168" fontId="32" fillId="24" borderId="23" xfId="40" applyFont="true" applyBorder="true" applyAlignment="true" applyProtection="false">
      <alignment horizontal="right" vertical="bottom" textRotation="0" wrapText="false" indent="1" shrinkToFit="false"/>
      <protection locked="true" hidden="false"/>
    </xf>
    <xf numFmtId="171" fontId="70" fillId="24" borderId="0" xfId="0" applyFont="true" applyBorder="true" applyAlignment="false" applyProtection="false">
      <alignment horizontal="general" vertical="bottom" textRotation="0" wrapText="false" indent="0" shrinkToFit="false"/>
      <protection locked="true" hidden="false"/>
    </xf>
    <xf numFmtId="168" fontId="6" fillId="24" borderId="23" xfId="40" applyFont="true" applyBorder="true" applyAlignment="true" applyProtection="false">
      <alignment horizontal="right" vertical="bottom" textRotation="0" wrapText="false" indent="1" shrinkToFit="false"/>
      <protection locked="true" hidden="false"/>
    </xf>
    <xf numFmtId="164" fontId="6" fillId="24" borderId="17" xfId="70" applyFont="true" applyBorder="true" applyAlignment="false" applyProtection="false">
      <alignment horizontal="general" vertical="bottom" textRotation="0" wrapText="false" indent="0" shrinkToFit="false"/>
      <protection locked="true" hidden="false"/>
    </xf>
    <xf numFmtId="164" fontId="32" fillId="24" borderId="0" xfId="40" applyFont="true" applyBorder="true" applyAlignment="true" applyProtection="false">
      <alignment horizontal="general" vertical="top" textRotation="0" wrapText="false" indent="0" shrinkToFit="false"/>
      <protection locked="true" hidden="false"/>
    </xf>
    <xf numFmtId="164" fontId="6" fillId="24" borderId="18" xfId="40" applyFont="true" applyBorder="true" applyAlignment="true" applyProtection="false">
      <alignment horizontal="general" vertical="top" textRotation="0" wrapText="false" indent="0" shrinkToFit="false"/>
      <protection locked="true" hidden="false"/>
    </xf>
    <xf numFmtId="168" fontId="22" fillId="24" borderId="17" xfId="72" applyFont="true" applyBorder="true" applyAlignment="true" applyProtection="false">
      <alignment horizontal="right" vertical="bottom" textRotation="0" wrapText="true" indent="1" shrinkToFit="false"/>
      <protection locked="true" hidden="false"/>
    </xf>
    <xf numFmtId="168" fontId="22" fillId="24" borderId="0" xfId="72" applyFont="true" applyBorder="true" applyAlignment="true" applyProtection="false">
      <alignment horizontal="right" vertical="bottom" textRotation="0" wrapText="true" indent="1" shrinkToFit="false"/>
      <protection locked="true" hidden="false"/>
    </xf>
    <xf numFmtId="168" fontId="6" fillId="24" borderId="0" xfId="72" applyFont="true" applyBorder="true" applyAlignment="true" applyProtection="false">
      <alignment horizontal="right" vertical="bottom" textRotation="0" wrapText="true" indent="1" shrinkToFit="false"/>
      <protection locked="true" hidden="false"/>
    </xf>
    <xf numFmtId="168" fontId="6" fillId="24" borderId="23" xfId="72" applyFont="true" applyBorder="true" applyAlignment="true" applyProtection="false">
      <alignment horizontal="right" vertical="bottom" textRotation="0" wrapText="true" indent="1" shrinkToFit="false"/>
      <protection locked="true" hidden="false"/>
    </xf>
    <xf numFmtId="171" fontId="71" fillId="24" borderId="0" xfId="0" applyFont="true" applyBorder="true" applyAlignment="false" applyProtection="false">
      <alignment horizontal="general" vertical="bottom" textRotation="0" wrapText="false" indent="0" shrinkToFit="false"/>
      <protection locked="true" hidden="false"/>
    </xf>
    <xf numFmtId="168" fontId="6" fillId="24" borderId="18" xfId="40" applyFont="true" applyBorder="true" applyAlignment="true" applyProtection="false">
      <alignment horizontal="right" vertical="bottom" textRotation="0" wrapText="false" indent="1" shrinkToFit="false"/>
      <protection locked="true" hidden="false"/>
    </xf>
    <xf numFmtId="164" fontId="39" fillId="24" borderId="15" xfId="70" applyFont="true" applyBorder="true" applyAlignment="false" applyProtection="false">
      <alignment horizontal="general" vertical="bottom" textRotation="0" wrapText="false" indent="0" shrinkToFit="false"/>
      <protection locked="true" hidden="false"/>
    </xf>
    <xf numFmtId="164" fontId="39" fillId="24" borderId="0" xfId="70" applyFont="true" applyBorder="true" applyAlignment="false" applyProtection="false">
      <alignment horizontal="general" vertical="bottom" textRotation="0" wrapText="false" indent="0" shrinkToFit="false"/>
      <protection locked="true" hidden="false"/>
    </xf>
    <xf numFmtId="170" fontId="39" fillId="24" borderId="0" xfId="70" applyFont="true" applyBorder="true" applyAlignment="false" applyProtection="false">
      <alignment horizontal="general" vertical="bottom" textRotation="0" wrapText="false" indent="0" shrinkToFit="false"/>
      <protection locked="true" hidden="false"/>
    </xf>
    <xf numFmtId="170" fontId="39" fillId="24" borderId="18" xfId="70" applyFont="true" applyBorder="true" applyAlignment="false" applyProtection="false">
      <alignment horizontal="general" vertical="bottom" textRotation="0" wrapText="false" indent="0" shrinkToFit="false"/>
      <protection locked="true" hidden="false"/>
    </xf>
    <xf numFmtId="164" fontId="20" fillId="24" borderId="0" xfId="65" applyFont="true" applyBorder="true" applyAlignment="true" applyProtection="false">
      <alignment horizontal="right" vertical="bottom" textRotation="0" wrapText="false" indent="1" shrinkToFit="false"/>
      <protection locked="true" hidden="false"/>
    </xf>
    <xf numFmtId="171" fontId="32" fillId="24" borderId="23" xfId="40" applyFont="true" applyBorder="true" applyAlignment="true" applyProtection="false">
      <alignment horizontal="right" vertical="bottom" textRotation="0" wrapText="false" indent="1" shrinkToFit="false"/>
      <protection locked="true" hidden="false"/>
    </xf>
    <xf numFmtId="171" fontId="32" fillId="24" borderId="25" xfId="40" applyFont="true" applyBorder="true" applyAlignment="true" applyProtection="false">
      <alignment horizontal="right" vertical="bottom" textRotation="0" wrapText="false" indent="1" shrinkToFit="false"/>
      <protection locked="true" hidden="false"/>
    </xf>
    <xf numFmtId="164" fontId="72" fillId="24" borderId="25" xfId="65" applyFont="true" applyBorder="true" applyAlignment="false" applyProtection="false">
      <alignment horizontal="general" vertical="bottom" textRotation="0" wrapText="false" indent="0" shrinkToFit="false"/>
      <protection locked="true" hidden="false"/>
    </xf>
    <xf numFmtId="172" fontId="34" fillId="25" borderId="14" xfId="40" applyFont="true" applyBorder="true" applyAlignment="true" applyProtection="false">
      <alignment horizontal="left" vertical="center" textRotation="0" wrapText="true" indent="0" shrinkToFit="false"/>
      <protection locked="true" hidden="false"/>
    </xf>
    <xf numFmtId="172" fontId="33" fillId="24" borderId="17" xfId="40" applyFont="true" applyBorder="true" applyAlignment="true" applyProtection="false">
      <alignment horizontal="left" vertical="center" textRotation="0" wrapText="true" indent="0" shrinkToFit="false"/>
      <protection locked="true" hidden="false"/>
    </xf>
    <xf numFmtId="172" fontId="33" fillId="24" borderId="0" xfId="40" applyFont="true" applyBorder="true" applyAlignment="true" applyProtection="false">
      <alignment horizontal="left" vertical="center" textRotation="0" wrapText="true" indent="0" shrinkToFit="false"/>
      <protection locked="true" hidden="false"/>
    </xf>
    <xf numFmtId="172" fontId="33" fillId="24" borderId="18" xfId="40" applyFont="true" applyBorder="true" applyAlignment="true" applyProtection="false">
      <alignment horizontal="left" vertical="center" textRotation="0" wrapText="true" indent="0" shrinkToFit="false"/>
      <protection locked="true" hidden="false"/>
    </xf>
    <xf numFmtId="172" fontId="9" fillId="24" borderId="17" xfId="40" applyFont="true" applyBorder="true" applyAlignment="true" applyProtection="false">
      <alignment horizontal="center" vertical="center" textRotation="0" wrapText="true" indent="0" shrinkToFit="false"/>
      <protection locked="true" hidden="false"/>
    </xf>
    <xf numFmtId="172" fontId="9" fillId="24" borderId="0" xfId="40" applyFont="true" applyBorder="true" applyAlignment="true" applyProtection="false">
      <alignment horizontal="center" vertical="center" textRotation="0" wrapText="true" indent="0" shrinkToFit="false"/>
      <protection locked="true" hidden="false"/>
    </xf>
    <xf numFmtId="172" fontId="9" fillId="24" borderId="18" xfId="40" applyFont="true" applyBorder="true" applyAlignment="true" applyProtection="false">
      <alignment horizontal="center" vertical="center" textRotation="0" wrapText="true" indent="0" shrinkToFit="false"/>
      <protection locked="true" hidden="false"/>
    </xf>
    <xf numFmtId="164" fontId="6" fillId="24" borderId="0" xfId="67" applyFont="true" applyBorder="true" applyAlignment="false" applyProtection="false">
      <alignment horizontal="general" vertical="bottom" textRotation="0" wrapText="false" indent="0" shrinkToFit="false"/>
      <protection locked="true" hidden="false"/>
    </xf>
    <xf numFmtId="168" fontId="37" fillId="24" borderId="18" xfId="65" applyFont="true" applyBorder="true" applyAlignment="true" applyProtection="false">
      <alignment horizontal="right" vertical="bottom" textRotation="0" wrapText="false" indent="1" shrinkToFit="false"/>
      <protection locked="true" hidden="false"/>
    </xf>
    <xf numFmtId="168" fontId="37" fillId="24" borderId="18" xfId="0" applyFont="true" applyBorder="true" applyAlignment="true" applyProtection="false">
      <alignment horizontal="right" vertical="bottom" textRotation="0" wrapText="false" indent="1" shrinkToFit="false"/>
      <protection locked="true" hidden="false"/>
    </xf>
    <xf numFmtId="177" fontId="22" fillId="24" borderId="0" xfId="40" applyFont="true" applyBorder="true" applyAlignment="true" applyProtection="true">
      <alignment horizontal="left" vertical="bottom" textRotation="0" wrapText="false" indent="0" shrinkToFit="false"/>
      <protection locked="false" hidden="false"/>
    </xf>
    <xf numFmtId="168" fontId="22" fillId="24" borderId="17" xfId="65" applyFont="true" applyBorder="true" applyAlignment="true" applyProtection="false">
      <alignment horizontal="right" vertical="bottom" textRotation="0" wrapText="false" indent="1" shrinkToFit="false"/>
      <protection locked="true" hidden="false"/>
    </xf>
    <xf numFmtId="168" fontId="22" fillId="24" borderId="0" xfId="65" applyFont="true" applyBorder="true" applyAlignment="true" applyProtection="false">
      <alignment horizontal="right" vertical="bottom" textRotation="0" wrapText="false" indent="1" shrinkToFit="false"/>
      <protection locked="true" hidden="false"/>
    </xf>
    <xf numFmtId="168" fontId="22" fillId="24" borderId="18" xfId="65" applyFont="true" applyBorder="true" applyAlignment="true" applyProtection="false">
      <alignment horizontal="right" vertical="bottom" textRotation="0" wrapText="false" indent="1" shrinkToFit="false"/>
      <protection locked="true" hidden="false"/>
    </xf>
    <xf numFmtId="168" fontId="22" fillId="24" borderId="17" xfId="0" applyFont="true" applyBorder="true" applyAlignment="true" applyProtection="false">
      <alignment horizontal="right" vertical="bottom" textRotation="0" wrapText="false" indent="1" shrinkToFit="false"/>
      <protection locked="true" hidden="false"/>
    </xf>
    <xf numFmtId="168" fontId="22" fillId="24" borderId="0" xfId="0" applyFont="true" applyBorder="true" applyAlignment="true" applyProtection="false">
      <alignment horizontal="right" vertical="bottom" textRotation="0" wrapText="false" indent="1" shrinkToFit="false"/>
      <protection locked="true" hidden="false"/>
    </xf>
    <xf numFmtId="168" fontId="22" fillId="24" borderId="18" xfId="0" applyFont="true" applyBorder="true" applyAlignment="true" applyProtection="false">
      <alignment horizontal="right" vertical="bottom" textRotation="0" wrapText="false" indent="1" shrinkToFit="false"/>
      <protection locked="true" hidden="false"/>
    </xf>
    <xf numFmtId="164" fontId="20" fillId="24" borderId="18" xfId="65" applyFont="true" applyBorder="true" applyAlignment="true" applyProtection="false">
      <alignment horizontal="right" vertical="bottom" textRotation="0" wrapText="false" indent="1" shrinkToFit="false"/>
      <protection locked="true" hidden="false"/>
    </xf>
    <xf numFmtId="164" fontId="6" fillId="24" borderId="16" xfId="0" applyFont="true" applyBorder="true" applyAlignment="true" applyProtection="false">
      <alignment horizontal="right" vertical="bottom" textRotation="0" wrapText="false" indent="1" shrinkToFit="false"/>
      <protection locked="true" hidden="false"/>
    </xf>
    <xf numFmtId="172" fontId="34" fillId="25" borderId="15" xfId="40" applyFont="true" applyBorder="true" applyAlignment="true" applyProtection="false">
      <alignment horizontal="center" vertical="center" textRotation="0" wrapText="true" indent="0" shrinkToFit="false"/>
      <protection locked="true" hidden="false"/>
    </xf>
    <xf numFmtId="172" fontId="34" fillId="25" borderId="10" xfId="40" applyFont="true" applyBorder="true" applyAlignment="true" applyProtection="false">
      <alignment horizontal="center" vertical="center" textRotation="0" wrapText="true" indent="0" shrinkToFit="false"/>
      <protection locked="true" hidden="false"/>
    </xf>
    <xf numFmtId="172" fontId="34" fillId="25" borderId="16" xfId="40" applyFont="true" applyBorder="true" applyAlignment="true" applyProtection="false">
      <alignment horizontal="center" vertical="center" textRotation="0" wrapText="true" indent="0" shrinkToFit="false"/>
      <protection locked="true" hidden="false"/>
    </xf>
    <xf numFmtId="172" fontId="34" fillId="25" borderId="25" xfId="40" applyFont="true" applyBorder="true" applyAlignment="true" applyProtection="false">
      <alignment horizontal="center" vertical="center" textRotation="0" wrapText="true" indent="0" shrinkToFit="false"/>
      <protection locked="true" hidden="false"/>
    </xf>
    <xf numFmtId="164" fontId="20" fillId="24" borderId="13" xfId="65" applyFont="true" applyBorder="true" applyAlignment="true" applyProtection="false">
      <alignment horizontal="right" vertical="bottom" textRotation="0" wrapText="false" indent="1" shrinkToFit="false"/>
      <protection locked="true" hidden="false"/>
    </xf>
    <xf numFmtId="168" fontId="20" fillId="24" borderId="13" xfId="65" applyFont="true" applyBorder="true" applyAlignment="true" applyProtection="false">
      <alignment horizontal="right" vertical="bottom" textRotation="0" wrapText="false" indent="1" shrinkToFit="false"/>
      <protection locked="true" hidden="false"/>
    </xf>
    <xf numFmtId="164" fontId="6" fillId="24" borderId="13" xfId="0" applyFont="true" applyBorder="true" applyAlignment="true" applyProtection="false">
      <alignment horizontal="right" vertical="bottom" textRotation="0" wrapText="false" indent="1" shrinkToFit="false"/>
      <protection locked="true" hidden="false"/>
    </xf>
    <xf numFmtId="168" fontId="6" fillId="24" borderId="13" xfId="0" applyFont="true" applyBorder="true" applyAlignment="true" applyProtection="false">
      <alignment horizontal="right" vertical="bottom" textRotation="0" wrapText="false" indent="1" shrinkToFit="false"/>
      <protection locked="true" hidden="false"/>
    </xf>
    <xf numFmtId="175" fontId="32" fillId="24" borderId="17" xfId="40" applyFont="true" applyBorder="true" applyAlignment="false" applyProtection="false">
      <alignment horizontal="general" vertical="bottom" textRotation="0" wrapText="false" indent="0" shrinkToFit="false"/>
      <protection locked="true" hidden="false"/>
    </xf>
    <xf numFmtId="168" fontId="32" fillId="24" borderId="18" xfId="40" applyFont="true" applyBorder="true" applyAlignment="true" applyProtection="false">
      <alignment horizontal="right" vertical="bottom" textRotation="0" wrapText="false" indent="1" shrinkToFit="false"/>
      <protection locked="true" hidden="false"/>
    </xf>
    <xf numFmtId="175" fontId="6" fillId="24" borderId="0" xfId="40" applyFont="true" applyBorder="true" applyAlignment="false" applyProtection="false">
      <alignment horizontal="general" vertical="bottom" textRotation="0" wrapText="false" indent="0" shrinkToFit="false"/>
      <protection locked="true" hidden="false"/>
    </xf>
    <xf numFmtId="170" fontId="32" fillId="24" borderId="0" xfId="70" applyFont="true" applyBorder="true" applyAlignment="false" applyProtection="false">
      <alignment horizontal="general" vertical="bottom" textRotation="0" wrapText="false" indent="0" shrinkToFit="false"/>
      <protection locked="true" hidden="false"/>
    </xf>
    <xf numFmtId="170" fontId="34" fillId="24" borderId="18" xfId="70" applyFont="true" applyBorder="true" applyAlignment="false" applyProtection="false">
      <alignment horizontal="general" vertical="bottom" textRotation="0" wrapText="false" indent="0" shrinkToFit="false"/>
      <protection locked="true" hidden="false"/>
    </xf>
    <xf numFmtId="170" fontId="6" fillId="24" borderId="0" xfId="70" applyFont="true" applyBorder="true" applyAlignment="false" applyProtection="false">
      <alignment horizontal="general" vertical="bottom" textRotation="0" wrapText="false" indent="0" shrinkToFit="false"/>
      <protection locked="true" hidden="false"/>
    </xf>
    <xf numFmtId="164" fontId="20" fillId="24" borderId="15" xfId="65" applyFont="true" applyBorder="true" applyAlignment="false" applyProtection="false">
      <alignment horizontal="general" vertical="bottom" textRotation="0" wrapText="false" indent="0" shrinkToFit="false"/>
      <protection locked="true" hidden="false"/>
    </xf>
    <xf numFmtId="164" fontId="20" fillId="24" borderId="16" xfId="65" applyFont="true" applyBorder="true" applyAlignment="false" applyProtection="false">
      <alignment horizontal="general" vertical="bottom" textRotation="0" wrapText="false" indent="0" shrinkToFit="false"/>
      <protection locked="true" hidden="false"/>
    </xf>
    <xf numFmtId="164" fontId="6" fillId="24" borderId="15" xfId="0" applyFont="true" applyBorder="true" applyAlignment="false" applyProtection="false">
      <alignment horizontal="general" vertical="bottom" textRotation="0" wrapText="false" indent="0" shrinkToFit="false"/>
      <protection locked="true" hidden="false"/>
    </xf>
    <xf numFmtId="164" fontId="6" fillId="24" borderId="16" xfId="0" applyFont="true" applyBorder="true" applyAlignment="false" applyProtection="false">
      <alignment horizontal="general" vertical="bottom" textRotation="0" wrapText="false" indent="0" shrinkToFit="false"/>
      <protection locked="true" hidden="false"/>
    </xf>
    <xf numFmtId="164" fontId="34" fillId="24" borderId="0" xfId="40" applyFont="true" applyBorder="true" applyAlignment="false" applyProtection="false">
      <alignment horizontal="general" vertical="bottom" textRotation="0" wrapText="false" indent="0" shrinkToFit="false"/>
      <protection locked="true" hidden="false"/>
    </xf>
    <xf numFmtId="164" fontId="38" fillId="24" borderId="0" xfId="40" applyFont="true" applyBorder="true" applyAlignment="false" applyProtection="false">
      <alignment horizontal="general" vertical="bottom" textRotation="0" wrapText="false" indent="0" shrinkToFit="false"/>
      <protection locked="true" hidden="false"/>
    </xf>
    <xf numFmtId="170" fontId="34" fillId="24" borderId="0" xfId="70" applyFont="true" applyBorder="true" applyAlignment="false" applyProtection="false">
      <alignment horizontal="general" vertical="bottom" textRotation="0" wrapText="false" indent="0" shrinkToFit="false"/>
      <protection locked="true" hidden="false"/>
    </xf>
    <xf numFmtId="168" fontId="22" fillId="24" borderId="0" xfId="65" applyFont="true" applyBorder="true" applyAlignment="false" applyProtection="false">
      <alignment horizontal="general" vertical="bottom" textRotation="0" wrapText="false" indent="0" shrinkToFit="false"/>
      <protection locked="true" hidden="false"/>
    </xf>
    <xf numFmtId="164" fontId="73" fillId="24" borderId="0" xfId="20" applyFont="true" applyBorder="true" applyAlignment="true" applyProtection="true">
      <alignment horizontal="left" vertical="bottom" textRotation="0" wrapText="false" indent="0" shrinkToFit="false"/>
      <protection locked="true" hidden="false"/>
    </xf>
    <xf numFmtId="176" fontId="32" fillId="24" borderId="0" xfId="40" applyFont="true" applyBorder="true" applyAlignment="true" applyProtection="false">
      <alignment horizontal="right" vertical="bottom" textRotation="0" wrapText="false" indent="0" shrinkToFit="false"/>
      <protection locked="true" hidden="false"/>
    </xf>
    <xf numFmtId="164" fontId="34" fillId="24" borderId="0" xfId="65" applyFont="true" applyBorder="true" applyAlignment="false" applyProtection="false">
      <alignment horizontal="general" vertical="bottom" textRotation="0" wrapText="false" indent="0" shrinkToFit="false"/>
      <protection locked="true" hidden="false"/>
    </xf>
    <xf numFmtId="164" fontId="34" fillId="24" borderId="11" xfId="40" applyFont="true" applyBorder="true" applyAlignment="false" applyProtection="false">
      <alignment horizontal="general" vertical="bottom" textRotation="0" wrapText="false" indent="0" shrinkToFit="false"/>
      <protection locked="true" hidden="false"/>
    </xf>
    <xf numFmtId="164" fontId="38" fillId="24" borderId="12" xfId="40" applyFont="true" applyBorder="true" applyAlignment="false" applyProtection="false">
      <alignment horizontal="general" vertical="bottom" textRotation="0" wrapText="false" indent="0" shrinkToFit="false"/>
      <protection locked="true" hidden="false"/>
    </xf>
    <xf numFmtId="170" fontId="34" fillId="24" borderId="12" xfId="70" applyFont="true" applyBorder="true" applyAlignment="false" applyProtection="false">
      <alignment horizontal="general" vertical="bottom" textRotation="0" wrapText="false" indent="0" shrinkToFit="false"/>
      <protection locked="true" hidden="false"/>
    </xf>
    <xf numFmtId="170" fontId="34" fillId="24" borderId="13" xfId="70" applyFont="true" applyBorder="true" applyAlignment="false" applyProtection="false">
      <alignment horizontal="general" vertical="bottom" textRotation="0" wrapText="false" indent="0" shrinkToFit="false"/>
      <protection locked="true" hidden="false"/>
    </xf>
    <xf numFmtId="164" fontId="38" fillId="24" borderId="12" xfId="65" applyFont="true" applyBorder="true" applyAlignment="false" applyProtection="false">
      <alignment horizontal="general" vertical="bottom" textRotation="0" wrapText="false" indent="0" shrinkToFit="false"/>
      <protection locked="true" hidden="false"/>
    </xf>
    <xf numFmtId="168" fontId="32" fillId="24" borderId="24" xfId="40" applyFont="true" applyBorder="true" applyAlignment="true" applyProtection="false">
      <alignment horizontal="right" vertical="bottom" textRotation="0" wrapText="false" indent="0" shrinkToFit="false"/>
      <protection locked="true" hidden="false"/>
    </xf>
    <xf numFmtId="164" fontId="38" fillId="24" borderId="11" xfId="0" applyFont="true" applyBorder="true" applyAlignment="false" applyProtection="false">
      <alignment horizontal="general" vertical="bottom" textRotation="0" wrapText="false" indent="0" shrinkToFit="false"/>
      <protection locked="true" hidden="false"/>
    </xf>
    <xf numFmtId="164" fontId="38" fillId="24" borderId="12" xfId="0" applyFont="true" applyBorder="true" applyAlignment="false" applyProtection="false">
      <alignment horizontal="general" vertical="bottom" textRotation="0" wrapText="false" indent="0" shrinkToFit="false"/>
      <protection locked="true" hidden="false"/>
    </xf>
    <xf numFmtId="164" fontId="0" fillId="24" borderId="21" xfId="0" applyFont="true" applyBorder="true" applyAlignment="true" applyProtection="true">
      <alignment horizontal="center" vertical="top" textRotation="0" wrapText="true" indent="0" shrinkToFit="false"/>
      <protection locked="false" hidden="false"/>
    </xf>
    <xf numFmtId="170" fontId="6" fillId="24" borderId="18" xfId="70" applyFont="true" applyBorder="true" applyAlignment="false" applyProtection="false">
      <alignment horizontal="general" vertical="bottom" textRotation="0" wrapText="false" indent="0" shrinkToFit="false"/>
      <protection locked="true" hidden="false"/>
    </xf>
    <xf numFmtId="176" fontId="32" fillId="24" borderId="0" xfId="40" applyFont="true" applyBorder="true" applyAlignment="true" applyProtection="false">
      <alignment horizontal="right" vertical="bottom" textRotation="0" wrapText="false" indent="1" shrinkToFit="false"/>
      <protection locked="true" hidden="false"/>
    </xf>
    <xf numFmtId="176" fontId="32" fillId="24" borderId="23" xfId="40" applyFont="true" applyBorder="true" applyAlignment="true" applyProtection="false">
      <alignment horizontal="right" vertical="bottom" textRotation="0" wrapText="false" indent="1" shrinkToFit="false"/>
      <protection locked="true" hidden="false"/>
    </xf>
    <xf numFmtId="176" fontId="32" fillId="24" borderId="17" xfId="40" applyFont="true" applyBorder="true" applyAlignment="true" applyProtection="false">
      <alignment horizontal="right" vertical="bottom" textRotation="0" wrapText="false" indent="1" shrinkToFit="false"/>
      <protection locked="true" hidden="false"/>
    </xf>
    <xf numFmtId="172" fontId="32" fillId="24" borderId="17" xfId="40" applyFont="true" applyBorder="true" applyAlignment="true" applyProtection="false">
      <alignment horizontal="right" vertical="bottom" textRotation="0" wrapText="false" indent="1" shrinkToFit="false"/>
      <protection locked="true" hidden="false"/>
    </xf>
    <xf numFmtId="176" fontId="6" fillId="24" borderId="23" xfId="40" applyFont="true" applyBorder="true" applyAlignment="true" applyProtection="false">
      <alignment horizontal="right" vertical="bottom" textRotation="0" wrapText="false" indent="1" shrinkToFit="false"/>
      <protection locked="true" hidden="false"/>
    </xf>
    <xf numFmtId="177" fontId="32" fillId="24" borderId="23" xfId="40" applyFont="true" applyBorder="true" applyAlignment="true" applyProtection="false">
      <alignment horizontal="left" vertical="bottom" textRotation="0" wrapText="true" indent="0" shrinkToFit="false"/>
      <protection locked="true" hidden="false"/>
    </xf>
    <xf numFmtId="177" fontId="22" fillId="24" borderId="0" xfId="40" applyFont="true" applyBorder="true" applyAlignment="false" applyProtection="false">
      <alignment horizontal="general" vertical="bottom" textRotation="0" wrapText="false" indent="0" shrinkToFit="false"/>
      <protection locked="true" hidden="false"/>
    </xf>
    <xf numFmtId="164" fontId="0" fillId="24" borderId="0" xfId="0" applyFont="false" applyBorder="true" applyAlignment="true" applyProtection="true">
      <alignment horizontal="general" vertical="top" textRotation="0" wrapText="true" indent="0" shrinkToFit="false"/>
      <protection locked="false" hidden="false"/>
    </xf>
    <xf numFmtId="177" fontId="22" fillId="24" borderId="17" xfId="40" applyFont="true" applyBorder="true" applyAlignment="false" applyProtection="false">
      <alignment horizontal="general" vertical="bottom" textRotation="0" wrapText="false" indent="0" shrinkToFit="false"/>
      <protection locked="true" hidden="false"/>
    </xf>
    <xf numFmtId="177" fontId="32" fillId="24" borderId="17" xfId="40" applyFont="true" applyBorder="true" applyAlignment="false" applyProtection="false">
      <alignment horizontal="general" vertical="bottom" textRotation="0" wrapText="false" indent="0" shrinkToFit="false"/>
      <protection locked="true" hidden="false"/>
    </xf>
    <xf numFmtId="170" fontId="32" fillId="24" borderId="18" xfId="70" applyFont="true" applyBorder="true" applyAlignment="false" applyProtection="false">
      <alignment horizontal="general" vertical="bottom" textRotation="0" wrapText="false" indent="0" shrinkToFit="false"/>
      <protection locked="true" hidden="false"/>
    </xf>
    <xf numFmtId="177" fontId="32" fillId="24" borderId="0" xfId="40" applyFont="true" applyBorder="true" applyAlignment="false" applyProtection="false">
      <alignment horizontal="general" vertical="bottom" textRotation="0" wrapText="false" indent="0" shrinkToFit="false"/>
      <protection locked="true" hidden="false"/>
    </xf>
    <xf numFmtId="177" fontId="6" fillId="24" borderId="0" xfId="40" applyFont="true" applyBorder="true" applyAlignment="false" applyProtection="false">
      <alignment horizontal="general" vertical="bottom" textRotation="0" wrapText="false" indent="0" shrinkToFit="false"/>
      <protection locked="true" hidden="false"/>
    </xf>
    <xf numFmtId="177" fontId="6" fillId="24" borderId="0" xfId="40" applyFont="true" applyBorder="true" applyAlignment="true" applyProtection="false">
      <alignment horizontal="general" vertical="bottom" textRotation="0" wrapText="false" indent="0" shrinkToFit="false"/>
      <protection locked="true" hidden="false"/>
    </xf>
    <xf numFmtId="164" fontId="54" fillId="24" borderId="19" xfId="20" applyFont="true" applyBorder="true" applyAlignment="true" applyProtection="true">
      <alignment horizontal="general" vertical="bottom" textRotation="0" wrapText="false" indent="0" shrinkToFit="false"/>
      <protection locked="true" hidden="false"/>
    </xf>
    <xf numFmtId="164" fontId="74" fillId="24" borderId="0" xfId="65" applyFont="true" applyBorder="true" applyAlignment="false" applyProtection="false">
      <alignment horizontal="general" vertical="bottom" textRotation="0" wrapText="false" indent="0" shrinkToFit="false"/>
      <protection locked="true" hidden="false"/>
    </xf>
    <xf numFmtId="164" fontId="75" fillId="24" borderId="0" xfId="65" applyFont="true" applyBorder="true" applyAlignment="false" applyProtection="false">
      <alignment horizontal="general" vertical="bottom" textRotation="0" wrapText="false" indent="0" shrinkToFit="false"/>
      <protection locked="true" hidden="false"/>
    </xf>
    <xf numFmtId="164" fontId="4" fillId="24" borderId="0" xfId="65" applyFont="true" applyBorder="true" applyAlignment="true" applyProtection="false">
      <alignment horizontal="right" vertical="bottom" textRotation="0" wrapText="false" indent="0" shrinkToFit="false"/>
      <protection locked="true" hidden="false"/>
    </xf>
    <xf numFmtId="164" fontId="71" fillId="24" borderId="0" xfId="39" applyFont="true" applyBorder="true" applyAlignment="false" applyProtection="false">
      <alignment horizontal="general" vertical="bottom" textRotation="0" wrapText="false" indent="0" shrinkToFit="false"/>
      <protection locked="true" hidden="false"/>
    </xf>
    <xf numFmtId="171" fontId="71" fillId="24" borderId="0" xfId="39" applyFont="true" applyBorder="true" applyAlignment="true" applyProtection="false">
      <alignment horizontal="right" vertical="bottom" textRotation="0" wrapText="false" indent="0" shrinkToFit="false"/>
      <protection locked="true" hidden="false"/>
    </xf>
    <xf numFmtId="164" fontId="38" fillId="24" borderId="11" xfId="65" applyFont="true" applyBorder="true" applyAlignment="false" applyProtection="false">
      <alignment horizontal="general" vertical="bottom" textRotation="0" wrapText="false" indent="0" shrinkToFit="false"/>
      <protection locked="true" hidden="false"/>
    </xf>
    <xf numFmtId="176" fontId="32" fillId="24" borderId="18" xfId="40" applyFont="true" applyBorder="true" applyAlignment="true" applyProtection="false">
      <alignment horizontal="right" vertical="bottom" textRotation="0" wrapText="false" indent="1" shrinkToFit="false"/>
      <protection locked="true" hidden="false"/>
    </xf>
    <xf numFmtId="177" fontId="32" fillId="24" borderId="0" xfId="40" applyFont="true" applyBorder="true" applyAlignment="true" applyProtection="false">
      <alignment horizontal="general" vertical="bottom" textRotation="0" wrapText="false" indent="0" shrinkToFit="false"/>
      <protection locked="true" hidden="false"/>
    </xf>
    <xf numFmtId="176" fontId="6" fillId="24" borderId="15" xfId="40" applyFont="true" applyBorder="true" applyAlignment="true" applyProtection="false">
      <alignment horizontal="right" vertical="bottom" textRotation="0" wrapText="false" indent="1" shrinkToFit="false"/>
      <protection locked="true" hidden="false"/>
    </xf>
    <xf numFmtId="176" fontId="6" fillId="24" borderId="10" xfId="40" applyFont="true" applyBorder="true" applyAlignment="true" applyProtection="false">
      <alignment horizontal="right" vertical="bottom" textRotation="0" wrapText="false" indent="1" shrinkToFit="false"/>
      <protection locked="true" hidden="false"/>
    </xf>
    <xf numFmtId="176" fontId="6" fillId="24" borderId="25" xfId="40" applyFont="true" applyBorder="true" applyAlignment="true" applyProtection="false">
      <alignment horizontal="right" vertical="bottom" textRotation="0" wrapText="false" indent="1" shrinkToFit="false"/>
      <protection locked="true" hidden="false"/>
    </xf>
    <xf numFmtId="175" fontId="21" fillId="24" borderId="0" xfId="66" applyFont="false" applyBorder="true" applyAlignment="true" applyProtection="true">
      <alignment horizontal="center" vertical="center" textRotation="0" wrapText="true" indent="0" shrinkToFit="false"/>
      <protection locked="true" hidden="false"/>
    </xf>
    <xf numFmtId="164" fontId="76" fillId="24" borderId="0" xfId="66" applyFont="true" applyBorder="true" applyAlignment="true" applyProtection="false">
      <alignment horizontal="left" vertical="center" textRotation="0" wrapText="true" indent="0" shrinkToFit="false"/>
      <protection locked="false" hidden="false"/>
    </xf>
    <xf numFmtId="164" fontId="77" fillId="24" borderId="0" xfId="66" applyFont="true" applyBorder="false" applyAlignment="true" applyProtection="true">
      <alignment horizontal="general" vertical="bottom" textRotation="0" wrapText="true" indent="0" shrinkToFit="false"/>
      <protection locked="true" hidden="false"/>
    </xf>
    <xf numFmtId="178" fontId="34" fillId="25" borderId="21" xfId="68" applyFont="true" applyBorder="true" applyAlignment="true" applyProtection="true">
      <alignment horizontal="center" vertical="center" textRotation="0" wrapText="false" indent="0" shrinkToFit="false"/>
      <protection locked="true" hidden="false"/>
    </xf>
    <xf numFmtId="178" fontId="32" fillId="25" borderId="21" xfId="68" applyFont="true" applyBorder="true" applyAlignment="true" applyProtection="true">
      <alignment horizontal="center" vertical="center" textRotation="0" wrapText="false" indent="0" shrinkToFit="false"/>
      <protection locked="true" hidden="false"/>
    </xf>
    <xf numFmtId="164" fontId="37" fillId="24" borderId="24" xfId="66" applyFont="true" applyBorder="true" applyAlignment="true" applyProtection="true">
      <alignment horizontal="left" vertical="center" textRotation="0" wrapText="true" indent="0" shrinkToFit="false"/>
      <protection locked="true" hidden="false"/>
    </xf>
    <xf numFmtId="164" fontId="22" fillId="24" borderId="21" xfId="66" applyFont="true" applyBorder="true" applyAlignment="true" applyProtection="false">
      <alignment horizontal="left" vertical="center" textRotation="0" wrapText="false" indent="0" shrinkToFit="false"/>
      <protection locked="false" hidden="false"/>
    </xf>
    <xf numFmtId="164" fontId="22" fillId="24" borderId="21" xfId="66" applyFont="true" applyBorder="true" applyAlignment="true" applyProtection="true">
      <alignment horizontal="general" vertical="center" textRotation="0" wrapText="true" indent="0" shrinkToFit="false"/>
      <protection locked="true" hidden="false"/>
    </xf>
    <xf numFmtId="164" fontId="22" fillId="24" borderId="21" xfId="66" applyFont="true" applyBorder="true" applyAlignment="true" applyProtection="true">
      <alignment horizontal="center" vertical="center" textRotation="0" wrapText="false" indent="0" shrinkToFit="false"/>
      <protection locked="true" hidden="false"/>
    </xf>
    <xf numFmtId="164" fontId="22" fillId="24" borderId="25" xfId="66" applyFont="true" applyBorder="true" applyAlignment="true" applyProtection="true">
      <alignment horizontal="left" vertical="top" textRotation="0" wrapText="true" indent="0" shrinkToFit="false"/>
      <protection locked="true" hidden="false"/>
    </xf>
    <xf numFmtId="164" fontId="22" fillId="24" borderId="24" xfId="66" applyFont="true" applyBorder="true" applyAlignment="true" applyProtection="true">
      <alignment horizontal="general" vertical="center" textRotation="0" wrapText="true" indent="0" shrinkToFit="false"/>
      <protection locked="true" hidden="false"/>
    </xf>
    <xf numFmtId="164" fontId="22" fillId="24" borderId="24" xfId="66" applyFont="true" applyBorder="true" applyAlignment="true" applyProtection="true">
      <alignment horizontal="center" vertical="center" textRotation="0" wrapText="false" indent="0" shrinkToFit="false"/>
      <protection locked="true" hidden="false"/>
    </xf>
    <xf numFmtId="164" fontId="22" fillId="24" borderId="0" xfId="66" applyFont="true" applyBorder="true" applyAlignment="true" applyProtection="true">
      <alignment horizontal="general" vertical="top" textRotation="0" wrapText="true" indent="0" shrinkToFit="false"/>
      <protection locked="true" hidden="false"/>
    </xf>
    <xf numFmtId="164" fontId="22" fillId="24" borderId="24" xfId="66" applyFont="true" applyBorder="true" applyAlignment="true" applyProtection="true">
      <alignment horizontal="general" vertical="bottom" textRotation="0" wrapText="true" indent="0" shrinkToFit="false"/>
      <protection locked="true" hidden="false"/>
    </xf>
    <xf numFmtId="164" fontId="22" fillId="24" borderId="17" xfId="66" applyFont="true" applyBorder="true" applyAlignment="true" applyProtection="true">
      <alignment horizontal="left" vertical="bottom" textRotation="0" wrapText="true" indent="0" shrinkToFit="false"/>
      <protection locked="true" hidden="false"/>
    </xf>
    <xf numFmtId="175" fontId="21" fillId="24" borderId="18" xfId="66" applyFont="false" applyBorder="true" applyAlignment="true" applyProtection="true">
      <alignment horizontal="center" vertical="center" textRotation="0" wrapText="true" indent="0" shrinkToFit="false"/>
      <protection locked="true" hidden="false"/>
    </xf>
    <xf numFmtId="164" fontId="22" fillId="24" borderId="23" xfId="66" applyFont="true" applyBorder="true" applyAlignment="true" applyProtection="true">
      <alignment horizontal="general" vertical="center" textRotation="0" wrapText="true" indent="0" shrinkToFit="false"/>
      <protection locked="true" hidden="false"/>
    </xf>
    <xf numFmtId="164" fontId="78" fillId="24" borderId="17" xfId="20" applyFont="true" applyBorder="true" applyAlignment="true" applyProtection="true">
      <alignment horizontal="left" vertical="top" textRotation="0" wrapText="false" indent="0" shrinkToFit="false"/>
      <protection locked="true" hidden="false"/>
    </xf>
    <xf numFmtId="164" fontId="22" fillId="24" borderId="25" xfId="66" applyFont="true" applyBorder="true" applyAlignment="true" applyProtection="true">
      <alignment horizontal="general" vertical="top" textRotation="0" wrapText="true" indent="0" shrinkToFit="false"/>
      <protection locked="true" hidden="false"/>
    </xf>
    <xf numFmtId="164" fontId="22" fillId="24" borderId="21" xfId="66" applyFont="true" applyBorder="true" applyAlignment="true" applyProtection="false">
      <alignment horizontal="left" vertical="center" textRotation="0" wrapText="true" indent="0" shrinkToFit="false"/>
      <protection locked="false" hidden="false"/>
    </xf>
    <xf numFmtId="164" fontId="22" fillId="0" borderId="17" xfId="0" applyFont="true" applyBorder="true" applyAlignment="true" applyProtection="false">
      <alignment horizontal="left" vertical="bottom" textRotation="0" wrapText="true" indent="0" shrinkToFit="false"/>
      <protection locked="true" hidden="false"/>
    </xf>
    <xf numFmtId="164" fontId="22" fillId="24" borderId="20" xfId="66" applyFont="true" applyBorder="true" applyAlignment="true" applyProtection="true">
      <alignment horizontal="center" vertical="center" textRotation="0" wrapText="false" indent="0" shrinkToFit="false"/>
      <protection locked="true" hidden="false"/>
    </xf>
    <xf numFmtId="179" fontId="22" fillId="24" borderId="17" xfId="66" applyFont="true" applyBorder="true" applyAlignment="true" applyProtection="true">
      <alignment horizontal="left" vertical="bottom" textRotation="0" wrapText="false" indent="0" shrinkToFit="false"/>
      <protection locked="true" hidden="false"/>
    </xf>
    <xf numFmtId="164" fontId="78" fillId="24" borderId="0" xfId="20" applyFont="true" applyBorder="true" applyAlignment="true" applyProtection="true">
      <alignment horizontal="general" vertical="bottom" textRotation="0" wrapText="false" indent="0" shrinkToFit="false"/>
      <protection locked="true" hidden="false"/>
    </xf>
    <xf numFmtId="164" fontId="22" fillId="24" borderId="0" xfId="0" applyFont="true" applyBorder="true" applyAlignment="true" applyProtection="false">
      <alignment horizontal="left" vertical="bottom" textRotation="0" wrapText="true" indent="0" shrinkToFit="false"/>
      <protection locked="true" hidden="false"/>
    </xf>
    <xf numFmtId="175" fontId="6" fillId="24" borderId="17" xfId="66" applyFont="true" applyBorder="true" applyAlignment="true" applyProtection="true">
      <alignment horizontal="left" vertical="bottom" textRotation="0" wrapText="true" indent="0" shrinkToFit="false"/>
      <protection locked="true" hidden="false"/>
    </xf>
    <xf numFmtId="164" fontId="78" fillId="24" borderId="0" xfId="0" applyFont="true" applyBorder="true" applyAlignment="false" applyProtection="false">
      <alignment horizontal="general" vertical="bottom" textRotation="0" wrapText="false" indent="0" shrinkToFit="false"/>
      <protection locked="true" hidden="false"/>
    </xf>
    <xf numFmtId="164" fontId="22" fillId="24" borderId="0" xfId="0" applyFont="true" applyBorder="true" applyAlignment="true" applyProtection="false">
      <alignment horizontal="general" vertical="bottom" textRotation="0" wrapText="true" indent="0" shrinkToFit="false"/>
      <protection locked="true" hidden="false"/>
    </xf>
    <xf numFmtId="164" fontId="22" fillId="24" borderId="25" xfId="66" applyFont="true" applyBorder="true" applyAlignment="true" applyProtection="true">
      <alignment horizontal="general" vertical="center" textRotation="0" wrapText="true" indent="0" shrinkToFit="false"/>
      <protection locked="true" hidden="false"/>
    </xf>
    <xf numFmtId="175" fontId="22" fillId="24" borderId="0" xfId="66" applyFont="true" applyBorder="true" applyAlignment="true" applyProtection="true">
      <alignment horizontal="center" vertical="center" textRotation="0" wrapText="true" indent="0" shrinkToFit="false"/>
      <protection locked="true" hidden="false"/>
    </xf>
    <xf numFmtId="175" fontId="6" fillId="24" borderId="0" xfId="66" applyFont="true" applyBorder="true" applyAlignment="true" applyProtection="true">
      <alignment horizontal="center" vertical="center" textRotation="0" wrapText="true" indent="0" shrinkToFit="false"/>
      <protection locked="true" hidden="false"/>
    </xf>
    <xf numFmtId="175" fontId="6" fillId="24" borderId="17" xfId="66" applyFont="true" applyBorder="true" applyAlignment="true" applyProtection="true">
      <alignment horizontal="left" vertical="center" textRotation="0" wrapText="true" indent="0" shrinkToFit="false"/>
      <protection locked="true" hidden="false"/>
    </xf>
    <xf numFmtId="164" fontId="22" fillId="24" borderId="25" xfId="66" applyFont="true" applyBorder="true" applyAlignment="true" applyProtection="true">
      <alignment horizontal="center" vertical="center" textRotation="0" wrapText="false" indent="0" shrinkToFit="false"/>
      <protection locked="true" hidden="false"/>
    </xf>
    <xf numFmtId="164" fontId="22" fillId="0" borderId="23" xfId="0" applyFont="true" applyBorder="true" applyAlignment="true" applyProtection="false">
      <alignment horizontal="left" vertical="bottom" textRotation="0" wrapText="true" indent="0" shrinkToFit="false"/>
      <protection locked="true" hidden="false"/>
    </xf>
    <xf numFmtId="175" fontId="21" fillId="24" borderId="15" xfId="66" applyFont="false" applyBorder="true" applyAlignment="true" applyProtection="true">
      <alignment horizontal="center" vertical="center" textRotation="0" wrapText="true" indent="0" shrinkToFit="false"/>
      <protection locked="true" hidden="false"/>
    </xf>
    <xf numFmtId="175" fontId="21" fillId="24" borderId="10" xfId="66" applyFont="false" applyBorder="true" applyAlignment="true" applyProtection="true">
      <alignment horizontal="center" vertical="center" textRotation="0" wrapText="true" indent="0" shrinkToFit="false"/>
      <protection locked="true" hidden="false"/>
    </xf>
    <xf numFmtId="175" fontId="21" fillId="24" borderId="16" xfId="66" applyFont="false" applyBorder="true" applyAlignment="true" applyProtection="true">
      <alignment horizontal="center" vertical="center" textRotation="0" wrapText="true" indent="0" shrinkToFit="false"/>
      <protection locked="true" hidden="false"/>
    </xf>
    <xf numFmtId="164" fontId="22" fillId="24" borderId="21" xfId="66" applyFont="true" applyBorder="true" applyAlignment="true" applyProtection="true">
      <alignment horizontal="center" vertical="center" textRotation="0" wrapText="true" indent="0" shrinkToFit="false"/>
      <protection locked="true" hidden="false"/>
    </xf>
    <xf numFmtId="164" fontId="79" fillId="24" borderId="0" xfId="66" applyFont="true" applyBorder="false" applyAlignment="true" applyProtection="true">
      <alignment horizontal="general" vertical="center" textRotation="0" wrapText="false" indent="0" shrinkToFit="false"/>
      <protection locked="true" hidden="false"/>
    </xf>
    <xf numFmtId="164" fontId="79" fillId="24" borderId="0" xfId="66" applyFont="true" applyBorder="false" applyAlignment="true" applyProtection="true">
      <alignment horizontal="general" vertical="center" textRotation="0" wrapText="true" indent="0" shrinkToFit="false"/>
      <protection locked="true" hidden="false"/>
    </xf>
    <xf numFmtId="164" fontId="79" fillId="24" borderId="0" xfId="66" applyFont="true" applyBorder="false" applyAlignment="true" applyProtection="true">
      <alignment horizontal="center" vertical="center" textRotation="0" wrapText="false" indent="0" shrinkToFit="false"/>
      <protection locked="true" hidden="false"/>
    </xf>
    <xf numFmtId="164" fontId="22" fillId="24" borderId="0" xfId="66" applyFont="true" applyBorder="true" applyAlignment="true" applyProtection="true">
      <alignment horizontal="general" vertical="bottom" textRotation="0" wrapText="true" indent="0" shrinkToFit="false"/>
      <protection locked="true" hidden="false"/>
    </xf>
    <xf numFmtId="175" fontId="15" fillId="24" borderId="0" xfId="60" applyFont="false" applyBorder="true" applyAlignment="true" applyProtection="true">
      <alignment horizontal="center" vertical="center" textRotation="0" wrapText="true" indent="0" shrinkToFit="false"/>
      <protection locked="true" hidden="false"/>
    </xf>
    <xf numFmtId="164" fontId="80" fillId="24" borderId="0" xfId="66" applyFont="true" applyBorder="false" applyAlignment="true" applyProtection="true">
      <alignment horizontal="general" vertical="bottom" textRotation="0" wrapText="true" indent="0" shrinkToFit="false"/>
      <protection locked="true" hidden="false"/>
    </xf>
    <xf numFmtId="178" fontId="33" fillId="24" borderId="0" xfId="68" applyFont="true" applyBorder="true" applyAlignment="true" applyProtection="true">
      <alignment horizontal="center" vertical="center" textRotation="0" wrapText="false" indent="0" shrinkToFit="false"/>
      <protection locked="true" hidden="false"/>
    </xf>
    <xf numFmtId="164" fontId="22" fillId="24" borderId="0" xfId="66" applyFont="true" applyBorder="true" applyAlignment="true" applyProtection="true">
      <alignment horizontal="left" vertical="bottom" textRotation="0" wrapText="false" indent="0" shrinkToFit="false"/>
      <protection locked="true" hidden="false"/>
    </xf>
    <xf numFmtId="175" fontId="79" fillId="24" borderId="0" xfId="66" applyFont="true" applyBorder="true" applyAlignment="true" applyProtection="true">
      <alignment horizontal="center" vertical="center" textRotation="0" wrapText="true" indent="0" shrinkToFit="false"/>
      <protection locked="true" hidden="false"/>
    </xf>
    <xf numFmtId="164" fontId="81" fillId="24" borderId="0" xfId="20" applyFont="true" applyBorder="true" applyAlignment="true" applyProtection="true">
      <alignment horizontal="left" vertical="bottom" textRotation="0" wrapText="false" indent="0" shrinkToFit="false"/>
      <protection locked="true" hidden="false"/>
    </xf>
    <xf numFmtId="179" fontId="22" fillId="24" borderId="0" xfId="66" applyFont="true" applyBorder="true" applyAlignment="true" applyProtection="true">
      <alignment horizontal="left" vertical="bottom" textRotation="0" wrapText="false" indent="0" shrinkToFit="false"/>
      <protection locked="true" hidden="false"/>
    </xf>
    <xf numFmtId="179" fontId="82" fillId="24" borderId="0" xfId="60" applyFont="true" applyBorder="true" applyAlignment="true" applyProtection="true">
      <alignment horizontal="left" vertical="bottom" textRotation="0" wrapText="false" indent="0" shrinkToFit="false"/>
      <protection locked="true" hidden="false"/>
    </xf>
  </cellXfs>
  <cellStyles count="74">
    <cellStyle name="Normal" xfId="0" builtinId="0"/>
    <cellStyle name="Comma" xfId="15" builtinId="3"/>
    <cellStyle name="Comma [0]" xfId="16" builtinId="6"/>
    <cellStyle name="Currency" xfId="17" builtinId="4"/>
    <cellStyle name="Currency [0]" xfId="18" builtinId="7"/>
    <cellStyle name="Percent" xfId="19" builtinId="5"/>
    <cellStyle name="20% - Accent1 2" xfId="21"/>
    <cellStyle name="20% - Accent2 2" xfId="22"/>
    <cellStyle name="20% - Accent3 2" xfId="23"/>
    <cellStyle name="20% - Accent4 2" xfId="24"/>
    <cellStyle name="20% - Accent5 2" xfId="25"/>
    <cellStyle name="20% - Accent6 2" xfId="26"/>
    <cellStyle name="40% - Accent1 2" xfId="27"/>
    <cellStyle name="40% - Accent2 2" xfId="28"/>
    <cellStyle name="40% - Accent3 2" xfId="29"/>
    <cellStyle name="40% - Accent4 2" xfId="30"/>
    <cellStyle name="40% - Accent5 2" xfId="31"/>
    <cellStyle name="40% - Accent6 2" xfId="32"/>
    <cellStyle name="60% - Accent1 2" xfId="33"/>
    <cellStyle name="60% - Accent2 2" xfId="34"/>
    <cellStyle name="60% - Accent3 2" xfId="35"/>
    <cellStyle name="60% - Accent4 2" xfId="36"/>
    <cellStyle name="60% - Accent5 2" xfId="37"/>
    <cellStyle name="60% - Accent6 2" xfId="38"/>
    <cellStyle name="]&#13;&#10;Zoomed=1&#13;&#10;Row=0&#13;&#10;Column=0&#13;&#10;Height=0&#13;&#10;Width=0&#13;&#10;FontName=FoxFont&#13;&#10;FontStyle=0&#13;&#10;FontSize=9&#13;&#10;PrtFontName=FoxPrin" xfId="39"/>
    <cellStyle name="]&#13;&#10;Zoomed=1&#13;&#10;Row=0&#13;&#10;Column=0&#13;&#10;Height=0&#13;&#10;Width=0&#13;&#10;FontName=FoxFont&#13;&#10;FontStyle=0&#13;&#10;FontSize=9&#13;&#10;PrtFontName=FoxPrin 2" xfId="40"/>
    <cellStyle name="]&#13;&#10;Zoomed=1&#13;&#10;Row=0&#13;&#10;Column=0&#13;&#10;Height=0&#13;&#10;Width=0&#13;&#10;FontName=FoxFont&#13;&#10;FontStyle=0&#13;&#10;FontSize=9&#13;&#10;PrtFontName=FoxPrin 3" xfId="41"/>
    <cellStyle name="Accent1 2" xfId="42"/>
    <cellStyle name="Accent2 2" xfId="43"/>
    <cellStyle name="Accent3 2" xfId="44"/>
    <cellStyle name="Accent4 2" xfId="45"/>
    <cellStyle name="Accent5 2" xfId="46"/>
    <cellStyle name="Accent6 2" xfId="47"/>
    <cellStyle name="Bad 2" xfId="48"/>
    <cellStyle name="Calculation 2" xfId="49"/>
    <cellStyle name="Check Cell 2" xfId="50"/>
    <cellStyle name="Comma 2" xfId="51"/>
    <cellStyle name="Comma 2 2" xfId="52"/>
    <cellStyle name="Comma 2 3" xfId="53"/>
    <cellStyle name="Explanatory Text 2" xfId="54"/>
    <cellStyle name="Good 2" xfId="55"/>
    <cellStyle name="Heading 1 2" xfId="56"/>
    <cellStyle name="Heading 2 2" xfId="57"/>
    <cellStyle name="Heading 3 2" xfId="58"/>
    <cellStyle name="Heading 4 2" xfId="59"/>
    <cellStyle name="Hyperlink 2" xfId="60"/>
    <cellStyle name="Hyperlink 3" xfId="61"/>
    <cellStyle name="Input 2" xfId="62"/>
    <cellStyle name="Linked Cell 2" xfId="63"/>
    <cellStyle name="Neutral 2" xfId="64"/>
    <cellStyle name="Normal 2" xfId="65"/>
    <cellStyle name="Normal 2 2" xfId="66"/>
    <cellStyle name="Normal 2 3" xfId="67"/>
    <cellStyle name="Normal 3" xfId="68"/>
    <cellStyle name="Normal 4" xfId="69"/>
    <cellStyle name="Normal_ian" xfId="70"/>
    <cellStyle name="Normal_Sheet1" xfId="71"/>
    <cellStyle name="Normal_Sheet1_1" xfId="72"/>
    <cellStyle name="Note 2" xfId="73"/>
    <cellStyle name="Output 2" xfId="74"/>
    <cellStyle name="Percent 2" xfId="75"/>
    <cellStyle name="Percent 2 2" xfId="76"/>
    <cellStyle name="Percent 2 3" xfId="77"/>
    <cellStyle name="Percent 3" xfId="78"/>
    <cellStyle name="Refdb standard" xfId="79"/>
    <cellStyle name="Refdb standard 2" xfId="80"/>
    <cellStyle name="Refdb standard 3" xfId="81"/>
    <cellStyle name="Title 2" xfId="82"/>
    <cellStyle name="Total 2" xfId="83"/>
    <cellStyle name="Warning Text 2" xfId="84"/>
    <cellStyle name="þ_x001d_ð'&amp;Oý—&amp;Hý_x000b__x0008_—_x000f_h_x0010__x0007__x0001__x0001_" xfId="85"/>
    <cellStyle name="þ_x001d_ð'&amp;Oý—&amp;Hý_x000b__x0008_—_x000f_h_x0010__x0007__x0001__x0001_ 2" xfId="86"/>
    <cellStyle name="þ_x001d_ð'&amp;Oý—&amp;Hý_x000b__x0008_—_x000f_h_x0010__x0007__x0001__x0001_ 3" xfId="87"/>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999933"/>
      <rgbColor rgb="FF800080"/>
      <rgbColor rgb="FF008080"/>
      <rgbColor rgb="FFC0C0C0"/>
      <rgbColor rgb="FF808080"/>
      <rgbColor rgb="FF9999FF"/>
      <rgbColor rgb="FF996666"/>
      <rgbColor rgb="FFFFFFC0"/>
      <rgbColor rgb="FFE3E3E3"/>
      <rgbColor rgb="FF660066"/>
      <rgbColor rgb="FFFF8080"/>
      <rgbColor rgb="FF0080C0"/>
      <rgbColor rgb="FFC0C0FF"/>
      <rgbColor rgb="FF000080"/>
      <rgbColor rgb="FFFF00FF"/>
      <rgbColor rgb="FFFFFF00"/>
      <rgbColor rgb="FF00FFFF"/>
      <rgbColor rgb="FF800080"/>
      <rgbColor rgb="FF800000"/>
      <rgbColor rgb="FF008080"/>
      <rgbColor rgb="FF0000FF"/>
      <rgbColor rgb="FF00CCFF"/>
      <rgbColor rgb="FFA0E0E0"/>
      <rgbColor rgb="FFCCFFCC"/>
      <rgbColor rgb="FFFFFF99"/>
      <rgbColor rgb="FFA6CAF0"/>
      <rgbColor rgb="FFCC9CCC"/>
      <rgbColor rgb="FFCC99FF"/>
      <rgbColor rgb="FFFFCC99"/>
      <rgbColor rgb="FF3333CC"/>
      <rgbColor rgb="FF33CCCC"/>
      <rgbColor rgb="FF99CC00"/>
      <rgbColor rgb="FFFFCC00"/>
      <rgbColor rgb="FFFF9900"/>
      <rgbColor rgb="FFFF6600"/>
      <rgbColor rgb="FF336666"/>
      <rgbColor rgb="FF969696"/>
      <rgbColor rgb="FF003366"/>
      <rgbColor rgb="FF339966"/>
      <rgbColor rgb="FF003300"/>
      <rgbColor rgb="FF424242"/>
      <rgbColor rgb="FF663300"/>
      <rgbColor rgb="FF996633"/>
      <rgbColor rgb="FF333399"/>
      <rgbColor rgb="FF2E34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1.jpeg"/><Relationship Id="rId2" Type="http://schemas.openxmlformats.org/officeDocument/2006/relationships/image" Target="../media/image62.jpeg"/>
</Relationships>
</file>

<file path=xl/drawings/_rels/drawing2.xml.rels><?xml version="1.0" encoding="UTF-8"?>
<Relationships xmlns="http://schemas.openxmlformats.org/package/2006/relationships"><Relationship Id="rId1" Type="http://schemas.openxmlformats.org/officeDocument/2006/relationships/image" Target="../media/image6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120240</xdr:colOff>
      <xdr:row>0</xdr:row>
      <xdr:rowOff>102600</xdr:rowOff>
    </xdr:from>
    <xdr:to>
      <xdr:col>4</xdr:col>
      <xdr:colOff>665640</xdr:colOff>
      <xdr:row>0</xdr:row>
      <xdr:rowOff>1085040</xdr:rowOff>
    </xdr:to>
    <xdr:pic>
      <xdr:nvPicPr>
        <xdr:cNvPr id="0" name="Picture 2" descr=""/>
        <xdr:cNvPicPr/>
      </xdr:nvPicPr>
      <xdr:blipFill>
        <a:blip r:embed="rId1"/>
        <a:stretch/>
      </xdr:blipFill>
      <xdr:spPr>
        <a:xfrm>
          <a:off x="120240" y="102600"/>
          <a:ext cx="2173320" cy="982440"/>
        </a:xfrm>
        <a:prstGeom prst="rect">
          <a:avLst/>
        </a:prstGeom>
        <a:ln>
          <a:noFill/>
        </a:ln>
      </xdr:spPr>
    </xdr:pic>
    <xdr:clientData/>
  </xdr:twoCellAnchor>
  <xdr:twoCellAnchor editAs="oneCell">
    <xdr:from>
      <xdr:col>0</xdr:col>
      <xdr:colOff>120240</xdr:colOff>
      <xdr:row>0</xdr:row>
      <xdr:rowOff>102600</xdr:rowOff>
    </xdr:from>
    <xdr:to>
      <xdr:col>4</xdr:col>
      <xdr:colOff>665640</xdr:colOff>
      <xdr:row>0</xdr:row>
      <xdr:rowOff>1085040</xdr:rowOff>
    </xdr:to>
    <xdr:pic>
      <xdr:nvPicPr>
        <xdr:cNvPr id="1" name="Picture 2" descr=""/>
        <xdr:cNvPicPr/>
      </xdr:nvPicPr>
      <xdr:blipFill>
        <a:blip r:embed="rId2"/>
        <a:stretch/>
      </xdr:blipFill>
      <xdr:spPr>
        <a:xfrm>
          <a:off x="120240" y="102600"/>
          <a:ext cx="2173320" cy="9824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60480</xdr:colOff>
      <xdr:row>0</xdr:row>
      <xdr:rowOff>38160</xdr:rowOff>
    </xdr:from>
    <xdr:to>
      <xdr:col>3</xdr:col>
      <xdr:colOff>323640</xdr:colOff>
      <xdr:row>5</xdr:row>
      <xdr:rowOff>114840</xdr:rowOff>
    </xdr:to>
    <xdr:pic>
      <xdr:nvPicPr>
        <xdr:cNvPr id="2" name="Picture 2" descr=""/>
        <xdr:cNvPicPr/>
      </xdr:nvPicPr>
      <xdr:blipFill>
        <a:blip r:embed="rId1"/>
        <a:stretch/>
      </xdr:blipFill>
      <xdr:spPr>
        <a:xfrm>
          <a:off x="60480" y="38160"/>
          <a:ext cx="2174400" cy="9813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gov.uk/structure-of-the-agricultural-industry-survey-notes-and-guidance" TargetMode="External"/><Relationship Id="rId2" Type="http://schemas.openxmlformats.org/officeDocument/2006/relationships/hyperlink" Target="https://www.gov.uk/government/organisations/department-for-environment-food-rural-affairs/series/structure-of-the-agricultural-industry"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D35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5" ySplit="0" topLeftCell="AJ1" activePane="topRight" state="frozen"/>
      <selection pane="topLeft" activeCell="A1" activeCellId="0" sqref="A1"/>
      <selection pane="topRight" activeCell="A3" activeCellId="0" sqref="A3:E3"/>
    </sheetView>
  </sheetViews>
  <sheetFormatPr defaultRowHeight="12.75" zeroHeight="false" outlineLevelRow="0" outlineLevelCol="0"/>
  <cols>
    <col collapsed="false" customWidth="true" hidden="false" outlineLevel="0" max="1" min="1" style="1" width="4.7"/>
    <col collapsed="false" customWidth="true" hidden="false" outlineLevel="0" max="2" min="2" style="1" width="6.41"/>
    <col collapsed="false" customWidth="true" hidden="false" outlineLevel="0" max="3" min="3" style="1" width="4.7"/>
    <col collapsed="false" customWidth="true" hidden="false" outlineLevel="0" max="4" min="4" style="1" width="7.27"/>
    <col collapsed="false" customWidth="true" hidden="false" outlineLevel="0" max="5" min="5" style="1" width="29.53"/>
    <col collapsed="false" customWidth="true" hidden="false" outlineLevel="0" max="24" min="6" style="1" width="11.69"/>
    <col collapsed="false" customWidth="true" hidden="false" outlineLevel="0" max="27" min="25" style="2" width="11.69"/>
    <col collapsed="false" customWidth="true" hidden="false" outlineLevel="0" max="34" min="28" style="1" width="11.69"/>
    <col collapsed="false" customWidth="true" hidden="false" outlineLevel="0" max="36" min="35" style="1" width="12.83"/>
    <col collapsed="false" customWidth="true" hidden="false" outlineLevel="0" max="42" min="37" style="1" width="12.27"/>
    <col collapsed="false" customWidth="true" hidden="false" outlineLevel="0" max="43" min="43" style="1" width="10.98"/>
    <col collapsed="false" customWidth="true" hidden="false" outlineLevel="0" max="44" min="44" style="1" width="12.27"/>
    <col collapsed="false" customWidth="true" hidden="false" outlineLevel="0" max="45" min="45" style="1" width="14.27"/>
    <col collapsed="false" customWidth="true" hidden="false" outlineLevel="0" max="257" min="46" style="1" width="9.13"/>
    <col collapsed="false" customWidth="true" hidden="false" outlineLevel="0" max="1025" min="258" style="0" width="9.13"/>
  </cols>
  <sheetData>
    <row r="1" customFormat="false" ht="90" hidden="false" customHeight="true" outlineLevel="0" collapsed="false">
      <c r="A1" s="3"/>
      <c r="B1" s="4"/>
      <c r="C1" s="4"/>
      <c r="D1" s="4"/>
      <c r="E1" s="4"/>
      <c r="F1" s="5" t="s">
        <v>0</v>
      </c>
      <c r="G1" s="5"/>
      <c r="H1" s="5"/>
      <c r="I1" s="5"/>
      <c r="J1" s="5"/>
      <c r="K1" s="5"/>
      <c r="L1" s="5"/>
      <c r="M1" s="5"/>
      <c r="N1" s="5"/>
      <c r="O1" s="6"/>
      <c r="P1" s="6"/>
      <c r="Q1" s="6"/>
    </row>
    <row r="2" s="10" customFormat="true" ht="32.25" hidden="false" customHeight="true" outlineLevel="0" collapsed="false">
      <c r="A2" s="7" t="s">
        <v>1</v>
      </c>
      <c r="B2" s="7"/>
      <c r="C2" s="7"/>
      <c r="D2" s="7"/>
      <c r="E2" s="7"/>
      <c r="F2" s="8"/>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row>
    <row r="3" s="15" customFormat="true" ht="20.1" hidden="false" customHeight="true" outlineLevel="0" collapsed="false">
      <c r="A3" s="11" t="s">
        <v>2</v>
      </c>
      <c r="B3" s="11"/>
      <c r="C3" s="11"/>
      <c r="D3" s="11"/>
      <c r="E3" s="11"/>
      <c r="F3" s="12"/>
      <c r="G3" s="13"/>
      <c r="H3" s="13"/>
      <c r="I3" s="13"/>
      <c r="J3" s="13"/>
      <c r="K3" s="13"/>
      <c r="L3" s="13"/>
      <c r="M3" s="13"/>
      <c r="N3" s="13"/>
      <c r="O3" s="13"/>
      <c r="P3" s="13"/>
      <c r="Q3" s="13"/>
      <c r="R3" s="13"/>
      <c r="S3" s="13"/>
      <c r="T3" s="13"/>
      <c r="U3" s="13"/>
      <c r="V3" s="13"/>
      <c r="W3" s="13"/>
      <c r="X3" s="13"/>
      <c r="Y3" s="14"/>
      <c r="AB3" s="13"/>
      <c r="AC3" s="14"/>
      <c r="AD3" s="14"/>
      <c r="AE3" s="14"/>
      <c r="AF3" s="14"/>
      <c r="AG3" s="14"/>
      <c r="AH3" s="14"/>
      <c r="AI3" s="14"/>
      <c r="AJ3" s="14"/>
    </row>
    <row r="4" s="22" customFormat="true" ht="15" hidden="false" customHeight="true" outlineLevel="0" collapsed="false">
      <c r="A4" s="16"/>
      <c r="B4" s="17"/>
      <c r="C4" s="17"/>
      <c r="D4" s="17"/>
      <c r="E4" s="18"/>
      <c r="F4" s="19" t="n">
        <v>1983</v>
      </c>
      <c r="G4" s="19" t="n">
        <v>1984</v>
      </c>
      <c r="H4" s="19" t="n">
        <v>1985</v>
      </c>
      <c r="I4" s="19" t="n">
        <v>1986</v>
      </c>
      <c r="J4" s="19" t="n">
        <v>1987</v>
      </c>
      <c r="K4" s="19" t="n">
        <v>1988</v>
      </c>
      <c r="L4" s="19" t="n">
        <v>1989</v>
      </c>
      <c r="M4" s="19" t="n">
        <v>1990</v>
      </c>
      <c r="N4" s="19" t="n">
        <v>1991</v>
      </c>
      <c r="O4" s="19" t="n">
        <v>1992</v>
      </c>
      <c r="P4" s="19" t="n">
        <v>1993</v>
      </c>
      <c r="Q4" s="19" t="n">
        <v>1994</v>
      </c>
      <c r="R4" s="19" t="n">
        <v>1995</v>
      </c>
      <c r="S4" s="19" t="n">
        <v>1996</v>
      </c>
      <c r="T4" s="19" t="n">
        <v>1997</v>
      </c>
      <c r="U4" s="19" t="n">
        <v>1998</v>
      </c>
      <c r="V4" s="19" t="n">
        <v>1999</v>
      </c>
      <c r="W4" s="19" t="n">
        <v>2000</v>
      </c>
      <c r="X4" s="19" t="n">
        <v>2001</v>
      </c>
      <c r="Y4" s="19" t="n">
        <v>2002</v>
      </c>
      <c r="Z4" s="19" t="n">
        <v>2003</v>
      </c>
      <c r="AA4" s="19" t="n">
        <v>2004</v>
      </c>
      <c r="AB4" s="19" t="n">
        <v>2005</v>
      </c>
      <c r="AC4" s="19" t="n">
        <v>2006</v>
      </c>
      <c r="AD4" s="19" t="n">
        <v>2007</v>
      </c>
      <c r="AE4" s="19" t="n">
        <v>2008</v>
      </c>
      <c r="AF4" s="19" t="n">
        <v>2009</v>
      </c>
      <c r="AG4" s="20" t="s">
        <v>3</v>
      </c>
      <c r="AH4" s="19" t="n">
        <v>2010</v>
      </c>
      <c r="AI4" s="19" t="n">
        <v>2011</v>
      </c>
      <c r="AJ4" s="19" t="n">
        <v>2012</v>
      </c>
      <c r="AK4" s="19" t="n">
        <v>2013</v>
      </c>
      <c r="AL4" s="19" t="n">
        <v>2014</v>
      </c>
      <c r="AM4" s="19" t="n">
        <v>2015</v>
      </c>
      <c r="AN4" s="19" t="n">
        <v>2016</v>
      </c>
      <c r="AO4" s="19" t="n">
        <v>2017</v>
      </c>
      <c r="AP4" s="19" t="n">
        <v>2018</v>
      </c>
      <c r="AQ4" s="21" t="s">
        <v>4</v>
      </c>
    </row>
    <row r="5" s="22" customFormat="true" ht="15" hidden="false" customHeight="true" outlineLevel="0" collapsed="false">
      <c r="A5" s="23"/>
      <c r="B5" s="24"/>
      <c r="C5" s="24"/>
      <c r="D5" s="24"/>
      <c r="E5" s="25"/>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26" t="s">
        <v>5</v>
      </c>
      <c r="AH5" s="19"/>
      <c r="AI5" s="19"/>
      <c r="AJ5" s="19"/>
      <c r="AK5" s="19"/>
      <c r="AL5" s="19"/>
      <c r="AM5" s="19"/>
      <c r="AN5" s="19"/>
      <c r="AO5" s="19"/>
      <c r="AP5" s="19"/>
      <c r="AQ5" s="27" t="s">
        <v>6</v>
      </c>
    </row>
    <row r="6" s="22" customFormat="true" ht="15" hidden="false" customHeight="true" outlineLevel="0" collapsed="false">
      <c r="A6" s="28" t="s">
        <v>7</v>
      </c>
      <c r="B6" s="29"/>
      <c r="C6" s="29"/>
      <c r="D6" s="29"/>
      <c r="E6" s="30"/>
      <c r="F6" s="31" t="s">
        <v>8</v>
      </c>
      <c r="G6" s="32" t="n">
        <v>18248058</v>
      </c>
      <c r="H6" s="32" t="n">
        <v>18215812</v>
      </c>
      <c r="I6" s="32" t="n">
        <v>18177353</v>
      </c>
      <c r="J6" s="32" t="n">
        <v>18448076.2</v>
      </c>
      <c r="K6" s="32" t="n">
        <v>18422846</v>
      </c>
      <c r="L6" s="32" t="n">
        <v>18305891.9</v>
      </c>
      <c r="M6" s="32" t="n">
        <v>18277530.2</v>
      </c>
      <c r="N6" s="32" t="n">
        <v>18238971.9</v>
      </c>
      <c r="O6" s="32" t="n">
        <v>18231213.7</v>
      </c>
      <c r="P6" s="32" t="n">
        <v>18210735.9</v>
      </c>
      <c r="Q6" s="32" t="n">
        <v>18137455.13</v>
      </c>
      <c r="R6" s="32" t="n">
        <v>18012218.01</v>
      </c>
      <c r="S6" s="32" t="n">
        <v>17998989.5778598</v>
      </c>
      <c r="T6" s="32" t="n">
        <v>17890283.284</v>
      </c>
      <c r="U6" s="32" t="n">
        <v>17830935.377</v>
      </c>
      <c r="V6" s="32" t="n">
        <v>17790109.477</v>
      </c>
      <c r="W6" s="32" t="n">
        <v>17532109.61</v>
      </c>
      <c r="X6" s="32" t="n">
        <v>17755184.27</v>
      </c>
      <c r="Y6" s="32" t="n">
        <v>17701071</v>
      </c>
      <c r="Z6" s="32" t="n">
        <v>17643999.51</v>
      </c>
      <c r="AA6" s="32" t="n">
        <v>17606116.39</v>
      </c>
      <c r="AB6" s="32" t="n">
        <v>17613817.19</v>
      </c>
      <c r="AC6" s="32" t="n">
        <v>17896762</v>
      </c>
      <c r="AD6" s="32" t="n">
        <v>17737090</v>
      </c>
      <c r="AE6" s="32" t="n">
        <v>17703403</v>
      </c>
      <c r="AF6" s="32" t="n">
        <v>17709318.7774262</v>
      </c>
      <c r="AG6" s="32" t="n">
        <v>17324640.8629766</v>
      </c>
      <c r="AH6" s="32" t="n">
        <v>17234103.6672</v>
      </c>
      <c r="AI6" s="32" t="n">
        <v>17172230.7706</v>
      </c>
      <c r="AJ6" s="32" t="n">
        <v>17189509.7724</v>
      </c>
      <c r="AK6" s="33" t="n">
        <v>17259087.74751</v>
      </c>
      <c r="AL6" s="33" t="n">
        <v>17240280.7392</v>
      </c>
      <c r="AM6" s="33" t="n">
        <v>17147198.7066</v>
      </c>
      <c r="AN6" s="33" t="n">
        <v>17360282.7814</v>
      </c>
      <c r="AO6" s="33" t="n">
        <v>17476261.5505757</v>
      </c>
      <c r="AP6" s="33" t="n">
        <v>17486618.8820757</v>
      </c>
      <c r="AQ6" s="34" t="n">
        <v>0.000592651435779246</v>
      </c>
      <c r="AR6" s="35"/>
      <c r="AS6" s="35"/>
      <c r="AT6" s="36"/>
    </row>
    <row r="7" s="22" customFormat="true" ht="15" hidden="false" customHeight="true" outlineLevel="0" collapsed="false">
      <c r="A7" s="37" t="s">
        <v>9</v>
      </c>
      <c r="B7" s="38"/>
      <c r="C7" s="38"/>
      <c r="D7" s="38"/>
      <c r="E7" s="39"/>
      <c r="F7" s="40" t="s">
        <v>8</v>
      </c>
      <c r="G7" s="41" t="n">
        <v>0.747356786770317</v>
      </c>
      <c r="H7" s="41" t="n">
        <v>0.74603613846099</v>
      </c>
      <c r="I7" s="41" t="n">
        <v>0.744461034158801</v>
      </c>
      <c r="J7" s="41" t="n">
        <v>0.75554861514173</v>
      </c>
      <c r="K7" s="41" t="n">
        <v>0.754515301832359</v>
      </c>
      <c r="L7" s="41" t="n">
        <v>0.74972539814093</v>
      </c>
      <c r="M7" s="41" t="n">
        <v>0.748563832949754</v>
      </c>
      <c r="N7" s="41" t="n">
        <v>0.746984661774864</v>
      </c>
      <c r="O7" s="41" t="n">
        <v>0.746666921474876</v>
      </c>
      <c r="P7" s="41" t="n">
        <v>0.745828244679344</v>
      </c>
      <c r="Q7" s="41" t="n">
        <v>0.742827000338754</v>
      </c>
      <c r="R7" s="41" t="n">
        <v>0.737697862126481</v>
      </c>
      <c r="S7" s="41" t="n">
        <v>0.737156086199516</v>
      </c>
      <c r="T7" s="41" t="n">
        <v>0.732703974830689</v>
      </c>
      <c r="U7" s="41" t="n">
        <v>0.730273356675209</v>
      </c>
      <c r="V7" s="41" t="n">
        <v>0.728601315001459</v>
      </c>
      <c r="W7" s="41" t="n">
        <v>0.718034823400638</v>
      </c>
      <c r="X7" s="41" t="n">
        <v>0.727170938657806</v>
      </c>
      <c r="Y7" s="41" t="n">
        <v>0.724954707232586</v>
      </c>
      <c r="Z7" s="41" t="n">
        <v>0.722617320679858</v>
      </c>
      <c r="AA7" s="41" t="n">
        <v>0.72106580178201</v>
      </c>
      <c r="AB7" s="41" t="n">
        <v>0.721381191241182</v>
      </c>
      <c r="AC7" s="41" t="n">
        <v>0.732969313332581</v>
      </c>
      <c r="AD7" s="41" t="n">
        <v>0.726429880322384</v>
      </c>
      <c r="AE7" s="41" t="n">
        <v>0.725050215260166</v>
      </c>
      <c r="AF7" s="41" t="n">
        <v>0.725292498379195</v>
      </c>
      <c r="AG7" s="41" t="n">
        <v>0.709536400867312</v>
      </c>
      <c r="AH7" s="41" t="n">
        <v>0.705828502551019</v>
      </c>
      <c r="AI7" s="41" t="n">
        <v>0.703295836214132</v>
      </c>
      <c r="AJ7" s="41" t="n">
        <v>0.704003504902156</v>
      </c>
      <c r="AK7" s="41" t="n">
        <v>0.706853099741683</v>
      </c>
      <c r="AL7" s="41" t="n">
        <v>0.706082850913051</v>
      </c>
      <c r="AM7" s="41" t="n">
        <v>0.702270637646851</v>
      </c>
      <c r="AN7" s="41" t="n">
        <v>0.710997584341915</v>
      </c>
      <c r="AO7" s="41" t="n">
        <v>0.715747542954758</v>
      </c>
      <c r="AP7" s="41" t="n">
        <v>0.716171731763746</v>
      </c>
      <c r="AQ7" s="42"/>
      <c r="AR7" s="36"/>
      <c r="AS7" s="36"/>
      <c r="AT7" s="36"/>
    </row>
    <row r="8" s="22" customFormat="true" ht="15" hidden="false" customHeight="true" outlineLevel="0" collapsed="false">
      <c r="A8" s="43"/>
      <c r="B8" s="44"/>
      <c r="C8" s="44"/>
      <c r="D8" s="44"/>
      <c r="E8" s="45"/>
      <c r="F8" s="46"/>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8"/>
      <c r="AR8" s="49"/>
      <c r="AS8" s="35"/>
      <c r="AT8" s="36"/>
    </row>
    <row r="9" s="52" customFormat="true" ht="12.75" hidden="false" customHeight="true" outlineLevel="0" collapsed="false">
      <c r="A9" s="28" t="s">
        <v>10</v>
      </c>
      <c r="B9" s="50"/>
      <c r="C9" s="50"/>
      <c r="D9" s="50"/>
      <c r="E9" s="51"/>
      <c r="F9" s="31" t="s">
        <v>8</v>
      </c>
      <c r="G9" s="32" t="n">
        <v>18753078</v>
      </c>
      <c r="H9" s="32" t="n">
        <v>18738145</v>
      </c>
      <c r="I9" s="32" t="n">
        <v>18708017</v>
      </c>
      <c r="J9" s="32" t="n">
        <v>19002014</v>
      </c>
      <c r="K9" s="32" t="n">
        <v>18992024</v>
      </c>
      <c r="L9" s="32" t="n">
        <v>18928594</v>
      </c>
      <c r="M9" s="32" t="n">
        <v>18884259</v>
      </c>
      <c r="N9" s="32" t="n">
        <v>18853101</v>
      </c>
      <c r="O9" s="32" t="n">
        <v>18849193</v>
      </c>
      <c r="P9" s="32" t="n">
        <v>18890375</v>
      </c>
      <c r="Q9" s="32" t="n">
        <v>18849920</v>
      </c>
      <c r="R9" s="32" t="n">
        <v>18746489</v>
      </c>
      <c r="S9" s="32" t="n">
        <v>18750190</v>
      </c>
      <c r="T9" s="32" t="n">
        <v>18652854</v>
      </c>
      <c r="U9" s="32" t="n">
        <v>18604171</v>
      </c>
      <c r="V9" s="32" t="n">
        <v>18578949</v>
      </c>
      <c r="W9" s="32" t="n">
        <v>18311164</v>
      </c>
      <c r="X9" s="32" t="n">
        <v>18556623</v>
      </c>
      <c r="Y9" s="32" t="n">
        <v>18506887</v>
      </c>
      <c r="Z9" s="32" t="n">
        <v>18464643</v>
      </c>
      <c r="AA9" s="32" t="n">
        <v>18431249</v>
      </c>
      <c r="AB9" s="32" t="n">
        <v>18485862</v>
      </c>
      <c r="AC9" s="32" t="n">
        <v>18770456</v>
      </c>
      <c r="AD9" s="32" t="n">
        <v>18691565</v>
      </c>
      <c r="AE9" s="32" t="n">
        <v>18697171</v>
      </c>
      <c r="AF9" s="32" t="n">
        <v>18752011.2504262</v>
      </c>
      <c r="AG9" s="32" t="n">
        <v>18296509.6509766</v>
      </c>
      <c r="AH9" s="32" t="n">
        <v>18282477.6672</v>
      </c>
      <c r="AI9" s="32" t="n">
        <v>18263407.8706</v>
      </c>
      <c r="AJ9" s="32" t="n">
        <v>18348653.7724</v>
      </c>
      <c r="AK9" s="32" t="n">
        <v>18448602.42751</v>
      </c>
      <c r="AL9" s="33" t="n">
        <v>18456153.3992</v>
      </c>
      <c r="AM9" s="33" t="n">
        <v>18427550.2066</v>
      </c>
      <c r="AN9" s="33" t="n">
        <v>18661896.3414</v>
      </c>
      <c r="AO9" s="33" t="n">
        <v>18834607.4605757</v>
      </c>
      <c r="AP9" s="33" t="n">
        <v>18834232.8420757</v>
      </c>
      <c r="AQ9" s="34" t="n">
        <v>-1.98899021804921E-005</v>
      </c>
      <c r="AR9" s="35"/>
      <c r="AS9" s="35"/>
      <c r="AT9" s="36"/>
      <c r="AU9" s="22"/>
    </row>
    <row r="10" s="22" customFormat="true" ht="12.75" hidden="false" customHeight="true" outlineLevel="0" collapsed="false">
      <c r="A10" s="28"/>
      <c r="B10" s="50"/>
      <c r="C10" s="50"/>
      <c r="D10" s="50"/>
      <c r="E10" s="51"/>
      <c r="F10" s="31"/>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33"/>
      <c r="AM10" s="53"/>
      <c r="AN10" s="53"/>
      <c r="AO10" s="53"/>
      <c r="AP10" s="53"/>
      <c r="AQ10" s="34"/>
      <c r="AR10" s="35"/>
      <c r="AS10" s="35"/>
      <c r="AT10" s="36"/>
    </row>
    <row r="11" s="52" customFormat="true" ht="12.75" hidden="false" customHeight="true" outlineLevel="0" collapsed="false">
      <c r="A11" s="54" t="s">
        <v>11</v>
      </c>
      <c r="B11" s="50"/>
      <c r="C11" s="50"/>
      <c r="D11" s="50"/>
      <c r="E11" s="51"/>
      <c r="F11" s="31" t="s">
        <v>8</v>
      </c>
      <c r="G11" s="32" t="n">
        <v>1231654</v>
      </c>
      <c r="H11" s="32" t="n">
        <v>1235750</v>
      </c>
      <c r="I11" s="32" t="n">
        <v>1235963</v>
      </c>
      <c r="J11" s="32" t="n">
        <v>1235963</v>
      </c>
      <c r="K11" s="32" t="n">
        <v>1235963</v>
      </c>
      <c r="L11" s="32" t="n">
        <v>1235963</v>
      </c>
      <c r="M11" s="32" t="n">
        <v>1235963</v>
      </c>
      <c r="N11" s="32" t="n">
        <v>1233476</v>
      </c>
      <c r="O11" s="32" t="n">
        <v>1230223</v>
      </c>
      <c r="P11" s="32" t="n">
        <v>1228901</v>
      </c>
      <c r="Q11" s="32" t="n">
        <v>1224299</v>
      </c>
      <c r="R11" s="32" t="n">
        <v>1226423</v>
      </c>
      <c r="S11" s="32" t="n">
        <v>1223140</v>
      </c>
      <c r="T11" s="32" t="n">
        <v>1220746</v>
      </c>
      <c r="U11" s="32" t="n">
        <v>1226811</v>
      </c>
      <c r="V11" s="32" t="n">
        <v>1226790</v>
      </c>
      <c r="W11" s="32" t="n">
        <v>1228416</v>
      </c>
      <c r="X11" s="32" t="n">
        <v>1232317.5</v>
      </c>
      <c r="Y11" s="32" t="n">
        <v>1234410.4</v>
      </c>
      <c r="Z11" s="32" t="n">
        <v>1236391.5</v>
      </c>
      <c r="AA11" s="32" t="n">
        <v>1236863.04</v>
      </c>
      <c r="AB11" s="32" t="n">
        <v>1236084</v>
      </c>
      <c r="AC11" s="32" t="n">
        <v>1241002.2</v>
      </c>
      <c r="AD11" s="32" t="n">
        <v>1238146.5</v>
      </c>
      <c r="AE11" s="32" t="n">
        <v>1238051</v>
      </c>
      <c r="AF11" s="32" t="n">
        <v>1238094</v>
      </c>
      <c r="AG11" s="32" t="n">
        <v>1236532.2</v>
      </c>
      <c r="AH11" s="32" t="n">
        <v>1228359.5</v>
      </c>
      <c r="AI11" s="32" t="n">
        <v>1199020.7</v>
      </c>
      <c r="AJ11" s="32" t="n">
        <v>1199782.607</v>
      </c>
      <c r="AK11" s="32" t="n">
        <v>1198387.8</v>
      </c>
      <c r="AL11" s="33" t="n">
        <v>1199144.853</v>
      </c>
      <c r="AM11" s="33" t="n">
        <v>1198985</v>
      </c>
      <c r="AN11" s="33" t="n">
        <v>1198801.8</v>
      </c>
      <c r="AO11" s="33" t="n">
        <v>1197603</v>
      </c>
      <c r="AP11" s="33" t="n">
        <v>1193099.09</v>
      </c>
      <c r="AQ11" s="34" t="n">
        <v>-0.00376077047235202</v>
      </c>
      <c r="AR11" s="55"/>
      <c r="AS11" s="35"/>
      <c r="AT11" s="36"/>
      <c r="AU11" s="22"/>
    </row>
    <row r="12" s="22" customFormat="true" ht="12.75" hidden="false" customHeight="true" outlineLevel="0" collapsed="false">
      <c r="A12" s="54"/>
      <c r="B12" s="50"/>
      <c r="C12" s="50"/>
      <c r="D12" s="50"/>
      <c r="E12" s="51"/>
      <c r="F12" s="31"/>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34"/>
      <c r="AR12" s="35"/>
      <c r="AS12" s="35"/>
      <c r="AT12" s="36"/>
    </row>
    <row r="13" s="52" customFormat="true" ht="12.75" hidden="false" customHeight="true" outlineLevel="0" collapsed="false">
      <c r="A13" s="28" t="s">
        <v>12</v>
      </c>
      <c r="B13" s="50"/>
      <c r="C13" s="50"/>
      <c r="D13" s="50"/>
      <c r="E13" s="51"/>
      <c r="F13" s="31" t="s">
        <v>8</v>
      </c>
      <c r="G13" s="32" t="n">
        <v>17521424</v>
      </c>
      <c r="H13" s="32" t="n">
        <v>17502395</v>
      </c>
      <c r="I13" s="32" t="n">
        <v>17472054</v>
      </c>
      <c r="J13" s="32" t="n">
        <v>17766051</v>
      </c>
      <c r="K13" s="32" t="n">
        <v>17756061</v>
      </c>
      <c r="L13" s="32" t="n">
        <v>17692631</v>
      </c>
      <c r="M13" s="32" t="n">
        <v>17648296</v>
      </c>
      <c r="N13" s="32" t="n">
        <v>17619625</v>
      </c>
      <c r="O13" s="32" t="n">
        <v>17618969</v>
      </c>
      <c r="P13" s="32" t="n">
        <v>17661473</v>
      </c>
      <c r="Q13" s="32" t="n">
        <v>17625621</v>
      </c>
      <c r="R13" s="32" t="n">
        <v>17520065</v>
      </c>
      <c r="S13" s="32" t="n">
        <v>17527050</v>
      </c>
      <c r="T13" s="32" t="n">
        <v>17432108</v>
      </c>
      <c r="U13" s="32" t="n">
        <v>17377359</v>
      </c>
      <c r="V13" s="32" t="n">
        <v>17352159</v>
      </c>
      <c r="W13" s="32" t="n">
        <v>17082748</v>
      </c>
      <c r="X13" s="32" t="n">
        <v>17324306</v>
      </c>
      <c r="Y13" s="32" t="n">
        <v>17272477</v>
      </c>
      <c r="Z13" s="32" t="n">
        <v>17228251</v>
      </c>
      <c r="AA13" s="32" t="n">
        <v>17194386</v>
      </c>
      <c r="AB13" s="32" t="n">
        <v>17249778</v>
      </c>
      <c r="AC13" s="32" t="n">
        <v>17529454</v>
      </c>
      <c r="AD13" s="32" t="n">
        <v>17453418</v>
      </c>
      <c r="AE13" s="32" t="n">
        <v>17459120.163748</v>
      </c>
      <c r="AF13" s="32" t="n">
        <v>17515479.0504262</v>
      </c>
      <c r="AG13" s="32" t="n">
        <v>17059977.4509766</v>
      </c>
      <c r="AH13" s="32" t="n">
        <v>17054118.1672</v>
      </c>
      <c r="AI13" s="32" t="n">
        <v>17064387.1706</v>
      </c>
      <c r="AJ13" s="32" t="n">
        <v>17148871.1654</v>
      </c>
      <c r="AK13" s="32" t="n">
        <v>17250214.62751</v>
      </c>
      <c r="AL13" s="33" t="n">
        <v>17257008.5462</v>
      </c>
      <c r="AM13" s="33" t="n">
        <v>17228565.2066</v>
      </c>
      <c r="AN13" s="33" t="n">
        <v>17463094.5414</v>
      </c>
      <c r="AO13" s="33" t="n">
        <v>17637004.4605757</v>
      </c>
      <c r="AP13" s="33" t="n">
        <v>17641133.7520757</v>
      </c>
      <c r="AQ13" s="34" t="n">
        <v>0.000234126577970395</v>
      </c>
      <c r="AR13" s="55"/>
      <c r="AS13" s="35"/>
      <c r="AT13" s="36"/>
      <c r="AU13" s="22"/>
    </row>
    <row r="14" s="22" customFormat="true" ht="12.75" hidden="false" customHeight="true" outlineLevel="0" collapsed="false">
      <c r="A14" s="28"/>
      <c r="B14" s="50"/>
      <c r="C14" s="50"/>
      <c r="D14" s="56"/>
      <c r="E14" s="57"/>
      <c r="F14" s="40"/>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34"/>
      <c r="AR14" s="35"/>
      <c r="AS14" s="35"/>
      <c r="AT14" s="36"/>
    </row>
    <row r="15" s="52" customFormat="true" ht="12.75" hidden="false" customHeight="true" outlineLevel="0" collapsed="false">
      <c r="A15" s="28"/>
      <c r="B15" s="50" t="s">
        <v>13</v>
      </c>
      <c r="C15" s="50"/>
      <c r="D15" s="50"/>
      <c r="E15" s="51"/>
      <c r="F15" s="31" t="s">
        <v>8</v>
      </c>
      <c r="G15" s="32" t="n">
        <v>6994030</v>
      </c>
      <c r="H15" s="32" t="n">
        <v>7066629</v>
      </c>
      <c r="I15" s="32" t="n">
        <v>7014463</v>
      </c>
      <c r="J15" s="32" t="n">
        <v>7032185</v>
      </c>
      <c r="K15" s="32" t="n">
        <v>6954290.5</v>
      </c>
      <c r="L15" s="32" t="n">
        <v>6769756.2</v>
      </c>
      <c r="M15" s="32" t="n">
        <v>6760421.9</v>
      </c>
      <c r="N15" s="32" t="n">
        <v>6729130.4</v>
      </c>
      <c r="O15" s="32" t="n">
        <v>6778460.4</v>
      </c>
      <c r="P15" s="32" t="n">
        <v>6828955.5</v>
      </c>
      <c r="Q15" s="32" t="n">
        <v>6699964.06</v>
      </c>
      <c r="R15" s="32" t="n">
        <v>6625827.85</v>
      </c>
      <c r="S15" s="32" t="n">
        <v>6662731.80330508</v>
      </c>
      <c r="T15" s="32" t="n">
        <v>6730846.067</v>
      </c>
      <c r="U15" s="32" t="n">
        <v>6619355.961</v>
      </c>
      <c r="V15" s="32" t="n">
        <v>6539711.14</v>
      </c>
      <c r="W15" s="32" t="n">
        <v>6494655.83</v>
      </c>
      <c r="X15" s="32" t="n">
        <v>6504314.7688</v>
      </c>
      <c r="Y15" s="32" t="n">
        <v>6460484.6146</v>
      </c>
      <c r="Z15" s="32" t="n">
        <v>6394929.8788</v>
      </c>
      <c r="AA15" s="32" t="n">
        <v>6422985.6726</v>
      </c>
      <c r="AB15" s="32" t="n">
        <v>6312756.07299176</v>
      </c>
      <c r="AC15" s="32" t="n">
        <v>6197329.73373699</v>
      </c>
      <c r="AD15" s="32" t="n">
        <v>6215095.4452</v>
      </c>
      <c r="AE15" s="32" t="n">
        <v>6070489.45574796</v>
      </c>
      <c r="AF15" s="32" t="n">
        <v>6213702.59045586</v>
      </c>
      <c r="AG15" s="32" t="n">
        <v>6092278.63477656</v>
      </c>
      <c r="AH15" s="32" t="n">
        <v>6015479.1672</v>
      </c>
      <c r="AI15" s="32" t="n">
        <v>6106283.6706</v>
      </c>
      <c r="AJ15" s="32" t="n">
        <v>6257576.7654</v>
      </c>
      <c r="AK15" s="32" t="n">
        <v>6310157.19751</v>
      </c>
      <c r="AL15" s="33" t="n">
        <v>6278276.7762</v>
      </c>
      <c r="AM15" s="33" t="n">
        <v>6059356.5066</v>
      </c>
      <c r="AN15" s="33" t="n">
        <v>6072652.7714</v>
      </c>
      <c r="AO15" s="33" t="n">
        <v>6130586.40439471</v>
      </c>
      <c r="AP15" s="33" t="n">
        <v>6202554.21589471</v>
      </c>
      <c r="AQ15" s="34" t="n">
        <v>0.0117391399048563</v>
      </c>
      <c r="AR15" s="55"/>
      <c r="AS15" s="35"/>
      <c r="AT15" s="36"/>
      <c r="AU15" s="22"/>
    </row>
    <row r="16" s="22" customFormat="true" ht="12.75" hidden="false" customHeight="true" outlineLevel="0" collapsed="false">
      <c r="A16" s="28"/>
      <c r="B16" s="50"/>
      <c r="C16" s="50"/>
      <c r="D16" s="56"/>
      <c r="E16" s="57"/>
      <c r="F16" s="40"/>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34"/>
      <c r="AR16" s="35"/>
      <c r="AS16" s="35"/>
      <c r="AT16" s="36"/>
    </row>
    <row r="17" s="52" customFormat="true" ht="12.75" hidden="false" customHeight="true" outlineLevel="0" collapsed="false">
      <c r="A17" s="28"/>
      <c r="B17" s="50"/>
      <c r="C17" s="50" t="s">
        <v>14</v>
      </c>
      <c r="D17" s="50"/>
      <c r="E17" s="51"/>
      <c r="F17" s="31" t="s">
        <v>8</v>
      </c>
      <c r="G17" s="32" t="n">
        <v>5152667</v>
      </c>
      <c r="H17" s="32" t="n">
        <v>5223907</v>
      </c>
      <c r="I17" s="32" t="n">
        <v>5237298</v>
      </c>
      <c r="J17" s="32" t="n">
        <v>5273040</v>
      </c>
      <c r="K17" s="32" t="n">
        <v>5255726</v>
      </c>
      <c r="L17" s="32" t="n">
        <v>5139220</v>
      </c>
      <c r="M17" s="32" t="n">
        <v>5014521</v>
      </c>
      <c r="N17" s="32" t="n">
        <v>4956633</v>
      </c>
      <c r="O17" s="32" t="n">
        <v>4982028</v>
      </c>
      <c r="P17" s="32" t="n">
        <v>4519626</v>
      </c>
      <c r="Q17" s="32" t="n">
        <v>4469702</v>
      </c>
      <c r="R17" s="32" t="n">
        <v>4543698</v>
      </c>
      <c r="S17" s="32" t="n">
        <v>4721798</v>
      </c>
      <c r="T17" s="32" t="n">
        <v>4990414</v>
      </c>
      <c r="U17" s="32" t="n">
        <v>4971162</v>
      </c>
      <c r="V17" s="32" t="n">
        <v>4708570</v>
      </c>
      <c r="W17" s="32" t="n">
        <v>4665316</v>
      </c>
      <c r="X17" s="32" t="n">
        <v>4455871.6988</v>
      </c>
      <c r="Y17" s="32" t="n">
        <v>4573572.6416</v>
      </c>
      <c r="Z17" s="32" t="n">
        <v>4476325.8788</v>
      </c>
      <c r="AA17" s="32" t="n">
        <v>4588507.51047106</v>
      </c>
      <c r="AB17" s="32" t="n">
        <v>4420652.90027655</v>
      </c>
      <c r="AC17" s="32" t="n">
        <v>4397254.10244782</v>
      </c>
      <c r="AD17" s="32" t="n">
        <v>4439889.6032</v>
      </c>
      <c r="AE17" s="32" t="n">
        <v>4735214.55774797</v>
      </c>
      <c r="AF17" s="32" t="n">
        <v>4697424.28542616</v>
      </c>
      <c r="AG17" s="32" t="n">
        <v>4606929.59337656</v>
      </c>
      <c r="AH17" s="32" t="n">
        <v>4610377.1672</v>
      </c>
      <c r="AI17" s="32" t="n">
        <v>4672626.6706</v>
      </c>
      <c r="AJ17" s="32" t="n">
        <v>4747574.8654</v>
      </c>
      <c r="AK17" s="32" t="n">
        <v>4665130.96751</v>
      </c>
      <c r="AL17" s="33" t="n">
        <v>4722214.6962</v>
      </c>
      <c r="AM17" s="33" t="n">
        <v>4678792.0066</v>
      </c>
      <c r="AN17" s="33" t="n">
        <v>4667401.7214</v>
      </c>
      <c r="AO17" s="33" t="n">
        <v>4744793.94195726</v>
      </c>
      <c r="AP17" s="33" t="n">
        <v>4770609.36345726</v>
      </c>
      <c r="AQ17" s="34" t="n">
        <v>0.00544078874990106</v>
      </c>
      <c r="AR17" s="55"/>
      <c r="AS17" s="35"/>
      <c r="AT17" s="36"/>
      <c r="AU17" s="22"/>
    </row>
    <row r="18" s="22" customFormat="true" ht="12.75" hidden="false" customHeight="true" outlineLevel="0" collapsed="false">
      <c r="A18" s="37"/>
      <c r="B18" s="56"/>
      <c r="C18" s="56"/>
      <c r="D18" s="58" t="s">
        <v>15</v>
      </c>
      <c r="E18" s="58"/>
      <c r="F18" s="40" t="s">
        <v>8</v>
      </c>
      <c r="G18" s="53" t="n">
        <v>4948517.20151349</v>
      </c>
      <c r="H18" s="53" t="n">
        <v>5012030.243239</v>
      </c>
      <c r="I18" s="53" t="n">
        <v>5023665.06081835</v>
      </c>
      <c r="J18" s="53" t="n">
        <v>5073042.36008808</v>
      </c>
      <c r="K18" s="53" t="n">
        <v>5046402.22591237</v>
      </c>
      <c r="L18" s="53" t="n">
        <v>4931398.9281617</v>
      </c>
      <c r="M18" s="53" t="n">
        <v>4806483.26180597</v>
      </c>
      <c r="N18" s="53" t="n">
        <v>4752990.65967092</v>
      </c>
      <c r="O18" s="53" t="n">
        <v>4784476.39304204</v>
      </c>
      <c r="P18" s="53" t="n">
        <v>4332095.08908225</v>
      </c>
      <c r="Q18" s="53" t="n">
        <v>4281023.71053591</v>
      </c>
      <c r="R18" s="53" t="n">
        <v>4356444.82253457</v>
      </c>
      <c r="S18" s="53" t="n">
        <v>4533098.55313771</v>
      </c>
      <c r="T18" s="53" t="n">
        <v>4805953.7</v>
      </c>
      <c r="U18" s="53" t="n">
        <v>4791421.537</v>
      </c>
      <c r="V18" s="53" t="n">
        <v>4529700.575</v>
      </c>
      <c r="W18" s="53" t="n">
        <v>4492999.54</v>
      </c>
      <c r="X18" s="53" t="n">
        <v>4283164.36</v>
      </c>
      <c r="Y18" s="53" t="n">
        <v>4397669.142</v>
      </c>
      <c r="Z18" s="53" t="n">
        <v>4300634.05</v>
      </c>
      <c r="AA18" s="53" t="n">
        <v>4413341.20107106</v>
      </c>
      <c r="AB18" s="53" t="n">
        <v>4250956.31857655</v>
      </c>
      <c r="AC18" s="53" t="n">
        <v>4231331.85044782</v>
      </c>
      <c r="AD18" s="53" t="n">
        <v>4271292.729</v>
      </c>
      <c r="AE18" s="53" t="n">
        <v>4565088.79784797</v>
      </c>
      <c r="AF18" s="53" t="n">
        <v>4523156.34349616</v>
      </c>
      <c r="AG18" s="53" t="n">
        <v>4436913.20277656</v>
      </c>
      <c r="AH18" s="53" t="n">
        <v>4441442.26</v>
      </c>
      <c r="AI18" s="53" t="n">
        <v>4497317.6</v>
      </c>
      <c r="AJ18" s="53" t="n">
        <v>4575702.1</v>
      </c>
      <c r="AK18" s="53" t="n">
        <v>4501776.32</v>
      </c>
      <c r="AL18" s="59" t="n">
        <v>4558700.0108</v>
      </c>
      <c r="AM18" s="59" t="n">
        <v>4504671.99</v>
      </c>
      <c r="AN18" s="59" t="n">
        <v>4505458.025</v>
      </c>
      <c r="AO18" s="59" t="n">
        <v>4577212.82945726</v>
      </c>
      <c r="AP18" s="59" t="n">
        <v>4603542.85945726</v>
      </c>
      <c r="AQ18" s="42" t="n">
        <v>0.00575241549410799</v>
      </c>
      <c r="AR18" s="35"/>
      <c r="AS18" s="35"/>
      <c r="AT18" s="36"/>
    </row>
    <row r="19" s="22" customFormat="true" ht="12.75" hidden="false" customHeight="true" outlineLevel="0" collapsed="false">
      <c r="A19" s="37"/>
      <c r="B19" s="56"/>
      <c r="C19" s="56"/>
      <c r="D19" s="56"/>
      <c r="E19" s="57" t="s">
        <v>16</v>
      </c>
      <c r="F19" s="40" t="s">
        <v>8</v>
      </c>
      <c r="G19" s="53" t="n">
        <v>4037772</v>
      </c>
      <c r="H19" s="53" t="n">
        <v>4017340</v>
      </c>
      <c r="I19" s="53" t="n">
        <v>4025696</v>
      </c>
      <c r="J19" s="53" t="n">
        <v>3940325.1</v>
      </c>
      <c r="K19" s="53" t="n">
        <v>3901210</v>
      </c>
      <c r="L19" s="53" t="n">
        <v>3875863.4</v>
      </c>
      <c r="M19" s="53" t="n">
        <v>3659579.3</v>
      </c>
      <c r="N19" s="53" t="n">
        <v>3501451.9</v>
      </c>
      <c r="O19" s="53" t="n">
        <v>3488799.8</v>
      </c>
      <c r="P19" s="53" t="n">
        <v>3033067.7</v>
      </c>
      <c r="Q19" s="53" t="n">
        <v>3043488.94</v>
      </c>
      <c r="R19" s="53" t="n">
        <v>3181982.04</v>
      </c>
      <c r="S19" s="53" t="n">
        <v>3358968.92386906</v>
      </c>
      <c r="T19" s="53" t="n">
        <v>3514452.502</v>
      </c>
      <c r="U19" s="53" t="n">
        <v>3417811.548</v>
      </c>
      <c r="V19" s="53" t="n">
        <v>3141298.712</v>
      </c>
      <c r="W19" s="53" t="n">
        <v>3348090.33</v>
      </c>
      <c r="X19" s="53" t="n">
        <v>3013531.71</v>
      </c>
      <c r="Y19" s="53" t="n">
        <v>3244974.004</v>
      </c>
      <c r="Z19" s="53" t="n">
        <v>3056586.97</v>
      </c>
      <c r="AA19" s="53" t="n">
        <v>3129983.27196601</v>
      </c>
      <c r="AB19" s="53" t="n">
        <v>2919153.37135805</v>
      </c>
      <c r="AC19" s="53" t="n">
        <v>2863948.96580236</v>
      </c>
      <c r="AD19" s="53" t="n">
        <v>2885218.1</v>
      </c>
      <c r="AE19" s="53" t="n">
        <v>3274300.905</v>
      </c>
      <c r="AF19" s="53" t="n">
        <v>3133385.15314812</v>
      </c>
      <c r="AG19" s="53" t="n">
        <v>3075727.56379999</v>
      </c>
      <c r="AH19" s="53" t="n">
        <v>3013230.1</v>
      </c>
      <c r="AI19" s="53" t="n">
        <v>3075239.8</v>
      </c>
      <c r="AJ19" s="53" t="n">
        <v>3141971.3</v>
      </c>
      <c r="AK19" s="53" t="n">
        <v>3028262.7</v>
      </c>
      <c r="AL19" s="59" t="n">
        <v>3179022.26</v>
      </c>
      <c r="AM19" s="59" t="n">
        <v>3099575.1</v>
      </c>
      <c r="AN19" s="59" t="n">
        <v>3131939.68</v>
      </c>
      <c r="AO19" s="59" t="n">
        <v>3181251.5165369</v>
      </c>
      <c r="AP19" s="59" t="n">
        <v>3178230.6465369</v>
      </c>
      <c r="AQ19" s="42" t="n">
        <v>-0.000949585401939013</v>
      </c>
      <c r="AR19" s="55"/>
      <c r="AS19" s="35"/>
      <c r="AT19" s="36"/>
    </row>
    <row r="20" s="22" customFormat="true" ht="12.75" hidden="false" customHeight="true" outlineLevel="0" collapsed="false">
      <c r="A20" s="37"/>
      <c r="B20" s="56"/>
      <c r="C20" s="56"/>
      <c r="D20" s="56"/>
      <c r="E20" s="57" t="s">
        <v>17</v>
      </c>
      <c r="F20" s="40" t="s">
        <v>8</v>
      </c>
      <c r="G20" s="53" t="n">
        <v>268606</v>
      </c>
      <c r="H20" s="53" t="n">
        <v>295620</v>
      </c>
      <c r="I20" s="53" t="n">
        <v>299092</v>
      </c>
      <c r="J20" s="53" t="n">
        <v>387618</v>
      </c>
      <c r="K20" s="53" t="n">
        <v>347161.2</v>
      </c>
      <c r="L20" s="53" t="n">
        <v>338170.3</v>
      </c>
      <c r="M20" s="53" t="n">
        <v>423622</v>
      </c>
      <c r="N20" s="53" t="n">
        <v>531813.5</v>
      </c>
      <c r="O20" s="53" t="n">
        <v>565619.5</v>
      </c>
      <c r="P20" s="53" t="n">
        <v>526402.1</v>
      </c>
      <c r="Q20" s="53" t="n">
        <v>462373.16</v>
      </c>
      <c r="R20" s="53" t="n">
        <v>407826.76</v>
      </c>
      <c r="S20" s="53" t="n">
        <v>405186.425600835</v>
      </c>
      <c r="T20" s="53" t="n">
        <v>518222.983</v>
      </c>
      <c r="U20" s="53" t="n">
        <v>606311.125</v>
      </c>
      <c r="V20" s="53" t="n">
        <v>626431.73</v>
      </c>
      <c r="W20" s="53" t="n">
        <v>403809.12</v>
      </c>
      <c r="X20" s="53" t="n">
        <v>434214.31</v>
      </c>
      <c r="Y20" s="53" t="n">
        <v>368726.26</v>
      </c>
      <c r="Z20" s="53" t="n">
        <v>492089.98</v>
      </c>
      <c r="AA20" s="53" t="n">
        <v>527828.799100706</v>
      </c>
      <c r="AB20" s="53" t="n">
        <v>564063.713508457</v>
      </c>
      <c r="AC20" s="53" t="n">
        <v>604660.752828935</v>
      </c>
      <c r="AD20" s="53" t="n">
        <v>687012.8</v>
      </c>
      <c r="AE20" s="53" t="n">
        <v>620552.28</v>
      </c>
      <c r="AF20" s="53" t="n">
        <v>613177.623732197</v>
      </c>
      <c r="AG20" s="53" t="n">
        <v>600496.234314241</v>
      </c>
      <c r="AH20" s="53" t="n">
        <v>686184.4</v>
      </c>
      <c r="AI20" s="53" t="n">
        <v>742166.4</v>
      </c>
      <c r="AJ20" s="53" t="n">
        <v>784966.3</v>
      </c>
      <c r="AK20" s="53" t="n">
        <v>752374.5</v>
      </c>
      <c r="AL20" s="59" t="n">
        <v>691358.32</v>
      </c>
      <c r="AM20" s="59" t="n">
        <v>670319.1</v>
      </c>
      <c r="AN20" s="59" t="n">
        <v>607817.81</v>
      </c>
      <c r="AO20" s="59" t="n">
        <v>589610.454096966</v>
      </c>
      <c r="AP20" s="59" t="n">
        <v>627077.194096966</v>
      </c>
      <c r="AQ20" s="42" t="n">
        <v>0.0635449045037426</v>
      </c>
      <c r="AR20" s="35"/>
      <c r="AS20" s="35"/>
      <c r="AT20" s="36"/>
    </row>
    <row r="21" s="22" customFormat="true" ht="12.75" hidden="false" customHeight="true" outlineLevel="0" collapsed="false">
      <c r="A21" s="37"/>
      <c r="B21" s="56"/>
      <c r="C21" s="56"/>
      <c r="D21" s="56"/>
      <c r="E21" s="57" t="s">
        <v>18</v>
      </c>
      <c r="F21" s="40" t="s">
        <v>8</v>
      </c>
      <c r="G21" s="53" t="n">
        <v>198431</v>
      </c>
      <c r="H21" s="53" t="n">
        <v>191453</v>
      </c>
      <c r="I21" s="53" t="n">
        <v>177839</v>
      </c>
      <c r="J21" s="53" t="n">
        <v>178342.6</v>
      </c>
      <c r="K21" s="53" t="n">
        <v>180585.5</v>
      </c>
      <c r="L21" s="53" t="n">
        <v>174925.1</v>
      </c>
      <c r="M21" s="53" t="n">
        <v>177386.9</v>
      </c>
      <c r="N21" s="53" t="n">
        <v>177063.5</v>
      </c>
      <c r="O21" s="53" t="n">
        <v>180795.8</v>
      </c>
      <c r="P21" s="53" t="n">
        <v>170704.1</v>
      </c>
      <c r="Q21" s="53" t="n">
        <v>164134</v>
      </c>
      <c r="R21" s="53" t="n">
        <v>171562.9</v>
      </c>
      <c r="S21" s="53" t="n">
        <v>177712.895600441</v>
      </c>
      <c r="T21" s="53" t="n">
        <v>165940.192</v>
      </c>
      <c r="U21" s="53" t="n">
        <v>164124.462</v>
      </c>
      <c r="V21" s="53" t="n">
        <v>177613.407</v>
      </c>
      <c r="W21" s="53" t="n">
        <v>166018.2</v>
      </c>
      <c r="X21" s="53" t="n">
        <v>165346.13</v>
      </c>
      <c r="Y21" s="53" t="n">
        <v>158489.686</v>
      </c>
      <c r="Z21" s="53" t="n">
        <v>145023.4</v>
      </c>
      <c r="AA21" s="53" t="n">
        <v>148432.556788148</v>
      </c>
      <c r="AB21" s="53" t="n">
        <v>136971.352526101</v>
      </c>
      <c r="AC21" s="53" t="n">
        <v>140215.799263725</v>
      </c>
      <c r="AD21" s="53" t="n">
        <v>140153.3</v>
      </c>
      <c r="AE21" s="53" t="n">
        <v>143584.96</v>
      </c>
      <c r="AF21" s="53" t="n">
        <v>148926.84692193</v>
      </c>
      <c r="AG21" s="53" t="n">
        <v>144438.393</v>
      </c>
      <c r="AH21" s="53" t="n">
        <v>138310</v>
      </c>
      <c r="AI21" s="53" t="n">
        <v>146122.6</v>
      </c>
      <c r="AJ21" s="53" t="n">
        <v>148771</v>
      </c>
      <c r="AK21" s="53" t="n">
        <v>139292.8</v>
      </c>
      <c r="AL21" s="59" t="n">
        <v>140529.22</v>
      </c>
      <c r="AM21" s="59" t="n">
        <v>128522.2</v>
      </c>
      <c r="AN21" s="59" t="n">
        <v>138502.41</v>
      </c>
      <c r="AO21" s="59" t="n">
        <v>144899.474798757</v>
      </c>
      <c r="AP21" s="59" t="n">
        <v>141899.294798757</v>
      </c>
      <c r="AQ21" s="42" t="n">
        <v>-0.0207052510312188</v>
      </c>
      <c r="AR21" s="35"/>
      <c r="AS21" s="35"/>
      <c r="AT21" s="36"/>
    </row>
    <row r="22" s="22" customFormat="true" ht="12.75" hidden="false" customHeight="true" outlineLevel="0" collapsed="false">
      <c r="A22" s="37"/>
      <c r="B22" s="56"/>
      <c r="C22" s="56"/>
      <c r="D22" s="56"/>
      <c r="E22" s="57" t="s">
        <v>19</v>
      </c>
      <c r="F22" s="40" t="s">
        <v>8</v>
      </c>
      <c r="G22" s="53" t="n">
        <v>443708.201513493</v>
      </c>
      <c r="H22" s="53" t="n">
        <v>507617.243239004</v>
      </c>
      <c r="I22" s="53" t="n">
        <v>521038.060818348</v>
      </c>
      <c r="J22" s="53" t="n">
        <v>566756.660088081</v>
      </c>
      <c r="K22" s="53" t="n">
        <v>617445.525912372</v>
      </c>
      <c r="L22" s="53" t="n">
        <v>542440.128161703</v>
      </c>
      <c r="M22" s="53" t="n">
        <v>545895.061805972</v>
      </c>
      <c r="N22" s="53" t="n">
        <v>542661.759670921</v>
      </c>
      <c r="O22" s="53" t="n">
        <v>549261.293042037</v>
      </c>
      <c r="P22" s="53" t="n">
        <v>601921.189082249</v>
      </c>
      <c r="Q22" s="53" t="n">
        <v>611027.610535906</v>
      </c>
      <c r="R22" s="53" t="n">
        <v>595073.122534567</v>
      </c>
      <c r="S22" s="53" t="n">
        <v>591230.308067372</v>
      </c>
      <c r="T22" s="53" t="n">
        <v>607338.023</v>
      </c>
      <c r="U22" s="53" t="n">
        <v>603174.402000001</v>
      </c>
      <c r="V22" s="53" t="n">
        <v>584356.726</v>
      </c>
      <c r="W22" s="53" t="n">
        <v>575081.89</v>
      </c>
      <c r="X22" s="53" t="n">
        <v>670072.21</v>
      </c>
      <c r="Y22" s="53" t="n">
        <v>625479.192</v>
      </c>
      <c r="Z22" s="53" t="n">
        <v>606933.7</v>
      </c>
      <c r="AA22" s="53" t="n">
        <v>607096.573216196</v>
      </c>
      <c r="AB22" s="53" t="n">
        <v>630767.88118394</v>
      </c>
      <c r="AC22" s="53" t="n">
        <v>622506.332552795</v>
      </c>
      <c r="AD22" s="53" t="n">
        <v>558908.529</v>
      </c>
      <c r="AE22" s="53" t="n">
        <v>526650.652847964</v>
      </c>
      <c r="AF22" s="53" t="n">
        <v>627666.71969392</v>
      </c>
      <c r="AG22" s="53" t="n">
        <v>616251.011662324</v>
      </c>
      <c r="AH22" s="53" t="n">
        <v>603717.76</v>
      </c>
      <c r="AI22" s="53" t="n">
        <v>533788.8</v>
      </c>
      <c r="AJ22" s="53" t="n">
        <v>499993.5</v>
      </c>
      <c r="AK22" s="53" t="n">
        <v>581846.32</v>
      </c>
      <c r="AL22" s="59" t="n">
        <v>547790.2108</v>
      </c>
      <c r="AM22" s="59" t="n">
        <v>606255.59</v>
      </c>
      <c r="AN22" s="59" t="n">
        <v>627198.125</v>
      </c>
      <c r="AO22" s="59" t="n">
        <v>661451.384024632</v>
      </c>
      <c r="AP22" s="59" t="n">
        <v>656335.724024632</v>
      </c>
      <c r="AQ22" s="42" t="n">
        <v>-0.00773399243474793</v>
      </c>
      <c r="AR22" s="35"/>
      <c r="AS22" s="35"/>
      <c r="AT22" s="36"/>
    </row>
    <row r="23" s="22" customFormat="true" ht="12.75" hidden="false" customHeight="true" outlineLevel="0" collapsed="false">
      <c r="A23" s="37"/>
      <c r="B23" s="56"/>
      <c r="C23" s="56"/>
      <c r="D23" s="56" t="s">
        <v>20</v>
      </c>
      <c r="E23" s="57"/>
      <c r="F23" s="40" t="s">
        <v>8</v>
      </c>
      <c r="G23" s="53" t="n">
        <v>204150</v>
      </c>
      <c r="H23" s="53" t="n">
        <v>211877</v>
      </c>
      <c r="I23" s="53" t="n">
        <v>213633</v>
      </c>
      <c r="J23" s="53" t="n">
        <v>199998.0102</v>
      </c>
      <c r="K23" s="53" t="n">
        <v>209324.1959</v>
      </c>
      <c r="L23" s="53" t="n">
        <v>207821.5453</v>
      </c>
      <c r="M23" s="53" t="n">
        <v>208037.2628</v>
      </c>
      <c r="N23" s="53" t="n">
        <v>203642.7539</v>
      </c>
      <c r="O23" s="53" t="n">
        <v>197551.2028</v>
      </c>
      <c r="P23" s="53" t="n">
        <v>187531.3388</v>
      </c>
      <c r="Q23" s="53" t="n">
        <v>188677.9752</v>
      </c>
      <c r="R23" s="53" t="n">
        <v>187253.4257</v>
      </c>
      <c r="S23" s="53" t="n">
        <v>188699.12818057</v>
      </c>
      <c r="T23" s="53" t="n">
        <v>184459.9541</v>
      </c>
      <c r="U23" s="53" t="n">
        <v>179740.539</v>
      </c>
      <c r="V23" s="53" t="n">
        <v>178869.4829</v>
      </c>
      <c r="W23" s="53" t="n">
        <v>172315.37537</v>
      </c>
      <c r="X23" s="53" t="n">
        <v>172707.3388</v>
      </c>
      <c r="Y23" s="53" t="n">
        <v>175903.4996</v>
      </c>
      <c r="Z23" s="53" t="n">
        <v>175691.8288</v>
      </c>
      <c r="AA23" s="53" t="n">
        <v>175166.3094</v>
      </c>
      <c r="AB23" s="53" t="n">
        <v>169696.5817</v>
      </c>
      <c r="AC23" s="53" t="n">
        <v>165922.252</v>
      </c>
      <c r="AD23" s="53" t="n">
        <v>168596.8742</v>
      </c>
      <c r="AE23" s="53" t="n">
        <v>170125.7599</v>
      </c>
      <c r="AF23" s="53" t="n">
        <v>174267.94193</v>
      </c>
      <c r="AG23" s="53" t="n">
        <v>169980.8906</v>
      </c>
      <c r="AH23" s="53" t="n">
        <v>168901.6072</v>
      </c>
      <c r="AI23" s="53" t="n">
        <v>175309.0706</v>
      </c>
      <c r="AJ23" s="53" t="n">
        <v>171872.7654</v>
      </c>
      <c r="AK23" s="53" t="n">
        <v>163354.64751</v>
      </c>
      <c r="AL23" s="59" t="n">
        <v>163514.6854</v>
      </c>
      <c r="AM23" s="59" t="n">
        <v>174120.0166</v>
      </c>
      <c r="AN23" s="59" t="n">
        <v>161943.6964</v>
      </c>
      <c r="AO23" s="59" t="n">
        <v>167581.1125</v>
      </c>
      <c r="AP23" s="59" t="n">
        <v>167066.504</v>
      </c>
      <c r="AQ23" s="42" t="n">
        <v>-0.00307080250466774</v>
      </c>
      <c r="AR23" s="35"/>
      <c r="AS23" s="35"/>
      <c r="AT23" s="36"/>
    </row>
    <row r="24" s="22" customFormat="true" ht="12.75" hidden="false" customHeight="true" outlineLevel="0" collapsed="false">
      <c r="A24" s="37"/>
      <c r="B24" s="56"/>
      <c r="C24" s="56"/>
      <c r="D24" s="56"/>
      <c r="E24" s="57"/>
      <c r="F24" s="40"/>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34"/>
      <c r="AR24" s="35"/>
      <c r="AS24" s="35"/>
      <c r="AT24" s="36"/>
    </row>
    <row r="25" s="52" customFormat="true" ht="12.75" hidden="false" customHeight="true" outlineLevel="0" collapsed="false">
      <c r="A25" s="28"/>
      <c r="B25" s="50"/>
      <c r="C25" s="60" t="s">
        <v>21</v>
      </c>
      <c r="D25" s="50"/>
      <c r="E25" s="51"/>
      <c r="F25" s="31" t="s">
        <v>8</v>
      </c>
      <c r="G25" s="32" t="n">
        <v>41592</v>
      </c>
      <c r="H25" s="32" t="n">
        <v>40789</v>
      </c>
      <c r="I25" s="32" t="n">
        <v>47993</v>
      </c>
      <c r="J25" s="32" t="n">
        <v>44891</v>
      </c>
      <c r="K25" s="32" t="n">
        <v>62066.5</v>
      </c>
      <c r="L25" s="32" t="n">
        <v>69110.2</v>
      </c>
      <c r="M25" s="32" t="n">
        <v>139716.9</v>
      </c>
      <c r="N25" s="32" t="n">
        <v>164301.4</v>
      </c>
      <c r="O25" s="32" t="n">
        <v>212858.4</v>
      </c>
      <c r="P25" s="32" t="n">
        <v>727169.5</v>
      </c>
      <c r="Q25" s="32" t="n">
        <v>774247.06</v>
      </c>
      <c r="R25" s="32" t="n">
        <v>675419.85</v>
      </c>
      <c r="S25" s="32" t="n">
        <v>545975.803305075</v>
      </c>
      <c r="T25" s="32" t="n">
        <v>335673.067</v>
      </c>
      <c r="U25" s="32" t="n">
        <v>346807.961</v>
      </c>
      <c r="V25" s="32" t="n">
        <v>604668.14</v>
      </c>
      <c r="W25" s="32" t="n">
        <v>603776.83</v>
      </c>
      <c r="X25" s="32" t="n">
        <v>843368.23</v>
      </c>
      <c r="Y25" s="32" t="n">
        <v>644328.139</v>
      </c>
      <c r="Z25" s="32" t="n">
        <v>718141.51</v>
      </c>
      <c r="AA25" s="32" t="n">
        <v>588663.272128939</v>
      </c>
      <c r="AB25" s="32" t="n">
        <v>698810.012715204</v>
      </c>
      <c r="AC25" s="32" t="n">
        <v>662972.361289174</v>
      </c>
      <c r="AD25" s="32" t="n">
        <v>599194.755</v>
      </c>
      <c r="AE25" s="32" t="n">
        <v>194310.821</v>
      </c>
      <c r="AF25" s="32" t="n">
        <v>254472.631</v>
      </c>
      <c r="AG25" s="32" t="n">
        <v>244318.529900003</v>
      </c>
      <c r="AH25" s="32" t="n">
        <v>173601</v>
      </c>
      <c r="AI25" s="32" t="n">
        <v>155816.9</v>
      </c>
      <c r="AJ25" s="32" t="n">
        <v>153387.9</v>
      </c>
      <c r="AK25" s="32" t="n">
        <v>255361.1</v>
      </c>
      <c r="AL25" s="33" t="n">
        <v>160168.64</v>
      </c>
      <c r="AM25" s="33" t="n">
        <v>213823.2</v>
      </c>
      <c r="AN25" s="33" t="n">
        <v>261741.48</v>
      </c>
      <c r="AO25" s="33" t="n">
        <v>241362.564461331</v>
      </c>
      <c r="AP25" s="33" t="n">
        <v>269155.904461331</v>
      </c>
      <c r="AQ25" s="34" t="n">
        <v>0.115151825893252</v>
      </c>
      <c r="AR25" s="35"/>
      <c r="AS25" s="35"/>
      <c r="AT25" s="36"/>
      <c r="AU25" s="22"/>
    </row>
    <row r="26" s="22" customFormat="true" ht="12.75" hidden="false" customHeight="true" outlineLevel="0" collapsed="false">
      <c r="A26" s="37"/>
      <c r="B26" s="56"/>
      <c r="C26" s="60"/>
      <c r="D26" s="56"/>
      <c r="E26" s="57"/>
      <c r="F26" s="40"/>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34"/>
      <c r="AR26" s="35"/>
      <c r="AS26" s="35"/>
      <c r="AT26" s="36"/>
    </row>
    <row r="27" s="52" customFormat="true" ht="12.75" hidden="false" customHeight="true" outlineLevel="0" collapsed="false">
      <c r="A27" s="28"/>
      <c r="B27" s="50"/>
      <c r="C27" s="60" t="s">
        <v>22</v>
      </c>
      <c r="D27" s="50"/>
      <c r="E27" s="51"/>
      <c r="F27" s="31" t="s">
        <v>8</v>
      </c>
      <c r="G27" s="32" t="n">
        <v>1799771</v>
      </c>
      <c r="H27" s="32" t="n">
        <v>1801933</v>
      </c>
      <c r="I27" s="32" t="n">
        <v>1729172</v>
      </c>
      <c r="J27" s="32" t="n">
        <v>1714254</v>
      </c>
      <c r="K27" s="32" t="n">
        <v>1636498</v>
      </c>
      <c r="L27" s="32" t="n">
        <v>1561426</v>
      </c>
      <c r="M27" s="32" t="n">
        <v>1606184</v>
      </c>
      <c r="N27" s="32" t="n">
        <v>1608196</v>
      </c>
      <c r="O27" s="32" t="n">
        <v>1583574</v>
      </c>
      <c r="P27" s="32" t="n">
        <v>1582160</v>
      </c>
      <c r="Q27" s="32" t="n">
        <v>1456015</v>
      </c>
      <c r="R27" s="32" t="n">
        <v>1406710</v>
      </c>
      <c r="S27" s="32" t="n">
        <v>1394958</v>
      </c>
      <c r="T27" s="32" t="n">
        <v>1404759</v>
      </c>
      <c r="U27" s="32" t="n">
        <v>1301386</v>
      </c>
      <c r="V27" s="32" t="n">
        <v>1226473</v>
      </c>
      <c r="W27" s="32" t="n">
        <v>1225563</v>
      </c>
      <c r="X27" s="32" t="n">
        <v>1205074.84</v>
      </c>
      <c r="Y27" s="32" t="n">
        <v>1242584</v>
      </c>
      <c r="Z27" s="32" t="n">
        <v>1200462.49</v>
      </c>
      <c r="AA27" s="32" t="n">
        <v>1245814.89</v>
      </c>
      <c r="AB27" s="32" t="n">
        <v>1193293.16</v>
      </c>
      <c r="AC27" s="32" t="n">
        <v>1137103.27</v>
      </c>
      <c r="AD27" s="32" t="n">
        <v>1176011</v>
      </c>
      <c r="AE27" s="32" t="n">
        <v>1140964</v>
      </c>
      <c r="AF27" s="32" t="n">
        <v>1261805.6740297</v>
      </c>
      <c r="AG27" s="32" t="n">
        <v>1241030.5115</v>
      </c>
      <c r="AH27" s="32" t="n">
        <v>1231501</v>
      </c>
      <c r="AI27" s="32" t="n">
        <v>1277840.1</v>
      </c>
      <c r="AJ27" s="32" t="n">
        <v>1356614</v>
      </c>
      <c r="AK27" s="32" t="n">
        <v>1389665.13</v>
      </c>
      <c r="AL27" s="33" t="n">
        <v>1395893.44</v>
      </c>
      <c r="AM27" s="33" t="n">
        <v>1166741.3</v>
      </c>
      <c r="AN27" s="33" t="n">
        <v>1143509.57</v>
      </c>
      <c r="AO27" s="33" t="n">
        <v>1144429.89797613</v>
      </c>
      <c r="AP27" s="33" t="n">
        <v>1162788.94797612</v>
      </c>
      <c r="AQ27" s="34" t="n">
        <v>0.0160420922526292</v>
      </c>
      <c r="AR27" s="55"/>
      <c r="AS27" s="35"/>
      <c r="AT27" s="36"/>
      <c r="AU27" s="22"/>
    </row>
    <row r="28" s="22" customFormat="true" ht="12.75" hidden="false" customHeight="true" outlineLevel="0" collapsed="false">
      <c r="A28" s="37"/>
      <c r="B28" s="56"/>
      <c r="C28" s="60"/>
      <c r="D28" s="56"/>
      <c r="E28" s="57"/>
      <c r="F28" s="40"/>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34"/>
      <c r="AR28" s="35"/>
      <c r="AS28" s="35"/>
      <c r="AT28" s="36"/>
    </row>
    <row r="29" s="52" customFormat="true" ht="12.75" hidden="false" customHeight="true" outlineLevel="0" collapsed="false">
      <c r="A29" s="28"/>
      <c r="B29" s="50" t="s">
        <v>23</v>
      </c>
      <c r="C29" s="60"/>
      <c r="D29" s="50"/>
      <c r="E29" s="51"/>
      <c r="F29" s="31" t="s">
        <v>8</v>
      </c>
      <c r="G29" s="32" t="n">
        <v>10022374</v>
      </c>
      <c r="H29" s="32" t="n">
        <v>9913433</v>
      </c>
      <c r="I29" s="32" t="n">
        <v>9926927</v>
      </c>
      <c r="J29" s="32" t="n">
        <v>10179928</v>
      </c>
      <c r="K29" s="32" t="n">
        <v>10232592</v>
      </c>
      <c r="L29" s="32" t="n">
        <v>10300172</v>
      </c>
      <c r="M29" s="32" t="n">
        <v>10281145</v>
      </c>
      <c r="N29" s="32" t="n">
        <v>10276366</v>
      </c>
      <c r="O29" s="32" t="n">
        <v>10222530</v>
      </c>
      <c r="P29" s="32" t="n">
        <v>10152878</v>
      </c>
      <c r="Q29" s="32" t="n">
        <v>10213191</v>
      </c>
      <c r="R29" s="32" t="n">
        <v>10159966</v>
      </c>
      <c r="S29" s="32" t="n">
        <v>10113118</v>
      </c>
      <c r="T29" s="32" t="n">
        <v>9938691</v>
      </c>
      <c r="U29" s="32" t="n">
        <v>9984768</v>
      </c>
      <c r="V29" s="32" t="n">
        <v>10023609</v>
      </c>
      <c r="W29" s="32" t="n">
        <v>9808073</v>
      </c>
      <c r="X29" s="32" t="n">
        <v>10018552</v>
      </c>
      <c r="Y29" s="32" t="n">
        <v>10006175</v>
      </c>
      <c r="Z29" s="32" t="n">
        <v>10012678</v>
      </c>
      <c r="AA29" s="32" t="n">
        <v>9946268</v>
      </c>
      <c r="AB29" s="32" t="n">
        <v>10064978</v>
      </c>
      <c r="AC29" s="32" t="n">
        <v>10458431</v>
      </c>
      <c r="AD29" s="32" t="n">
        <v>10283848</v>
      </c>
      <c r="AE29" s="32" t="n">
        <v>10394863</v>
      </c>
      <c r="AF29" s="32" t="n">
        <v>10259083.9869703</v>
      </c>
      <c r="AG29" s="32" t="n">
        <v>9995830.0282</v>
      </c>
      <c r="AH29" s="32" t="n">
        <v>9979795</v>
      </c>
      <c r="AI29" s="32" t="n">
        <v>9858274.39999999</v>
      </c>
      <c r="AJ29" s="32" t="n">
        <v>9724882.4</v>
      </c>
      <c r="AK29" s="32" t="n">
        <v>9741601.75</v>
      </c>
      <c r="AL29" s="33" t="n">
        <v>9754555.11</v>
      </c>
      <c r="AM29" s="33" t="n">
        <v>9879701.2</v>
      </c>
      <c r="AN29" s="33" t="n">
        <v>10078527.21</v>
      </c>
      <c r="AO29" s="33" t="n">
        <v>10137963.146181</v>
      </c>
      <c r="AP29" s="33" t="n">
        <v>10080411.576181</v>
      </c>
      <c r="AQ29" s="34" t="n">
        <v>-0.00567683756294579</v>
      </c>
      <c r="AR29" s="55"/>
      <c r="AS29" s="35"/>
      <c r="AT29" s="36"/>
      <c r="AU29" s="22"/>
    </row>
    <row r="30" s="22" customFormat="true" ht="12.75" hidden="false" customHeight="true" outlineLevel="0" collapsed="false">
      <c r="A30" s="37"/>
      <c r="B30" s="50"/>
      <c r="C30" s="61" t="s">
        <v>24</v>
      </c>
      <c r="D30" s="56"/>
      <c r="E30" s="57"/>
      <c r="F30" s="40" t="s">
        <v>8</v>
      </c>
      <c r="G30" s="53" t="n">
        <v>5129644</v>
      </c>
      <c r="H30" s="53" t="n">
        <v>5044359</v>
      </c>
      <c r="I30" s="53" t="n">
        <v>5103605</v>
      </c>
      <c r="J30" s="53" t="n">
        <v>5169271</v>
      </c>
      <c r="K30" s="53" t="n">
        <v>5221998</v>
      </c>
      <c r="L30" s="53" t="n">
        <v>5303349</v>
      </c>
      <c r="M30" s="53" t="n">
        <v>5316141</v>
      </c>
      <c r="N30" s="53" t="n">
        <v>5326846</v>
      </c>
      <c r="O30" s="53" t="n">
        <v>5279266</v>
      </c>
      <c r="P30" s="53" t="n">
        <v>5274280</v>
      </c>
      <c r="Q30" s="53" t="n">
        <v>5387694</v>
      </c>
      <c r="R30" s="53" t="n">
        <v>5374913</v>
      </c>
      <c r="S30" s="53" t="n">
        <v>5353572</v>
      </c>
      <c r="T30" s="53" t="n">
        <v>5281507</v>
      </c>
      <c r="U30" s="53" t="n">
        <v>5364089</v>
      </c>
      <c r="V30" s="53" t="n">
        <v>5448934</v>
      </c>
      <c r="W30" s="53" t="n">
        <v>5363149</v>
      </c>
      <c r="X30" s="53" t="n">
        <v>5583994</v>
      </c>
      <c r="Y30" s="53" t="n">
        <v>5518590</v>
      </c>
      <c r="Z30" s="53" t="n">
        <v>5683390</v>
      </c>
      <c r="AA30" s="53" t="n">
        <v>5620176</v>
      </c>
      <c r="AB30" s="53" t="n">
        <v>5711104</v>
      </c>
      <c r="AC30" s="53" t="n">
        <v>5967304</v>
      </c>
      <c r="AD30" s="53" t="n">
        <v>5964915</v>
      </c>
      <c r="AE30" s="53" t="n">
        <v>6035603</v>
      </c>
      <c r="AF30" s="53" t="n">
        <v>6084656.65616444</v>
      </c>
      <c r="AG30" s="53" t="n">
        <v>5864572.56259999</v>
      </c>
      <c r="AH30" s="53" t="n">
        <v>5925203</v>
      </c>
      <c r="AI30" s="53" t="n">
        <v>5876952.89999999</v>
      </c>
      <c r="AJ30" s="53" t="n">
        <v>5799215.2</v>
      </c>
      <c r="AK30" s="53" t="n">
        <v>5801747.02</v>
      </c>
      <c r="AL30" s="59" t="n">
        <v>5824287.24</v>
      </c>
      <c r="AM30" s="59" t="n">
        <v>6078421.9</v>
      </c>
      <c r="AN30" s="59" t="n">
        <v>6117744.17</v>
      </c>
      <c r="AO30" s="59" t="n">
        <v>6135378.57146405</v>
      </c>
      <c r="AP30" s="59" t="n">
        <v>6186692.11146405</v>
      </c>
      <c r="AQ30" s="42" t="n">
        <v>0.00836354911148618</v>
      </c>
      <c r="AR30" s="35"/>
      <c r="AS30" s="35"/>
      <c r="AT30" s="36"/>
    </row>
    <row r="31" s="22" customFormat="true" ht="12.75" hidden="false" customHeight="true" outlineLevel="0" collapsed="false">
      <c r="A31" s="37"/>
      <c r="B31" s="50"/>
      <c r="C31" s="61" t="s">
        <v>25</v>
      </c>
      <c r="D31" s="56"/>
      <c r="E31" s="57"/>
      <c r="F31" s="40" t="s">
        <v>8</v>
      </c>
      <c r="G31" s="53" t="n">
        <v>4892730</v>
      </c>
      <c r="H31" s="53" t="n">
        <v>4869074</v>
      </c>
      <c r="I31" s="53" t="n">
        <v>4823322</v>
      </c>
      <c r="J31" s="53" t="n">
        <v>5010657</v>
      </c>
      <c r="K31" s="53" t="n">
        <v>5010594</v>
      </c>
      <c r="L31" s="53" t="n">
        <v>4996823</v>
      </c>
      <c r="M31" s="53" t="n">
        <v>4965004</v>
      </c>
      <c r="N31" s="53" t="n">
        <v>4949520</v>
      </c>
      <c r="O31" s="53" t="n">
        <v>4943264</v>
      </c>
      <c r="P31" s="53" t="n">
        <v>4878598</v>
      </c>
      <c r="Q31" s="53" t="n">
        <v>4825497</v>
      </c>
      <c r="R31" s="53" t="n">
        <v>4785053</v>
      </c>
      <c r="S31" s="53" t="n">
        <v>4759546</v>
      </c>
      <c r="T31" s="53" t="n">
        <v>4657184</v>
      </c>
      <c r="U31" s="53" t="n">
        <v>4620679</v>
      </c>
      <c r="V31" s="53" t="n">
        <v>4574675</v>
      </c>
      <c r="W31" s="53" t="n">
        <v>4444924</v>
      </c>
      <c r="X31" s="53" t="n">
        <v>4434558.63</v>
      </c>
      <c r="Y31" s="53" t="n">
        <v>4487585</v>
      </c>
      <c r="Z31" s="53" t="n">
        <v>4329287.46</v>
      </c>
      <c r="AA31" s="53" t="n">
        <v>4326091.38</v>
      </c>
      <c r="AB31" s="53" t="n">
        <v>4353873.87</v>
      </c>
      <c r="AC31" s="53" t="n">
        <v>4491127</v>
      </c>
      <c r="AD31" s="53" t="n">
        <v>4318934</v>
      </c>
      <c r="AE31" s="53" t="n">
        <v>4359260</v>
      </c>
      <c r="AF31" s="53" t="n">
        <v>4174427.33080586</v>
      </c>
      <c r="AG31" s="53" t="n">
        <v>4131257.4656</v>
      </c>
      <c r="AH31" s="53" t="n">
        <v>4054592</v>
      </c>
      <c r="AI31" s="53" t="n">
        <v>3981321.5</v>
      </c>
      <c r="AJ31" s="53" t="n">
        <v>3925667.2</v>
      </c>
      <c r="AK31" s="53" t="n">
        <v>3939854.73</v>
      </c>
      <c r="AL31" s="59" t="n">
        <v>3930267.87</v>
      </c>
      <c r="AM31" s="59" t="n">
        <v>3801279.3</v>
      </c>
      <c r="AN31" s="59" t="n">
        <v>3960783.04</v>
      </c>
      <c r="AO31" s="59" t="n">
        <v>4002584.57471697</v>
      </c>
      <c r="AP31" s="59" t="n">
        <v>3893719.46471697</v>
      </c>
      <c r="AQ31" s="42" t="n">
        <v>-0.0271987032298244</v>
      </c>
      <c r="AR31" s="55"/>
      <c r="AS31" s="35"/>
      <c r="AT31" s="36"/>
    </row>
    <row r="32" s="22" customFormat="true" ht="12.75" hidden="false" customHeight="true" outlineLevel="0" collapsed="false">
      <c r="A32" s="37"/>
      <c r="B32" s="50"/>
      <c r="C32" s="61"/>
      <c r="D32" s="56"/>
      <c r="E32" s="57"/>
      <c r="F32" s="40"/>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34"/>
      <c r="AR32" s="35"/>
      <c r="AS32" s="35"/>
      <c r="AT32" s="36"/>
    </row>
    <row r="33" s="52" customFormat="true" ht="12.75" hidden="false" customHeight="true" outlineLevel="0" collapsed="false">
      <c r="A33" s="28"/>
      <c r="B33" s="50" t="s">
        <v>26</v>
      </c>
      <c r="C33" s="60"/>
      <c r="D33" s="50"/>
      <c r="E33" s="51"/>
      <c r="F33" s="31" t="s">
        <v>8</v>
      </c>
      <c r="G33" s="32" t="n">
        <v>505020</v>
      </c>
      <c r="H33" s="32" t="n">
        <v>522333</v>
      </c>
      <c r="I33" s="32" t="n">
        <v>530664</v>
      </c>
      <c r="J33" s="32" t="n">
        <v>553938</v>
      </c>
      <c r="K33" s="32" t="n">
        <v>569178</v>
      </c>
      <c r="L33" s="32" t="n">
        <v>622702</v>
      </c>
      <c r="M33" s="32" t="n">
        <v>606729</v>
      </c>
      <c r="N33" s="32" t="n">
        <v>614129</v>
      </c>
      <c r="O33" s="32" t="n">
        <v>617979</v>
      </c>
      <c r="P33" s="32" t="n">
        <v>679639</v>
      </c>
      <c r="Q33" s="32" t="n">
        <v>712465</v>
      </c>
      <c r="R33" s="32" t="n">
        <v>734271</v>
      </c>
      <c r="S33" s="32" t="n">
        <v>751200</v>
      </c>
      <c r="T33" s="32" t="n">
        <v>762571</v>
      </c>
      <c r="U33" s="32" t="n">
        <v>773236</v>
      </c>
      <c r="V33" s="32" t="n">
        <v>788839.523</v>
      </c>
      <c r="W33" s="32" t="n">
        <v>779054.39</v>
      </c>
      <c r="X33" s="32" t="n">
        <v>801438.73</v>
      </c>
      <c r="Y33" s="32" t="n">
        <v>805817</v>
      </c>
      <c r="Z33" s="32" t="n">
        <v>820643.49</v>
      </c>
      <c r="AA33" s="32" t="n">
        <v>825132.61</v>
      </c>
      <c r="AB33" s="32" t="n">
        <v>872044.81</v>
      </c>
      <c r="AC33" s="32" t="n">
        <v>873693.43</v>
      </c>
      <c r="AD33" s="32" t="n">
        <v>954474</v>
      </c>
      <c r="AE33" s="32" t="n">
        <v>993768</v>
      </c>
      <c r="AF33" s="32" t="n">
        <v>1042692.473</v>
      </c>
      <c r="AG33" s="32" t="n">
        <v>971868.788000003</v>
      </c>
      <c r="AH33" s="32" t="n">
        <v>1058844</v>
      </c>
      <c r="AI33" s="32" t="n">
        <v>1099829.1</v>
      </c>
      <c r="AJ33" s="32" t="n">
        <v>1166412</v>
      </c>
      <c r="AK33" s="32" t="n">
        <v>1198455.68</v>
      </c>
      <c r="AL33" s="33" t="n">
        <v>1224176.66</v>
      </c>
      <c r="AM33" s="33" t="n">
        <v>1289507.5</v>
      </c>
      <c r="AN33" s="33" t="n">
        <v>1311914.56</v>
      </c>
      <c r="AO33" s="33" t="n">
        <v>1368454.91</v>
      </c>
      <c r="AP33" s="33" t="n">
        <v>1358167.96</v>
      </c>
      <c r="AQ33" s="34" t="n">
        <v>-0.00751720054846383</v>
      </c>
      <c r="AR33" s="35"/>
      <c r="AS33" s="35"/>
      <c r="AT33" s="36"/>
      <c r="AU33" s="22"/>
    </row>
    <row r="34" s="22" customFormat="true" ht="12.75" hidden="false" customHeight="true" outlineLevel="0" collapsed="false">
      <c r="A34" s="37"/>
      <c r="B34" s="50"/>
      <c r="C34" s="61" t="s">
        <v>27</v>
      </c>
      <c r="D34" s="56"/>
      <c r="E34" s="57"/>
      <c r="F34" s="40" t="s">
        <v>8</v>
      </c>
      <c r="G34" s="53" t="n">
        <v>296060</v>
      </c>
      <c r="H34" s="53" t="n">
        <v>308789</v>
      </c>
      <c r="I34" s="53" t="n">
        <v>313464</v>
      </c>
      <c r="J34" s="53" t="n">
        <v>329919.9</v>
      </c>
      <c r="K34" s="53" t="n">
        <v>341877.1</v>
      </c>
      <c r="L34" s="53" t="n">
        <v>354769</v>
      </c>
      <c r="M34" s="53" t="n">
        <v>360591.3</v>
      </c>
      <c r="N34" s="53" t="n">
        <v>372135.5</v>
      </c>
      <c r="O34" s="53" t="n">
        <v>380034.7</v>
      </c>
      <c r="P34" s="53" t="n">
        <v>416691.4</v>
      </c>
      <c r="Q34" s="53" t="n">
        <v>436300.46</v>
      </c>
      <c r="R34" s="53" t="n">
        <v>450912.8</v>
      </c>
      <c r="S34" s="53" t="n">
        <v>465917.367987116</v>
      </c>
      <c r="T34" s="53" t="n">
        <v>476324.388</v>
      </c>
      <c r="U34" s="53" t="n">
        <v>488112.098</v>
      </c>
      <c r="V34" s="53" t="n">
        <v>501214.875</v>
      </c>
      <c r="W34" s="53" t="n">
        <v>499792.61</v>
      </c>
      <c r="X34" s="53" t="n">
        <v>514035.25</v>
      </c>
      <c r="Y34" s="53" t="n">
        <v>523583</v>
      </c>
      <c r="Z34" s="53" t="n">
        <v>544348.29</v>
      </c>
      <c r="AA34" s="53" t="n">
        <v>562980.45</v>
      </c>
      <c r="AB34" s="53" t="n">
        <v>583229.01</v>
      </c>
      <c r="AC34" s="53" t="n">
        <v>606173</v>
      </c>
      <c r="AD34" s="53" t="n">
        <v>663064</v>
      </c>
      <c r="AE34" s="53" t="n">
        <v>705261</v>
      </c>
      <c r="AF34" s="53" t="n">
        <v>778869.931643612</v>
      </c>
      <c r="AG34" s="53" t="n">
        <v>725670.042299999</v>
      </c>
      <c r="AH34" s="53" t="n">
        <v>773963</v>
      </c>
      <c r="AI34" s="53" t="n">
        <v>785927.6</v>
      </c>
      <c r="AJ34" s="53" t="n">
        <v>827459.4</v>
      </c>
      <c r="AK34" s="53" t="n">
        <v>865397.36</v>
      </c>
      <c r="AL34" s="59" t="n">
        <v>897469.02</v>
      </c>
      <c r="AM34" s="59" t="n">
        <v>960607.4</v>
      </c>
      <c r="AN34" s="59" t="n">
        <v>978198.8</v>
      </c>
      <c r="AO34" s="59" t="n">
        <v>1037241.25</v>
      </c>
      <c r="AP34" s="59" t="n">
        <v>1016534.11</v>
      </c>
      <c r="AQ34" s="42" t="n">
        <v>-0.0199636680473323</v>
      </c>
      <c r="AR34" s="35"/>
      <c r="AS34" s="35"/>
      <c r="AT34" s="36"/>
    </row>
    <row r="35" s="22" customFormat="true" ht="12.75" hidden="false" customHeight="true" outlineLevel="0" collapsed="false">
      <c r="A35" s="37"/>
      <c r="B35" s="50"/>
      <c r="C35" s="61" t="s">
        <v>28</v>
      </c>
      <c r="D35" s="56"/>
      <c r="E35" s="57"/>
      <c r="F35" s="40" t="s">
        <v>8</v>
      </c>
      <c r="G35" s="53" t="s">
        <v>29</v>
      </c>
      <c r="H35" s="53" t="s">
        <v>29</v>
      </c>
      <c r="I35" s="53" t="s">
        <v>29</v>
      </c>
      <c r="J35" s="53" t="s">
        <v>29</v>
      </c>
      <c r="K35" s="53" t="s">
        <v>29</v>
      </c>
      <c r="L35" s="53" t="s">
        <v>29</v>
      </c>
      <c r="M35" s="53" t="s">
        <v>29</v>
      </c>
      <c r="N35" s="53" t="s">
        <v>29</v>
      </c>
      <c r="O35" s="53" t="s">
        <v>29</v>
      </c>
      <c r="P35" s="53" t="s">
        <v>29</v>
      </c>
      <c r="Q35" s="53" t="s">
        <v>29</v>
      </c>
      <c r="R35" s="53" t="s">
        <v>29</v>
      </c>
      <c r="S35" s="53" t="s">
        <v>29</v>
      </c>
      <c r="T35" s="53" t="s">
        <v>29</v>
      </c>
      <c r="U35" s="53" t="s">
        <v>29</v>
      </c>
      <c r="V35" s="53" t="s">
        <v>29</v>
      </c>
      <c r="W35" s="53" t="s">
        <v>29</v>
      </c>
      <c r="X35" s="53" t="s">
        <v>29</v>
      </c>
      <c r="Y35" s="53" t="s">
        <v>29</v>
      </c>
      <c r="Z35" s="53" t="s">
        <v>29</v>
      </c>
      <c r="AA35" s="53" t="s">
        <v>29</v>
      </c>
      <c r="AB35" s="53" t="s">
        <v>29</v>
      </c>
      <c r="AC35" s="53" t="s">
        <v>29</v>
      </c>
      <c r="AD35" s="53" t="s">
        <v>29</v>
      </c>
      <c r="AE35" s="53" t="s">
        <v>29</v>
      </c>
      <c r="AF35" s="53" t="s">
        <v>29</v>
      </c>
      <c r="AG35" s="53" t="s">
        <v>29</v>
      </c>
      <c r="AH35" s="53" t="n">
        <v>10470</v>
      </c>
      <c r="AI35" s="53" t="n">
        <v>8652</v>
      </c>
      <c r="AJ35" s="53" t="n">
        <v>7268</v>
      </c>
      <c r="AK35" s="53" t="n">
        <v>8941</v>
      </c>
      <c r="AL35" s="59" t="n">
        <v>8304</v>
      </c>
      <c r="AM35" s="59" t="n">
        <v>9156</v>
      </c>
      <c r="AN35" s="59" t="n">
        <v>10301</v>
      </c>
      <c r="AO35" s="59" t="n">
        <v>10109</v>
      </c>
      <c r="AP35" s="59" t="n">
        <v>10554</v>
      </c>
      <c r="AQ35" s="42" t="n">
        <v>0.0440201800375903</v>
      </c>
      <c r="AR35" s="55"/>
      <c r="AS35" s="35"/>
      <c r="AT35" s="36"/>
    </row>
    <row r="36" s="22" customFormat="true" ht="12.75" hidden="false" customHeight="true" outlineLevel="0" collapsed="false">
      <c r="A36" s="62"/>
      <c r="B36" s="50"/>
      <c r="C36" s="61" t="s">
        <v>30</v>
      </c>
      <c r="D36" s="63"/>
      <c r="E36" s="64"/>
      <c r="F36" s="40" t="s">
        <v>8</v>
      </c>
      <c r="G36" s="53" t="n">
        <v>208960</v>
      </c>
      <c r="H36" s="53" t="n">
        <v>213544</v>
      </c>
      <c r="I36" s="53" t="n">
        <v>217200</v>
      </c>
      <c r="J36" s="53" t="n">
        <v>224017.9</v>
      </c>
      <c r="K36" s="53" t="n">
        <v>227300.9</v>
      </c>
      <c r="L36" s="53" t="n">
        <v>267933.1</v>
      </c>
      <c r="M36" s="53" t="n">
        <v>246137.5</v>
      </c>
      <c r="N36" s="53" t="n">
        <v>241993.6</v>
      </c>
      <c r="O36" s="53" t="n">
        <v>237944.6</v>
      </c>
      <c r="P36" s="53" t="n">
        <v>262947.7</v>
      </c>
      <c r="Q36" s="53" t="n">
        <v>276164.41</v>
      </c>
      <c r="R36" s="53" t="n">
        <v>283358.19</v>
      </c>
      <c r="S36" s="53" t="n">
        <v>285283.054153041</v>
      </c>
      <c r="T36" s="53" t="n">
        <v>286246.328</v>
      </c>
      <c r="U36" s="53" t="n">
        <v>285123.525</v>
      </c>
      <c r="V36" s="53" t="n">
        <v>287624.648</v>
      </c>
      <c r="W36" s="53" t="n">
        <v>279261.78</v>
      </c>
      <c r="X36" s="53" t="n">
        <v>287403.48</v>
      </c>
      <c r="Y36" s="53" t="n">
        <v>282233</v>
      </c>
      <c r="Z36" s="53" t="n">
        <v>276295.2</v>
      </c>
      <c r="AA36" s="53" t="n">
        <v>262152.16</v>
      </c>
      <c r="AB36" s="53" t="n">
        <v>288815.8</v>
      </c>
      <c r="AC36" s="53" t="n">
        <v>267521</v>
      </c>
      <c r="AD36" s="53" t="n">
        <v>291411</v>
      </c>
      <c r="AE36" s="53" t="n">
        <v>288507</v>
      </c>
      <c r="AF36" s="53" t="n">
        <v>263822.541356388</v>
      </c>
      <c r="AG36" s="53" t="n">
        <v>246198.745700003</v>
      </c>
      <c r="AH36" s="53" t="n">
        <v>274411</v>
      </c>
      <c r="AI36" s="53" t="n">
        <v>305249.5</v>
      </c>
      <c r="AJ36" s="53" t="n">
        <v>331684.6</v>
      </c>
      <c r="AK36" s="53" t="n">
        <v>324117.32</v>
      </c>
      <c r="AL36" s="65" t="n">
        <v>318403.64</v>
      </c>
      <c r="AM36" s="65" t="n">
        <v>319744.1</v>
      </c>
      <c r="AN36" s="65" t="n">
        <v>323414.76</v>
      </c>
      <c r="AO36" s="65" t="n">
        <v>321104.66</v>
      </c>
      <c r="AP36" s="65" t="n">
        <v>331079.85</v>
      </c>
      <c r="AQ36" s="66" t="n">
        <v>0.0310652296357208</v>
      </c>
      <c r="AR36" s="35"/>
      <c r="AS36" s="35"/>
      <c r="AT36" s="36"/>
    </row>
    <row r="37" s="22" customFormat="true" ht="6.75" hidden="false" customHeight="true" outlineLevel="0" collapsed="false">
      <c r="A37" s="67"/>
      <c r="B37" s="68"/>
      <c r="C37" s="69"/>
      <c r="D37" s="70"/>
      <c r="E37" s="70"/>
      <c r="F37" s="70"/>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2"/>
      <c r="AL37" s="73"/>
      <c r="AM37" s="73"/>
      <c r="AN37" s="73"/>
      <c r="AO37" s="73"/>
      <c r="AP37" s="73"/>
      <c r="AR37" s="49"/>
      <c r="AS37" s="49"/>
      <c r="AT37" s="49"/>
    </row>
    <row r="38" s="22" customFormat="true" ht="12.75" hidden="false" customHeight="true" outlineLevel="0" collapsed="false">
      <c r="A38" s="74" t="s">
        <v>31</v>
      </c>
      <c r="B38" s="75"/>
      <c r="C38" s="76"/>
      <c r="D38" s="77"/>
      <c r="E38" s="77"/>
      <c r="F38" s="77"/>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3"/>
      <c r="AL38" s="73"/>
      <c r="AM38" s="73"/>
      <c r="AN38" s="73"/>
      <c r="AO38" s="73"/>
      <c r="AP38" s="73"/>
    </row>
    <row r="39" s="22" customFormat="true" ht="12.75" hidden="false" customHeight="true" outlineLevel="0" collapsed="false">
      <c r="A39" s="79" t="s">
        <v>32</v>
      </c>
      <c r="B39" s="75"/>
      <c r="C39" s="76"/>
      <c r="D39" s="77"/>
      <c r="E39" s="77"/>
      <c r="F39" s="77"/>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3"/>
      <c r="AL39" s="73"/>
      <c r="AM39" s="73"/>
      <c r="AN39" s="73"/>
      <c r="AO39" s="73"/>
      <c r="AP39" s="73"/>
    </row>
    <row r="40" s="22" customFormat="true" ht="12.75" hidden="false" customHeight="false" outlineLevel="0" collapsed="false">
      <c r="A40" s="79" t="s">
        <v>33</v>
      </c>
      <c r="B40" s="75"/>
      <c r="C40" s="76"/>
      <c r="D40" s="77"/>
      <c r="E40" s="77"/>
      <c r="F40" s="77"/>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3"/>
      <c r="AL40" s="73"/>
      <c r="AM40" s="73"/>
      <c r="AN40" s="73"/>
      <c r="AO40" s="73"/>
      <c r="AP40" s="73"/>
    </row>
    <row r="41" s="22" customFormat="true" ht="12.75" hidden="false" customHeight="true" outlineLevel="0" collapsed="false">
      <c r="A41" s="80" t="s">
        <v>34</v>
      </c>
      <c r="B41" s="81"/>
      <c r="C41" s="82"/>
      <c r="D41" s="83"/>
      <c r="E41" s="83"/>
      <c r="F41" s="77"/>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3"/>
      <c r="AL41" s="73"/>
      <c r="AM41" s="73"/>
      <c r="AN41" s="73"/>
      <c r="AO41" s="73"/>
      <c r="AP41" s="73"/>
    </row>
    <row r="42" s="22" customFormat="true" ht="12.75" hidden="false" customHeight="true" outlineLevel="0" collapsed="false">
      <c r="A42" s="80" t="s">
        <v>35</v>
      </c>
      <c r="B42" s="84"/>
      <c r="C42" s="84"/>
      <c r="D42" s="84"/>
      <c r="E42" s="84"/>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7"/>
      <c r="AF42" s="87"/>
      <c r="AG42" s="87"/>
      <c r="AH42" s="87"/>
      <c r="AI42" s="87"/>
      <c r="AJ42" s="87"/>
      <c r="AK42" s="87"/>
      <c r="AL42" s="88"/>
      <c r="AM42" s="88"/>
      <c r="AN42" s="88"/>
      <c r="AO42" s="88"/>
      <c r="AP42" s="88"/>
    </row>
    <row r="43" s="22" customFormat="true" ht="12.75" hidden="false" customHeight="false" outlineLevel="0" collapsed="false">
      <c r="A43" s="80" t="s">
        <v>36</v>
      </c>
      <c r="B43" s="84"/>
      <c r="C43" s="84"/>
      <c r="D43" s="84"/>
      <c r="E43" s="84"/>
      <c r="F43" s="85"/>
      <c r="G43" s="13"/>
      <c r="H43" s="13"/>
      <c r="I43" s="13"/>
      <c r="J43" s="13"/>
      <c r="K43" s="13"/>
      <c r="L43" s="13"/>
      <c r="M43" s="13"/>
      <c r="N43" s="13"/>
      <c r="O43" s="13"/>
      <c r="P43" s="13"/>
      <c r="Q43" s="13"/>
      <c r="R43" s="13"/>
      <c r="S43" s="13"/>
      <c r="T43" s="13"/>
      <c r="U43" s="13"/>
      <c r="V43" s="13"/>
      <c r="W43" s="13"/>
      <c r="X43" s="13"/>
      <c r="Y43" s="13"/>
      <c r="Z43" s="13"/>
      <c r="AA43" s="13"/>
      <c r="AB43" s="89"/>
      <c r="AC43" s="89"/>
      <c r="AD43" s="13"/>
      <c r="AE43" s="13"/>
      <c r="AF43" s="13"/>
      <c r="AG43" s="13"/>
      <c r="AH43" s="13"/>
      <c r="AI43" s="13"/>
      <c r="AJ43" s="13"/>
      <c r="AK43" s="15"/>
      <c r="AL43" s="15"/>
      <c r="AM43" s="15"/>
      <c r="AN43" s="15"/>
      <c r="AO43" s="15"/>
      <c r="AP43" s="15"/>
    </row>
    <row r="44" s="22" customFormat="true" ht="12.75" hidden="false" customHeight="false" outlineLevel="0" collapsed="false">
      <c r="A44" s="80" t="s">
        <v>37</v>
      </c>
      <c r="B44" s="90"/>
      <c r="C44" s="90"/>
      <c r="D44" s="90"/>
      <c r="E44" s="90"/>
      <c r="F44" s="91"/>
      <c r="G44" s="13"/>
      <c r="H44" s="13"/>
      <c r="I44" s="13"/>
      <c r="J44" s="13"/>
      <c r="K44" s="13"/>
      <c r="L44" s="13"/>
      <c r="M44" s="13"/>
      <c r="N44" s="13"/>
      <c r="O44" s="13"/>
      <c r="P44" s="13"/>
      <c r="Q44" s="13"/>
      <c r="R44" s="13"/>
      <c r="S44" s="13"/>
      <c r="T44" s="13"/>
      <c r="U44" s="13"/>
      <c r="V44" s="13"/>
      <c r="W44" s="13"/>
      <c r="X44" s="13"/>
      <c r="Y44" s="13"/>
      <c r="Z44" s="13"/>
      <c r="AA44" s="13"/>
      <c r="AB44" s="89"/>
      <c r="AC44" s="89"/>
      <c r="AD44" s="13"/>
      <c r="AE44" s="13"/>
      <c r="AF44" s="13"/>
      <c r="AG44" s="13"/>
      <c r="AH44" s="13"/>
      <c r="AI44" s="13"/>
      <c r="AJ44" s="13"/>
      <c r="AK44" s="15"/>
      <c r="AL44" s="15"/>
      <c r="AM44" s="15"/>
      <c r="AN44" s="15"/>
      <c r="AO44" s="15"/>
      <c r="AP44" s="15"/>
    </row>
    <row r="45" s="22" customFormat="true" ht="12.75" hidden="false" customHeight="false" outlineLevel="0" collapsed="false">
      <c r="A45" s="80" t="s">
        <v>38</v>
      </c>
      <c r="B45" s="90"/>
      <c r="C45" s="90"/>
      <c r="D45" s="90"/>
      <c r="E45" s="90"/>
      <c r="F45" s="91"/>
      <c r="G45" s="92"/>
      <c r="H45" s="92"/>
      <c r="I45" s="92"/>
      <c r="J45" s="92"/>
      <c r="K45" s="92"/>
      <c r="L45" s="93"/>
      <c r="M45" s="93"/>
      <c r="N45" s="93"/>
      <c r="O45" s="93"/>
      <c r="P45" s="93"/>
      <c r="Q45" s="93"/>
      <c r="R45" s="93"/>
      <c r="S45" s="93"/>
      <c r="T45" s="93"/>
      <c r="U45" s="93"/>
      <c r="V45" s="93"/>
      <c r="W45" s="93"/>
      <c r="X45" s="93"/>
      <c r="Y45" s="94"/>
      <c r="Z45" s="94"/>
      <c r="AA45" s="94"/>
      <c r="AB45" s="94"/>
      <c r="AC45" s="94"/>
      <c r="AD45" s="94"/>
      <c r="AE45" s="94"/>
      <c r="AF45" s="94"/>
      <c r="AG45" s="94"/>
      <c r="AH45" s="94"/>
      <c r="AI45" s="94"/>
      <c r="AJ45" s="94"/>
      <c r="AK45" s="15"/>
      <c r="AL45" s="15"/>
      <c r="AM45" s="15"/>
      <c r="AN45" s="15"/>
      <c r="AO45" s="15"/>
      <c r="AP45" s="15"/>
    </row>
    <row r="46" s="22" customFormat="true" ht="12.75" hidden="false" customHeight="false" outlineLevel="0" collapsed="false">
      <c r="A46" s="80" t="s">
        <v>39</v>
      </c>
      <c r="B46" s="90"/>
      <c r="C46" s="90"/>
      <c r="D46" s="90"/>
      <c r="E46" s="90"/>
      <c r="F46" s="91"/>
      <c r="G46" s="92"/>
      <c r="H46" s="92"/>
      <c r="I46" s="92"/>
      <c r="J46" s="92"/>
      <c r="K46" s="92"/>
      <c r="L46" s="92"/>
      <c r="M46" s="92"/>
      <c r="N46" s="92"/>
      <c r="O46" s="92"/>
      <c r="P46" s="92"/>
      <c r="Q46" s="92"/>
      <c r="R46" s="92"/>
      <c r="S46" s="92"/>
      <c r="T46" s="92"/>
      <c r="U46" s="92"/>
      <c r="V46" s="92"/>
      <c r="W46" s="92"/>
      <c r="X46" s="92"/>
      <c r="Y46" s="13"/>
      <c r="Z46" s="13"/>
      <c r="AA46" s="13"/>
      <c r="AB46" s="13"/>
      <c r="AC46" s="13"/>
      <c r="AD46" s="13"/>
      <c r="AE46" s="13"/>
      <c r="AF46" s="13"/>
      <c r="AG46" s="13"/>
      <c r="AH46" s="13"/>
      <c r="AI46" s="13"/>
      <c r="AJ46" s="13"/>
      <c r="AK46" s="15"/>
      <c r="AL46" s="15"/>
      <c r="AM46" s="15"/>
      <c r="AN46" s="15"/>
      <c r="AO46" s="15"/>
      <c r="AP46" s="15"/>
    </row>
    <row r="47" s="22" customFormat="true" ht="12.75" hidden="false" customHeight="false" outlineLevel="0" collapsed="false">
      <c r="A47" s="80" t="s">
        <v>40</v>
      </c>
      <c r="B47" s="90"/>
      <c r="C47" s="90"/>
      <c r="D47" s="90"/>
      <c r="E47" s="90"/>
      <c r="F47" s="91"/>
      <c r="G47" s="92"/>
      <c r="H47" s="92"/>
      <c r="I47" s="92"/>
      <c r="J47" s="92"/>
      <c r="K47" s="92"/>
      <c r="L47" s="92"/>
      <c r="M47" s="92"/>
      <c r="N47" s="92"/>
      <c r="O47" s="92"/>
      <c r="P47" s="92"/>
      <c r="Q47" s="92"/>
      <c r="R47" s="92"/>
      <c r="S47" s="92"/>
      <c r="T47" s="92"/>
      <c r="U47" s="92"/>
      <c r="V47" s="92"/>
      <c r="W47" s="92"/>
      <c r="X47" s="92"/>
      <c r="Y47" s="13"/>
      <c r="Z47" s="13"/>
      <c r="AA47" s="13"/>
      <c r="AB47" s="13"/>
      <c r="AC47" s="13"/>
      <c r="AD47" s="13"/>
      <c r="AE47" s="13"/>
      <c r="AF47" s="13"/>
      <c r="AG47" s="13"/>
      <c r="AH47" s="13"/>
      <c r="AI47" s="13"/>
      <c r="AJ47" s="13"/>
      <c r="AK47" s="15"/>
      <c r="AL47" s="15"/>
      <c r="AM47" s="15"/>
      <c r="AN47" s="15"/>
      <c r="AO47" s="15"/>
      <c r="AP47" s="15"/>
    </row>
    <row r="48" s="96" customFormat="true" ht="12.75" hidden="false" customHeight="false" outlineLevel="0" collapsed="false">
      <c r="A48" s="95"/>
      <c r="B48" s="91"/>
      <c r="C48" s="91"/>
      <c r="D48" s="91"/>
      <c r="E48" s="91"/>
      <c r="F48" s="91"/>
      <c r="G48" s="92"/>
      <c r="H48" s="92"/>
      <c r="I48" s="92"/>
      <c r="J48" s="92"/>
      <c r="K48" s="92"/>
      <c r="L48" s="92"/>
      <c r="M48" s="92"/>
      <c r="N48" s="92"/>
      <c r="O48" s="92"/>
      <c r="P48" s="92"/>
      <c r="Q48" s="92"/>
      <c r="R48" s="92"/>
      <c r="S48" s="92"/>
      <c r="T48" s="92"/>
      <c r="U48" s="92"/>
      <c r="V48" s="92"/>
      <c r="W48" s="92"/>
      <c r="X48" s="92"/>
      <c r="Y48" s="13"/>
      <c r="Z48" s="13"/>
      <c r="AA48" s="13"/>
      <c r="AB48" s="13"/>
      <c r="AC48" s="13"/>
      <c r="AD48" s="13"/>
      <c r="AE48" s="13"/>
      <c r="AF48" s="13"/>
      <c r="AG48" s="13"/>
      <c r="AH48" s="13"/>
      <c r="AI48" s="13"/>
      <c r="AJ48" s="13"/>
      <c r="AK48" s="15"/>
      <c r="AL48" s="15"/>
      <c r="AM48" s="15"/>
      <c r="AN48" s="15"/>
      <c r="AO48" s="15"/>
      <c r="AP48" s="15"/>
    </row>
    <row r="49" customFormat="false" ht="13.5" hidden="false" customHeight="false" outlineLevel="0" collapsed="false">
      <c r="A49" s="97"/>
      <c r="B49" s="85"/>
      <c r="C49" s="85"/>
      <c r="D49" s="85"/>
      <c r="E49" s="85"/>
      <c r="F49" s="91"/>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98"/>
      <c r="AL49" s="98"/>
      <c r="AM49" s="98"/>
      <c r="AN49" s="98"/>
      <c r="AO49" s="98"/>
      <c r="AP49" s="98"/>
      <c r="AQ49" s="98"/>
    </row>
    <row r="50" customFormat="false" ht="18" hidden="false" customHeight="true" outlineLevel="0" collapsed="false">
      <c r="A50" s="99"/>
      <c r="B50" s="99"/>
      <c r="C50" s="99"/>
      <c r="D50" s="99"/>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row>
    <row r="51" customFormat="false" ht="45" hidden="false" customHeight="true" outlineLevel="0" collapsed="false">
      <c r="A51" s="7" t="s">
        <v>41</v>
      </c>
      <c r="B51" s="7"/>
      <c r="C51" s="7"/>
      <c r="D51" s="7"/>
      <c r="E51" s="7"/>
      <c r="F51" s="8"/>
      <c r="G51" s="101"/>
      <c r="H51" s="101"/>
      <c r="I51" s="101"/>
      <c r="J51" s="101"/>
      <c r="K51" s="101"/>
      <c r="L51" s="101"/>
      <c r="M51" s="101"/>
      <c r="N51" s="101"/>
      <c r="O51" s="101"/>
      <c r="P51" s="101"/>
      <c r="Q51" s="101"/>
      <c r="R51" s="101"/>
      <c r="S51" s="101"/>
      <c r="T51" s="101"/>
      <c r="U51" s="101"/>
      <c r="V51" s="101"/>
      <c r="W51" s="101"/>
      <c r="X51" s="101"/>
      <c r="Y51" s="101"/>
      <c r="Z51" s="102"/>
      <c r="AA51" s="103"/>
      <c r="AB51" s="102"/>
      <c r="AC51" s="102"/>
      <c r="AD51" s="101"/>
      <c r="AE51" s="101"/>
      <c r="AF51" s="101"/>
      <c r="AG51" s="101"/>
      <c r="AH51" s="101"/>
      <c r="AI51" s="101"/>
      <c r="AJ51" s="101"/>
      <c r="AK51" s="102"/>
      <c r="AL51" s="102"/>
      <c r="AM51" s="102"/>
      <c r="AN51" s="102"/>
      <c r="AO51" s="102"/>
      <c r="AP51" s="102"/>
      <c r="AQ51" s="102"/>
    </row>
    <row r="52" customFormat="false" ht="20.1" hidden="false" customHeight="true" outlineLevel="0" collapsed="false">
      <c r="A52" s="104" t="s">
        <v>2</v>
      </c>
      <c r="B52" s="104"/>
      <c r="C52" s="104"/>
      <c r="D52" s="104"/>
      <c r="E52" s="104"/>
      <c r="F52" s="104"/>
      <c r="G52" s="105"/>
      <c r="H52" s="105"/>
      <c r="I52" s="105"/>
      <c r="J52" s="105"/>
      <c r="K52" s="105"/>
      <c r="L52" s="105"/>
      <c r="M52" s="105"/>
      <c r="N52" s="105"/>
      <c r="O52" s="105"/>
      <c r="P52" s="105"/>
      <c r="Q52" s="105"/>
      <c r="R52" s="105"/>
      <c r="S52" s="105"/>
      <c r="T52" s="105"/>
      <c r="U52" s="105"/>
      <c r="V52" s="105"/>
      <c r="W52" s="105"/>
      <c r="X52" s="106"/>
      <c r="Y52" s="106"/>
      <c r="Z52" s="107"/>
      <c r="AA52" s="22"/>
      <c r="AB52" s="107"/>
      <c r="AC52" s="107"/>
      <c r="AD52" s="106"/>
      <c r="AE52" s="106"/>
      <c r="AF52" s="106"/>
      <c r="AG52" s="106"/>
      <c r="AH52" s="106"/>
      <c r="AI52" s="106"/>
      <c r="AJ52" s="106"/>
      <c r="AK52" s="108"/>
      <c r="AL52" s="108"/>
      <c r="AM52" s="108"/>
      <c r="AN52" s="108"/>
      <c r="AO52" s="108"/>
      <c r="AP52" s="108"/>
    </row>
    <row r="53" customFormat="false" ht="15" hidden="false" customHeight="true" outlineLevel="0" collapsed="false">
      <c r="A53" s="109"/>
      <c r="B53" s="109"/>
      <c r="C53" s="109"/>
      <c r="D53" s="109"/>
      <c r="E53" s="18"/>
      <c r="F53" s="19" t="n">
        <v>1983</v>
      </c>
      <c r="G53" s="19" t="n">
        <v>1984</v>
      </c>
      <c r="H53" s="19" t="n">
        <v>1985</v>
      </c>
      <c r="I53" s="19" t="n">
        <v>1986</v>
      </c>
      <c r="J53" s="19" t="n">
        <v>1987</v>
      </c>
      <c r="K53" s="19" t="n">
        <v>1988</v>
      </c>
      <c r="L53" s="19" t="n">
        <v>1989</v>
      </c>
      <c r="M53" s="19" t="n">
        <v>1990</v>
      </c>
      <c r="N53" s="19" t="n">
        <v>1991</v>
      </c>
      <c r="O53" s="19" t="n">
        <v>1992</v>
      </c>
      <c r="P53" s="19" t="n">
        <v>1993</v>
      </c>
      <c r="Q53" s="19" t="n">
        <v>1994</v>
      </c>
      <c r="R53" s="19" t="n">
        <v>1995</v>
      </c>
      <c r="S53" s="19" t="n">
        <v>1996</v>
      </c>
      <c r="T53" s="19" t="n">
        <v>1997</v>
      </c>
      <c r="U53" s="19" t="n">
        <v>1998</v>
      </c>
      <c r="V53" s="19" t="n">
        <v>1999</v>
      </c>
      <c r="W53" s="19" t="n">
        <v>2000</v>
      </c>
      <c r="X53" s="19" t="n">
        <v>2001</v>
      </c>
      <c r="Y53" s="19" t="n">
        <v>2002</v>
      </c>
      <c r="Z53" s="19" t="n">
        <v>2003</v>
      </c>
      <c r="AA53" s="19" t="n">
        <v>2004</v>
      </c>
      <c r="AB53" s="19" t="n">
        <v>2005</v>
      </c>
      <c r="AC53" s="19" t="n">
        <v>2006</v>
      </c>
      <c r="AD53" s="19" t="n">
        <v>2007</v>
      </c>
      <c r="AE53" s="19" t="n">
        <v>2008</v>
      </c>
      <c r="AF53" s="19" t="n">
        <v>2009</v>
      </c>
      <c r="AG53" s="20" t="s">
        <v>3</v>
      </c>
      <c r="AH53" s="19" t="n">
        <v>2010</v>
      </c>
      <c r="AI53" s="19" t="n">
        <v>2011</v>
      </c>
      <c r="AJ53" s="19" t="n">
        <v>2012</v>
      </c>
      <c r="AK53" s="19" t="n">
        <v>2013</v>
      </c>
      <c r="AL53" s="19" t="n">
        <v>2014</v>
      </c>
      <c r="AM53" s="19" t="n">
        <v>2015</v>
      </c>
      <c r="AN53" s="19" t="n">
        <v>2016</v>
      </c>
      <c r="AO53" s="19" t="n">
        <v>2017</v>
      </c>
      <c r="AP53" s="19" t="n">
        <v>2018</v>
      </c>
      <c r="AQ53" s="21" t="s">
        <v>4</v>
      </c>
    </row>
    <row r="54" customFormat="false" ht="17.25" hidden="false" customHeight="false" outlineLevel="0" collapsed="false">
      <c r="A54" s="110"/>
      <c r="B54" s="110"/>
      <c r="C54" s="110"/>
      <c r="D54" s="110"/>
      <c r="E54" s="111"/>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26" t="s">
        <v>5</v>
      </c>
      <c r="AH54" s="19"/>
      <c r="AI54" s="19"/>
      <c r="AJ54" s="19"/>
      <c r="AK54" s="19"/>
      <c r="AL54" s="19"/>
      <c r="AM54" s="19"/>
      <c r="AN54" s="19"/>
      <c r="AO54" s="19"/>
      <c r="AP54" s="19"/>
      <c r="AQ54" s="27" t="s">
        <v>6</v>
      </c>
      <c r="AS54" s="2"/>
      <c r="AT54" s="2"/>
      <c r="AU54" s="2"/>
      <c r="AV54" s="2"/>
    </row>
    <row r="55" s="117" customFormat="true" ht="15" hidden="false" customHeight="false" outlineLevel="0" collapsed="false">
      <c r="A55" s="112" t="s">
        <v>42</v>
      </c>
      <c r="B55" s="113"/>
      <c r="C55" s="113"/>
      <c r="D55" s="113"/>
      <c r="E55" s="114"/>
      <c r="F55" s="115" t="s">
        <v>8</v>
      </c>
      <c r="G55" s="32" t="n">
        <v>4948517.20151349</v>
      </c>
      <c r="H55" s="32" t="n">
        <v>5012030.243239</v>
      </c>
      <c r="I55" s="32" t="n">
        <v>5023665.06081835</v>
      </c>
      <c r="J55" s="32" t="n">
        <v>5073042.36008808</v>
      </c>
      <c r="K55" s="32" t="n">
        <v>5046402.22591237</v>
      </c>
      <c r="L55" s="32" t="n">
        <v>4931398.9281617</v>
      </c>
      <c r="M55" s="32" t="n">
        <v>4806483.26180597</v>
      </c>
      <c r="N55" s="32" t="n">
        <v>4752990.65967092</v>
      </c>
      <c r="O55" s="32" t="n">
        <v>4784476.39304204</v>
      </c>
      <c r="P55" s="32" t="n">
        <v>4332095.08908225</v>
      </c>
      <c r="Q55" s="32" t="n">
        <v>4281023.71053591</v>
      </c>
      <c r="R55" s="32" t="n">
        <v>4356444.82253457</v>
      </c>
      <c r="S55" s="32" t="n">
        <v>4533098.55313771</v>
      </c>
      <c r="T55" s="32" t="n">
        <v>4805953.7</v>
      </c>
      <c r="U55" s="32" t="n">
        <v>4791421.537</v>
      </c>
      <c r="V55" s="32" t="n">
        <v>4529700.575</v>
      </c>
      <c r="W55" s="32" t="n">
        <v>4492999.54</v>
      </c>
      <c r="X55" s="32" t="n">
        <v>4283164.36</v>
      </c>
      <c r="Y55" s="32" t="n">
        <v>4397669</v>
      </c>
      <c r="Z55" s="32" t="n">
        <v>4300634.05</v>
      </c>
      <c r="AA55" s="32" t="n">
        <v>4413341</v>
      </c>
      <c r="AB55" s="32" t="n">
        <v>4250956</v>
      </c>
      <c r="AC55" s="32" t="n">
        <v>4231332</v>
      </c>
      <c r="AD55" s="32" t="n">
        <v>4271293</v>
      </c>
      <c r="AE55" s="32" t="n">
        <v>4565089</v>
      </c>
      <c r="AF55" s="32" t="n">
        <v>4523156.34349616</v>
      </c>
      <c r="AG55" s="32" t="n">
        <v>4436913.20277656</v>
      </c>
      <c r="AH55" s="32" t="n">
        <v>4441442.26</v>
      </c>
      <c r="AI55" s="32" t="n">
        <v>4497317.6</v>
      </c>
      <c r="AJ55" s="32" t="n">
        <v>4575702.1</v>
      </c>
      <c r="AK55" s="32" t="n">
        <v>4501776.32</v>
      </c>
      <c r="AL55" s="32" t="n">
        <v>4558700.0108</v>
      </c>
      <c r="AM55" s="32" t="n">
        <v>4504671.99</v>
      </c>
      <c r="AN55" s="32" t="n">
        <v>4505458.025</v>
      </c>
      <c r="AO55" s="32" t="n">
        <v>4577212.82945726</v>
      </c>
      <c r="AP55" s="32" t="n">
        <v>4603542.85945726</v>
      </c>
      <c r="AQ55" s="116" t="n">
        <v>0.00575241549410799</v>
      </c>
      <c r="AS55" s="118"/>
      <c r="AT55" s="118"/>
      <c r="AU55" s="118"/>
      <c r="AV55" s="118"/>
    </row>
    <row r="56" customFormat="false" ht="12.75" hidden="false" customHeight="false" outlineLevel="0" collapsed="false">
      <c r="A56" s="40" t="s">
        <v>43</v>
      </c>
      <c r="B56" s="40"/>
      <c r="C56" s="56" t="s">
        <v>44</v>
      </c>
      <c r="D56" s="56"/>
      <c r="E56" s="119"/>
      <c r="F56" s="120" t="s">
        <v>8</v>
      </c>
      <c r="G56" s="53" t="n">
        <v>1939260</v>
      </c>
      <c r="H56" s="53" t="n">
        <v>1902273</v>
      </c>
      <c r="I56" s="53" t="n">
        <v>1997500</v>
      </c>
      <c r="J56" s="53" t="n">
        <v>1994032</v>
      </c>
      <c r="K56" s="53" t="n">
        <v>1885917</v>
      </c>
      <c r="L56" s="53" t="n">
        <v>2082949</v>
      </c>
      <c r="M56" s="53" t="n">
        <v>2013557</v>
      </c>
      <c r="N56" s="53" t="n">
        <v>1980714</v>
      </c>
      <c r="O56" s="53" t="n">
        <v>2066928</v>
      </c>
      <c r="P56" s="53" t="n">
        <v>1759280</v>
      </c>
      <c r="Q56" s="53" t="n">
        <v>1811257</v>
      </c>
      <c r="R56" s="53" t="n">
        <v>1858945</v>
      </c>
      <c r="S56" s="53" t="n">
        <v>1976420</v>
      </c>
      <c r="T56" s="53" t="n">
        <v>2035645</v>
      </c>
      <c r="U56" s="53" t="n">
        <v>2045092</v>
      </c>
      <c r="V56" s="53" t="n">
        <v>1846874</v>
      </c>
      <c r="W56" s="53" t="n">
        <v>2085990</v>
      </c>
      <c r="X56" s="53" t="n">
        <v>1634999.67</v>
      </c>
      <c r="Y56" s="53" t="n">
        <v>1995869</v>
      </c>
      <c r="Z56" s="53" t="n">
        <v>1835761.72</v>
      </c>
      <c r="AA56" s="53" t="n">
        <v>1989774</v>
      </c>
      <c r="AB56" s="53" t="n">
        <v>1867228</v>
      </c>
      <c r="AC56" s="53" t="n">
        <v>1836068</v>
      </c>
      <c r="AD56" s="53" t="n">
        <v>1830478</v>
      </c>
      <c r="AE56" s="53" t="n">
        <v>2080210</v>
      </c>
      <c r="AF56" s="53" t="n">
        <v>1813750</v>
      </c>
      <c r="AG56" s="53" t="n">
        <v>1775337.11009999</v>
      </c>
      <c r="AH56" s="53" t="n">
        <v>1938578</v>
      </c>
      <c r="AI56" s="53" t="n">
        <v>1969383.4</v>
      </c>
      <c r="AJ56" s="53" t="n">
        <v>1991874.8</v>
      </c>
      <c r="AK56" s="53" t="n">
        <v>1614511.4</v>
      </c>
      <c r="AL56" s="53" t="n">
        <v>1935736.72</v>
      </c>
      <c r="AM56" s="53" t="n">
        <v>1832311.8</v>
      </c>
      <c r="AN56" s="53" t="n">
        <v>1823336.13</v>
      </c>
      <c r="AO56" s="53" t="n">
        <v>1791830.29480756</v>
      </c>
      <c r="AP56" s="53" t="n">
        <v>1797210.82480756</v>
      </c>
      <c r="AQ56" s="121" t="n">
        <v>0.0030028122727872</v>
      </c>
      <c r="AR56" s="122"/>
      <c r="AS56" s="123"/>
      <c r="AT56" s="22"/>
      <c r="AU56" s="22"/>
    </row>
    <row r="57" customFormat="false" ht="12.75" hidden="false" customHeight="false" outlineLevel="0" collapsed="false">
      <c r="A57" s="2"/>
      <c r="B57" s="124"/>
      <c r="C57" s="56" t="s">
        <v>45</v>
      </c>
      <c r="D57" s="56"/>
      <c r="E57" s="119"/>
      <c r="F57" s="120" t="s">
        <v>8</v>
      </c>
      <c r="G57" s="53" t="n">
        <v>1979747</v>
      </c>
      <c r="H57" s="53" t="n">
        <v>1967276</v>
      </c>
      <c r="I57" s="53" t="n">
        <v>1917789</v>
      </c>
      <c r="J57" s="53" t="n">
        <v>1833100</v>
      </c>
      <c r="K57" s="53" t="n">
        <v>1881091</v>
      </c>
      <c r="L57" s="53" t="n">
        <v>1654214</v>
      </c>
      <c r="M57" s="53" t="n">
        <v>1517696</v>
      </c>
      <c r="N57" s="53" t="n">
        <v>1394608</v>
      </c>
      <c r="O57" s="53" t="n">
        <v>1299040</v>
      </c>
      <c r="P57" s="53" t="n">
        <v>1166091</v>
      </c>
      <c r="Q57" s="53" t="n">
        <v>1107669</v>
      </c>
      <c r="R57" s="53" t="n">
        <v>1193105</v>
      </c>
      <c r="S57" s="53" t="n">
        <v>1268555</v>
      </c>
      <c r="T57" s="53" t="n">
        <v>1359034</v>
      </c>
      <c r="U57" s="53" t="n">
        <v>1253034</v>
      </c>
      <c r="V57" s="53" t="n">
        <v>1179030</v>
      </c>
      <c r="W57" s="53" t="n">
        <v>1127968</v>
      </c>
      <c r="X57" s="53" t="n">
        <v>1244863.14</v>
      </c>
      <c r="Y57" s="53" t="n">
        <v>1100970.59</v>
      </c>
      <c r="Z57" s="53" t="n">
        <v>1076026.49</v>
      </c>
      <c r="AA57" s="53" t="n">
        <v>1007449</v>
      </c>
      <c r="AB57" s="53" t="n">
        <v>937672</v>
      </c>
      <c r="AC57" s="53" t="n">
        <v>881386</v>
      </c>
      <c r="AD57" s="53" t="n">
        <v>897913</v>
      </c>
      <c r="AE57" s="53" t="n">
        <v>1032034</v>
      </c>
      <c r="AF57" s="53" t="n">
        <v>1160153</v>
      </c>
      <c r="AG57" s="53" t="n">
        <v>1142982.4723</v>
      </c>
      <c r="AH57" s="53" t="n">
        <v>921162</v>
      </c>
      <c r="AI57" s="53" t="n">
        <v>969755.7</v>
      </c>
      <c r="AJ57" s="53" t="n">
        <v>1002183.2</v>
      </c>
      <c r="AK57" s="53" t="n">
        <v>1212996.7</v>
      </c>
      <c r="AL57" s="53" t="n">
        <v>1079825.52</v>
      </c>
      <c r="AM57" s="53" t="n">
        <v>1100919.7</v>
      </c>
      <c r="AN57" s="53" t="n">
        <v>1122408.63</v>
      </c>
      <c r="AO57" s="53" t="n">
        <v>1176740.7764238</v>
      </c>
      <c r="AP57" s="53" t="n">
        <v>1156642.1364238</v>
      </c>
      <c r="AQ57" s="121" t="n">
        <v>-0.0170799214259245</v>
      </c>
      <c r="AR57" s="122"/>
      <c r="AS57" s="123"/>
      <c r="AT57" s="22"/>
      <c r="AU57" s="22"/>
    </row>
    <row r="58" customFormat="false" ht="12.75" hidden="false" customHeight="false" outlineLevel="0" collapsed="false">
      <c r="A58" s="2"/>
      <c r="B58" s="124"/>
      <c r="C58" s="56" t="s">
        <v>46</v>
      </c>
      <c r="D58" s="56"/>
      <c r="E58" s="119"/>
      <c r="F58" s="120" t="s">
        <v>8</v>
      </c>
      <c r="G58" s="53" t="n">
        <v>105174</v>
      </c>
      <c r="H58" s="53" t="n">
        <v>133017</v>
      </c>
      <c r="I58" s="53" t="n">
        <v>96866</v>
      </c>
      <c r="J58" s="53" t="n">
        <v>99079</v>
      </c>
      <c r="K58" s="53" t="n">
        <v>120658</v>
      </c>
      <c r="L58" s="53" t="n">
        <v>118788</v>
      </c>
      <c r="M58" s="53" t="n">
        <v>106674</v>
      </c>
      <c r="N58" s="53" t="n">
        <v>103515</v>
      </c>
      <c r="O58" s="53" t="n">
        <v>100456</v>
      </c>
      <c r="P58" s="53" t="n">
        <v>91930</v>
      </c>
      <c r="Q58" s="53" t="n">
        <v>108637</v>
      </c>
      <c r="R58" s="53" t="n">
        <v>111819</v>
      </c>
      <c r="S58" s="53" t="n">
        <v>96087</v>
      </c>
      <c r="T58" s="53" t="n">
        <v>99844</v>
      </c>
      <c r="U58" s="53" t="n">
        <v>97697</v>
      </c>
      <c r="V58" s="53" t="n">
        <v>92128</v>
      </c>
      <c r="W58" s="53" t="n">
        <v>108894</v>
      </c>
      <c r="X58" s="53" t="n">
        <v>112304.67</v>
      </c>
      <c r="Y58" s="53" t="n">
        <v>125546</v>
      </c>
      <c r="Z58" s="53" t="n">
        <v>121432.97</v>
      </c>
      <c r="AA58" s="53" t="n">
        <v>107846</v>
      </c>
      <c r="AB58" s="53" t="n">
        <v>90366</v>
      </c>
      <c r="AC58" s="53" t="n">
        <v>121497</v>
      </c>
      <c r="AD58" s="53" t="n">
        <v>129378.5</v>
      </c>
      <c r="AE58" s="53" t="n">
        <v>135022</v>
      </c>
      <c r="AF58" s="53" t="n">
        <v>131263</v>
      </c>
      <c r="AG58" s="53" t="n">
        <v>129106.5123</v>
      </c>
      <c r="AH58" s="53" t="n">
        <v>124460</v>
      </c>
      <c r="AI58" s="53" t="n">
        <v>108603.6</v>
      </c>
      <c r="AJ58" s="53" t="n">
        <v>121923.3</v>
      </c>
      <c r="AK58" s="53" t="n">
        <v>176540.6</v>
      </c>
      <c r="AL58" s="53" t="n">
        <v>137233.2</v>
      </c>
      <c r="AM58" s="53" t="n">
        <v>131127</v>
      </c>
      <c r="AN58" s="53" t="n">
        <v>140896.59</v>
      </c>
      <c r="AO58" s="53" t="n">
        <v>161049.656677934</v>
      </c>
      <c r="AP58" s="53" t="n">
        <v>173683.736677934</v>
      </c>
      <c r="AQ58" s="121" t="n">
        <v>0.0784483510279417</v>
      </c>
      <c r="AR58" s="122"/>
      <c r="AS58" s="123"/>
      <c r="AT58" s="22"/>
      <c r="AU58" s="22"/>
    </row>
    <row r="59" customFormat="false" ht="12.75" hidden="false" customHeight="false" outlineLevel="0" collapsed="false">
      <c r="A59" s="2"/>
      <c r="B59" s="124"/>
      <c r="C59" s="56" t="s">
        <v>47</v>
      </c>
      <c r="D59" s="56"/>
      <c r="E59" s="119"/>
      <c r="F59" s="120" t="s">
        <v>8</v>
      </c>
      <c r="G59" s="53" t="n">
        <v>13591</v>
      </c>
      <c r="H59" s="53" t="n">
        <v>14774</v>
      </c>
      <c r="I59" s="53" t="n">
        <v>13541</v>
      </c>
      <c r="J59" s="53" t="n">
        <v>14114</v>
      </c>
      <c r="K59" s="53" t="n">
        <v>13544</v>
      </c>
      <c r="L59" s="53" t="n">
        <v>19912</v>
      </c>
      <c r="M59" s="53" t="n">
        <v>21653</v>
      </c>
      <c r="N59" s="53" t="n">
        <v>22616</v>
      </c>
      <c r="O59" s="53" t="n">
        <v>22377</v>
      </c>
      <c r="P59" s="53" t="n">
        <v>15767</v>
      </c>
      <c r="Q59" s="53" t="n">
        <v>15926</v>
      </c>
      <c r="R59" s="53" t="n">
        <v>18114</v>
      </c>
      <c r="S59" s="53" t="n">
        <v>17908</v>
      </c>
      <c r="T59" s="53" t="n">
        <v>19930</v>
      </c>
      <c r="U59" s="53" t="n">
        <v>21988</v>
      </c>
      <c r="V59" s="53" t="n">
        <v>23266</v>
      </c>
      <c r="W59" s="53" t="n">
        <v>25238</v>
      </c>
      <c r="X59" s="53" t="n">
        <v>21364</v>
      </c>
      <c r="Y59" s="53" t="n">
        <v>22589</v>
      </c>
      <c r="Z59" s="53" t="n">
        <v>23366</v>
      </c>
      <c r="AA59" s="53" t="n">
        <v>24914.7405246978</v>
      </c>
      <c r="AB59" s="53" t="n">
        <v>23887.1369972275</v>
      </c>
      <c r="AC59" s="53" t="n">
        <v>24998.4925823236</v>
      </c>
      <c r="AD59" s="53" t="n">
        <v>27448.6</v>
      </c>
      <c r="AE59" s="53" t="n">
        <v>27035.683</v>
      </c>
      <c r="AF59" s="53" t="n">
        <v>28219.1286697899</v>
      </c>
      <c r="AG59" s="53" t="n">
        <v>28301.4691</v>
      </c>
      <c r="AH59" s="53" t="n">
        <v>29030.1</v>
      </c>
      <c r="AI59" s="53" t="n">
        <v>27497.1</v>
      </c>
      <c r="AJ59" s="53" t="n">
        <v>25990</v>
      </c>
      <c r="AK59" s="53" t="n">
        <v>24214</v>
      </c>
      <c r="AL59" s="53" t="n">
        <v>26226.82</v>
      </c>
      <c r="AM59" s="53" t="n">
        <v>35216.6</v>
      </c>
      <c r="AN59" s="53" t="n">
        <v>45298.33</v>
      </c>
      <c r="AO59" s="53" t="n">
        <v>51630.7886276116</v>
      </c>
      <c r="AP59" s="53" t="n">
        <v>50693.9486276116</v>
      </c>
      <c r="AQ59" s="121" t="n">
        <v>-0.0181449872237471</v>
      </c>
      <c r="AR59" s="122"/>
      <c r="AS59" s="123"/>
      <c r="AT59" s="22"/>
      <c r="AU59" s="22"/>
    </row>
    <row r="60" customFormat="false" ht="12.75" hidden="false" customHeight="false" outlineLevel="0" collapsed="false">
      <c r="A60" s="2"/>
      <c r="B60" s="124"/>
      <c r="C60" s="56" t="s">
        <v>48</v>
      </c>
      <c r="D60" s="56"/>
      <c r="E60" s="119"/>
      <c r="F60" s="120" t="s">
        <v>8</v>
      </c>
      <c r="G60" s="53" t="n">
        <v>268606</v>
      </c>
      <c r="H60" s="53" t="n">
        <v>295620</v>
      </c>
      <c r="I60" s="53" t="n">
        <v>299092</v>
      </c>
      <c r="J60" s="53" t="n">
        <v>387618</v>
      </c>
      <c r="K60" s="53" t="n">
        <v>347161</v>
      </c>
      <c r="L60" s="53" t="n">
        <v>320730</v>
      </c>
      <c r="M60" s="53" t="n">
        <v>389938</v>
      </c>
      <c r="N60" s="53" t="n">
        <v>439955</v>
      </c>
      <c r="O60" s="53" t="n">
        <v>421152</v>
      </c>
      <c r="P60" s="53" t="n">
        <v>376759</v>
      </c>
      <c r="Q60" s="53" t="n">
        <v>404447</v>
      </c>
      <c r="R60" s="53" t="n">
        <v>354276</v>
      </c>
      <c r="S60" s="53" t="n">
        <v>356409</v>
      </c>
      <c r="T60" s="53" t="n">
        <v>445162</v>
      </c>
      <c r="U60" s="53" t="n">
        <v>506505</v>
      </c>
      <c r="V60" s="53" t="n">
        <v>417250</v>
      </c>
      <c r="W60" s="53" t="n">
        <v>332365</v>
      </c>
      <c r="X60" s="53" t="n">
        <v>403590.66</v>
      </c>
      <c r="Y60" s="53" t="n">
        <v>356864.89</v>
      </c>
      <c r="Z60" s="53" t="n">
        <v>460138.35</v>
      </c>
      <c r="AA60" s="53" t="n">
        <v>498385.604649577</v>
      </c>
      <c r="AB60" s="53" t="n">
        <v>518849.440213157</v>
      </c>
      <c r="AC60" s="53" t="n">
        <v>568190.606217838</v>
      </c>
      <c r="AD60" s="53" t="n">
        <v>674472.2</v>
      </c>
      <c r="AE60" s="53" t="n">
        <v>598147.54</v>
      </c>
      <c r="AF60" s="53" t="n">
        <v>581456.845955367</v>
      </c>
      <c r="AG60" s="53" t="n">
        <v>569921.429500002</v>
      </c>
      <c r="AH60" s="53" t="n">
        <v>641562</v>
      </c>
      <c r="AI60" s="53" t="n">
        <v>704559.4</v>
      </c>
      <c r="AJ60" s="53" t="n">
        <v>755684.9</v>
      </c>
      <c r="AK60" s="125" t="n">
        <v>715218.5</v>
      </c>
      <c r="AL60" s="53" t="n">
        <v>674647.32</v>
      </c>
      <c r="AM60" s="53" t="n">
        <v>652315.1</v>
      </c>
      <c r="AN60" s="53" t="n">
        <v>579169.81</v>
      </c>
      <c r="AO60" s="53" t="n">
        <v>562398.854096966</v>
      </c>
      <c r="AP60" s="53" t="n">
        <v>600804.194096965</v>
      </c>
      <c r="AQ60" s="121" t="n">
        <v>0.0682884392815253</v>
      </c>
      <c r="AR60" s="122"/>
      <c r="AS60" s="123"/>
      <c r="AT60" s="22"/>
      <c r="AU60" s="22"/>
    </row>
    <row r="61" customFormat="false" ht="14.25" hidden="false" customHeight="false" outlineLevel="0" collapsed="false">
      <c r="A61" s="2"/>
      <c r="B61" s="124"/>
      <c r="C61" s="56" t="s">
        <v>49</v>
      </c>
      <c r="D61" s="56"/>
      <c r="E61" s="119"/>
      <c r="F61" s="120" t="s">
        <v>8</v>
      </c>
      <c r="G61" s="53" t="s">
        <v>8</v>
      </c>
      <c r="H61" s="53" t="s">
        <v>8</v>
      </c>
      <c r="I61" s="53" t="s">
        <v>8</v>
      </c>
      <c r="J61" s="53" t="s">
        <v>8</v>
      </c>
      <c r="K61" s="53" t="s">
        <v>8</v>
      </c>
      <c r="L61" s="53" t="n">
        <v>17440</v>
      </c>
      <c r="M61" s="53" t="n">
        <v>33684</v>
      </c>
      <c r="N61" s="53" t="n">
        <v>91858.6</v>
      </c>
      <c r="O61" s="53" t="n">
        <v>144467.2</v>
      </c>
      <c r="P61" s="53" t="n">
        <v>149642.8</v>
      </c>
      <c r="Q61" s="53" t="n">
        <v>57926.56</v>
      </c>
      <c r="R61" s="53" t="n">
        <v>53551</v>
      </c>
      <c r="S61" s="53" t="n">
        <v>48778</v>
      </c>
      <c r="T61" s="53" t="n">
        <v>73061</v>
      </c>
      <c r="U61" s="53" t="n">
        <v>99806</v>
      </c>
      <c r="V61" s="53" t="n">
        <v>209182</v>
      </c>
      <c r="W61" s="53" t="n">
        <v>71472</v>
      </c>
      <c r="X61" s="53" t="n">
        <v>30623.65</v>
      </c>
      <c r="Y61" s="53" t="n">
        <v>11861.37</v>
      </c>
      <c r="Z61" s="53" t="n">
        <v>31951.63</v>
      </c>
      <c r="AA61" s="53" t="n">
        <v>29443.1944511286</v>
      </c>
      <c r="AB61" s="53" t="n">
        <v>45214.2732952999</v>
      </c>
      <c r="AC61" s="53" t="n">
        <v>36470.146611097</v>
      </c>
      <c r="AD61" s="53" t="n">
        <v>12540.6</v>
      </c>
      <c r="AE61" s="53" t="n">
        <v>16261.74</v>
      </c>
      <c r="AF61" s="53" t="n">
        <v>28928.4433625904</v>
      </c>
      <c r="AG61" s="53" t="n">
        <v>27782.4704</v>
      </c>
      <c r="AH61" s="53" t="n">
        <v>43838</v>
      </c>
      <c r="AI61" s="53" t="n">
        <v>36453</v>
      </c>
      <c r="AJ61" s="53" t="n">
        <v>29281.4</v>
      </c>
      <c r="AK61" s="53" t="n">
        <v>34498</v>
      </c>
      <c r="AL61" s="53" t="n">
        <v>14538</v>
      </c>
      <c r="AM61" s="53" t="n">
        <v>15023</v>
      </c>
      <c r="AN61" s="53" t="n">
        <v>27281</v>
      </c>
      <c r="AO61" s="53" t="n">
        <v>26374</v>
      </c>
      <c r="AP61" s="53" t="n">
        <v>24741</v>
      </c>
      <c r="AQ61" s="121" t="n">
        <v>-0.0619170395086069</v>
      </c>
      <c r="AR61" s="122"/>
      <c r="AS61" s="123"/>
      <c r="AT61" s="22"/>
      <c r="AU61" s="22"/>
    </row>
    <row r="62" customFormat="false" ht="12.75" hidden="false" customHeight="false" outlineLevel="0" collapsed="false">
      <c r="A62" s="2"/>
      <c r="B62" s="124"/>
      <c r="C62" s="56" t="s">
        <v>50</v>
      </c>
      <c r="D62" s="56"/>
      <c r="E62" s="57"/>
      <c r="F62" s="40" t="s">
        <v>8</v>
      </c>
      <c r="G62" s="53" t="n">
        <v>198431</v>
      </c>
      <c r="H62" s="53" t="n">
        <v>191453</v>
      </c>
      <c r="I62" s="53" t="n">
        <v>177839</v>
      </c>
      <c r="J62" s="53" t="n">
        <v>178343</v>
      </c>
      <c r="K62" s="53" t="n">
        <v>180586</v>
      </c>
      <c r="L62" s="53" t="n">
        <v>174925</v>
      </c>
      <c r="M62" s="53" t="n">
        <v>177387</v>
      </c>
      <c r="N62" s="53" t="n">
        <v>177064</v>
      </c>
      <c r="O62" s="53" t="n">
        <v>180796</v>
      </c>
      <c r="P62" s="53" t="n">
        <v>170704</v>
      </c>
      <c r="Q62" s="53" t="n">
        <v>164134</v>
      </c>
      <c r="R62" s="53" t="n">
        <v>171563</v>
      </c>
      <c r="S62" s="53" t="n">
        <v>177713</v>
      </c>
      <c r="T62" s="53" t="n">
        <v>165940</v>
      </c>
      <c r="U62" s="53" t="n">
        <v>164124</v>
      </c>
      <c r="V62" s="53" t="n">
        <v>177613</v>
      </c>
      <c r="W62" s="53" t="n">
        <v>166018</v>
      </c>
      <c r="X62" s="53" t="n">
        <v>165346</v>
      </c>
      <c r="Y62" s="53" t="n">
        <v>158490</v>
      </c>
      <c r="Z62" s="53" t="n">
        <v>145023</v>
      </c>
      <c r="AA62" s="53" t="n">
        <v>148433</v>
      </c>
      <c r="AB62" s="53" t="n">
        <v>136971</v>
      </c>
      <c r="AC62" s="53" t="n">
        <v>140216</v>
      </c>
      <c r="AD62" s="53" t="n">
        <v>140153.3</v>
      </c>
      <c r="AE62" s="53" t="n">
        <v>143584.96</v>
      </c>
      <c r="AF62" s="53" t="n">
        <v>148926.84692193</v>
      </c>
      <c r="AG62" s="53" t="n">
        <v>144438.393</v>
      </c>
      <c r="AH62" s="53" t="n">
        <v>138310</v>
      </c>
      <c r="AI62" s="53" t="n">
        <v>146122.6</v>
      </c>
      <c r="AJ62" s="53" t="n">
        <v>148771</v>
      </c>
      <c r="AK62" s="53" t="n">
        <v>139292.8</v>
      </c>
      <c r="AL62" s="53" t="n">
        <v>140529.22</v>
      </c>
      <c r="AM62" s="53" t="n">
        <v>128522.2</v>
      </c>
      <c r="AN62" s="53" t="n">
        <v>138502.41</v>
      </c>
      <c r="AO62" s="53" t="n">
        <v>144899.474798757</v>
      </c>
      <c r="AP62" s="53" t="n">
        <v>141899.294798757</v>
      </c>
      <c r="AQ62" s="121" t="n">
        <v>-0.0207052510312188</v>
      </c>
      <c r="AR62" s="122"/>
      <c r="AS62" s="123"/>
      <c r="AT62" s="22"/>
      <c r="AU62" s="22"/>
    </row>
    <row r="63" customFormat="false" ht="12.75" hidden="false" customHeight="false" outlineLevel="0" collapsed="false">
      <c r="A63" s="2"/>
      <c r="B63" s="124"/>
      <c r="C63" s="56" t="s">
        <v>51</v>
      </c>
      <c r="D63" s="56"/>
      <c r="E63" s="119"/>
      <c r="F63" s="120" t="s">
        <v>8</v>
      </c>
      <c r="G63" s="53" t="n">
        <v>199140</v>
      </c>
      <c r="H63" s="53" t="n">
        <v>205432</v>
      </c>
      <c r="I63" s="53" t="n">
        <v>205046</v>
      </c>
      <c r="J63" s="53" t="n">
        <v>202500</v>
      </c>
      <c r="K63" s="53" t="n">
        <v>200546</v>
      </c>
      <c r="L63" s="53" t="n">
        <v>196555</v>
      </c>
      <c r="M63" s="53" t="n">
        <v>194354</v>
      </c>
      <c r="N63" s="53" t="n">
        <v>195653.4</v>
      </c>
      <c r="O63" s="53" t="n">
        <v>196655.6</v>
      </c>
      <c r="P63" s="53" t="n">
        <v>197307.7</v>
      </c>
      <c r="Q63" s="53" t="n">
        <v>194763.1</v>
      </c>
      <c r="R63" s="53" t="n">
        <v>196191.75</v>
      </c>
      <c r="S63" s="53" t="n">
        <v>198924.147697814</v>
      </c>
      <c r="T63" s="53" t="n">
        <v>196007.256</v>
      </c>
      <c r="U63" s="53" t="n">
        <v>188501.96</v>
      </c>
      <c r="V63" s="53" t="n">
        <v>182634.6</v>
      </c>
      <c r="W63" s="53" t="n">
        <v>172892.2</v>
      </c>
      <c r="X63" s="53" t="n">
        <v>177362.5</v>
      </c>
      <c r="Y63" s="53" t="n">
        <v>169133.7</v>
      </c>
      <c r="Z63" s="53" t="n">
        <v>162115</v>
      </c>
      <c r="AA63" s="53" t="n">
        <v>153909.252669848</v>
      </c>
      <c r="AB63" s="53" t="n">
        <v>148298.931749944</v>
      </c>
      <c r="AC63" s="53" t="n">
        <v>130135.484558884</v>
      </c>
      <c r="AD63" s="53" t="n">
        <v>124994</v>
      </c>
      <c r="AE63" s="53" t="n">
        <v>119654</v>
      </c>
      <c r="AF63" s="53" t="n">
        <v>116470.043716741</v>
      </c>
      <c r="AG63" s="53" t="n">
        <v>114251.8771</v>
      </c>
      <c r="AH63" s="53" t="n">
        <v>118493</v>
      </c>
      <c r="AI63" s="53" t="n">
        <v>112715</v>
      </c>
      <c r="AJ63" s="53" t="n">
        <v>120081</v>
      </c>
      <c r="AK63" s="53" t="n">
        <v>116973</v>
      </c>
      <c r="AL63" s="53" t="n">
        <v>116293</v>
      </c>
      <c r="AM63" s="53" t="n">
        <v>90317</v>
      </c>
      <c r="AN63" s="53" t="n">
        <v>85947</v>
      </c>
      <c r="AO63" s="53" t="n">
        <v>111269</v>
      </c>
      <c r="AP63" s="53" t="n">
        <v>116303</v>
      </c>
      <c r="AQ63" s="121" t="n">
        <v>0.0452417115279189</v>
      </c>
      <c r="AR63" s="122"/>
      <c r="AS63" s="123"/>
      <c r="AT63" s="22"/>
      <c r="AU63" s="22"/>
    </row>
    <row r="64" customFormat="false" ht="12.75" hidden="false" customHeight="false" outlineLevel="0" collapsed="false">
      <c r="A64" s="2"/>
      <c r="B64" s="124"/>
      <c r="C64" s="56" t="s">
        <v>52</v>
      </c>
      <c r="D64" s="56"/>
      <c r="E64" s="119"/>
      <c r="F64" s="120" t="s">
        <v>8</v>
      </c>
      <c r="G64" s="53" t="n">
        <v>87995</v>
      </c>
      <c r="H64" s="53" t="n">
        <v>137472</v>
      </c>
      <c r="I64" s="53" t="n">
        <v>150343</v>
      </c>
      <c r="J64" s="53" t="n">
        <v>207656.8</v>
      </c>
      <c r="K64" s="53" t="n">
        <v>260313.5</v>
      </c>
      <c r="L64" s="53" t="n">
        <v>214908.8</v>
      </c>
      <c r="M64" s="53" t="n">
        <v>215963.9</v>
      </c>
      <c r="N64" s="53" t="n">
        <v>202801</v>
      </c>
      <c r="O64" s="53" t="n">
        <v>207604.4</v>
      </c>
      <c r="P64" s="53" t="n">
        <v>244039.7</v>
      </c>
      <c r="Q64" s="53" t="n">
        <v>227994.6</v>
      </c>
      <c r="R64" s="53" t="n">
        <v>194516.6</v>
      </c>
      <c r="S64" s="53" t="n">
        <v>178307.509768186</v>
      </c>
      <c r="T64" s="53" t="n">
        <v>197170.703</v>
      </c>
      <c r="U64" s="53" t="n">
        <v>212611.595</v>
      </c>
      <c r="V64" s="53" t="n">
        <v>201965.343</v>
      </c>
      <c r="W64" s="53" t="n">
        <v>207908.25</v>
      </c>
      <c r="X64" s="53" t="n">
        <v>275828.73</v>
      </c>
      <c r="Y64" s="53" t="n">
        <v>248921.43</v>
      </c>
      <c r="Z64" s="53" t="n">
        <v>235044.76</v>
      </c>
      <c r="AA64" s="53" t="n">
        <v>242011</v>
      </c>
      <c r="AB64" s="53" t="n">
        <v>238827</v>
      </c>
      <c r="AC64" s="53" t="n">
        <v>231137</v>
      </c>
      <c r="AD64" s="53" t="n">
        <v>161020</v>
      </c>
      <c r="AE64" s="53" t="n">
        <v>148338</v>
      </c>
      <c r="AF64" s="53" t="n">
        <v>233183.028342693</v>
      </c>
      <c r="AG64" s="53" t="n">
        <v>228106.708400001</v>
      </c>
      <c r="AH64" s="53" t="n">
        <v>210053</v>
      </c>
      <c r="AI64" s="53" t="n">
        <v>155317.8</v>
      </c>
      <c r="AJ64" s="53" t="n">
        <v>120066</v>
      </c>
      <c r="AK64" s="53" t="n">
        <v>147299.2</v>
      </c>
      <c r="AL64" s="53" t="n">
        <v>138681.98</v>
      </c>
      <c r="AM64" s="53" t="n">
        <v>213262.81</v>
      </c>
      <c r="AN64" s="53" t="n">
        <v>227920.42</v>
      </c>
      <c r="AO64" s="53" t="n">
        <v>232742.37</v>
      </c>
      <c r="AP64" s="53" t="n">
        <v>198624.35</v>
      </c>
      <c r="AQ64" s="121" t="n">
        <v>-0.146591357645795</v>
      </c>
      <c r="AR64" s="122"/>
      <c r="AS64" s="123"/>
      <c r="AT64" s="22"/>
      <c r="AU64" s="22"/>
    </row>
    <row r="65" customFormat="false" ht="12.75" hidden="false" customHeight="false" outlineLevel="0" collapsed="false">
      <c r="A65" s="2"/>
      <c r="B65" s="124"/>
      <c r="C65" s="56" t="s">
        <v>53</v>
      </c>
      <c r="D65" s="56"/>
      <c r="E65" s="119"/>
      <c r="F65" s="120" t="s">
        <v>8</v>
      </c>
      <c r="G65" s="53" t="n">
        <v>15518</v>
      </c>
      <c r="H65" s="53" t="n">
        <v>19933</v>
      </c>
      <c r="I65" s="53" t="n">
        <v>23433</v>
      </c>
      <c r="J65" s="53" t="n">
        <v>23485</v>
      </c>
      <c r="K65" s="53" t="n">
        <v>23671</v>
      </c>
      <c r="L65" s="53" t="n">
        <v>24790</v>
      </c>
      <c r="M65" s="53" t="n">
        <v>34427</v>
      </c>
      <c r="N65" s="53" t="n">
        <v>44048.7</v>
      </c>
      <c r="O65" s="53" t="n">
        <v>50586</v>
      </c>
      <c r="P65" s="53" t="n">
        <v>72910</v>
      </c>
      <c r="Q65" s="53" t="n">
        <v>94178.53</v>
      </c>
      <c r="R65" s="53" t="n">
        <v>105638.7</v>
      </c>
      <c r="S65" s="53" t="n">
        <v>110612.282034515</v>
      </c>
      <c r="T65" s="53" t="n">
        <v>109551.253</v>
      </c>
      <c r="U65" s="53" t="n">
        <v>101879</v>
      </c>
      <c r="V65" s="53" t="n">
        <v>107105.2</v>
      </c>
      <c r="W65" s="53" t="n">
        <v>104089.6</v>
      </c>
      <c r="X65" s="53" t="n">
        <v>129208.4</v>
      </c>
      <c r="Y65" s="53" t="n">
        <v>121336.5</v>
      </c>
      <c r="Z65" s="53" t="n">
        <v>118745.7</v>
      </c>
      <c r="AA65" s="53" t="n">
        <v>117585.950987899</v>
      </c>
      <c r="AB65" s="53" t="n">
        <v>130936.59643105</v>
      </c>
      <c r="AC65" s="53" t="n">
        <v>137261.197486232</v>
      </c>
      <c r="AD65" s="53" t="n">
        <v>146256.1</v>
      </c>
      <c r="AE65" s="53" t="n">
        <v>152701.81</v>
      </c>
      <c r="AF65" s="53" t="n">
        <v>165650.310263081</v>
      </c>
      <c r="AG65" s="53" t="n">
        <v>163101.5016</v>
      </c>
      <c r="AH65" s="53" t="n">
        <v>163928</v>
      </c>
      <c r="AI65" s="53" t="n">
        <v>164430.2</v>
      </c>
      <c r="AJ65" s="53" t="n">
        <v>157717.7</v>
      </c>
      <c r="AK65" s="53" t="n">
        <v>194476.7</v>
      </c>
      <c r="AL65" s="53" t="n">
        <v>183453.01</v>
      </c>
      <c r="AM65" s="53" t="n">
        <v>186879.6</v>
      </c>
      <c r="AN65" s="53" t="n">
        <v>193794.22</v>
      </c>
      <c r="AO65" s="53" t="n">
        <v>197430.09</v>
      </c>
      <c r="AP65" s="53" t="n">
        <v>223620.01</v>
      </c>
      <c r="AQ65" s="121" t="n">
        <v>0.132654146082798</v>
      </c>
      <c r="AR65" s="122"/>
      <c r="AS65" s="123"/>
      <c r="AT65" s="22"/>
      <c r="AU65" s="22"/>
    </row>
    <row r="66" customFormat="false" ht="12.75" hidden="false" customHeight="false" outlineLevel="0" collapsed="false">
      <c r="A66" s="2"/>
      <c r="B66" s="124"/>
      <c r="C66" s="124"/>
      <c r="D66" s="56"/>
      <c r="E66" s="119"/>
      <c r="F66" s="120"/>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121"/>
      <c r="AR66" s="122"/>
      <c r="AS66" s="123"/>
      <c r="AT66" s="22"/>
      <c r="AU66" s="22"/>
    </row>
    <row r="67" customFormat="false" ht="12.75" hidden="false" customHeight="false" outlineLevel="0" collapsed="false">
      <c r="A67" s="50" t="s">
        <v>54</v>
      </c>
      <c r="B67" s="50"/>
      <c r="C67" s="126"/>
      <c r="D67" s="50"/>
      <c r="E67" s="51"/>
      <c r="F67" s="31" t="s">
        <v>8</v>
      </c>
      <c r="G67" s="32" t="n">
        <v>204150</v>
      </c>
      <c r="H67" s="32" t="n">
        <v>211852</v>
      </c>
      <c r="I67" s="32" t="n">
        <v>213648</v>
      </c>
      <c r="J67" s="32" t="n">
        <v>200015</v>
      </c>
      <c r="K67" s="32" t="n">
        <v>209340</v>
      </c>
      <c r="L67" s="32" t="n">
        <v>207839</v>
      </c>
      <c r="M67" s="32" t="n">
        <v>208054</v>
      </c>
      <c r="N67" s="32" t="n">
        <v>203621</v>
      </c>
      <c r="O67" s="32" t="n">
        <v>197566</v>
      </c>
      <c r="P67" s="32" t="n">
        <v>187545</v>
      </c>
      <c r="Q67" s="32" t="n">
        <v>188697</v>
      </c>
      <c r="R67" s="32" t="n">
        <v>187274</v>
      </c>
      <c r="S67" s="32" t="n">
        <v>188718</v>
      </c>
      <c r="T67" s="32" t="n">
        <v>184460</v>
      </c>
      <c r="U67" s="32" t="n">
        <v>179741</v>
      </c>
      <c r="V67" s="32" t="n">
        <v>178869</v>
      </c>
      <c r="W67" s="32" t="n">
        <v>172316</v>
      </c>
      <c r="X67" s="32" t="n">
        <v>172707</v>
      </c>
      <c r="Y67" s="32" t="n">
        <v>175903</v>
      </c>
      <c r="Z67" s="32" t="n">
        <v>175692</v>
      </c>
      <c r="AA67" s="32" t="n">
        <v>175166</v>
      </c>
      <c r="AB67" s="32" t="n">
        <v>169697</v>
      </c>
      <c r="AC67" s="32" t="n">
        <v>165923</v>
      </c>
      <c r="AD67" s="32" t="n">
        <v>168597</v>
      </c>
      <c r="AE67" s="32" t="n">
        <v>170128</v>
      </c>
      <c r="AF67" s="32" t="n">
        <v>174267.94193</v>
      </c>
      <c r="AG67" s="32" t="n">
        <v>170016.3906</v>
      </c>
      <c r="AH67" s="32" t="n">
        <v>168934.9072</v>
      </c>
      <c r="AI67" s="32" t="n">
        <v>175309.0706</v>
      </c>
      <c r="AJ67" s="32" t="n">
        <v>171872.7654</v>
      </c>
      <c r="AK67" s="32" t="n">
        <v>163354.64751</v>
      </c>
      <c r="AL67" s="32" t="n">
        <v>163514.6854</v>
      </c>
      <c r="AM67" s="32" t="n">
        <v>174120.0166</v>
      </c>
      <c r="AN67" s="32" t="n">
        <v>161943.6964</v>
      </c>
      <c r="AO67" s="32" t="n">
        <v>167581.1125</v>
      </c>
      <c r="AP67" s="32" t="n">
        <v>167066.504</v>
      </c>
      <c r="AQ67" s="116" t="n">
        <v>-0.00307080250466774</v>
      </c>
      <c r="AR67" s="122"/>
      <c r="AS67" s="123"/>
      <c r="AT67" s="22"/>
      <c r="AU67" s="22"/>
    </row>
    <row r="68" customFormat="false" ht="14.25" hidden="false" customHeight="false" outlineLevel="0" collapsed="false">
      <c r="A68" s="40" t="s">
        <v>43</v>
      </c>
      <c r="B68" s="40"/>
      <c r="C68" s="56" t="s">
        <v>55</v>
      </c>
      <c r="D68" s="56"/>
      <c r="E68" s="119"/>
      <c r="F68" s="120" t="s">
        <v>8</v>
      </c>
      <c r="G68" s="53" t="n">
        <v>133987</v>
      </c>
      <c r="H68" s="53" t="n">
        <v>142782</v>
      </c>
      <c r="I68" s="53" t="n">
        <v>145839</v>
      </c>
      <c r="J68" s="53" t="n">
        <v>132544</v>
      </c>
      <c r="K68" s="53" t="n">
        <v>141526</v>
      </c>
      <c r="L68" s="53" t="n">
        <v>140907</v>
      </c>
      <c r="M68" s="53" t="n">
        <v>142328</v>
      </c>
      <c r="N68" s="53" t="n">
        <v>139326</v>
      </c>
      <c r="O68" s="53" t="n">
        <v>134992</v>
      </c>
      <c r="P68" s="53" t="n">
        <v>125950</v>
      </c>
      <c r="Q68" s="53" t="n">
        <v>127427</v>
      </c>
      <c r="R68" s="53" t="n">
        <v>129698</v>
      </c>
      <c r="S68" s="53" t="n">
        <v>132190</v>
      </c>
      <c r="T68" s="53" t="n">
        <v>126364</v>
      </c>
      <c r="U68" s="53" t="n">
        <v>124576</v>
      </c>
      <c r="V68" s="53" t="n">
        <v>125553</v>
      </c>
      <c r="W68" s="53" t="n">
        <v>118543</v>
      </c>
      <c r="X68" s="53" t="n">
        <v>119712</v>
      </c>
      <c r="Y68" s="53" t="n">
        <v>123946</v>
      </c>
      <c r="Z68" s="53" t="n">
        <v>124838</v>
      </c>
      <c r="AA68" s="53" t="n">
        <v>124922.84</v>
      </c>
      <c r="AB68" s="53" t="n">
        <v>120947.85</v>
      </c>
      <c r="AC68" s="53" t="n">
        <v>118676</v>
      </c>
      <c r="AD68" s="53" t="n">
        <v>121108</v>
      </c>
      <c r="AE68" s="53" t="n">
        <v>121671</v>
      </c>
      <c r="AF68" s="53" t="n">
        <v>126012.017</v>
      </c>
      <c r="AG68" s="53" t="n">
        <v>124874.9575</v>
      </c>
      <c r="AH68" s="53" t="n">
        <v>121141.9</v>
      </c>
      <c r="AI68" s="53" t="n">
        <v>128678.9</v>
      </c>
      <c r="AJ68" s="53" t="n">
        <v>123459.9</v>
      </c>
      <c r="AK68" s="125" t="n">
        <v>115929.98</v>
      </c>
      <c r="AL68" s="53" t="n">
        <v>116112.41</v>
      </c>
      <c r="AM68" s="53" t="n">
        <v>122885.4</v>
      </c>
      <c r="AN68" s="53" t="n">
        <v>112554.23</v>
      </c>
      <c r="AO68" s="53" t="n">
        <v>117067.24</v>
      </c>
      <c r="AP68" s="53" t="n">
        <v>117282.71</v>
      </c>
      <c r="AQ68" s="121" t="n">
        <v>0.00184056615668049</v>
      </c>
      <c r="AR68" s="122"/>
      <c r="AS68" s="123"/>
      <c r="AT68" s="22"/>
      <c r="AU68" s="22"/>
    </row>
    <row r="69" customFormat="false" ht="14.25" hidden="false" customHeight="false" outlineLevel="0" collapsed="false">
      <c r="A69" s="2"/>
      <c r="B69" s="56"/>
      <c r="C69" s="56" t="s">
        <v>56</v>
      </c>
      <c r="D69" s="56"/>
      <c r="E69" s="119"/>
      <c r="F69" s="120" t="s">
        <v>8</v>
      </c>
      <c r="G69" s="53" t="n">
        <v>39273</v>
      </c>
      <c r="H69" s="53" t="n">
        <v>38616</v>
      </c>
      <c r="I69" s="53" t="n">
        <v>37864</v>
      </c>
      <c r="J69" s="53" t="n">
        <v>37782</v>
      </c>
      <c r="K69" s="53" t="n">
        <v>36838</v>
      </c>
      <c r="L69" s="53" t="n">
        <v>35857</v>
      </c>
      <c r="M69" s="53" t="n">
        <v>34450</v>
      </c>
      <c r="N69" s="53" t="n">
        <v>33620</v>
      </c>
      <c r="O69" s="53" t="n">
        <v>32666</v>
      </c>
      <c r="P69" s="53" t="n">
        <v>32008</v>
      </c>
      <c r="Q69" s="53" t="n">
        <v>31847</v>
      </c>
      <c r="R69" s="53" t="n">
        <v>28397</v>
      </c>
      <c r="S69" s="53" t="n">
        <v>28465</v>
      </c>
      <c r="T69" s="53" t="n">
        <v>30142</v>
      </c>
      <c r="U69" s="53" t="n">
        <v>29771</v>
      </c>
      <c r="V69" s="53" t="n">
        <v>28388</v>
      </c>
      <c r="W69" s="53" t="n">
        <v>27962</v>
      </c>
      <c r="X69" s="53" t="n">
        <v>27918</v>
      </c>
      <c r="Y69" s="53" t="n">
        <v>25633</v>
      </c>
      <c r="Z69" s="53" t="n">
        <v>25316</v>
      </c>
      <c r="AA69" s="53" t="n">
        <v>24132.49</v>
      </c>
      <c r="AB69" s="53" t="n">
        <v>23294.4</v>
      </c>
      <c r="AC69" s="53" t="n">
        <v>22919</v>
      </c>
      <c r="AD69" s="53" t="n">
        <v>22982</v>
      </c>
      <c r="AE69" s="53" t="n">
        <v>23730</v>
      </c>
      <c r="AF69" s="53" t="n">
        <v>23998</v>
      </c>
      <c r="AG69" s="53" t="n">
        <v>22253.6191</v>
      </c>
      <c r="AH69" s="53" t="n">
        <v>23959.5</v>
      </c>
      <c r="AI69" s="53" t="n">
        <v>23664.8</v>
      </c>
      <c r="AJ69" s="53" t="n">
        <v>24185</v>
      </c>
      <c r="AK69" s="53" t="n">
        <v>23397.99</v>
      </c>
      <c r="AL69" s="53" t="n">
        <v>23437.04</v>
      </c>
      <c r="AM69" s="53" t="n">
        <v>25887.2</v>
      </c>
      <c r="AN69" s="53" t="n">
        <v>25143.6</v>
      </c>
      <c r="AO69" s="53" t="n">
        <v>24448.62</v>
      </c>
      <c r="AP69" s="53" t="n">
        <v>24206.53</v>
      </c>
      <c r="AQ69" s="121" t="n">
        <v>-0.00990199037818884</v>
      </c>
      <c r="AR69" s="122"/>
      <c r="AS69" s="123"/>
      <c r="AT69" s="22"/>
      <c r="AU69" s="22"/>
    </row>
    <row r="70" customFormat="false" ht="12.75" hidden="false" customHeight="false" outlineLevel="0" collapsed="false">
      <c r="A70" s="2"/>
      <c r="B70" s="56"/>
      <c r="C70" s="56" t="s">
        <v>57</v>
      </c>
      <c r="D70" s="56"/>
      <c r="E70" s="119"/>
      <c r="F70" s="120" t="s">
        <v>8</v>
      </c>
      <c r="G70" s="53" t="n">
        <v>16452</v>
      </c>
      <c r="H70" s="53" t="n">
        <v>15977</v>
      </c>
      <c r="I70" s="53" t="n">
        <v>15251</v>
      </c>
      <c r="J70" s="53" t="n">
        <v>14985</v>
      </c>
      <c r="K70" s="53" t="n">
        <v>15308</v>
      </c>
      <c r="L70" s="53" t="n">
        <v>15021</v>
      </c>
      <c r="M70" s="53" t="n">
        <v>15284</v>
      </c>
      <c r="N70" s="53" t="n">
        <v>14670</v>
      </c>
      <c r="O70" s="53" t="n">
        <v>13616</v>
      </c>
      <c r="P70" s="53" t="n">
        <v>13249</v>
      </c>
      <c r="Q70" s="53" t="n">
        <v>12882</v>
      </c>
      <c r="R70" s="53" t="n">
        <v>12479</v>
      </c>
      <c r="S70" s="53" t="n">
        <v>12377</v>
      </c>
      <c r="T70" s="53" t="n">
        <v>11278</v>
      </c>
      <c r="U70" s="53" t="n">
        <v>9602</v>
      </c>
      <c r="V70" s="53" t="n">
        <v>9314</v>
      </c>
      <c r="W70" s="53" t="n">
        <v>9543</v>
      </c>
      <c r="X70" s="53" t="n">
        <v>9463</v>
      </c>
      <c r="Y70" s="53" t="n">
        <v>9203</v>
      </c>
      <c r="Z70" s="53" t="n">
        <v>9281</v>
      </c>
      <c r="AA70" s="53" t="n">
        <v>9408.16</v>
      </c>
      <c r="AB70" s="53" t="n">
        <v>9130.56</v>
      </c>
      <c r="AC70" s="53" t="n">
        <v>10244</v>
      </c>
      <c r="AD70" s="53" t="n">
        <v>9637.26</v>
      </c>
      <c r="AE70" s="53" t="n">
        <v>9759.125</v>
      </c>
      <c r="AF70" s="53" t="n">
        <v>10283</v>
      </c>
      <c r="AG70" s="53" t="n">
        <v>9880.2256</v>
      </c>
      <c r="AH70" s="53" t="n">
        <v>10365.1</v>
      </c>
      <c r="AI70" s="53" t="n">
        <v>9729.5</v>
      </c>
      <c r="AJ70" s="53" t="n">
        <v>9333.7</v>
      </c>
      <c r="AK70" s="53" t="n">
        <v>9579.98</v>
      </c>
      <c r="AL70" s="53" t="n">
        <v>9375.54</v>
      </c>
      <c r="AM70" s="53" t="n">
        <v>9951.4</v>
      </c>
      <c r="AN70" s="53" t="n">
        <v>9990.73</v>
      </c>
      <c r="AO70" s="53" t="n">
        <v>10746.51</v>
      </c>
      <c r="AP70" s="53" t="n">
        <v>10804.16</v>
      </c>
      <c r="AQ70" s="121" t="n">
        <v>0.00536453229932321</v>
      </c>
      <c r="AR70" s="122"/>
      <c r="AS70" s="123"/>
      <c r="AT70" s="22"/>
      <c r="AU70" s="22"/>
    </row>
    <row r="71" customFormat="false" ht="12.75" hidden="false" customHeight="false" outlineLevel="0" collapsed="false">
      <c r="A71" s="2"/>
      <c r="B71" s="56"/>
      <c r="C71" s="56" t="s">
        <v>58</v>
      </c>
      <c r="D71" s="56"/>
      <c r="E71" s="119"/>
      <c r="F71" s="120" t="s">
        <v>8</v>
      </c>
      <c r="G71" s="53" t="n">
        <v>12235</v>
      </c>
      <c r="H71" s="53" t="n">
        <v>12246</v>
      </c>
      <c r="I71" s="53" t="n">
        <v>12440</v>
      </c>
      <c r="J71" s="53" t="n">
        <v>12461</v>
      </c>
      <c r="K71" s="53" t="n">
        <v>13385</v>
      </c>
      <c r="L71" s="53" t="n">
        <v>13775</v>
      </c>
      <c r="M71" s="53" t="n">
        <v>13712</v>
      </c>
      <c r="N71" s="53" t="n">
        <v>13734</v>
      </c>
      <c r="O71" s="53" t="n">
        <v>14012</v>
      </c>
      <c r="P71" s="53" t="n">
        <v>14075</v>
      </c>
      <c r="Q71" s="53" t="n">
        <v>14301</v>
      </c>
      <c r="R71" s="53" t="n">
        <v>14545</v>
      </c>
      <c r="S71" s="53" t="n">
        <v>13641</v>
      </c>
      <c r="T71" s="53" t="n">
        <v>14386</v>
      </c>
      <c r="U71" s="53" t="n">
        <v>13546</v>
      </c>
      <c r="V71" s="53" t="n">
        <v>13363</v>
      </c>
      <c r="W71" s="53" t="n">
        <v>14108</v>
      </c>
      <c r="X71" s="53" t="n">
        <v>13578</v>
      </c>
      <c r="Y71" s="53" t="n">
        <v>15048</v>
      </c>
      <c r="Z71" s="53" t="n">
        <v>14213</v>
      </c>
      <c r="AA71" s="53" t="n">
        <v>14799.15</v>
      </c>
      <c r="AB71" s="53" t="n">
        <v>13844.7</v>
      </c>
      <c r="AC71" s="53" t="n">
        <v>11931</v>
      </c>
      <c r="AD71" s="53" t="n">
        <v>12780</v>
      </c>
      <c r="AE71" s="53" t="n">
        <v>12958</v>
      </c>
      <c r="AF71" s="53" t="n">
        <v>11920</v>
      </c>
      <c r="AG71" s="53" t="n">
        <v>11242.9401</v>
      </c>
      <c r="AH71" s="53" t="n">
        <v>11717.71</v>
      </c>
      <c r="AI71" s="53" t="n">
        <v>11258.4</v>
      </c>
      <c r="AJ71" s="53" t="n">
        <v>12308.2</v>
      </c>
      <c r="AK71" s="53" t="n">
        <v>11891.2</v>
      </c>
      <c r="AL71" s="53" t="n">
        <v>11995.5</v>
      </c>
      <c r="AM71" s="53" t="n">
        <v>12729.5</v>
      </c>
      <c r="AN71" s="53" t="n">
        <v>11507.98</v>
      </c>
      <c r="AO71" s="53" t="n">
        <v>12511.87</v>
      </c>
      <c r="AP71" s="53" t="n">
        <v>11872.63</v>
      </c>
      <c r="AQ71" s="121" t="n">
        <v>-0.0510906842862017</v>
      </c>
      <c r="AR71" s="122"/>
      <c r="AS71" s="123"/>
      <c r="AT71" s="22"/>
      <c r="AU71" s="22"/>
    </row>
    <row r="72" customFormat="false" ht="12.75" hidden="false" customHeight="false" outlineLevel="0" collapsed="false">
      <c r="A72" s="127"/>
      <c r="B72" s="63"/>
      <c r="C72" s="63" t="s">
        <v>59</v>
      </c>
      <c r="D72" s="63"/>
      <c r="E72" s="128"/>
      <c r="F72" s="129" t="s">
        <v>8</v>
      </c>
      <c r="G72" s="130" t="n">
        <v>2203</v>
      </c>
      <c r="H72" s="130" t="n">
        <v>2231</v>
      </c>
      <c r="I72" s="130" t="n">
        <v>2254</v>
      </c>
      <c r="J72" s="130" t="n">
        <v>2243</v>
      </c>
      <c r="K72" s="130" t="n">
        <v>2283</v>
      </c>
      <c r="L72" s="130" t="n">
        <v>2279</v>
      </c>
      <c r="M72" s="130" t="n">
        <v>2279</v>
      </c>
      <c r="N72" s="130" t="n">
        <v>2271</v>
      </c>
      <c r="O72" s="130" t="n">
        <v>2281</v>
      </c>
      <c r="P72" s="130" t="n">
        <v>2264</v>
      </c>
      <c r="Q72" s="130" t="n">
        <v>2240</v>
      </c>
      <c r="R72" s="130" t="n">
        <v>2155</v>
      </c>
      <c r="S72" s="130" t="n">
        <v>2047</v>
      </c>
      <c r="T72" s="130" t="n">
        <v>2289</v>
      </c>
      <c r="U72" s="130" t="n">
        <v>2246</v>
      </c>
      <c r="V72" s="130" t="n">
        <v>2252</v>
      </c>
      <c r="W72" s="130" t="n">
        <v>2160</v>
      </c>
      <c r="X72" s="130" t="n">
        <v>2035</v>
      </c>
      <c r="Y72" s="130" t="n">
        <v>2073</v>
      </c>
      <c r="Z72" s="130" t="n">
        <v>2043</v>
      </c>
      <c r="AA72" s="130" t="n">
        <v>1904</v>
      </c>
      <c r="AB72" s="130" t="n">
        <v>1953</v>
      </c>
      <c r="AC72" s="130" t="n">
        <v>2151.38</v>
      </c>
      <c r="AD72" s="130" t="n">
        <v>2089</v>
      </c>
      <c r="AE72" s="130" t="n">
        <v>2008</v>
      </c>
      <c r="AF72" s="130" t="n">
        <v>2055</v>
      </c>
      <c r="AG72" s="130" t="n">
        <v>1764.6483</v>
      </c>
      <c r="AH72" s="130" t="n">
        <v>1750.6972</v>
      </c>
      <c r="AI72" s="130" t="n">
        <v>1977.4706</v>
      </c>
      <c r="AJ72" s="130" t="n">
        <v>2585.9654</v>
      </c>
      <c r="AK72" s="130" t="n">
        <v>2555.49751</v>
      </c>
      <c r="AL72" s="130" t="n">
        <v>2594.1954</v>
      </c>
      <c r="AM72" s="130" t="n">
        <v>2666.5166</v>
      </c>
      <c r="AN72" s="130" t="n">
        <v>2747.1564</v>
      </c>
      <c r="AO72" s="130" t="n">
        <v>2806.8725</v>
      </c>
      <c r="AP72" s="130" t="n">
        <v>2900.474</v>
      </c>
      <c r="AQ72" s="131" t="n">
        <v>0.0333472574903206</v>
      </c>
      <c r="AR72" s="122"/>
      <c r="AS72" s="123"/>
      <c r="AT72" s="22"/>
      <c r="AU72" s="22"/>
    </row>
    <row r="73" customFormat="false" ht="7.5" hidden="false" customHeight="true" outlineLevel="0" collapsed="false">
      <c r="A73" s="2"/>
      <c r="B73" s="56"/>
      <c r="C73" s="56"/>
      <c r="D73" s="56"/>
      <c r="E73" s="124"/>
      <c r="F73" s="124"/>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132"/>
      <c r="AL73" s="132"/>
      <c r="AM73" s="132"/>
      <c r="AN73" s="132"/>
      <c r="AO73" s="132"/>
      <c r="AP73" s="132"/>
    </row>
    <row r="74" customFormat="false" ht="12.75" hidden="false" customHeight="false" outlineLevel="0" collapsed="false">
      <c r="A74" s="74" t="s">
        <v>31</v>
      </c>
      <c r="B74" s="56"/>
      <c r="C74" s="56"/>
      <c r="D74" s="56"/>
      <c r="E74" s="124"/>
      <c r="F74" s="124"/>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132"/>
      <c r="AL74" s="132"/>
      <c r="AM74" s="132"/>
      <c r="AN74" s="132"/>
      <c r="AO74" s="132"/>
      <c r="AP74" s="132"/>
    </row>
    <row r="75" customFormat="false" ht="12.75" hidden="false" customHeight="false" outlineLevel="0" collapsed="false">
      <c r="A75" s="79" t="s">
        <v>33</v>
      </c>
      <c r="B75" s="56"/>
      <c r="C75" s="56"/>
      <c r="D75" s="56"/>
      <c r="E75" s="124"/>
      <c r="F75" s="124"/>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132"/>
      <c r="AL75" s="132"/>
      <c r="AM75" s="132"/>
      <c r="AN75" s="132"/>
      <c r="AO75" s="132"/>
      <c r="AP75" s="132"/>
    </row>
    <row r="76" customFormat="false" ht="12.75" hidden="false" customHeight="false" outlineLevel="0" collapsed="false">
      <c r="A76" s="80" t="s">
        <v>34</v>
      </c>
      <c r="B76" s="133"/>
    </row>
    <row r="77" customFormat="false" ht="12.75" hidden="false" customHeight="false" outlineLevel="0" collapsed="false">
      <c r="A77" s="80" t="s">
        <v>60</v>
      </c>
      <c r="B77" s="133"/>
    </row>
    <row r="78" customFormat="false" ht="12.75" hidden="false" customHeight="false" outlineLevel="0" collapsed="false">
      <c r="A78" s="80" t="s">
        <v>61</v>
      </c>
      <c r="B78" s="133"/>
    </row>
    <row r="79" customFormat="false" ht="12.75" hidden="false" customHeight="false" outlineLevel="0" collapsed="false">
      <c r="A79" s="80" t="s">
        <v>62</v>
      </c>
      <c r="B79" s="133"/>
    </row>
    <row r="80" customFormat="false" ht="12.75" hidden="false" customHeight="false" outlineLevel="0" collapsed="false">
      <c r="A80" s="80" t="s">
        <v>63</v>
      </c>
      <c r="B80" s="133"/>
    </row>
    <row r="81" customFormat="false" ht="12.75" hidden="false" customHeight="false" outlineLevel="0" collapsed="false">
      <c r="A81" s="80" t="s">
        <v>64</v>
      </c>
      <c r="B81" s="133"/>
    </row>
    <row r="83" customFormat="false" ht="13.5" hidden="false" customHeight="false" outlineLevel="0" collapsed="false"/>
    <row r="84" customFormat="false" ht="14.25" hidden="false" customHeight="false" outlineLevel="0" collapsed="false">
      <c r="A84" s="99"/>
      <c r="B84" s="99"/>
      <c r="C84" s="99"/>
      <c r="D84" s="99"/>
      <c r="E84" s="100"/>
      <c r="F84" s="100"/>
      <c r="G84" s="100"/>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row>
    <row r="85" s="138" customFormat="true" ht="45" hidden="false" customHeight="true" outlineLevel="0" collapsed="false">
      <c r="A85" s="134" t="s">
        <v>65</v>
      </c>
      <c r="B85" s="134"/>
      <c r="C85" s="134"/>
      <c r="D85" s="134"/>
      <c r="E85" s="134"/>
      <c r="F85" s="135"/>
      <c r="G85" s="136"/>
      <c r="H85" s="136"/>
      <c r="I85" s="136"/>
      <c r="J85" s="136"/>
      <c r="K85" s="136"/>
      <c r="L85" s="136"/>
      <c r="M85" s="136"/>
      <c r="N85" s="136"/>
      <c r="O85" s="136"/>
      <c r="P85" s="136"/>
      <c r="Q85" s="136"/>
      <c r="R85" s="136"/>
      <c r="S85" s="136"/>
      <c r="T85" s="136"/>
      <c r="U85" s="136"/>
      <c r="V85" s="136"/>
      <c r="W85" s="136"/>
      <c r="X85" s="136"/>
      <c r="Y85" s="136"/>
      <c r="Z85" s="137"/>
      <c r="AA85" s="137"/>
      <c r="AB85" s="137"/>
      <c r="AC85" s="137"/>
      <c r="AD85" s="137"/>
    </row>
    <row r="86" customFormat="false" ht="21.95" hidden="false" customHeight="true" outlineLevel="0" collapsed="false">
      <c r="A86" s="139" t="s">
        <v>66</v>
      </c>
      <c r="B86" s="139"/>
      <c r="C86" s="139"/>
      <c r="D86" s="139"/>
      <c r="E86" s="139"/>
      <c r="F86" s="140"/>
      <c r="G86" s="141"/>
      <c r="H86" s="141"/>
      <c r="I86" s="141"/>
      <c r="J86" s="141"/>
      <c r="K86" s="141"/>
      <c r="L86" s="141"/>
      <c r="M86" s="141"/>
      <c r="N86" s="141"/>
      <c r="O86" s="141"/>
      <c r="P86" s="141"/>
      <c r="Q86" s="141"/>
      <c r="R86" s="141"/>
      <c r="S86" s="141"/>
      <c r="T86" s="141"/>
      <c r="U86" s="141"/>
      <c r="V86" s="141"/>
      <c r="W86" s="141"/>
      <c r="X86" s="141"/>
      <c r="Y86" s="141"/>
      <c r="Z86" s="141"/>
      <c r="AA86" s="141"/>
      <c r="AB86" s="141"/>
      <c r="AC86" s="142"/>
      <c r="AD86" s="142"/>
    </row>
    <row r="87" customFormat="false" ht="12.75" hidden="false" customHeight="true" outlineLevel="0" collapsed="false">
      <c r="A87" s="143"/>
      <c r="B87" s="143"/>
      <c r="C87" s="143"/>
      <c r="D87" s="143"/>
      <c r="E87" s="144"/>
      <c r="F87" s="19" t="n">
        <v>1983</v>
      </c>
      <c r="G87" s="19" t="n">
        <v>1984</v>
      </c>
      <c r="H87" s="19" t="n">
        <v>1985</v>
      </c>
      <c r="I87" s="19" t="n">
        <v>1986</v>
      </c>
      <c r="J87" s="19" t="n">
        <v>1987</v>
      </c>
      <c r="K87" s="19" t="n">
        <v>1988</v>
      </c>
      <c r="L87" s="19" t="n">
        <v>1989</v>
      </c>
      <c r="M87" s="19" t="n">
        <v>1990</v>
      </c>
      <c r="N87" s="19" t="n">
        <v>1991</v>
      </c>
      <c r="O87" s="19" t="n">
        <v>1992</v>
      </c>
      <c r="P87" s="19" t="n">
        <v>1993</v>
      </c>
      <c r="Q87" s="19" t="n">
        <v>1994</v>
      </c>
      <c r="R87" s="19" t="n">
        <v>1995</v>
      </c>
      <c r="S87" s="19" t="n">
        <v>1996</v>
      </c>
      <c r="T87" s="19" t="n">
        <v>1997</v>
      </c>
      <c r="U87" s="19" t="n">
        <v>1998</v>
      </c>
      <c r="V87" s="19" t="n">
        <v>1999</v>
      </c>
      <c r="W87" s="19" t="n">
        <v>2000</v>
      </c>
      <c r="X87" s="19" t="n">
        <v>2001</v>
      </c>
      <c r="Y87" s="19" t="n">
        <v>2002</v>
      </c>
      <c r="Z87" s="19" t="n">
        <v>2003</v>
      </c>
      <c r="AA87" s="19" t="n">
        <v>2004</v>
      </c>
      <c r="AB87" s="19" t="n">
        <v>2005</v>
      </c>
      <c r="AC87" s="145" t="s">
        <v>67</v>
      </c>
    </row>
    <row r="88" customFormat="false" ht="12.75" hidden="false" customHeight="true" outlineLevel="0" collapsed="false">
      <c r="A88" s="146"/>
      <c r="B88" s="146"/>
      <c r="C88" s="146"/>
      <c r="D88" s="146"/>
      <c r="E88" s="147"/>
      <c r="F88" s="19"/>
      <c r="G88" s="19"/>
      <c r="H88" s="19"/>
      <c r="I88" s="19"/>
      <c r="J88" s="19"/>
      <c r="K88" s="19"/>
      <c r="L88" s="19"/>
      <c r="M88" s="19"/>
      <c r="N88" s="19"/>
      <c r="O88" s="19"/>
      <c r="P88" s="19"/>
      <c r="Q88" s="19"/>
      <c r="R88" s="19"/>
      <c r="S88" s="19"/>
      <c r="T88" s="19"/>
      <c r="U88" s="19"/>
      <c r="V88" s="19"/>
      <c r="W88" s="19"/>
      <c r="X88" s="19"/>
      <c r="Y88" s="19"/>
      <c r="Z88" s="19"/>
      <c r="AA88" s="19"/>
      <c r="AB88" s="19"/>
      <c r="AC88" s="145"/>
    </row>
    <row r="89" customFormat="false" ht="12.75" hidden="false" customHeight="false" outlineLevel="0" collapsed="false">
      <c r="A89" s="148"/>
      <c r="B89" s="149"/>
      <c r="C89" s="149"/>
      <c r="D89" s="149"/>
      <c r="E89" s="150"/>
      <c r="F89" s="151"/>
      <c r="G89" s="152"/>
      <c r="H89" s="152"/>
      <c r="I89" s="152"/>
      <c r="J89" s="152"/>
      <c r="K89" s="152"/>
      <c r="L89" s="152"/>
      <c r="M89" s="152"/>
      <c r="N89" s="152"/>
      <c r="O89" s="152"/>
      <c r="P89" s="152"/>
      <c r="Q89" s="152"/>
      <c r="R89" s="152"/>
      <c r="S89" s="152"/>
      <c r="T89" s="152"/>
      <c r="U89" s="152"/>
      <c r="V89" s="152"/>
      <c r="W89" s="152"/>
      <c r="X89" s="152"/>
      <c r="Y89" s="152"/>
      <c r="Z89" s="152"/>
      <c r="AA89" s="152"/>
      <c r="AB89" s="152"/>
      <c r="AC89" s="153"/>
    </row>
    <row r="90" customFormat="false" ht="12.75" hidden="false" customHeight="true" outlineLevel="0" collapsed="false">
      <c r="A90" s="154" t="s">
        <v>68</v>
      </c>
      <c r="B90" s="155"/>
      <c r="C90" s="155"/>
      <c r="D90" s="155"/>
      <c r="E90" s="156"/>
      <c r="F90" s="157" t="s">
        <v>8</v>
      </c>
      <c r="G90" s="158" t="n">
        <v>4657542</v>
      </c>
      <c r="H90" s="158" t="n">
        <v>4508601</v>
      </c>
      <c r="I90" s="158" t="n">
        <v>4472124</v>
      </c>
      <c r="J90" s="158" t="n">
        <v>4415988</v>
      </c>
      <c r="K90" s="158" t="n">
        <v>4316224</v>
      </c>
      <c r="L90" s="158" t="n">
        <v>4391241</v>
      </c>
      <c r="M90" s="158" t="n">
        <v>4479960</v>
      </c>
      <c r="N90" s="158" t="n">
        <v>4470888</v>
      </c>
      <c r="O90" s="158" t="n">
        <v>4413981</v>
      </c>
      <c r="P90" s="158" t="n">
        <v>4451984</v>
      </c>
      <c r="Q90" s="158" t="n">
        <v>4524832</v>
      </c>
      <c r="R90" s="158" t="n">
        <v>4442939</v>
      </c>
      <c r="S90" s="158" t="n">
        <v>4451296.36344854</v>
      </c>
      <c r="T90" s="158" t="n">
        <v>4340330</v>
      </c>
      <c r="U90" s="158" t="n">
        <v>4386594</v>
      </c>
      <c r="V90" s="158" t="n">
        <v>4364603</v>
      </c>
      <c r="W90" s="158" t="n">
        <v>4177993</v>
      </c>
      <c r="X90" s="158" t="n">
        <v>3959443</v>
      </c>
      <c r="Y90" s="158" t="n">
        <v>3884246</v>
      </c>
      <c r="Z90" s="158" t="n">
        <v>3888557</v>
      </c>
      <c r="AA90" s="158" t="n">
        <v>3864820.39833846</v>
      </c>
      <c r="AB90" s="158" t="n">
        <v>3805380.61262502</v>
      </c>
      <c r="AC90" s="159" t="n">
        <v>3781071.060359</v>
      </c>
      <c r="AE90" s="160" t="s">
        <v>69</v>
      </c>
      <c r="AF90" s="160"/>
      <c r="AG90" s="160"/>
    </row>
    <row r="91" customFormat="false" ht="12.75" hidden="false" customHeight="false" outlineLevel="0" collapsed="false">
      <c r="A91" s="161"/>
      <c r="B91" s="2"/>
      <c r="C91" s="2"/>
      <c r="D91" s="2"/>
      <c r="E91" s="162"/>
      <c r="F91" s="163"/>
      <c r="G91" s="164"/>
      <c r="H91" s="164"/>
      <c r="I91" s="164"/>
      <c r="J91" s="164"/>
      <c r="K91" s="164"/>
      <c r="L91" s="164"/>
      <c r="M91" s="164"/>
      <c r="N91" s="164"/>
      <c r="O91" s="164"/>
      <c r="P91" s="164"/>
      <c r="Q91" s="164"/>
      <c r="R91" s="164"/>
      <c r="S91" s="164"/>
      <c r="T91" s="164"/>
      <c r="U91" s="164"/>
      <c r="V91" s="164"/>
      <c r="W91" s="164"/>
      <c r="X91" s="164"/>
      <c r="Y91" s="164"/>
      <c r="Z91" s="164"/>
      <c r="AA91" s="164"/>
      <c r="AB91" s="164"/>
      <c r="AC91" s="165"/>
      <c r="AE91" s="160"/>
      <c r="AF91" s="160"/>
      <c r="AG91" s="160"/>
    </row>
    <row r="92" customFormat="false" ht="12.75" hidden="false" customHeight="false" outlineLevel="0" collapsed="false">
      <c r="A92" s="161"/>
      <c r="B92" s="155" t="s">
        <v>70</v>
      </c>
      <c r="C92" s="155"/>
      <c r="D92" s="155"/>
      <c r="E92" s="156"/>
      <c r="F92" s="157" t="s">
        <v>8</v>
      </c>
      <c r="G92" s="166" t="s">
        <v>71</v>
      </c>
      <c r="H92" s="158" t="n">
        <v>560066</v>
      </c>
      <c r="I92" s="158" t="n">
        <v>577042</v>
      </c>
      <c r="J92" s="158" t="n">
        <v>496309</v>
      </c>
      <c r="K92" s="158" t="n">
        <v>513740</v>
      </c>
      <c r="L92" s="158" t="n">
        <v>504654</v>
      </c>
      <c r="M92" s="158" t="n">
        <v>452831</v>
      </c>
      <c r="N92" s="158" t="n">
        <v>434788</v>
      </c>
      <c r="O92" s="158" t="n">
        <v>439376</v>
      </c>
      <c r="P92" s="158" t="n">
        <v>452534</v>
      </c>
      <c r="Q92" s="158" t="n">
        <v>425230</v>
      </c>
      <c r="R92" s="158" t="n">
        <v>416277</v>
      </c>
      <c r="S92" s="158" t="n">
        <v>437291.363979774</v>
      </c>
      <c r="T92" s="167" t="s">
        <v>71</v>
      </c>
      <c r="U92" s="158" t="n">
        <v>438030</v>
      </c>
      <c r="V92" s="158" t="n">
        <v>420726</v>
      </c>
      <c r="W92" s="158" t="n">
        <v>408815</v>
      </c>
      <c r="X92" s="168" t="n">
        <v>399786</v>
      </c>
      <c r="Y92" s="169" t="n">
        <v>422458</v>
      </c>
      <c r="Z92" s="169" t="n">
        <v>385785</v>
      </c>
      <c r="AA92" s="169" t="n">
        <v>388200.670567167</v>
      </c>
      <c r="AB92" s="169" t="n">
        <v>365417.474553774</v>
      </c>
      <c r="AC92" s="170" t="n">
        <v>370947.900024124</v>
      </c>
      <c r="AE92" s="160"/>
      <c r="AF92" s="160"/>
      <c r="AG92" s="160"/>
    </row>
    <row r="93" customFormat="false" ht="12.75" hidden="false" customHeight="false" outlineLevel="0" collapsed="false">
      <c r="A93" s="161"/>
      <c r="B93" s="2"/>
      <c r="C93" s="155" t="s">
        <v>72</v>
      </c>
      <c r="D93" s="155"/>
      <c r="E93" s="156"/>
      <c r="F93" s="163" t="s">
        <v>8</v>
      </c>
      <c r="G93" s="171" t="s">
        <v>71</v>
      </c>
      <c r="H93" s="164" t="n">
        <v>449823</v>
      </c>
      <c r="I93" s="172" t="n">
        <v>466065</v>
      </c>
      <c r="J93" s="172" t="n">
        <v>381610</v>
      </c>
      <c r="K93" s="173" t="n">
        <v>376593</v>
      </c>
      <c r="L93" s="173" t="n">
        <v>357924</v>
      </c>
      <c r="M93" s="164" t="n">
        <v>309900</v>
      </c>
      <c r="N93" s="164" t="n">
        <v>308934</v>
      </c>
      <c r="O93" s="172" t="n">
        <v>306872</v>
      </c>
      <c r="P93" s="172" t="n">
        <v>308751</v>
      </c>
      <c r="Q93" s="173" t="n">
        <v>289502</v>
      </c>
      <c r="R93" s="173" t="n">
        <v>285884</v>
      </c>
      <c r="S93" s="164" t="n">
        <v>307711.275979221</v>
      </c>
      <c r="T93" s="174" t="s">
        <v>71</v>
      </c>
      <c r="U93" s="172" t="n">
        <v>282241</v>
      </c>
      <c r="V93" s="173" t="n">
        <v>275609</v>
      </c>
      <c r="W93" s="173" t="n">
        <v>278987</v>
      </c>
      <c r="X93" s="164" t="n">
        <v>267224</v>
      </c>
      <c r="Y93" s="175" t="n">
        <v>256036</v>
      </c>
      <c r="Z93" s="175" t="n">
        <v>230377</v>
      </c>
      <c r="AA93" s="175" t="n">
        <v>237331.403025674</v>
      </c>
      <c r="AB93" s="176" t="n">
        <v>225995.992512853</v>
      </c>
      <c r="AC93" s="177" t="n">
        <v>231743.791657346</v>
      </c>
      <c r="AE93" s="160"/>
      <c r="AF93" s="160"/>
      <c r="AG93" s="160"/>
    </row>
    <row r="94" customFormat="false" ht="12.75" hidden="false" customHeight="false" outlineLevel="0" collapsed="false">
      <c r="A94" s="161"/>
      <c r="B94" s="2"/>
      <c r="C94" s="151" t="s">
        <v>73</v>
      </c>
      <c r="D94" s="151"/>
      <c r="E94" s="162"/>
      <c r="F94" s="163" t="s">
        <v>8</v>
      </c>
      <c r="G94" s="171" t="s">
        <v>71</v>
      </c>
      <c r="H94" s="164" t="n">
        <v>110243</v>
      </c>
      <c r="I94" s="172" t="n">
        <v>110977</v>
      </c>
      <c r="J94" s="172" t="n">
        <v>114699</v>
      </c>
      <c r="K94" s="173" t="n">
        <v>137147</v>
      </c>
      <c r="L94" s="173" t="n">
        <v>146730</v>
      </c>
      <c r="M94" s="164" t="n">
        <v>142931</v>
      </c>
      <c r="N94" s="164" t="n">
        <v>125854</v>
      </c>
      <c r="O94" s="172" t="n">
        <v>132504</v>
      </c>
      <c r="P94" s="172" t="n">
        <v>143783</v>
      </c>
      <c r="Q94" s="173" t="n">
        <v>135728</v>
      </c>
      <c r="R94" s="173" t="n">
        <v>130393</v>
      </c>
      <c r="S94" s="164" t="n">
        <v>129580.088000554</v>
      </c>
      <c r="T94" s="174" t="s">
        <v>71</v>
      </c>
      <c r="U94" s="172" t="n">
        <v>155789</v>
      </c>
      <c r="V94" s="173" t="n">
        <v>145117</v>
      </c>
      <c r="W94" s="173" t="n">
        <v>129828</v>
      </c>
      <c r="X94" s="178" t="n">
        <v>132562</v>
      </c>
      <c r="Y94" s="179" t="n">
        <v>166422</v>
      </c>
      <c r="Z94" s="179" t="n">
        <v>155408</v>
      </c>
      <c r="AA94" s="179" t="n">
        <v>150869.267541493</v>
      </c>
      <c r="AB94" s="176" t="n">
        <v>139421.482040921</v>
      </c>
      <c r="AC94" s="177" t="n">
        <v>139204.108366779</v>
      </c>
      <c r="AE94" s="160"/>
      <c r="AF94" s="160"/>
      <c r="AG94" s="160"/>
    </row>
    <row r="95" customFormat="false" ht="12.75" hidden="false" customHeight="false" outlineLevel="0" collapsed="false">
      <c r="A95" s="161"/>
      <c r="B95" s="2"/>
      <c r="C95" s="2"/>
      <c r="D95" s="2"/>
      <c r="E95" s="162"/>
      <c r="F95" s="163"/>
      <c r="G95" s="171"/>
      <c r="H95" s="164"/>
      <c r="I95" s="164"/>
      <c r="J95" s="164"/>
      <c r="K95" s="164"/>
      <c r="L95" s="164"/>
      <c r="M95" s="164"/>
      <c r="N95" s="164"/>
      <c r="O95" s="164"/>
      <c r="P95" s="164"/>
      <c r="Q95" s="164"/>
      <c r="R95" s="164"/>
      <c r="S95" s="164"/>
      <c r="T95" s="164"/>
      <c r="U95" s="164"/>
      <c r="V95" s="164"/>
      <c r="W95" s="164"/>
      <c r="X95" s="164"/>
      <c r="Y95" s="164"/>
      <c r="Z95" s="164"/>
      <c r="AA95" s="164"/>
      <c r="AB95" s="164"/>
      <c r="AC95" s="165"/>
      <c r="AE95" s="160"/>
      <c r="AF95" s="160"/>
      <c r="AG95" s="160"/>
    </row>
    <row r="96" customFormat="false" ht="12.75" hidden="false" customHeight="false" outlineLevel="0" collapsed="false">
      <c r="A96" s="161"/>
      <c r="B96" s="155" t="s">
        <v>74</v>
      </c>
      <c r="C96" s="155"/>
      <c r="D96" s="155"/>
      <c r="E96" s="156"/>
      <c r="F96" s="157" t="s">
        <v>8</v>
      </c>
      <c r="G96" s="166" t="s">
        <v>71</v>
      </c>
      <c r="H96" s="158" t="n">
        <v>317396</v>
      </c>
      <c r="I96" s="158" t="n">
        <v>305546</v>
      </c>
      <c r="J96" s="158" t="n">
        <v>283666</v>
      </c>
      <c r="K96" s="158" t="n">
        <v>326271</v>
      </c>
      <c r="L96" s="158" t="n">
        <v>294514</v>
      </c>
      <c r="M96" s="158" t="n">
        <v>309711</v>
      </c>
      <c r="N96" s="158" t="n">
        <v>303116</v>
      </c>
      <c r="O96" s="158" t="n">
        <v>328175</v>
      </c>
      <c r="P96" s="158" t="n">
        <v>350195</v>
      </c>
      <c r="Q96" s="158" t="n">
        <v>349995</v>
      </c>
      <c r="R96" s="158" t="n">
        <v>359152</v>
      </c>
      <c r="S96" s="158" t="n">
        <v>380426.871811471</v>
      </c>
      <c r="T96" s="158"/>
      <c r="U96" s="158" t="n">
        <v>349401</v>
      </c>
      <c r="V96" s="158" t="n">
        <v>339394</v>
      </c>
      <c r="W96" s="158" t="n">
        <v>308938</v>
      </c>
      <c r="X96" s="180" t="n">
        <v>301544</v>
      </c>
      <c r="Y96" s="169" t="n">
        <v>305390</v>
      </c>
      <c r="Z96" s="169" t="n">
        <v>293241</v>
      </c>
      <c r="AA96" s="169" t="n">
        <v>301634.44763136</v>
      </c>
      <c r="AB96" s="181" t="n">
        <v>285431.793687593</v>
      </c>
      <c r="AC96" s="182" t="n">
        <v>287547.403951232</v>
      </c>
    </row>
    <row r="97" customFormat="false" ht="12.75" hidden="false" customHeight="false" outlineLevel="0" collapsed="false">
      <c r="A97" s="161"/>
      <c r="B97" s="2"/>
      <c r="C97" s="155" t="s">
        <v>72</v>
      </c>
      <c r="D97" s="155"/>
      <c r="E97" s="156"/>
      <c r="F97" s="163" t="s">
        <v>8</v>
      </c>
      <c r="G97" s="171" t="s">
        <v>71</v>
      </c>
      <c r="H97" s="164" t="n">
        <v>252775</v>
      </c>
      <c r="I97" s="172" t="n">
        <v>244634</v>
      </c>
      <c r="J97" s="172" t="n">
        <v>217866</v>
      </c>
      <c r="K97" s="173" t="n">
        <v>236384</v>
      </c>
      <c r="L97" s="173" t="n">
        <v>209176</v>
      </c>
      <c r="M97" s="164" t="n">
        <v>220281</v>
      </c>
      <c r="N97" s="164" t="n">
        <v>225670</v>
      </c>
      <c r="O97" s="172" t="n">
        <v>240312</v>
      </c>
      <c r="P97" s="172" t="n">
        <v>259832</v>
      </c>
      <c r="Q97" s="173" t="n">
        <v>264996</v>
      </c>
      <c r="R97" s="173" t="n">
        <v>280459</v>
      </c>
      <c r="S97" s="164" t="n">
        <v>300645.703553663</v>
      </c>
      <c r="T97" s="174" t="s">
        <v>71</v>
      </c>
      <c r="U97" s="172" t="n">
        <v>280323</v>
      </c>
      <c r="V97" s="173" t="n">
        <v>272608</v>
      </c>
      <c r="W97" s="173" t="n">
        <v>252636</v>
      </c>
      <c r="X97" s="164" t="n">
        <v>235054</v>
      </c>
      <c r="Y97" s="164" t="n">
        <v>214455</v>
      </c>
      <c r="Z97" s="164" t="n">
        <v>210367</v>
      </c>
      <c r="AA97" s="164" t="n">
        <v>222546.369264259</v>
      </c>
      <c r="AB97" s="164" t="n">
        <v>220420.363380288</v>
      </c>
      <c r="AC97" s="165" t="n">
        <v>219901.887753696</v>
      </c>
    </row>
    <row r="98" customFormat="false" ht="12.75" hidden="false" customHeight="false" outlineLevel="0" collapsed="false">
      <c r="A98" s="161"/>
      <c r="B98" s="2"/>
      <c r="C98" s="151" t="s">
        <v>73</v>
      </c>
      <c r="D98" s="151"/>
      <c r="E98" s="162"/>
      <c r="F98" s="163" t="s">
        <v>8</v>
      </c>
      <c r="G98" s="171" t="s">
        <v>71</v>
      </c>
      <c r="H98" s="164" t="n">
        <v>64621</v>
      </c>
      <c r="I98" s="172" t="n">
        <v>60912</v>
      </c>
      <c r="J98" s="172" t="n">
        <v>65800</v>
      </c>
      <c r="K98" s="173" t="n">
        <v>89887</v>
      </c>
      <c r="L98" s="173" t="n">
        <v>85338</v>
      </c>
      <c r="M98" s="164" t="n">
        <v>89430</v>
      </c>
      <c r="N98" s="164" t="n">
        <v>77446</v>
      </c>
      <c r="O98" s="172" t="n">
        <v>87863</v>
      </c>
      <c r="P98" s="172" t="n">
        <v>90363</v>
      </c>
      <c r="Q98" s="173" t="n">
        <v>84999</v>
      </c>
      <c r="R98" s="173" t="n">
        <v>78693</v>
      </c>
      <c r="S98" s="164" t="n">
        <v>79781.1682578081</v>
      </c>
      <c r="T98" s="174" t="s">
        <v>71</v>
      </c>
      <c r="U98" s="172" t="n">
        <v>69078</v>
      </c>
      <c r="V98" s="173" t="n">
        <v>66786</v>
      </c>
      <c r="W98" s="173" t="n">
        <v>56302</v>
      </c>
      <c r="X98" s="183" t="n">
        <v>66490</v>
      </c>
      <c r="Y98" s="179" t="n">
        <v>90935</v>
      </c>
      <c r="Z98" s="179" t="n">
        <v>82874</v>
      </c>
      <c r="AA98" s="179" t="n">
        <v>79088.0783671005</v>
      </c>
      <c r="AB98" s="179" t="n">
        <v>65011.4303073056</v>
      </c>
      <c r="AC98" s="184" t="n">
        <v>67645.5161975359</v>
      </c>
    </row>
    <row r="99" customFormat="false" ht="12.75" hidden="false" customHeight="false" outlineLevel="0" collapsed="false">
      <c r="A99" s="161"/>
      <c r="B99" s="2"/>
      <c r="C99" s="2"/>
      <c r="D99" s="2"/>
      <c r="E99" s="162"/>
      <c r="F99" s="163"/>
      <c r="G99" s="164"/>
      <c r="H99" s="164"/>
      <c r="I99" s="164"/>
      <c r="J99" s="164"/>
      <c r="K99" s="164"/>
      <c r="L99" s="164"/>
      <c r="M99" s="164"/>
      <c r="N99" s="164"/>
      <c r="O99" s="164"/>
      <c r="P99" s="164"/>
      <c r="Q99" s="164"/>
      <c r="R99" s="164"/>
      <c r="S99" s="164"/>
      <c r="T99" s="164"/>
      <c r="U99" s="164"/>
      <c r="V99" s="164"/>
      <c r="W99" s="164"/>
      <c r="X99" s="164"/>
      <c r="Y99" s="164"/>
      <c r="Z99" s="164"/>
      <c r="AA99" s="164"/>
      <c r="AB99" s="164"/>
      <c r="AC99" s="165"/>
    </row>
    <row r="100" customFormat="false" ht="12.75" hidden="false" customHeight="false" outlineLevel="0" collapsed="false">
      <c r="A100" s="154" t="s">
        <v>75</v>
      </c>
      <c r="B100" s="155"/>
      <c r="C100" s="155"/>
      <c r="D100" s="155"/>
      <c r="E100" s="156"/>
      <c r="F100" s="157" t="s">
        <v>8</v>
      </c>
      <c r="G100" s="158" t="n">
        <v>814779</v>
      </c>
      <c r="H100" s="158" t="n">
        <v>877462</v>
      </c>
      <c r="I100" s="185" t="n">
        <v>882588</v>
      </c>
      <c r="J100" s="185" t="n">
        <v>779975</v>
      </c>
      <c r="K100" s="186" t="n">
        <v>840011</v>
      </c>
      <c r="L100" s="186" t="n">
        <v>799168</v>
      </c>
      <c r="M100" s="158" t="n">
        <v>762542</v>
      </c>
      <c r="N100" s="158" t="n">
        <v>737904</v>
      </c>
      <c r="O100" s="185" t="n">
        <v>767551</v>
      </c>
      <c r="P100" s="185" t="n">
        <v>802729</v>
      </c>
      <c r="Q100" s="186" t="n">
        <v>775225</v>
      </c>
      <c r="R100" s="186" t="n">
        <v>775429</v>
      </c>
      <c r="S100" s="158" t="n">
        <v>817718.235791246</v>
      </c>
      <c r="T100" s="158" t="n">
        <v>848061</v>
      </c>
      <c r="U100" s="185" t="n">
        <v>787431</v>
      </c>
      <c r="V100" s="185" t="n">
        <v>762688</v>
      </c>
      <c r="W100" s="186" t="n">
        <v>717753</v>
      </c>
      <c r="X100" s="158" t="n">
        <v>701330</v>
      </c>
      <c r="Y100" s="158" t="n">
        <v>727848</v>
      </c>
      <c r="Z100" s="158" t="n">
        <v>679026</v>
      </c>
      <c r="AA100" s="158" t="n">
        <v>689835.118198527</v>
      </c>
      <c r="AB100" s="158" t="n">
        <v>650849.268241368</v>
      </c>
      <c r="AC100" s="159" t="n">
        <v>658495.303975356</v>
      </c>
    </row>
    <row r="101" customFormat="false" ht="12.75" hidden="false" customHeight="false" outlineLevel="0" collapsed="false">
      <c r="A101" s="161"/>
      <c r="B101" s="2"/>
      <c r="C101" s="2"/>
      <c r="D101" s="2"/>
      <c r="E101" s="156"/>
      <c r="F101" s="157"/>
      <c r="G101" s="158"/>
      <c r="H101" s="158"/>
      <c r="I101" s="158"/>
      <c r="J101" s="158"/>
      <c r="K101" s="158"/>
      <c r="L101" s="158"/>
      <c r="M101" s="158"/>
      <c r="N101" s="158"/>
      <c r="O101" s="158"/>
      <c r="P101" s="158"/>
      <c r="Q101" s="158"/>
      <c r="R101" s="158"/>
      <c r="S101" s="158"/>
      <c r="T101" s="158"/>
      <c r="U101" s="158"/>
      <c r="V101" s="158"/>
      <c r="W101" s="158"/>
      <c r="X101" s="164"/>
      <c r="Y101" s="164"/>
      <c r="Z101" s="164"/>
      <c r="AA101" s="164"/>
      <c r="AB101" s="164"/>
      <c r="AC101" s="165"/>
    </row>
    <row r="102" customFormat="false" ht="12.75" hidden="false" customHeight="false" outlineLevel="0" collapsed="false">
      <c r="A102" s="161"/>
      <c r="B102" s="2"/>
      <c r="C102" s="2"/>
      <c r="D102" s="2"/>
      <c r="E102" s="156"/>
      <c r="F102" s="157"/>
      <c r="G102" s="158"/>
      <c r="H102" s="158"/>
      <c r="I102" s="158"/>
      <c r="J102" s="158"/>
      <c r="K102" s="158"/>
      <c r="L102" s="158"/>
      <c r="M102" s="158"/>
      <c r="N102" s="158"/>
      <c r="O102" s="158"/>
      <c r="P102" s="158"/>
      <c r="Q102" s="158"/>
      <c r="R102" s="158"/>
      <c r="S102" s="158"/>
      <c r="T102" s="158"/>
      <c r="U102" s="158"/>
      <c r="V102" s="158"/>
      <c r="W102" s="158"/>
      <c r="X102" s="164"/>
      <c r="Y102" s="164"/>
      <c r="Z102" s="164"/>
      <c r="AA102" s="164"/>
      <c r="AB102" s="164"/>
      <c r="AC102" s="165"/>
    </row>
    <row r="103" customFormat="false" ht="12.75" hidden="false" customHeight="false" outlineLevel="0" collapsed="false">
      <c r="A103" s="161"/>
      <c r="B103" s="155" t="s">
        <v>70</v>
      </c>
      <c r="C103" s="155"/>
      <c r="D103" s="155"/>
      <c r="E103" s="156"/>
      <c r="F103" s="157" t="s">
        <v>8</v>
      </c>
      <c r="G103" s="158" t="n">
        <v>230910</v>
      </c>
      <c r="H103" s="158" t="n">
        <v>220933</v>
      </c>
      <c r="I103" s="158" t="n">
        <v>191635</v>
      </c>
      <c r="J103" s="158" t="n">
        <v>186509</v>
      </c>
      <c r="K103" s="158" t="n">
        <v>187919</v>
      </c>
      <c r="L103" s="158" t="n">
        <v>188772</v>
      </c>
      <c r="M103" s="158" t="n">
        <v>187630</v>
      </c>
      <c r="N103" s="158" t="n">
        <v>186541</v>
      </c>
      <c r="O103" s="158" t="n">
        <v>187301</v>
      </c>
      <c r="P103" s="158" t="n">
        <v>192788</v>
      </c>
      <c r="Q103" s="158" t="n">
        <v>197316</v>
      </c>
      <c r="R103" s="158" t="n">
        <v>207663</v>
      </c>
      <c r="S103" s="158" t="n">
        <v>219792.863600226</v>
      </c>
      <c r="T103" s="166" t="s">
        <v>71</v>
      </c>
      <c r="U103" s="158" t="n">
        <v>223712</v>
      </c>
      <c r="V103" s="158" t="n">
        <v>228997</v>
      </c>
      <c r="W103" s="158" t="n">
        <v>223519</v>
      </c>
      <c r="X103" s="158" t="n">
        <v>229279</v>
      </c>
      <c r="Y103" s="158" t="n">
        <v>234670</v>
      </c>
      <c r="Z103" s="158" t="n">
        <v>233715</v>
      </c>
      <c r="AA103" s="158" t="n">
        <v>243136</v>
      </c>
      <c r="AB103" s="158" t="n">
        <v>210606</v>
      </c>
      <c r="AC103" s="159" t="n">
        <v>222729</v>
      </c>
    </row>
    <row r="104" customFormat="false" ht="12.75" hidden="false" customHeight="false" outlineLevel="0" collapsed="false">
      <c r="A104" s="161"/>
      <c r="B104" s="2"/>
      <c r="C104" s="155" t="s">
        <v>76</v>
      </c>
      <c r="D104" s="155"/>
      <c r="E104" s="156"/>
      <c r="F104" s="163" t="s">
        <v>8</v>
      </c>
      <c r="G104" s="164" t="n">
        <v>59476</v>
      </c>
      <c r="H104" s="164" t="n">
        <v>57792</v>
      </c>
      <c r="I104" s="172" t="n">
        <v>57133</v>
      </c>
      <c r="J104" s="172" t="n">
        <v>55695</v>
      </c>
      <c r="K104" s="173" t="n">
        <v>55993</v>
      </c>
      <c r="L104" s="173" t="n">
        <v>57797</v>
      </c>
      <c r="M104" s="164" t="n">
        <v>60523</v>
      </c>
      <c r="N104" s="164" t="n">
        <v>61250</v>
      </c>
      <c r="O104" s="172" t="n">
        <v>61378</v>
      </c>
      <c r="P104" s="172" t="n">
        <v>61947</v>
      </c>
      <c r="Q104" s="173" t="n">
        <v>65372</v>
      </c>
      <c r="R104" s="173" t="n">
        <v>65783</v>
      </c>
      <c r="S104" s="164" t="n">
        <v>70402.9635965703</v>
      </c>
      <c r="T104" s="172" t="n">
        <v>75524</v>
      </c>
      <c r="U104" s="172" t="n">
        <v>72880</v>
      </c>
      <c r="V104" s="173" t="n">
        <v>74547</v>
      </c>
      <c r="W104" s="173" t="n">
        <v>72936</v>
      </c>
      <c r="X104" s="164" t="n">
        <v>71936</v>
      </c>
      <c r="Y104" s="164" t="n">
        <v>71867</v>
      </c>
      <c r="Z104" s="164" t="n">
        <v>74170</v>
      </c>
      <c r="AA104" s="164" t="n">
        <v>77030</v>
      </c>
      <c r="AB104" s="164" t="n">
        <v>78507</v>
      </c>
      <c r="AC104" s="165" t="n">
        <v>80476</v>
      </c>
    </row>
    <row r="105" customFormat="false" ht="12.75" hidden="false" customHeight="false" outlineLevel="0" collapsed="false">
      <c r="A105" s="161"/>
      <c r="B105" s="2"/>
      <c r="C105" s="151" t="s">
        <v>77</v>
      </c>
      <c r="D105" s="151"/>
      <c r="E105" s="162"/>
      <c r="F105" s="187" t="s">
        <v>8</v>
      </c>
      <c r="G105" s="188" t="n">
        <v>171434</v>
      </c>
      <c r="H105" s="188" t="n">
        <v>163141</v>
      </c>
      <c r="I105" s="189" t="n">
        <v>134502</v>
      </c>
      <c r="J105" s="188" t="n">
        <v>130814</v>
      </c>
      <c r="K105" s="188" t="n">
        <v>131926</v>
      </c>
      <c r="L105" s="189" t="n">
        <v>130975</v>
      </c>
      <c r="M105" s="188" t="n">
        <v>127107</v>
      </c>
      <c r="N105" s="188" t="n">
        <v>125291</v>
      </c>
      <c r="O105" s="189" t="n">
        <v>125923</v>
      </c>
      <c r="P105" s="188" t="n">
        <v>130841</v>
      </c>
      <c r="Q105" s="188" t="n">
        <v>131944</v>
      </c>
      <c r="R105" s="189" t="n">
        <v>141880</v>
      </c>
      <c r="S105" s="188" t="n">
        <v>149389.900003655</v>
      </c>
      <c r="T105" s="190" t="s">
        <v>71</v>
      </c>
      <c r="U105" s="188" t="n">
        <v>150832</v>
      </c>
      <c r="V105" s="189" t="n">
        <v>154450</v>
      </c>
      <c r="W105" s="188" t="n">
        <v>150583</v>
      </c>
      <c r="X105" s="164" t="n">
        <v>80654</v>
      </c>
      <c r="Y105" s="164" t="n">
        <v>79063</v>
      </c>
      <c r="Z105" s="164" t="n">
        <v>72622</v>
      </c>
      <c r="AA105" s="164" t="n">
        <v>77098</v>
      </c>
      <c r="AB105" s="164" t="n">
        <v>65319</v>
      </c>
      <c r="AC105" s="165" t="n">
        <v>72191</v>
      </c>
    </row>
    <row r="106" customFormat="false" ht="12.75" hidden="false" customHeight="false" outlineLevel="0" collapsed="false">
      <c r="A106" s="161"/>
      <c r="B106" s="2"/>
      <c r="C106" s="155" t="s">
        <v>78</v>
      </c>
      <c r="D106" s="155"/>
      <c r="E106" s="156"/>
      <c r="F106" s="187"/>
      <c r="G106" s="188"/>
      <c r="H106" s="188"/>
      <c r="I106" s="188"/>
      <c r="J106" s="188"/>
      <c r="K106" s="188"/>
      <c r="L106" s="188"/>
      <c r="M106" s="188"/>
      <c r="N106" s="188"/>
      <c r="O106" s="188"/>
      <c r="P106" s="188"/>
      <c r="Q106" s="188"/>
      <c r="R106" s="188"/>
      <c r="S106" s="188"/>
      <c r="T106" s="190"/>
      <c r="U106" s="188"/>
      <c r="V106" s="188"/>
      <c r="W106" s="188"/>
      <c r="X106" s="164" t="n">
        <v>76689</v>
      </c>
      <c r="Y106" s="164" t="n">
        <v>83740</v>
      </c>
      <c r="Z106" s="164" t="n">
        <v>86923</v>
      </c>
      <c r="AA106" s="164" t="n">
        <v>89008</v>
      </c>
      <c r="AB106" s="164" t="n">
        <v>66780</v>
      </c>
      <c r="AC106" s="165" t="n">
        <v>70062</v>
      </c>
    </row>
    <row r="107" customFormat="false" ht="12.75" hidden="false" customHeight="false" outlineLevel="0" collapsed="false">
      <c r="A107" s="161"/>
      <c r="B107" s="2"/>
      <c r="C107" s="2"/>
      <c r="D107" s="2"/>
      <c r="E107" s="156"/>
      <c r="F107" s="157"/>
      <c r="G107" s="158"/>
      <c r="H107" s="158"/>
      <c r="I107" s="158"/>
      <c r="J107" s="158"/>
      <c r="K107" s="158"/>
      <c r="L107" s="158"/>
      <c r="M107" s="158"/>
      <c r="N107" s="158"/>
      <c r="O107" s="158"/>
      <c r="P107" s="158"/>
      <c r="Q107" s="158"/>
      <c r="R107" s="158"/>
      <c r="S107" s="158"/>
      <c r="T107" s="158"/>
      <c r="U107" s="158"/>
      <c r="V107" s="158"/>
      <c r="W107" s="158"/>
      <c r="X107" s="164"/>
      <c r="Y107" s="164"/>
      <c r="Z107" s="164"/>
      <c r="AA107" s="164"/>
      <c r="AB107" s="164"/>
      <c r="AC107" s="165"/>
    </row>
    <row r="108" customFormat="false" ht="12.75" hidden="false" customHeight="false" outlineLevel="0" collapsed="false">
      <c r="A108" s="161"/>
      <c r="B108" s="155" t="s">
        <v>79</v>
      </c>
      <c r="C108" s="155"/>
      <c r="D108" s="155"/>
      <c r="E108" s="156"/>
      <c r="F108" s="157" t="s">
        <v>8</v>
      </c>
      <c r="G108" s="158" t="n">
        <v>903931</v>
      </c>
      <c r="H108" s="158" t="n">
        <v>879132</v>
      </c>
      <c r="I108" s="158" t="n">
        <v>776443</v>
      </c>
      <c r="J108" s="158" t="n">
        <v>735212</v>
      </c>
      <c r="K108" s="158" t="n">
        <v>752780</v>
      </c>
      <c r="L108" s="158" t="n">
        <v>711650</v>
      </c>
      <c r="M108" s="158" t="n">
        <v>702165</v>
      </c>
      <c r="N108" s="158" t="n">
        <v>670262</v>
      </c>
      <c r="O108" s="158" t="n">
        <v>694569</v>
      </c>
      <c r="P108" s="158" t="n">
        <v>690435</v>
      </c>
      <c r="Q108" s="158" t="n">
        <v>694388</v>
      </c>
      <c r="R108" s="158" t="n">
        <v>723690</v>
      </c>
      <c r="S108" s="158" t="n">
        <v>758071.626102616</v>
      </c>
      <c r="T108" s="166" t="s">
        <v>71</v>
      </c>
      <c r="U108" s="166" t="s">
        <v>71</v>
      </c>
      <c r="V108" s="166" t="s">
        <v>71</v>
      </c>
      <c r="W108" s="166" t="s">
        <v>71</v>
      </c>
      <c r="X108" s="158" t="n">
        <v>634031</v>
      </c>
      <c r="Y108" s="158" t="n">
        <v>567070</v>
      </c>
      <c r="Z108" s="158" t="n">
        <v>586294</v>
      </c>
      <c r="AA108" s="158" t="n">
        <v>604495</v>
      </c>
      <c r="AB108" s="158" t="n">
        <v>572276</v>
      </c>
      <c r="AC108" s="159" t="n">
        <v>555604</v>
      </c>
    </row>
    <row r="109" customFormat="false" ht="12.75" hidden="false" customHeight="false" outlineLevel="0" collapsed="false">
      <c r="A109" s="161"/>
      <c r="B109" s="2"/>
      <c r="C109" s="155" t="s">
        <v>76</v>
      </c>
      <c r="D109" s="155"/>
      <c r="E109" s="156"/>
      <c r="F109" s="163" t="s">
        <v>8</v>
      </c>
      <c r="G109" s="164" t="n">
        <v>21575</v>
      </c>
      <c r="H109" s="164" t="n">
        <v>20929</v>
      </c>
      <c r="I109" s="172" t="n">
        <v>19819</v>
      </c>
      <c r="J109" s="172" t="n">
        <v>19316</v>
      </c>
      <c r="K109" s="173" t="n">
        <v>19881</v>
      </c>
      <c r="L109" s="173" t="n">
        <v>21529</v>
      </c>
      <c r="M109" s="164" t="n">
        <v>22751</v>
      </c>
      <c r="N109" s="164" t="n">
        <v>20915</v>
      </c>
      <c r="O109" s="172" t="n">
        <v>22248</v>
      </c>
      <c r="P109" s="172" t="n">
        <v>23633</v>
      </c>
      <c r="Q109" s="173" t="n">
        <v>23524</v>
      </c>
      <c r="R109" s="173" t="n">
        <v>24188</v>
      </c>
      <c r="S109" s="164" t="n">
        <v>24874.6261026157</v>
      </c>
      <c r="T109" s="172" t="n">
        <v>23971</v>
      </c>
      <c r="U109" s="172" t="n">
        <v>21138</v>
      </c>
      <c r="V109" s="173" t="n">
        <v>21722</v>
      </c>
      <c r="W109" s="173" t="n">
        <v>19989</v>
      </c>
      <c r="X109" s="164" t="n">
        <v>26629</v>
      </c>
      <c r="Y109" s="164" t="n">
        <v>24100</v>
      </c>
      <c r="Z109" s="164" t="n">
        <v>22252</v>
      </c>
      <c r="AA109" s="164" t="n">
        <v>23429</v>
      </c>
      <c r="AB109" s="164" t="n">
        <v>22780</v>
      </c>
      <c r="AC109" s="165" t="n">
        <v>22140</v>
      </c>
    </row>
    <row r="110" customFormat="false" ht="12.75" hidden="false" customHeight="false" outlineLevel="0" collapsed="false">
      <c r="A110" s="161"/>
      <c r="B110" s="2"/>
      <c r="C110" s="151" t="s">
        <v>77</v>
      </c>
      <c r="D110" s="151"/>
      <c r="E110" s="162"/>
      <c r="F110" s="187" t="s">
        <v>8</v>
      </c>
      <c r="G110" s="188" t="n">
        <v>882356</v>
      </c>
      <c r="H110" s="188" t="n">
        <v>858203</v>
      </c>
      <c r="I110" s="189" t="n">
        <v>756624</v>
      </c>
      <c r="J110" s="189" t="n">
        <v>715896</v>
      </c>
      <c r="K110" s="191" t="n">
        <v>732899</v>
      </c>
      <c r="L110" s="191" t="n">
        <v>690121</v>
      </c>
      <c r="M110" s="188" t="n">
        <v>679414</v>
      </c>
      <c r="N110" s="188" t="n">
        <v>649347</v>
      </c>
      <c r="O110" s="189" t="n">
        <v>672321</v>
      </c>
      <c r="P110" s="189" t="n">
        <v>666802</v>
      </c>
      <c r="Q110" s="191" t="n">
        <v>670864</v>
      </c>
      <c r="R110" s="191" t="n">
        <v>699502</v>
      </c>
      <c r="S110" s="188" t="n">
        <v>733197</v>
      </c>
      <c r="T110" s="192" t="s">
        <v>71</v>
      </c>
      <c r="U110" s="192" t="s">
        <v>71</v>
      </c>
      <c r="V110" s="192" t="s">
        <v>71</v>
      </c>
      <c r="W110" s="192" t="s">
        <v>71</v>
      </c>
      <c r="X110" s="183" t="n">
        <v>413702</v>
      </c>
      <c r="Y110" s="179" t="n">
        <v>357916</v>
      </c>
      <c r="Z110" s="179" t="n">
        <v>374181</v>
      </c>
      <c r="AA110" s="179" t="n">
        <v>390486</v>
      </c>
      <c r="AB110" s="179" t="n">
        <v>368062</v>
      </c>
      <c r="AC110" s="184" t="n">
        <v>355723</v>
      </c>
    </row>
    <row r="111" customFormat="false" ht="12.75" hidden="false" customHeight="false" outlineLevel="0" collapsed="false">
      <c r="A111" s="161"/>
      <c r="B111" s="2"/>
      <c r="C111" s="155" t="s">
        <v>78</v>
      </c>
      <c r="D111" s="155"/>
      <c r="E111" s="156"/>
      <c r="F111" s="187"/>
      <c r="G111" s="188"/>
      <c r="H111" s="188"/>
      <c r="I111" s="189"/>
      <c r="J111" s="189"/>
      <c r="K111" s="191"/>
      <c r="L111" s="191"/>
      <c r="M111" s="188"/>
      <c r="N111" s="188"/>
      <c r="O111" s="189"/>
      <c r="P111" s="189"/>
      <c r="Q111" s="191"/>
      <c r="R111" s="191"/>
      <c r="S111" s="188"/>
      <c r="T111" s="192"/>
      <c r="U111" s="192"/>
      <c r="V111" s="192"/>
      <c r="W111" s="192"/>
      <c r="X111" s="183" t="n">
        <v>193700</v>
      </c>
      <c r="Y111" s="179" t="n">
        <v>185054</v>
      </c>
      <c r="Z111" s="179" t="n">
        <v>189861</v>
      </c>
      <c r="AA111" s="179" t="n">
        <v>190580</v>
      </c>
      <c r="AB111" s="179" t="n">
        <v>181434</v>
      </c>
      <c r="AC111" s="184" t="n">
        <v>177741</v>
      </c>
    </row>
    <row r="112" customFormat="false" ht="12.75" hidden="false" customHeight="false" outlineLevel="0" collapsed="false">
      <c r="A112" s="161"/>
      <c r="B112" s="2"/>
      <c r="C112" s="2"/>
      <c r="D112" s="2"/>
      <c r="E112" s="162"/>
      <c r="F112" s="163"/>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5"/>
    </row>
    <row r="113" customFormat="false" ht="12.75" hidden="false" customHeight="false" outlineLevel="0" collapsed="false">
      <c r="A113" s="154" t="s">
        <v>80</v>
      </c>
      <c r="B113" s="155"/>
      <c r="C113" s="155"/>
      <c r="D113" s="155"/>
      <c r="E113" s="156"/>
      <c r="F113" s="157" t="s">
        <v>8</v>
      </c>
      <c r="G113" s="158" t="n">
        <v>1134841</v>
      </c>
      <c r="H113" s="158" t="n">
        <v>1100065</v>
      </c>
      <c r="I113" s="158" t="n">
        <v>968078</v>
      </c>
      <c r="J113" s="158" t="n">
        <v>921721</v>
      </c>
      <c r="K113" s="158" t="n">
        <v>940699</v>
      </c>
      <c r="L113" s="158" t="n">
        <v>900422</v>
      </c>
      <c r="M113" s="158" t="n">
        <v>889795</v>
      </c>
      <c r="N113" s="158" t="n">
        <v>856803</v>
      </c>
      <c r="O113" s="158" t="n">
        <v>881870</v>
      </c>
      <c r="P113" s="158" t="n">
        <v>883223</v>
      </c>
      <c r="Q113" s="158" t="n">
        <v>891704</v>
      </c>
      <c r="R113" s="158" t="n">
        <v>931353</v>
      </c>
      <c r="S113" s="158" t="n">
        <v>977864.489702841</v>
      </c>
      <c r="T113" s="158" t="n">
        <v>996178</v>
      </c>
      <c r="U113" s="158" t="n">
        <v>941347</v>
      </c>
      <c r="V113" s="158" t="n">
        <v>946208</v>
      </c>
      <c r="W113" s="158" t="n">
        <v>887729</v>
      </c>
      <c r="X113" s="168" t="n">
        <v>863310</v>
      </c>
      <c r="Y113" s="169" t="n">
        <v>801740</v>
      </c>
      <c r="Z113" s="169" t="n">
        <v>820009</v>
      </c>
      <c r="AA113" s="169" t="n">
        <v>847631</v>
      </c>
      <c r="AB113" s="169" t="n">
        <v>782882</v>
      </c>
      <c r="AC113" s="193" t="n">
        <v>778333</v>
      </c>
    </row>
    <row r="114" customFormat="false" ht="12.75" hidden="false" customHeight="false" outlineLevel="0" collapsed="false">
      <c r="A114" s="161"/>
      <c r="B114" s="2"/>
      <c r="C114" s="2"/>
      <c r="D114" s="2"/>
      <c r="E114" s="156"/>
      <c r="F114" s="157"/>
      <c r="G114" s="158"/>
      <c r="H114" s="158"/>
      <c r="I114" s="158"/>
      <c r="J114" s="158"/>
      <c r="K114" s="158"/>
      <c r="L114" s="158"/>
      <c r="M114" s="158"/>
      <c r="N114" s="158"/>
      <c r="O114" s="158"/>
      <c r="P114" s="158"/>
      <c r="Q114" s="158"/>
      <c r="R114" s="158"/>
      <c r="S114" s="158"/>
      <c r="T114" s="158"/>
      <c r="U114" s="158"/>
      <c r="V114" s="158"/>
      <c r="W114" s="158"/>
      <c r="X114" s="164"/>
      <c r="Y114" s="164"/>
      <c r="Z114" s="169"/>
      <c r="AA114" s="158"/>
      <c r="AB114" s="158"/>
      <c r="AC114" s="159"/>
    </row>
    <row r="115" customFormat="false" ht="12.75" hidden="false" customHeight="false" outlineLevel="0" collapsed="false">
      <c r="A115" s="161"/>
      <c r="B115" s="2"/>
      <c r="C115" s="2"/>
      <c r="D115" s="2"/>
      <c r="E115" s="156"/>
      <c r="F115" s="157"/>
      <c r="G115" s="158"/>
      <c r="H115" s="158"/>
      <c r="I115" s="158"/>
      <c r="J115" s="158"/>
      <c r="K115" s="158"/>
      <c r="L115" s="158"/>
      <c r="M115" s="158"/>
      <c r="N115" s="158"/>
      <c r="O115" s="158"/>
      <c r="P115" s="158"/>
      <c r="Q115" s="158"/>
      <c r="R115" s="158"/>
      <c r="S115" s="158"/>
      <c r="T115" s="158"/>
      <c r="U115" s="158"/>
      <c r="V115" s="158"/>
      <c r="W115" s="158"/>
      <c r="X115" s="168"/>
      <c r="Y115" s="169"/>
      <c r="Z115" s="169"/>
      <c r="AA115" s="158"/>
      <c r="AB115" s="158"/>
      <c r="AC115" s="159"/>
    </row>
    <row r="116" customFormat="false" ht="12.75" hidden="false" customHeight="false" outlineLevel="0" collapsed="false">
      <c r="A116" s="161"/>
      <c r="B116" s="155" t="s">
        <v>70</v>
      </c>
      <c r="C116" s="155"/>
      <c r="D116" s="155"/>
      <c r="E116" s="156"/>
      <c r="F116" s="157" t="s">
        <v>8</v>
      </c>
      <c r="G116" s="158" t="n">
        <v>739657</v>
      </c>
      <c r="H116" s="158" t="n">
        <v>693569</v>
      </c>
      <c r="I116" s="185" t="n">
        <v>639388</v>
      </c>
      <c r="J116" s="185" t="n">
        <v>607838</v>
      </c>
      <c r="K116" s="186" t="n">
        <v>600489</v>
      </c>
      <c r="L116" s="186" t="n">
        <v>607423</v>
      </c>
      <c r="M116" s="158" t="n">
        <v>600676</v>
      </c>
      <c r="N116" s="158" t="n">
        <v>558503</v>
      </c>
      <c r="O116" s="185" t="n">
        <v>551755</v>
      </c>
      <c r="P116" s="185" t="n">
        <v>478812</v>
      </c>
      <c r="Q116" s="186" t="n">
        <v>539072</v>
      </c>
      <c r="R116" s="186" t="n">
        <v>546640</v>
      </c>
      <c r="S116" s="158" t="n">
        <v>617328.372884959</v>
      </c>
      <c r="T116" s="158" t="n">
        <v>457825</v>
      </c>
      <c r="U116" s="185" t="n">
        <v>453851</v>
      </c>
      <c r="V116" s="185" t="n">
        <v>485228</v>
      </c>
      <c r="W116" s="186" t="n">
        <v>499537</v>
      </c>
      <c r="X116" s="168" t="n">
        <v>498557</v>
      </c>
      <c r="Y116" s="169" t="n">
        <v>447466</v>
      </c>
      <c r="Z116" s="169" t="n">
        <v>461626</v>
      </c>
      <c r="AA116" s="158" t="n">
        <v>458482</v>
      </c>
      <c r="AB116" s="158" t="n">
        <v>554684</v>
      </c>
      <c r="AC116" s="159" t="n">
        <v>587906</v>
      </c>
    </row>
    <row r="117" customFormat="false" ht="12.75" hidden="false" customHeight="false" outlineLevel="0" collapsed="false">
      <c r="A117" s="161"/>
      <c r="B117" s="2"/>
      <c r="C117" s="155" t="s">
        <v>81</v>
      </c>
      <c r="D117" s="155"/>
      <c r="E117" s="156"/>
      <c r="F117" s="163" t="s">
        <v>8</v>
      </c>
      <c r="G117" s="164" t="n">
        <v>492686</v>
      </c>
      <c r="H117" s="164" t="n">
        <v>466443</v>
      </c>
      <c r="I117" s="172" t="n">
        <v>420865</v>
      </c>
      <c r="J117" s="172" t="n">
        <v>393842</v>
      </c>
      <c r="K117" s="173" t="n">
        <v>396947</v>
      </c>
      <c r="L117" s="173" t="n">
        <v>400366</v>
      </c>
      <c r="M117" s="164" t="n">
        <v>395292</v>
      </c>
      <c r="N117" s="164" t="n">
        <v>350945</v>
      </c>
      <c r="O117" s="172" t="n">
        <v>347501</v>
      </c>
      <c r="P117" s="172" t="n">
        <v>300406</v>
      </c>
      <c r="Q117" s="173" t="n">
        <v>342974</v>
      </c>
      <c r="R117" s="173" t="n">
        <v>346752</v>
      </c>
      <c r="S117" s="164" t="n">
        <v>387302.254119252</v>
      </c>
      <c r="T117" s="172" t="n">
        <v>319247</v>
      </c>
      <c r="U117" s="172" t="n">
        <v>335343</v>
      </c>
      <c r="V117" s="173" t="n">
        <v>333575</v>
      </c>
      <c r="W117" s="173" t="n">
        <v>336248</v>
      </c>
      <c r="X117" s="178" t="n">
        <v>329281</v>
      </c>
      <c r="Y117" s="175" t="n">
        <v>293363</v>
      </c>
      <c r="Z117" s="175" t="n">
        <v>302150</v>
      </c>
      <c r="AA117" s="194" t="n">
        <v>296515</v>
      </c>
      <c r="AB117" s="194" t="n">
        <v>335275</v>
      </c>
      <c r="AC117" s="195" t="n">
        <v>348322</v>
      </c>
    </row>
    <row r="118" customFormat="false" ht="12.75" hidden="false" customHeight="false" outlineLevel="0" collapsed="false">
      <c r="A118" s="161"/>
      <c r="B118" s="2"/>
      <c r="C118" s="155" t="s">
        <v>82</v>
      </c>
      <c r="D118" s="155"/>
      <c r="E118" s="156"/>
      <c r="F118" s="163" t="s">
        <v>8</v>
      </c>
      <c r="G118" s="164" t="n">
        <v>246971</v>
      </c>
      <c r="H118" s="164" t="n">
        <v>227126</v>
      </c>
      <c r="I118" s="172" t="n">
        <v>218523</v>
      </c>
      <c r="J118" s="172" t="n">
        <v>213996</v>
      </c>
      <c r="K118" s="173" t="n">
        <v>203542</v>
      </c>
      <c r="L118" s="173" t="n">
        <v>207057</v>
      </c>
      <c r="M118" s="164" t="n">
        <v>205384</v>
      </c>
      <c r="N118" s="164" t="n">
        <v>207558</v>
      </c>
      <c r="O118" s="172" t="n">
        <v>204254</v>
      </c>
      <c r="P118" s="172" t="n">
        <v>178406</v>
      </c>
      <c r="Q118" s="173" t="n">
        <v>196098</v>
      </c>
      <c r="R118" s="173" t="n">
        <v>199888</v>
      </c>
      <c r="S118" s="164" t="n">
        <v>230026.118765707</v>
      </c>
      <c r="T118" s="172" t="n">
        <v>138578</v>
      </c>
      <c r="U118" s="172" t="n">
        <v>118508</v>
      </c>
      <c r="V118" s="173" t="n">
        <v>151653</v>
      </c>
      <c r="W118" s="173" t="n">
        <v>163289</v>
      </c>
      <c r="X118" s="178" t="n">
        <v>169276</v>
      </c>
      <c r="Y118" s="175" t="n">
        <v>154103</v>
      </c>
      <c r="Z118" s="175" t="n">
        <v>159476</v>
      </c>
      <c r="AA118" s="194" t="n">
        <v>161967</v>
      </c>
      <c r="AB118" s="194" t="n">
        <v>219409</v>
      </c>
      <c r="AC118" s="195" t="n">
        <v>239584</v>
      </c>
    </row>
    <row r="119" customFormat="false" ht="12.75" hidden="false" customHeight="false" outlineLevel="0" collapsed="false">
      <c r="A119" s="161"/>
      <c r="B119" s="2"/>
      <c r="C119" s="2"/>
      <c r="D119" s="2"/>
      <c r="E119" s="156"/>
      <c r="F119" s="157"/>
      <c r="G119" s="158"/>
      <c r="H119" s="158"/>
      <c r="I119" s="158"/>
      <c r="J119" s="158"/>
      <c r="K119" s="158"/>
      <c r="L119" s="158"/>
      <c r="M119" s="158"/>
      <c r="N119" s="158"/>
      <c r="O119" s="158"/>
      <c r="P119" s="158"/>
      <c r="Q119" s="158"/>
      <c r="R119" s="158"/>
      <c r="S119" s="158"/>
      <c r="T119" s="158"/>
      <c r="U119" s="158"/>
      <c r="V119" s="158"/>
      <c r="W119" s="158"/>
      <c r="X119" s="164"/>
      <c r="Y119" s="164"/>
      <c r="Z119" s="164"/>
      <c r="AA119" s="164"/>
      <c r="AB119" s="164"/>
      <c r="AC119" s="165"/>
    </row>
    <row r="120" customFormat="false" ht="12.75" hidden="false" customHeight="false" outlineLevel="0" collapsed="false">
      <c r="A120" s="161"/>
      <c r="B120" s="155" t="s">
        <v>83</v>
      </c>
      <c r="C120" s="155"/>
      <c r="D120" s="155"/>
      <c r="E120" s="156"/>
      <c r="F120" s="157" t="s">
        <v>8</v>
      </c>
      <c r="G120" s="158" t="n">
        <v>2219046</v>
      </c>
      <c r="H120" s="158" t="n">
        <v>2186804</v>
      </c>
      <c r="I120" s="185" t="n">
        <v>2094062</v>
      </c>
      <c r="J120" s="185" t="n">
        <v>2069883</v>
      </c>
      <c r="K120" s="186" t="n">
        <v>1972783</v>
      </c>
      <c r="L120" s="186" t="n">
        <v>1942030</v>
      </c>
      <c r="M120" s="158" t="n">
        <v>2009063</v>
      </c>
      <c r="N120" s="158" t="n">
        <v>1966738</v>
      </c>
      <c r="O120" s="185" t="n">
        <v>1983303</v>
      </c>
      <c r="P120" s="185" t="n">
        <v>1958330</v>
      </c>
      <c r="Q120" s="186" t="n">
        <v>1932294</v>
      </c>
      <c r="R120" s="186" t="n">
        <v>1872848</v>
      </c>
      <c r="S120" s="158" t="n">
        <v>1884852.95568348</v>
      </c>
      <c r="T120" s="158" t="n">
        <v>1875250</v>
      </c>
      <c r="U120" s="185" t="n">
        <v>1872415</v>
      </c>
      <c r="V120" s="185" t="n">
        <v>1860252</v>
      </c>
      <c r="W120" s="186" t="n">
        <v>1856654</v>
      </c>
      <c r="X120" s="158" t="n">
        <v>1792650</v>
      </c>
      <c r="Y120" s="158" t="n">
        <v>1814711</v>
      </c>
      <c r="Z120" s="185" t="n">
        <v>1833139</v>
      </c>
      <c r="AA120" s="185" t="n">
        <v>1889265</v>
      </c>
      <c r="AB120" s="186" t="n">
        <v>1909225</v>
      </c>
      <c r="AC120" s="196" t="n">
        <v>1877586</v>
      </c>
    </row>
    <row r="121" customFormat="false" ht="12.75" hidden="false" customHeight="false" outlineLevel="0" collapsed="false">
      <c r="A121" s="161"/>
      <c r="B121" s="2"/>
      <c r="C121" s="155" t="s">
        <v>81</v>
      </c>
      <c r="D121" s="155"/>
      <c r="E121" s="156"/>
      <c r="F121" s="163" t="s">
        <v>8</v>
      </c>
      <c r="G121" s="164" t="n">
        <v>1267912</v>
      </c>
      <c r="H121" s="164" t="n">
        <v>1255550</v>
      </c>
      <c r="I121" s="172" t="n">
        <v>1190525</v>
      </c>
      <c r="J121" s="172" t="n">
        <v>1162599</v>
      </c>
      <c r="K121" s="173" t="n">
        <v>1131015</v>
      </c>
      <c r="L121" s="173" t="n">
        <v>1107927</v>
      </c>
      <c r="M121" s="164" t="n">
        <v>1125650</v>
      </c>
      <c r="N121" s="164" t="n">
        <v>1061848</v>
      </c>
      <c r="O121" s="172" t="n">
        <v>1052259</v>
      </c>
      <c r="P121" s="172" t="n">
        <v>1114119</v>
      </c>
      <c r="Q121" s="173" t="n">
        <v>1094015</v>
      </c>
      <c r="R121" s="173" t="n">
        <v>1078927</v>
      </c>
      <c r="S121" s="164" t="n">
        <v>1095952.31934437</v>
      </c>
      <c r="T121" s="172" t="n">
        <v>1120589</v>
      </c>
      <c r="U121" s="172" t="n">
        <v>1122030</v>
      </c>
      <c r="V121" s="173" t="n">
        <v>1086499</v>
      </c>
      <c r="W121" s="173" t="n">
        <v>1081937</v>
      </c>
      <c r="X121" s="194" t="n">
        <v>1082670</v>
      </c>
      <c r="Y121" s="194" t="n">
        <v>1103124</v>
      </c>
      <c r="Z121" s="194" t="n">
        <v>1118455</v>
      </c>
      <c r="AA121" s="194" t="n">
        <v>1155516</v>
      </c>
      <c r="AB121" s="194" t="n">
        <v>1146395</v>
      </c>
      <c r="AC121" s="195" t="n">
        <v>1102907</v>
      </c>
    </row>
    <row r="122" customFormat="false" ht="12.75" hidden="false" customHeight="false" outlineLevel="0" collapsed="false">
      <c r="A122" s="161"/>
      <c r="B122" s="2"/>
      <c r="C122" s="155" t="s">
        <v>82</v>
      </c>
      <c r="D122" s="155"/>
      <c r="E122" s="156"/>
      <c r="F122" s="163" t="s">
        <v>8</v>
      </c>
      <c r="G122" s="164" t="n">
        <v>951134</v>
      </c>
      <c r="H122" s="164" t="n">
        <v>931254</v>
      </c>
      <c r="I122" s="172" t="n">
        <v>903537</v>
      </c>
      <c r="J122" s="172" t="n">
        <v>907284</v>
      </c>
      <c r="K122" s="173" t="n">
        <v>841768</v>
      </c>
      <c r="L122" s="173" t="n">
        <v>834103</v>
      </c>
      <c r="M122" s="164" t="n">
        <v>883413</v>
      </c>
      <c r="N122" s="164" t="n">
        <v>904890</v>
      </c>
      <c r="O122" s="172" t="n">
        <v>931044</v>
      </c>
      <c r="P122" s="172" t="n">
        <v>844211</v>
      </c>
      <c r="Q122" s="173" t="n">
        <v>838279</v>
      </c>
      <c r="R122" s="173" t="n">
        <v>793921</v>
      </c>
      <c r="S122" s="164" t="n">
        <v>788900.63633911</v>
      </c>
      <c r="T122" s="172" t="n">
        <v>754661</v>
      </c>
      <c r="U122" s="172" t="n">
        <v>750385</v>
      </c>
      <c r="V122" s="173" t="n">
        <v>773753</v>
      </c>
      <c r="W122" s="173" t="n">
        <v>774717</v>
      </c>
      <c r="X122" s="164" t="n">
        <v>709980</v>
      </c>
      <c r="Y122" s="164" t="n">
        <v>711587</v>
      </c>
      <c r="Z122" s="172" t="n">
        <v>714684</v>
      </c>
      <c r="AA122" s="172" t="n">
        <v>733749</v>
      </c>
      <c r="AB122" s="173" t="n">
        <v>762830</v>
      </c>
      <c r="AC122" s="197" t="n">
        <v>774679</v>
      </c>
    </row>
    <row r="123" customFormat="false" ht="12.75" hidden="false" customHeight="false" outlineLevel="0" collapsed="false">
      <c r="A123" s="161"/>
      <c r="B123" s="2"/>
      <c r="C123" s="2"/>
      <c r="D123" s="2"/>
      <c r="E123" s="162"/>
      <c r="F123" s="163"/>
      <c r="G123" s="164"/>
      <c r="H123" s="164"/>
      <c r="I123" s="164"/>
      <c r="J123" s="164"/>
      <c r="K123" s="164"/>
      <c r="L123" s="164"/>
      <c r="M123" s="164"/>
      <c r="N123" s="164"/>
      <c r="O123" s="164"/>
      <c r="P123" s="164"/>
      <c r="Q123" s="164"/>
      <c r="R123" s="164"/>
      <c r="S123" s="164"/>
      <c r="T123" s="164"/>
      <c r="U123" s="164"/>
      <c r="V123" s="164"/>
      <c r="W123" s="164"/>
      <c r="X123" s="164"/>
      <c r="Y123" s="164"/>
      <c r="Z123" s="164"/>
      <c r="AA123" s="164"/>
      <c r="AB123" s="164"/>
      <c r="AC123" s="165"/>
    </row>
    <row r="124" customFormat="false" ht="12.75" hidden="false" customHeight="false" outlineLevel="0" collapsed="false">
      <c r="A124" s="161"/>
      <c r="B124" s="155" t="s">
        <v>84</v>
      </c>
      <c r="C124" s="155"/>
      <c r="D124" s="155"/>
      <c r="E124" s="156"/>
      <c r="F124" s="157" t="s">
        <v>8</v>
      </c>
      <c r="G124" s="158" t="n">
        <v>3765404</v>
      </c>
      <c r="H124" s="158" t="n">
        <v>3661514</v>
      </c>
      <c r="I124" s="158" t="n">
        <v>3591586</v>
      </c>
      <c r="J124" s="158" t="n">
        <v>3497248</v>
      </c>
      <c r="K124" s="158" t="n">
        <v>3338100</v>
      </c>
      <c r="L124" s="158" t="n">
        <v>3460657</v>
      </c>
      <c r="M124" s="158" t="n">
        <v>3450407</v>
      </c>
      <c r="N124" s="158" t="n">
        <v>3411891</v>
      </c>
      <c r="O124" s="158" t="n">
        <v>3325871</v>
      </c>
      <c r="P124" s="158" t="n">
        <v>3275737</v>
      </c>
      <c r="Q124" s="158" t="n">
        <v>3291094</v>
      </c>
      <c r="R124" s="158" t="n">
        <v>3287322</v>
      </c>
      <c r="S124" s="158" t="n">
        <v>3290599.56543464</v>
      </c>
      <c r="T124" s="158" t="n">
        <v>3119188</v>
      </c>
      <c r="U124" s="158" t="n">
        <v>3077179</v>
      </c>
      <c r="V124" s="158" t="n">
        <v>3004376</v>
      </c>
      <c r="W124" s="158" t="n">
        <v>2994947</v>
      </c>
      <c r="X124" s="158" t="n">
        <v>2786845</v>
      </c>
      <c r="Y124" s="158" t="n">
        <v>2669250</v>
      </c>
      <c r="Z124" s="185" t="n">
        <v>2825793</v>
      </c>
      <c r="AA124" s="185" t="n">
        <v>2838071</v>
      </c>
      <c r="AB124" s="186" t="n">
        <v>2736522</v>
      </c>
      <c r="AC124" s="196" t="n">
        <v>2640554</v>
      </c>
    </row>
    <row r="125" customFormat="false" ht="12.75" hidden="false" customHeight="false" outlineLevel="0" collapsed="false">
      <c r="A125" s="161"/>
      <c r="B125" s="2"/>
      <c r="C125" s="155" t="s">
        <v>85</v>
      </c>
      <c r="D125" s="155"/>
      <c r="E125" s="156"/>
      <c r="F125" s="163" t="s">
        <v>8</v>
      </c>
      <c r="G125" s="164" t="n">
        <v>39335</v>
      </c>
      <c r="H125" s="164" t="n">
        <v>33768</v>
      </c>
      <c r="I125" s="172" t="n">
        <v>32687</v>
      </c>
      <c r="J125" s="172" t="n">
        <v>30489</v>
      </c>
      <c r="K125" s="173" t="n">
        <v>26657</v>
      </c>
      <c r="L125" s="173" t="n">
        <v>20831</v>
      </c>
      <c r="M125" s="164" t="n">
        <v>22126</v>
      </c>
      <c r="N125" s="164" t="n">
        <v>23205</v>
      </c>
      <c r="O125" s="172" t="n">
        <v>21415</v>
      </c>
      <c r="P125" s="172" t="n">
        <v>18117</v>
      </c>
      <c r="Q125" s="173" t="n">
        <v>17650</v>
      </c>
      <c r="R125" s="173" t="n">
        <v>15895</v>
      </c>
      <c r="S125" s="164" t="n">
        <v>16557.1562430159</v>
      </c>
      <c r="T125" s="172" t="n">
        <v>26285</v>
      </c>
      <c r="U125" s="172" t="n">
        <v>44301</v>
      </c>
      <c r="V125" s="173" t="n">
        <v>38065</v>
      </c>
      <c r="W125" s="173" t="n">
        <v>33163</v>
      </c>
      <c r="X125" s="164" t="n">
        <v>43113</v>
      </c>
      <c r="Y125" s="164" t="n">
        <v>37966</v>
      </c>
      <c r="Z125" s="172" t="n">
        <v>41176</v>
      </c>
      <c r="AA125" s="172" t="n">
        <v>41130</v>
      </c>
      <c r="AB125" s="173" t="n">
        <v>43462</v>
      </c>
      <c r="AC125" s="197" t="n">
        <v>61193</v>
      </c>
    </row>
    <row r="126" customFormat="false" ht="12.75" hidden="false" customHeight="false" outlineLevel="0" collapsed="false">
      <c r="A126" s="161"/>
      <c r="B126" s="2"/>
      <c r="C126" s="155" t="s">
        <v>86</v>
      </c>
      <c r="D126" s="155"/>
      <c r="E126" s="156"/>
      <c r="F126" s="163" t="s">
        <v>8</v>
      </c>
      <c r="G126" s="164" t="n">
        <v>1816230</v>
      </c>
      <c r="H126" s="164" t="n">
        <v>1807819</v>
      </c>
      <c r="I126" s="172" t="n">
        <v>1779746</v>
      </c>
      <c r="J126" s="172" t="n">
        <v>1721420</v>
      </c>
      <c r="K126" s="173" t="n">
        <v>1653410</v>
      </c>
      <c r="L126" s="173" t="n">
        <v>1694992</v>
      </c>
      <c r="M126" s="164" t="n">
        <v>1676573</v>
      </c>
      <c r="N126" s="164" t="n">
        <v>1637121</v>
      </c>
      <c r="O126" s="172" t="n">
        <v>1601494</v>
      </c>
      <c r="P126" s="172" t="n">
        <v>1556021</v>
      </c>
      <c r="Q126" s="173" t="n">
        <v>1537381</v>
      </c>
      <c r="R126" s="173" t="n">
        <v>1539304</v>
      </c>
      <c r="S126" s="164" t="n">
        <v>1553332.21367412</v>
      </c>
      <c r="T126" s="172" t="n">
        <v>1379197</v>
      </c>
      <c r="U126" s="172" t="n">
        <v>1303584</v>
      </c>
      <c r="V126" s="173" t="n">
        <v>1282405</v>
      </c>
      <c r="W126" s="173" t="n">
        <v>1367500</v>
      </c>
      <c r="X126" s="164" t="n">
        <v>1307765</v>
      </c>
      <c r="Y126" s="164" t="n">
        <v>1246417</v>
      </c>
      <c r="Z126" s="172" t="n">
        <v>1347819</v>
      </c>
      <c r="AA126" s="172" t="n">
        <v>1357925</v>
      </c>
      <c r="AB126" s="173" t="n">
        <v>1268339</v>
      </c>
      <c r="AC126" s="197" t="n">
        <v>1216558</v>
      </c>
    </row>
    <row r="127" customFormat="false" ht="12.75" hidden="false" customHeight="false" outlineLevel="0" collapsed="false">
      <c r="A127" s="161"/>
      <c r="B127" s="2"/>
      <c r="C127" s="151" t="s">
        <v>87</v>
      </c>
      <c r="D127" s="151"/>
      <c r="E127" s="162"/>
      <c r="F127" s="163" t="s">
        <v>8</v>
      </c>
      <c r="G127" s="164" t="n">
        <v>1909839</v>
      </c>
      <c r="H127" s="164" t="n">
        <v>1819927</v>
      </c>
      <c r="I127" s="172" t="n">
        <v>1779153</v>
      </c>
      <c r="J127" s="172" t="n">
        <v>1745339</v>
      </c>
      <c r="K127" s="173" t="n">
        <v>1658033</v>
      </c>
      <c r="L127" s="173" t="n">
        <v>1744834</v>
      </c>
      <c r="M127" s="164" t="n">
        <v>1751708</v>
      </c>
      <c r="N127" s="164" t="n">
        <v>1751565</v>
      </c>
      <c r="O127" s="172" t="n">
        <v>1702962</v>
      </c>
      <c r="P127" s="172" t="n">
        <v>1701599</v>
      </c>
      <c r="Q127" s="173" t="n">
        <v>1736063</v>
      </c>
      <c r="R127" s="173" t="n">
        <v>1732123</v>
      </c>
      <c r="S127" s="164" t="n">
        <v>1720710.19551751</v>
      </c>
      <c r="T127" s="172" t="n">
        <v>1713706</v>
      </c>
      <c r="U127" s="172" t="n">
        <v>1729294</v>
      </c>
      <c r="V127" s="172" t="n">
        <v>1683906</v>
      </c>
      <c r="W127" s="172" t="n">
        <v>1594284</v>
      </c>
      <c r="X127" s="164" t="n">
        <v>1435967</v>
      </c>
      <c r="Y127" s="164" t="n">
        <v>1384867</v>
      </c>
      <c r="Z127" s="172" t="n">
        <v>1436798</v>
      </c>
      <c r="AA127" s="172" t="n">
        <v>1439016</v>
      </c>
      <c r="AB127" s="173" t="n">
        <v>1424721</v>
      </c>
      <c r="AC127" s="197" t="n">
        <v>1362803</v>
      </c>
    </row>
    <row r="128" customFormat="false" ht="12.75" hidden="false" customHeight="false" outlineLevel="0" collapsed="false">
      <c r="A128" s="161"/>
      <c r="B128" s="2"/>
      <c r="C128" s="2"/>
      <c r="D128" s="2"/>
      <c r="E128" s="162"/>
      <c r="F128" s="163"/>
      <c r="G128" s="164"/>
      <c r="H128" s="164"/>
      <c r="I128" s="164"/>
      <c r="J128" s="164"/>
      <c r="K128" s="164"/>
      <c r="L128" s="164"/>
      <c r="M128" s="164"/>
      <c r="N128" s="164"/>
      <c r="O128" s="164"/>
      <c r="P128" s="164"/>
      <c r="Q128" s="164"/>
      <c r="R128" s="164"/>
      <c r="S128" s="164"/>
      <c r="T128" s="164"/>
      <c r="U128" s="164"/>
      <c r="V128" s="164"/>
      <c r="W128" s="164"/>
      <c r="X128" s="164"/>
      <c r="Y128" s="164"/>
      <c r="Z128" s="164"/>
      <c r="AA128" s="164"/>
      <c r="AB128" s="164"/>
      <c r="AC128" s="165"/>
    </row>
    <row r="129" customFormat="false" ht="12.75" hidden="false" customHeight="false" outlineLevel="0" collapsed="false">
      <c r="A129" s="154" t="s">
        <v>88</v>
      </c>
      <c r="B129" s="155"/>
      <c r="C129" s="155"/>
      <c r="D129" s="155"/>
      <c r="E129" s="156"/>
      <c r="F129" s="157" t="s">
        <v>8</v>
      </c>
      <c r="G129" s="158" t="n">
        <v>6724107</v>
      </c>
      <c r="H129" s="158" t="n">
        <v>6541887</v>
      </c>
      <c r="I129" s="158" t="n">
        <v>6325036</v>
      </c>
      <c r="J129" s="158" t="n">
        <v>6174969</v>
      </c>
      <c r="K129" s="158" t="n">
        <v>5911372</v>
      </c>
      <c r="L129" s="158" t="n">
        <v>6010110</v>
      </c>
      <c r="M129" s="158" t="n">
        <v>6060146</v>
      </c>
      <c r="N129" s="158" t="n">
        <v>5937132</v>
      </c>
      <c r="O129" s="158" t="n">
        <v>5860929</v>
      </c>
      <c r="P129" s="158" t="n">
        <v>5712879</v>
      </c>
      <c r="Q129" s="158" t="n">
        <v>5762460</v>
      </c>
      <c r="R129" s="158" t="n">
        <v>5706810</v>
      </c>
      <c r="S129" s="158" t="n">
        <v>5792780.89400308</v>
      </c>
      <c r="T129" s="158" t="n">
        <v>5452263</v>
      </c>
      <c r="U129" s="158" t="n">
        <v>5403445</v>
      </c>
      <c r="V129" s="158" t="n">
        <v>5349856</v>
      </c>
      <c r="W129" s="158" t="n">
        <v>5351138</v>
      </c>
      <c r="X129" s="158" t="n">
        <v>5078052</v>
      </c>
      <c r="Y129" s="158" t="n">
        <v>4931427</v>
      </c>
      <c r="Z129" s="158" t="n">
        <v>5120558</v>
      </c>
      <c r="AA129" s="158" t="n">
        <v>5185818</v>
      </c>
      <c r="AB129" s="158" t="n">
        <v>5200431</v>
      </c>
      <c r="AC129" s="159" t="n">
        <v>5106046</v>
      </c>
    </row>
    <row r="130" customFormat="false" ht="12.75" hidden="false" customHeight="false" outlineLevel="0" collapsed="false">
      <c r="A130" s="161"/>
      <c r="B130" s="2"/>
      <c r="C130" s="2"/>
      <c r="D130" s="2"/>
      <c r="E130" s="156"/>
      <c r="F130" s="157"/>
      <c r="G130" s="158"/>
      <c r="H130" s="158"/>
      <c r="I130" s="158"/>
      <c r="J130" s="158"/>
      <c r="K130" s="158"/>
      <c r="L130" s="158"/>
      <c r="M130" s="158"/>
      <c r="N130" s="158"/>
      <c r="O130" s="158"/>
      <c r="P130" s="158"/>
      <c r="Q130" s="158"/>
      <c r="R130" s="158"/>
      <c r="S130" s="158"/>
      <c r="T130" s="158"/>
      <c r="U130" s="158"/>
      <c r="V130" s="158"/>
      <c r="W130" s="158"/>
      <c r="X130" s="158"/>
      <c r="Y130" s="158"/>
      <c r="Z130" s="158"/>
      <c r="AA130" s="158"/>
      <c r="AB130" s="158"/>
      <c r="AC130" s="159"/>
    </row>
    <row r="131" customFormat="false" ht="12.75" hidden="false" customHeight="false" outlineLevel="0" collapsed="false">
      <c r="A131" s="198" t="s">
        <v>89</v>
      </c>
      <c r="B131" s="199"/>
      <c r="C131" s="199"/>
      <c r="D131" s="199"/>
      <c r="E131" s="200"/>
      <c r="F131" s="201" t="s">
        <v>8</v>
      </c>
      <c r="G131" s="202" t="n">
        <v>13331269</v>
      </c>
      <c r="H131" s="202" t="n">
        <v>13028015</v>
      </c>
      <c r="I131" s="202" t="n">
        <v>12647826</v>
      </c>
      <c r="J131" s="202" t="n">
        <v>12292653</v>
      </c>
      <c r="K131" s="202" t="n">
        <v>12008306</v>
      </c>
      <c r="L131" s="202" t="n">
        <v>12100941</v>
      </c>
      <c r="M131" s="202" t="n">
        <v>12192443</v>
      </c>
      <c r="N131" s="202" t="n">
        <v>12002727</v>
      </c>
      <c r="O131" s="202" t="n">
        <v>11924331</v>
      </c>
      <c r="P131" s="202" t="n">
        <v>11850815</v>
      </c>
      <c r="Q131" s="202" t="n">
        <v>11954221</v>
      </c>
      <c r="R131" s="202" t="n">
        <v>11856531</v>
      </c>
      <c r="S131" s="202" t="n">
        <v>12039660.1835283</v>
      </c>
      <c r="T131" s="202" t="n">
        <v>11636832</v>
      </c>
      <c r="U131" s="202" t="n">
        <v>11518817</v>
      </c>
      <c r="V131" s="202" t="n">
        <v>11423355</v>
      </c>
      <c r="W131" s="202" t="n">
        <v>11134613</v>
      </c>
      <c r="X131" s="203" t="n">
        <v>10602135</v>
      </c>
      <c r="Y131" s="203" t="n">
        <v>10345261</v>
      </c>
      <c r="Z131" s="203" t="n">
        <v>10508150</v>
      </c>
      <c r="AA131" s="203" t="n">
        <v>10588105</v>
      </c>
      <c r="AB131" s="203" t="n">
        <v>10439542</v>
      </c>
      <c r="AC131" s="204" t="n">
        <v>10323946</v>
      </c>
    </row>
    <row r="132" customFormat="false" ht="8.25" hidden="false" customHeight="true" outlineLevel="0" collapsed="false">
      <c r="A132" s="155"/>
      <c r="B132" s="155"/>
      <c r="C132" s="155"/>
      <c r="D132" s="155"/>
      <c r="E132" s="155"/>
      <c r="F132" s="155"/>
      <c r="G132" s="158"/>
      <c r="H132" s="158"/>
      <c r="I132" s="158"/>
      <c r="J132" s="158"/>
      <c r="K132" s="158"/>
      <c r="L132" s="158"/>
      <c r="M132" s="158"/>
      <c r="N132" s="158"/>
      <c r="O132" s="158"/>
      <c r="P132" s="158"/>
      <c r="Q132" s="158"/>
      <c r="R132" s="158"/>
      <c r="S132" s="158"/>
      <c r="T132" s="158"/>
      <c r="U132" s="158"/>
      <c r="V132" s="158"/>
      <c r="W132" s="158"/>
      <c r="X132" s="180"/>
      <c r="Y132" s="180"/>
      <c r="Z132" s="180"/>
      <c r="AA132" s="180"/>
      <c r="AB132" s="180"/>
      <c r="AC132" s="180"/>
      <c r="AD132" s="205"/>
    </row>
    <row r="133" customFormat="false" ht="12.75" hidden="false" customHeight="false" outlineLevel="0" collapsed="false">
      <c r="A133" s="74" t="s">
        <v>31</v>
      </c>
      <c r="B133" s="155"/>
      <c r="C133" s="155"/>
      <c r="D133" s="155"/>
      <c r="E133" s="155"/>
      <c r="F133" s="155"/>
      <c r="G133" s="158"/>
      <c r="H133" s="158"/>
      <c r="I133" s="158"/>
      <c r="J133" s="158"/>
      <c r="K133" s="158"/>
      <c r="L133" s="158"/>
      <c r="M133" s="158"/>
      <c r="N133" s="158"/>
      <c r="O133" s="158"/>
      <c r="P133" s="158"/>
      <c r="Q133" s="158"/>
      <c r="R133" s="158"/>
      <c r="S133" s="158"/>
      <c r="T133" s="158"/>
      <c r="U133" s="158"/>
      <c r="V133" s="158"/>
      <c r="W133" s="158"/>
      <c r="X133" s="180"/>
      <c r="Y133" s="180"/>
      <c r="Z133" s="180"/>
      <c r="AA133" s="180"/>
      <c r="AB133" s="180"/>
      <c r="AC133" s="180"/>
      <c r="AD133" s="205"/>
    </row>
    <row r="134" customFormat="false" ht="12.75" hidden="false" customHeight="false" outlineLevel="0" collapsed="false">
      <c r="A134" s="151" t="s">
        <v>33</v>
      </c>
      <c r="B134" s="155"/>
      <c r="C134" s="155"/>
      <c r="D134" s="155"/>
      <c r="E134" s="155"/>
      <c r="F134" s="155"/>
      <c r="G134" s="158"/>
      <c r="H134" s="158"/>
      <c r="I134" s="158"/>
      <c r="J134" s="158"/>
      <c r="K134" s="158"/>
      <c r="L134" s="158"/>
      <c r="M134" s="158"/>
      <c r="N134" s="158"/>
      <c r="O134" s="158"/>
      <c r="P134" s="158"/>
      <c r="Q134" s="158"/>
      <c r="R134" s="158"/>
      <c r="S134" s="158"/>
      <c r="T134" s="158"/>
      <c r="U134" s="158"/>
      <c r="V134" s="158"/>
      <c r="W134" s="158"/>
      <c r="X134" s="180"/>
      <c r="Y134" s="180"/>
      <c r="Z134" s="180"/>
      <c r="AA134" s="180"/>
      <c r="AB134" s="180"/>
      <c r="AC134" s="180"/>
      <c r="AD134" s="205"/>
    </row>
    <row r="135" customFormat="false" ht="12.75" hidden="false" customHeight="false" outlineLevel="0" collapsed="false">
      <c r="A135" s="206" t="s">
        <v>90</v>
      </c>
    </row>
    <row r="137" customFormat="false" ht="13.5" hidden="false" customHeight="false" outlineLevel="0" collapsed="false"/>
    <row r="138" customFormat="false" ht="14.25" hidden="false" customHeight="false" outlineLevel="0" collapsed="false">
      <c r="A138" s="99"/>
      <c r="B138" s="99"/>
      <c r="C138" s="99"/>
      <c r="D138" s="99"/>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row>
    <row r="139" customFormat="false" ht="35.25" hidden="false" customHeight="true" outlineLevel="0" collapsed="false">
      <c r="A139" s="134" t="s">
        <v>91</v>
      </c>
      <c r="B139" s="134"/>
      <c r="C139" s="134"/>
      <c r="D139" s="134"/>
      <c r="E139" s="134"/>
      <c r="F139" s="135"/>
    </row>
    <row r="140" customFormat="false" ht="15" hidden="false" customHeight="false" outlineLevel="0" collapsed="false">
      <c r="A140" s="207" t="s">
        <v>92</v>
      </c>
      <c r="B140" s="207"/>
      <c r="C140" s="207"/>
      <c r="D140" s="207"/>
      <c r="E140" s="207"/>
      <c r="F140" s="208"/>
    </row>
    <row r="141" customFormat="false" ht="12.75" hidden="false" customHeight="false" outlineLevel="0" collapsed="false">
      <c r="A141" s="209" t="s">
        <v>66</v>
      </c>
    </row>
    <row r="142" customFormat="false" ht="15" hidden="false" customHeight="true" outlineLevel="0" collapsed="false">
      <c r="A142" s="143"/>
      <c r="B142" s="143"/>
      <c r="C142" s="143"/>
      <c r="D142" s="143"/>
      <c r="E142" s="210"/>
      <c r="F142" s="20" t="n">
        <v>1983</v>
      </c>
      <c r="G142" s="20" t="n">
        <v>1984</v>
      </c>
      <c r="H142" s="20" t="n">
        <v>1985</v>
      </c>
      <c r="I142" s="20" t="n">
        <v>1986</v>
      </c>
      <c r="J142" s="20" t="n">
        <v>1987</v>
      </c>
      <c r="K142" s="20" t="n">
        <v>1988</v>
      </c>
      <c r="L142" s="20" t="n">
        <v>1989</v>
      </c>
      <c r="M142" s="20" t="n">
        <v>1990</v>
      </c>
      <c r="N142" s="20" t="n">
        <v>1991</v>
      </c>
      <c r="O142" s="20" t="n">
        <v>1992</v>
      </c>
      <c r="P142" s="20" t="n">
        <v>1993</v>
      </c>
      <c r="Q142" s="20" t="n">
        <v>1994</v>
      </c>
      <c r="R142" s="20" t="n">
        <v>1995</v>
      </c>
      <c r="S142" s="20" t="n">
        <v>1996</v>
      </c>
      <c r="T142" s="20" t="n">
        <v>1997</v>
      </c>
      <c r="U142" s="20" t="n">
        <v>1998</v>
      </c>
      <c r="V142" s="20" t="n">
        <v>1999</v>
      </c>
      <c r="W142" s="20" t="n">
        <v>2000</v>
      </c>
      <c r="X142" s="20" t="n">
        <v>2001</v>
      </c>
      <c r="Y142" s="20" t="n">
        <v>2002</v>
      </c>
      <c r="Z142" s="20" t="n">
        <v>2003</v>
      </c>
      <c r="AA142" s="20" t="n">
        <v>2004</v>
      </c>
      <c r="AB142" s="19" t="n">
        <v>2005</v>
      </c>
      <c r="AC142" s="19" t="n">
        <v>2006</v>
      </c>
      <c r="AD142" s="19" t="n">
        <v>2007</v>
      </c>
      <c r="AE142" s="19" t="n">
        <v>2008</v>
      </c>
      <c r="AF142" s="19" t="n">
        <v>2009</v>
      </c>
      <c r="AG142" s="20" t="s">
        <v>3</v>
      </c>
      <c r="AH142" s="19" t="n">
        <v>2010</v>
      </c>
      <c r="AI142" s="19" t="n">
        <v>2011</v>
      </c>
      <c r="AJ142" s="19" t="n">
        <v>2012</v>
      </c>
      <c r="AK142" s="19" t="n">
        <v>2013</v>
      </c>
      <c r="AL142" s="19" t="n">
        <v>2014</v>
      </c>
      <c r="AM142" s="19" t="n">
        <v>2015</v>
      </c>
      <c r="AN142" s="19" t="n">
        <v>2016</v>
      </c>
      <c r="AO142" s="19" t="n">
        <v>2017</v>
      </c>
      <c r="AP142" s="19" t="n">
        <v>2018</v>
      </c>
      <c r="AQ142" s="21" t="s">
        <v>4</v>
      </c>
    </row>
    <row r="143" customFormat="false" ht="17.25" hidden="false" customHeight="false" outlineLevel="0" collapsed="false">
      <c r="A143" s="146"/>
      <c r="B143" s="146"/>
      <c r="C143" s="146"/>
      <c r="D143" s="146"/>
      <c r="E143" s="211"/>
      <c r="F143" s="20"/>
      <c r="G143" s="20"/>
      <c r="H143" s="20"/>
      <c r="I143" s="20"/>
      <c r="J143" s="20"/>
      <c r="K143" s="20"/>
      <c r="L143" s="20"/>
      <c r="M143" s="20"/>
      <c r="N143" s="20"/>
      <c r="O143" s="20"/>
      <c r="P143" s="20"/>
      <c r="Q143" s="20"/>
      <c r="R143" s="20"/>
      <c r="S143" s="20"/>
      <c r="T143" s="20"/>
      <c r="U143" s="20"/>
      <c r="V143" s="20"/>
      <c r="W143" s="20"/>
      <c r="X143" s="20"/>
      <c r="Y143" s="20"/>
      <c r="Z143" s="20"/>
      <c r="AA143" s="20"/>
      <c r="AB143" s="19"/>
      <c r="AC143" s="19"/>
      <c r="AD143" s="19"/>
      <c r="AE143" s="19"/>
      <c r="AF143" s="19"/>
      <c r="AG143" s="26" t="s">
        <v>5</v>
      </c>
      <c r="AH143" s="19"/>
      <c r="AI143" s="19"/>
      <c r="AJ143" s="19"/>
      <c r="AK143" s="19"/>
      <c r="AL143" s="19"/>
      <c r="AM143" s="19"/>
      <c r="AN143" s="19"/>
      <c r="AO143" s="19"/>
      <c r="AP143" s="19"/>
      <c r="AQ143" s="27" t="s">
        <v>6</v>
      </c>
      <c r="AT143" s="98"/>
    </row>
    <row r="144" customFormat="false" ht="12.75" hidden="false" customHeight="false" outlineLevel="0" collapsed="false">
      <c r="A144" s="212" t="s">
        <v>89</v>
      </c>
      <c r="B144" s="149"/>
      <c r="C144" s="149"/>
      <c r="D144" s="149"/>
      <c r="E144" s="149"/>
      <c r="F144" s="213" t="s">
        <v>8</v>
      </c>
      <c r="G144" s="214" t="s">
        <v>8</v>
      </c>
      <c r="H144" s="214" t="s">
        <v>8</v>
      </c>
      <c r="I144" s="214" t="s">
        <v>8</v>
      </c>
      <c r="J144" s="214" t="s">
        <v>8</v>
      </c>
      <c r="K144" s="214" t="s">
        <v>8</v>
      </c>
      <c r="L144" s="214" t="s">
        <v>8</v>
      </c>
      <c r="M144" s="214" t="s">
        <v>8</v>
      </c>
      <c r="N144" s="214" t="s">
        <v>8</v>
      </c>
      <c r="O144" s="214" t="s">
        <v>8</v>
      </c>
      <c r="P144" s="214" t="s">
        <v>8</v>
      </c>
      <c r="Q144" s="214" t="s">
        <v>8</v>
      </c>
      <c r="R144" s="214" t="s">
        <v>8</v>
      </c>
      <c r="S144" s="214" t="s">
        <v>8</v>
      </c>
      <c r="T144" s="214" t="s">
        <v>8</v>
      </c>
      <c r="U144" s="214" t="s">
        <v>8</v>
      </c>
      <c r="V144" s="214" t="s">
        <v>8</v>
      </c>
      <c r="W144" s="214" t="s">
        <v>8</v>
      </c>
      <c r="X144" s="214" t="s">
        <v>8</v>
      </c>
      <c r="Y144" s="214" t="s">
        <v>8</v>
      </c>
      <c r="Z144" s="214" t="s">
        <v>8</v>
      </c>
      <c r="AA144" s="214" t="s">
        <v>8</v>
      </c>
      <c r="AB144" s="215" t="n">
        <v>10770221</v>
      </c>
      <c r="AC144" s="215" t="n">
        <v>10643933</v>
      </c>
      <c r="AD144" s="215" t="n">
        <v>10370298</v>
      </c>
      <c r="AE144" s="215" t="n">
        <v>10162620</v>
      </c>
      <c r="AF144" s="215" t="n">
        <v>10082135</v>
      </c>
      <c r="AG144" s="149"/>
      <c r="AH144" s="215" t="n">
        <v>10169828</v>
      </c>
      <c r="AI144" s="216" t="n">
        <v>9988302</v>
      </c>
      <c r="AJ144" s="215" t="n">
        <v>9951824</v>
      </c>
      <c r="AK144" s="215" t="n">
        <v>9843542.00000001</v>
      </c>
      <c r="AL144" s="215" t="n">
        <v>9837142.00000001</v>
      </c>
      <c r="AM144" s="215" t="n">
        <v>9918569</v>
      </c>
      <c r="AN144" s="215" t="n">
        <v>10032569</v>
      </c>
      <c r="AO144" s="215" t="n">
        <v>10003515</v>
      </c>
      <c r="AP144" s="215" t="n">
        <v>9890764</v>
      </c>
      <c r="AQ144" s="217" t="n">
        <v>-0.0112711381949234</v>
      </c>
      <c r="AR144" s="122"/>
      <c r="AS144" s="122"/>
      <c r="AT144" s="123"/>
    </row>
    <row r="145" customFormat="false" ht="12.75" hidden="false" customHeight="false" outlineLevel="0" collapsed="false">
      <c r="A145" s="218"/>
      <c r="B145" s="2"/>
      <c r="C145" s="2"/>
      <c r="D145" s="2"/>
      <c r="E145" s="2"/>
      <c r="F145" s="219"/>
      <c r="G145" s="220"/>
      <c r="H145" s="220"/>
      <c r="I145" s="220"/>
      <c r="J145" s="220"/>
      <c r="K145" s="220"/>
      <c r="L145" s="220"/>
      <c r="M145" s="220"/>
      <c r="N145" s="220"/>
      <c r="O145" s="220"/>
      <c r="P145" s="220"/>
      <c r="Q145" s="220"/>
      <c r="R145" s="220"/>
      <c r="S145" s="220"/>
      <c r="T145" s="220"/>
      <c r="U145" s="220"/>
      <c r="V145" s="220"/>
      <c r="W145" s="220"/>
      <c r="X145" s="220"/>
      <c r="Y145" s="220"/>
      <c r="Z145" s="220"/>
      <c r="AA145" s="220"/>
      <c r="AB145" s="152"/>
      <c r="AC145" s="152"/>
      <c r="AD145" s="152"/>
      <c r="AE145" s="152"/>
      <c r="AF145" s="152"/>
      <c r="AG145" s="2"/>
      <c r="AH145" s="152"/>
      <c r="AI145" s="152"/>
      <c r="AJ145" s="152"/>
      <c r="AK145" s="152"/>
      <c r="AL145" s="152"/>
      <c r="AM145" s="152"/>
      <c r="AN145" s="152"/>
      <c r="AO145" s="152"/>
      <c r="AP145" s="152"/>
      <c r="AQ145" s="217"/>
      <c r="AR145" s="122"/>
      <c r="AS145" s="122"/>
      <c r="AT145" s="123"/>
    </row>
    <row r="146" customFormat="false" ht="12.75" hidden="false" customHeight="false" outlineLevel="0" collapsed="false">
      <c r="A146" s="154" t="s">
        <v>93</v>
      </c>
      <c r="B146" s="2"/>
      <c r="C146" s="2"/>
      <c r="D146" s="2"/>
      <c r="E146" s="2"/>
      <c r="F146" s="221" t="s">
        <v>8</v>
      </c>
      <c r="G146" s="222" t="s">
        <v>8</v>
      </c>
      <c r="H146" s="222" t="s">
        <v>8</v>
      </c>
      <c r="I146" s="222" t="s">
        <v>8</v>
      </c>
      <c r="J146" s="222" t="s">
        <v>8</v>
      </c>
      <c r="K146" s="222" t="s">
        <v>8</v>
      </c>
      <c r="L146" s="222" t="s">
        <v>8</v>
      </c>
      <c r="M146" s="222" t="s">
        <v>8</v>
      </c>
      <c r="N146" s="222" t="s">
        <v>8</v>
      </c>
      <c r="O146" s="222" t="s">
        <v>8</v>
      </c>
      <c r="P146" s="222" t="s">
        <v>8</v>
      </c>
      <c r="Q146" s="222" t="s">
        <v>8</v>
      </c>
      <c r="R146" s="222" t="s">
        <v>8</v>
      </c>
      <c r="S146" s="222" t="s">
        <v>8</v>
      </c>
      <c r="T146" s="222" t="s">
        <v>8</v>
      </c>
      <c r="U146" s="222" t="s">
        <v>8</v>
      </c>
      <c r="V146" s="222" t="s">
        <v>8</v>
      </c>
      <c r="W146" s="222" t="s">
        <v>8</v>
      </c>
      <c r="X146" s="222" t="s">
        <v>8</v>
      </c>
      <c r="Y146" s="222" t="s">
        <v>8</v>
      </c>
      <c r="Z146" s="222" t="s">
        <v>8</v>
      </c>
      <c r="AA146" s="222" t="s">
        <v>8</v>
      </c>
      <c r="AB146" s="158" t="n">
        <v>7736165.00000002</v>
      </c>
      <c r="AC146" s="158" t="n">
        <v>7673605.00000004</v>
      </c>
      <c r="AD146" s="158" t="n">
        <v>7493866</v>
      </c>
      <c r="AE146" s="158" t="n">
        <v>7365877.00000001</v>
      </c>
      <c r="AF146" s="158" t="n">
        <v>7230241.00000001</v>
      </c>
      <c r="AG146" s="2"/>
      <c r="AH146" s="158" t="n">
        <v>7272374.99999999</v>
      </c>
      <c r="AI146" s="158" t="n">
        <v>7209249</v>
      </c>
      <c r="AJ146" s="158" t="n">
        <v>7172465</v>
      </c>
      <c r="AK146" s="158" t="n">
        <v>7083037.00000001</v>
      </c>
      <c r="AL146" s="158" t="n">
        <v>7099675.00000001</v>
      </c>
      <c r="AM146" s="158" t="n">
        <v>7188171</v>
      </c>
      <c r="AN146" s="158" t="n">
        <v>7249635</v>
      </c>
      <c r="AO146" s="158" t="n">
        <v>7240049.99999999</v>
      </c>
      <c r="AP146" s="158" t="n">
        <v>7167352</v>
      </c>
      <c r="AQ146" s="217" t="n">
        <v>-0.0100410908764428</v>
      </c>
      <c r="AR146" s="122"/>
      <c r="AS146" s="122"/>
      <c r="AT146" s="123"/>
    </row>
    <row r="147" customFormat="false" ht="12.75" hidden="false" customHeight="false" outlineLevel="0" collapsed="false">
      <c r="A147" s="218"/>
      <c r="B147" s="2"/>
      <c r="C147" s="2"/>
      <c r="D147" s="2"/>
      <c r="E147" s="2"/>
      <c r="F147" s="219"/>
      <c r="G147" s="220"/>
      <c r="H147" s="220"/>
      <c r="I147" s="220"/>
      <c r="J147" s="220"/>
      <c r="K147" s="220"/>
      <c r="L147" s="220"/>
      <c r="M147" s="220"/>
      <c r="N147" s="220"/>
      <c r="O147" s="220"/>
      <c r="P147" s="220"/>
      <c r="Q147" s="220"/>
      <c r="R147" s="220"/>
      <c r="S147" s="220"/>
      <c r="T147" s="220"/>
      <c r="U147" s="220"/>
      <c r="V147" s="220"/>
      <c r="W147" s="220"/>
      <c r="X147" s="220"/>
      <c r="Y147" s="220"/>
      <c r="Z147" s="220"/>
      <c r="AA147" s="220"/>
      <c r="AB147" s="164"/>
      <c r="AC147" s="164"/>
      <c r="AD147" s="164"/>
      <c r="AE147" s="164"/>
      <c r="AF147" s="164"/>
      <c r="AG147" s="2"/>
      <c r="AH147" s="164"/>
      <c r="AI147" s="164"/>
      <c r="AJ147" s="164"/>
      <c r="AK147" s="164"/>
      <c r="AL147" s="164"/>
      <c r="AM147" s="164"/>
      <c r="AN147" s="164"/>
      <c r="AO147" s="164"/>
      <c r="AP147" s="164"/>
      <c r="AQ147" s="217"/>
      <c r="AR147" s="122"/>
      <c r="AS147" s="122"/>
      <c r="AT147" s="123"/>
    </row>
    <row r="148" customFormat="false" ht="12.75" hidden="false" customHeight="false" outlineLevel="0" collapsed="false">
      <c r="A148" s="154" t="s">
        <v>70</v>
      </c>
      <c r="B148" s="2"/>
      <c r="C148" s="2"/>
      <c r="D148" s="2"/>
      <c r="E148" s="2"/>
      <c r="F148" s="221" t="s">
        <v>8</v>
      </c>
      <c r="G148" s="222" t="s">
        <v>8</v>
      </c>
      <c r="H148" s="222" t="s">
        <v>8</v>
      </c>
      <c r="I148" s="222" t="s">
        <v>8</v>
      </c>
      <c r="J148" s="222" t="s">
        <v>8</v>
      </c>
      <c r="K148" s="222" t="s">
        <v>8</v>
      </c>
      <c r="L148" s="222" t="s">
        <v>8</v>
      </c>
      <c r="M148" s="222" t="s">
        <v>8</v>
      </c>
      <c r="N148" s="222" t="s">
        <v>8</v>
      </c>
      <c r="O148" s="222" t="s">
        <v>8</v>
      </c>
      <c r="P148" s="222" t="s">
        <v>8</v>
      </c>
      <c r="Q148" s="222" t="s">
        <v>8</v>
      </c>
      <c r="R148" s="222" t="s">
        <v>8</v>
      </c>
      <c r="S148" s="222" t="s">
        <v>8</v>
      </c>
      <c r="T148" s="222" t="s">
        <v>8</v>
      </c>
      <c r="U148" s="222" t="s">
        <v>8</v>
      </c>
      <c r="V148" s="222" t="s">
        <v>8</v>
      </c>
      <c r="W148" s="222" t="s">
        <v>8</v>
      </c>
      <c r="X148" s="222" t="s">
        <v>8</v>
      </c>
      <c r="Y148" s="222" t="s">
        <v>8</v>
      </c>
      <c r="Z148" s="222" t="s">
        <v>8</v>
      </c>
      <c r="AA148" s="222" t="s">
        <v>8</v>
      </c>
      <c r="AB148" s="158" t="n">
        <v>4639416</v>
      </c>
      <c r="AC148" s="158" t="n">
        <v>4631121.00000003</v>
      </c>
      <c r="AD148" s="158" t="n">
        <v>4513132</v>
      </c>
      <c r="AE148" s="158" t="n">
        <v>4430949.00000001</v>
      </c>
      <c r="AF148" s="158" t="n">
        <v>4322258.00000001</v>
      </c>
      <c r="AG148" s="2"/>
      <c r="AH148" s="158" t="n">
        <v>4367693.99999999</v>
      </c>
      <c r="AI148" s="158" t="n">
        <v>4304822</v>
      </c>
      <c r="AJ148" s="158" t="n">
        <v>4229230</v>
      </c>
      <c r="AK148" s="158" t="n">
        <v>4177037.00000001</v>
      </c>
      <c r="AL148" s="158" t="n">
        <v>4227609</v>
      </c>
      <c r="AM148" s="158" t="n">
        <v>4238467</v>
      </c>
      <c r="AN148" s="158" t="n">
        <v>4204392</v>
      </c>
      <c r="AO148" s="158" t="n">
        <v>4192950.99999999</v>
      </c>
      <c r="AP148" s="158" t="n">
        <v>4149038.99999999</v>
      </c>
      <c r="AQ148" s="217" t="n">
        <v>-0.0104728149696944</v>
      </c>
      <c r="AR148" s="122"/>
      <c r="AS148" s="122"/>
      <c r="AT148" s="123"/>
    </row>
    <row r="149" customFormat="false" ht="12.75" hidden="false" customHeight="false" outlineLevel="0" collapsed="false">
      <c r="A149" s="218" t="s">
        <v>94</v>
      </c>
      <c r="B149" s="2"/>
      <c r="C149" s="2"/>
      <c r="D149" s="2"/>
      <c r="E149" s="2"/>
      <c r="F149" s="219" t="s">
        <v>8</v>
      </c>
      <c r="G149" s="220" t="s">
        <v>8</v>
      </c>
      <c r="H149" s="220" t="s">
        <v>8</v>
      </c>
      <c r="I149" s="220" t="s">
        <v>8</v>
      </c>
      <c r="J149" s="220" t="s">
        <v>8</v>
      </c>
      <c r="K149" s="220" t="s">
        <v>8</v>
      </c>
      <c r="L149" s="220" t="s">
        <v>8</v>
      </c>
      <c r="M149" s="220" t="s">
        <v>8</v>
      </c>
      <c r="N149" s="220" t="s">
        <v>8</v>
      </c>
      <c r="O149" s="220" t="s">
        <v>8</v>
      </c>
      <c r="P149" s="220" t="s">
        <v>8</v>
      </c>
      <c r="Q149" s="220" t="s">
        <v>8</v>
      </c>
      <c r="R149" s="220" t="s">
        <v>8</v>
      </c>
      <c r="S149" s="220" t="s">
        <v>8</v>
      </c>
      <c r="T149" s="220" t="s">
        <v>8</v>
      </c>
      <c r="U149" s="220" t="s">
        <v>8</v>
      </c>
      <c r="V149" s="220" t="s">
        <v>8</v>
      </c>
      <c r="W149" s="220" t="s">
        <v>8</v>
      </c>
      <c r="X149" s="220" t="s">
        <v>8</v>
      </c>
      <c r="Y149" s="220" t="s">
        <v>8</v>
      </c>
      <c r="Z149" s="220" t="s">
        <v>8</v>
      </c>
      <c r="AA149" s="220" t="s">
        <v>8</v>
      </c>
      <c r="AB149" s="194" t="n">
        <v>3748587</v>
      </c>
      <c r="AC149" s="194" t="n">
        <v>3707783.00000003</v>
      </c>
      <c r="AD149" s="194" t="n">
        <v>3646675</v>
      </c>
      <c r="AE149" s="194" t="n">
        <v>3569083.00000001</v>
      </c>
      <c r="AF149" s="194" t="n">
        <v>3471242.00000001</v>
      </c>
      <c r="AG149" s="2"/>
      <c r="AH149" s="194" t="n">
        <v>3497915.99999999</v>
      </c>
      <c r="AI149" s="194" t="n">
        <v>3482484</v>
      </c>
      <c r="AJ149" s="194" t="n">
        <v>3462733</v>
      </c>
      <c r="AK149" s="194" t="n">
        <v>3392863.00000001</v>
      </c>
      <c r="AL149" s="194" t="n">
        <v>3410512</v>
      </c>
      <c r="AM149" s="194" t="n">
        <v>3471718</v>
      </c>
      <c r="AN149" s="194" t="n">
        <v>3492759</v>
      </c>
      <c r="AO149" s="194" t="n">
        <v>3480533.99999999</v>
      </c>
      <c r="AP149" s="194" t="n">
        <v>3441030.99999999</v>
      </c>
      <c r="AQ149" s="223" t="n">
        <v>-0.0113496951904494</v>
      </c>
      <c r="AR149" s="122"/>
      <c r="AS149" s="122"/>
      <c r="AT149" s="123"/>
    </row>
    <row r="150" customFormat="false" ht="12.75" hidden="false" customHeight="false" outlineLevel="0" collapsed="false">
      <c r="A150" s="218" t="s">
        <v>95</v>
      </c>
      <c r="B150" s="2"/>
      <c r="C150" s="2"/>
      <c r="D150" s="2"/>
      <c r="E150" s="2"/>
      <c r="F150" s="219" t="s">
        <v>8</v>
      </c>
      <c r="G150" s="220" t="s">
        <v>8</v>
      </c>
      <c r="H150" s="220" t="s">
        <v>8</v>
      </c>
      <c r="I150" s="220" t="s">
        <v>8</v>
      </c>
      <c r="J150" s="220" t="s">
        <v>8</v>
      </c>
      <c r="K150" s="220" t="s">
        <v>8</v>
      </c>
      <c r="L150" s="220" t="s">
        <v>8</v>
      </c>
      <c r="M150" s="220" t="s">
        <v>8</v>
      </c>
      <c r="N150" s="220" t="s">
        <v>8</v>
      </c>
      <c r="O150" s="220" t="s">
        <v>8</v>
      </c>
      <c r="P150" s="220" t="s">
        <v>8</v>
      </c>
      <c r="Q150" s="220" t="s">
        <v>8</v>
      </c>
      <c r="R150" s="220" t="s">
        <v>8</v>
      </c>
      <c r="S150" s="220" t="s">
        <v>8</v>
      </c>
      <c r="T150" s="220" t="s">
        <v>8</v>
      </c>
      <c r="U150" s="220" t="s">
        <v>8</v>
      </c>
      <c r="V150" s="220" t="s">
        <v>8</v>
      </c>
      <c r="W150" s="220" t="s">
        <v>8</v>
      </c>
      <c r="X150" s="220" t="s">
        <v>8</v>
      </c>
      <c r="Y150" s="220" t="s">
        <v>8</v>
      </c>
      <c r="Z150" s="220" t="s">
        <v>8</v>
      </c>
      <c r="AA150" s="220" t="s">
        <v>8</v>
      </c>
      <c r="AB150" s="194" t="n">
        <v>1750871</v>
      </c>
      <c r="AC150" s="194" t="n">
        <v>1744925.29850959</v>
      </c>
      <c r="AD150" s="194" t="n">
        <v>1709365.04681629</v>
      </c>
      <c r="AE150" s="194" t="n">
        <v>1677556.71204417</v>
      </c>
      <c r="AF150" s="194" t="n">
        <v>1632907.3817264</v>
      </c>
      <c r="AG150" s="2"/>
      <c r="AH150" s="194" t="n">
        <v>1668183.84415126</v>
      </c>
      <c r="AI150" s="194" t="n">
        <v>1686687.45998957</v>
      </c>
      <c r="AJ150" s="194" t="n">
        <v>1666490.41124527</v>
      </c>
      <c r="AK150" s="194" t="n">
        <v>1611007.75661598</v>
      </c>
      <c r="AL150" s="194" t="n">
        <v>1569477.10838274</v>
      </c>
      <c r="AM150" s="194" t="n">
        <v>1576335.11192185</v>
      </c>
      <c r="AN150" s="194" t="n">
        <v>1595631.77679643</v>
      </c>
      <c r="AO150" s="194" t="n">
        <v>1589125.40151139</v>
      </c>
      <c r="AP150" s="194" t="n">
        <v>1558453.20508499</v>
      </c>
      <c r="AQ150" s="223" t="n">
        <v>-0.0193013064904941</v>
      </c>
      <c r="AR150" s="122"/>
      <c r="AS150" s="122"/>
      <c r="AT150" s="123"/>
    </row>
    <row r="151" customFormat="false" ht="12.75" hidden="false" customHeight="false" outlineLevel="0" collapsed="false">
      <c r="A151" s="218" t="s">
        <v>96</v>
      </c>
      <c r="B151" s="2"/>
      <c r="C151" s="2"/>
      <c r="D151" s="2"/>
      <c r="E151" s="2"/>
      <c r="F151" s="219" t="s">
        <v>8</v>
      </c>
      <c r="G151" s="220" t="s">
        <v>8</v>
      </c>
      <c r="H151" s="220" t="s">
        <v>8</v>
      </c>
      <c r="I151" s="220" t="s">
        <v>8</v>
      </c>
      <c r="J151" s="220" t="s">
        <v>8</v>
      </c>
      <c r="K151" s="220" t="s">
        <v>8</v>
      </c>
      <c r="L151" s="220" t="s">
        <v>8</v>
      </c>
      <c r="M151" s="220" t="s">
        <v>8</v>
      </c>
      <c r="N151" s="220" t="s">
        <v>8</v>
      </c>
      <c r="O151" s="220" t="s">
        <v>8</v>
      </c>
      <c r="P151" s="220" t="s">
        <v>8</v>
      </c>
      <c r="Q151" s="220" t="s">
        <v>8</v>
      </c>
      <c r="R151" s="220" t="s">
        <v>8</v>
      </c>
      <c r="S151" s="220" t="s">
        <v>8</v>
      </c>
      <c r="T151" s="220" t="s">
        <v>8</v>
      </c>
      <c r="U151" s="220" t="s">
        <v>8</v>
      </c>
      <c r="V151" s="220" t="s">
        <v>8</v>
      </c>
      <c r="W151" s="220" t="s">
        <v>8</v>
      </c>
      <c r="X151" s="220" t="s">
        <v>8</v>
      </c>
      <c r="Y151" s="220" t="s">
        <v>8</v>
      </c>
      <c r="Z151" s="220" t="s">
        <v>8</v>
      </c>
      <c r="AA151" s="220" t="s">
        <v>8</v>
      </c>
      <c r="AB151" s="194" t="n">
        <v>1997716</v>
      </c>
      <c r="AC151" s="194" t="n">
        <v>1962857.70149044</v>
      </c>
      <c r="AD151" s="194" t="n">
        <v>1937309.95318371</v>
      </c>
      <c r="AE151" s="194" t="n">
        <v>1891526.28795585</v>
      </c>
      <c r="AF151" s="194" t="n">
        <v>1838334.61827361</v>
      </c>
      <c r="AG151" s="2"/>
      <c r="AH151" s="194" t="n">
        <v>1829732.15584873</v>
      </c>
      <c r="AI151" s="194" t="n">
        <v>1795796.54001043</v>
      </c>
      <c r="AJ151" s="194" t="n">
        <v>1796242.58875473</v>
      </c>
      <c r="AK151" s="194" t="n">
        <v>1781855.24338403</v>
      </c>
      <c r="AL151" s="194" t="n">
        <v>1841034.89161727</v>
      </c>
      <c r="AM151" s="194" t="n">
        <v>1895382.88807815</v>
      </c>
      <c r="AN151" s="194" t="n">
        <v>1897127.22320357</v>
      </c>
      <c r="AO151" s="194" t="n">
        <v>1891408.59848859</v>
      </c>
      <c r="AP151" s="194" t="n">
        <v>1882577.794915</v>
      </c>
      <c r="AQ151" s="223" t="n">
        <v>-0.00466890315537927</v>
      </c>
      <c r="AR151" s="122"/>
      <c r="AS151" s="122"/>
      <c r="AT151" s="123"/>
    </row>
    <row r="152" customFormat="false" ht="12.75" hidden="false" customHeight="false" outlineLevel="0" collapsed="false">
      <c r="A152" s="218"/>
      <c r="B152" s="2"/>
      <c r="C152" s="2"/>
      <c r="D152" s="2"/>
      <c r="E152" s="2"/>
      <c r="F152" s="219"/>
      <c r="G152" s="220"/>
      <c r="H152" s="220"/>
      <c r="I152" s="220"/>
      <c r="J152" s="220"/>
      <c r="K152" s="220"/>
      <c r="L152" s="220"/>
      <c r="M152" s="220"/>
      <c r="N152" s="220"/>
      <c r="O152" s="220"/>
      <c r="P152" s="220"/>
      <c r="Q152" s="220"/>
      <c r="R152" s="220"/>
      <c r="S152" s="220"/>
      <c r="T152" s="220"/>
      <c r="U152" s="220"/>
      <c r="V152" s="220"/>
      <c r="W152" s="220"/>
      <c r="X152" s="220"/>
      <c r="Y152" s="220"/>
      <c r="Z152" s="220"/>
      <c r="AA152" s="220"/>
      <c r="AB152" s="164"/>
      <c r="AC152" s="164"/>
      <c r="AD152" s="164"/>
      <c r="AE152" s="164"/>
      <c r="AF152" s="164"/>
      <c r="AG152" s="2"/>
      <c r="AH152" s="164"/>
      <c r="AI152" s="164"/>
      <c r="AJ152" s="164"/>
      <c r="AK152" s="164"/>
      <c r="AL152" s="164"/>
      <c r="AM152" s="164"/>
      <c r="AN152" s="164"/>
      <c r="AO152" s="164"/>
      <c r="AP152" s="164"/>
      <c r="AQ152" s="223"/>
      <c r="AR152" s="122"/>
      <c r="AS152" s="122"/>
      <c r="AT152" s="123"/>
    </row>
    <row r="153" customFormat="false" ht="12.75" hidden="false" customHeight="false" outlineLevel="0" collapsed="false">
      <c r="A153" s="218" t="s">
        <v>97</v>
      </c>
      <c r="B153" s="2"/>
      <c r="C153" s="2"/>
      <c r="D153" s="2"/>
      <c r="E153" s="2"/>
      <c r="F153" s="219" t="s">
        <v>8</v>
      </c>
      <c r="G153" s="220" t="s">
        <v>8</v>
      </c>
      <c r="H153" s="220" t="s">
        <v>8</v>
      </c>
      <c r="I153" s="220" t="s">
        <v>8</v>
      </c>
      <c r="J153" s="220" t="s">
        <v>8</v>
      </c>
      <c r="K153" s="220" t="s">
        <v>8</v>
      </c>
      <c r="L153" s="220" t="s">
        <v>8</v>
      </c>
      <c r="M153" s="220" t="s">
        <v>8</v>
      </c>
      <c r="N153" s="220" t="s">
        <v>8</v>
      </c>
      <c r="O153" s="220" t="s">
        <v>8</v>
      </c>
      <c r="P153" s="220" t="s">
        <v>8</v>
      </c>
      <c r="Q153" s="220" t="s">
        <v>8</v>
      </c>
      <c r="R153" s="220" t="s">
        <v>8</v>
      </c>
      <c r="S153" s="220" t="s">
        <v>8</v>
      </c>
      <c r="T153" s="220" t="s">
        <v>8</v>
      </c>
      <c r="U153" s="220" t="s">
        <v>8</v>
      </c>
      <c r="V153" s="220" t="s">
        <v>8</v>
      </c>
      <c r="W153" s="220" t="s">
        <v>8</v>
      </c>
      <c r="X153" s="220" t="s">
        <v>8</v>
      </c>
      <c r="Y153" s="220" t="s">
        <v>8</v>
      </c>
      <c r="Z153" s="220" t="s">
        <v>8</v>
      </c>
      <c r="AA153" s="220" t="s">
        <v>8</v>
      </c>
      <c r="AB153" s="194" t="n">
        <v>890829</v>
      </c>
      <c r="AC153" s="194" t="n">
        <v>923338</v>
      </c>
      <c r="AD153" s="194" t="n">
        <v>866456.999999998</v>
      </c>
      <c r="AE153" s="194" t="n">
        <v>861866</v>
      </c>
      <c r="AF153" s="194" t="n">
        <v>851016</v>
      </c>
      <c r="AG153" s="2"/>
      <c r="AH153" s="194" t="n">
        <v>869778.000000001</v>
      </c>
      <c r="AI153" s="194" t="n">
        <v>822337.999999997</v>
      </c>
      <c r="AJ153" s="194" t="n">
        <v>766496.999999998</v>
      </c>
      <c r="AK153" s="194" t="n">
        <v>784174</v>
      </c>
      <c r="AL153" s="194" t="n">
        <v>817097</v>
      </c>
      <c r="AM153" s="194" t="n">
        <v>766748.999999998</v>
      </c>
      <c r="AN153" s="194" t="n">
        <v>711633</v>
      </c>
      <c r="AO153" s="194" t="n">
        <v>712417</v>
      </c>
      <c r="AP153" s="194" t="n">
        <v>708008</v>
      </c>
      <c r="AQ153" s="223" t="n">
        <v>-0.00618879111531556</v>
      </c>
      <c r="AR153" s="122"/>
      <c r="AS153" s="122"/>
      <c r="AT153" s="123"/>
    </row>
    <row r="154" customFormat="false" ht="12.75" hidden="false" customHeight="false" outlineLevel="0" collapsed="false">
      <c r="A154" s="218" t="s">
        <v>98</v>
      </c>
      <c r="B154" s="2"/>
      <c r="C154" s="2"/>
      <c r="D154" s="2"/>
      <c r="E154" s="2"/>
      <c r="F154" s="219" t="s">
        <v>8</v>
      </c>
      <c r="G154" s="220" t="s">
        <v>8</v>
      </c>
      <c r="H154" s="220" t="s">
        <v>8</v>
      </c>
      <c r="I154" s="220" t="s">
        <v>8</v>
      </c>
      <c r="J154" s="220" t="s">
        <v>8</v>
      </c>
      <c r="K154" s="220" t="s">
        <v>8</v>
      </c>
      <c r="L154" s="220" t="s">
        <v>8</v>
      </c>
      <c r="M154" s="220" t="s">
        <v>8</v>
      </c>
      <c r="N154" s="220" t="s">
        <v>8</v>
      </c>
      <c r="O154" s="220" t="s">
        <v>8</v>
      </c>
      <c r="P154" s="220" t="s">
        <v>8</v>
      </c>
      <c r="Q154" s="220" t="s">
        <v>8</v>
      </c>
      <c r="R154" s="220" t="s">
        <v>8</v>
      </c>
      <c r="S154" s="220" t="s">
        <v>8</v>
      </c>
      <c r="T154" s="220" t="s">
        <v>8</v>
      </c>
      <c r="U154" s="220" t="s">
        <v>8</v>
      </c>
      <c r="V154" s="220" t="s">
        <v>8</v>
      </c>
      <c r="W154" s="220" t="s">
        <v>8</v>
      </c>
      <c r="X154" s="220" t="s">
        <v>8</v>
      </c>
      <c r="Y154" s="220" t="s">
        <v>8</v>
      </c>
      <c r="Z154" s="220" t="s">
        <v>8</v>
      </c>
      <c r="AA154" s="220" t="s">
        <v>8</v>
      </c>
      <c r="AB154" s="194" t="n">
        <v>415669</v>
      </c>
      <c r="AC154" s="194" t="n">
        <v>436061.780845608</v>
      </c>
      <c r="AD154" s="194" t="n">
        <v>429184.939099561</v>
      </c>
      <c r="AE154" s="194" t="n">
        <v>432718.989386494</v>
      </c>
      <c r="AF154" s="194" t="n">
        <v>439852.567415116</v>
      </c>
      <c r="AG154" s="2"/>
      <c r="AH154" s="194" t="n">
        <v>465897.289318071</v>
      </c>
      <c r="AI154" s="194" t="n">
        <v>412200.167744381</v>
      </c>
      <c r="AJ154" s="194" t="n">
        <v>378650.526184378</v>
      </c>
      <c r="AK154" s="194" t="n">
        <v>397507.047381574</v>
      </c>
      <c r="AL154" s="194" t="n">
        <v>408694.079821164</v>
      </c>
      <c r="AM154" s="194" t="n">
        <v>380672.535957581</v>
      </c>
      <c r="AN154" s="194" t="n">
        <v>365395.531183731</v>
      </c>
      <c r="AO154" s="194" t="n">
        <v>366270.324180703</v>
      </c>
      <c r="AP154" s="194" t="n">
        <v>378275.109337546</v>
      </c>
      <c r="AQ154" s="223" t="n">
        <v>0.0327757515810114</v>
      </c>
      <c r="AR154" s="122"/>
      <c r="AS154" s="122"/>
      <c r="AT154" s="123"/>
    </row>
    <row r="155" customFormat="false" ht="12.75" hidden="false" customHeight="false" outlineLevel="0" collapsed="false">
      <c r="A155" s="218" t="s">
        <v>99</v>
      </c>
      <c r="B155" s="2"/>
      <c r="C155" s="2"/>
      <c r="D155" s="2"/>
      <c r="E155" s="2"/>
      <c r="F155" s="219" t="s">
        <v>8</v>
      </c>
      <c r="G155" s="220" t="s">
        <v>8</v>
      </c>
      <c r="H155" s="220" t="s">
        <v>8</v>
      </c>
      <c r="I155" s="220" t="s">
        <v>8</v>
      </c>
      <c r="J155" s="220" t="s">
        <v>8</v>
      </c>
      <c r="K155" s="220" t="s">
        <v>8</v>
      </c>
      <c r="L155" s="220" t="s">
        <v>8</v>
      </c>
      <c r="M155" s="220" t="s">
        <v>8</v>
      </c>
      <c r="N155" s="220" t="s">
        <v>8</v>
      </c>
      <c r="O155" s="220" t="s">
        <v>8</v>
      </c>
      <c r="P155" s="220" t="s">
        <v>8</v>
      </c>
      <c r="Q155" s="220" t="s">
        <v>8</v>
      </c>
      <c r="R155" s="220" t="s">
        <v>8</v>
      </c>
      <c r="S155" s="220" t="s">
        <v>8</v>
      </c>
      <c r="T155" s="220" t="s">
        <v>8</v>
      </c>
      <c r="U155" s="220" t="s">
        <v>8</v>
      </c>
      <c r="V155" s="220" t="s">
        <v>8</v>
      </c>
      <c r="W155" s="220" t="s">
        <v>8</v>
      </c>
      <c r="X155" s="220" t="s">
        <v>8</v>
      </c>
      <c r="Y155" s="220" t="s">
        <v>8</v>
      </c>
      <c r="Z155" s="220" t="s">
        <v>8</v>
      </c>
      <c r="AA155" s="220" t="s">
        <v>8</v>
      </c>
      <c r="AB155" s="194" t="n">
        <v>475160</v>
      </c>
      <c r="AC155" s="194" t="n">
        <v>487276.219154392</v>
      </c>
      <c r="AD155" s="194" t="n">
        <v>437272.060900437</v>
      </c>
      <c r="AE155" s="194" t="n">
        <v>429147.010613506</v>
      </c>
      <c r="AF155" s="194" t="n">
        <v>411163.432584884</v>
      </c>
      <c r="AG155" s="2"/>
      <c r="AH155" s="194" t="n">
        <v>403880.71068193</v>
      </c>
      <c r="AI155" s="194" t="n">
        <v>410137.832255617</v>
      </c>
      <c r="AJ155" s="194" t="n">
        <v>387846.473815621</v>
      </c>
      <c r="AK155" s="194" t="n">
        <v>386666.952618425</v>
      </c>
      <c r="AL155" s="194" t="n">
        <v>408402.920178835</v>
      </c>
      <c r="AM155" s="194" t="n">
        <v>386076.464042417</v>
      </c>
      <c r="AN155" s="194" t="n">
        <v>346237.468816269</v>
      </c>
      <c r="AO155" s="194" t="n">
        <v>346146.675819297</v>
      </c>
      <c r="AP155" s="194" t="n">
        <v>329732.890662454</v>
      </c>
      <c r="AQ155" s="223" t="n">
        <v>-0.0474185838069744</v>
      </c>
      <c r="AR155" s="122"/>
      <c r="AS155" s="122"/>
      <c r="AT155" s="123"/>
    </row>
    <row r="156" customFormat="false" ht="12.75" hidden="false" customHeight="false" outlineLevel="0" collapsed="false">
      <c r="A156" s="218"/>
      <c r="B156" s="2"/>
      <c r="C156" s="2"/>
      <c r="D156" s="2"/>
      <c r="E156" s="2"/>
      <c r="F156" s="219"/>
      <c r="G156" s="220"/>
      <c r="H156" s="220"/>
      <c r="I156" s="220"/>
      <c r="J156" s="220"/>
      <c r="K156" s="220"/>
      <c r="L156" s="220"/>
      <c r="M156" s="220"/>
      <c r="N156" s="220"/>
      <c r="O156" s="220"/>
      <c r="P156" s="220"/>
      <c r="Q156" s="220"/>
      <c r="R156" s="220"/>
      <c r="S156" s="220"/>
      <c r="T156" s="220"/>
      <c r="U156" s="220"/>
      <c r="V156" s="220"/>
      <c r="W156" s="220"/>
      <c r="X156" s="220"/>
      <c r="Y156" s="220"/>
      <c r="Z156" s="220"/>
      <c r="AA156" s="220"/>
      <c r="AB156" s="164"/>
      <c r="AC156" s="164"/>
      <c r="AD156" s="164"/>
      <c r="AE156" s="164"/>
      <c r="AF156" s="164"/>
      <c r="AG156" s="2"/>
      <c r="AH156" s="164"/>
      <c r="AI156" s="164"/>
      <c r="AJ156" s="164"/>
      <c r="AK156" s="164"/>
      <c r="AL156" s="164"/>
      <c r="AM156" s="164"/>
      <c r="AN156" s="164"/>
      <c r="AO156" s="164"/>
      <c r="AP156" s="164"/>
      <c r="AQ156" s="223"/>
      <c r="AR156" s="122"/>
      <c r="AS156" s="122"/>
      <c r="AT156" s="123"/>
    </row>
    <row r="157" customFormat="false" ht="12.75" hidden="false" customHeight="false" outlineLevel="0" collapsed="false">
      <c r="A157" s="154" t="s">
        <v>100</v>
      </c>
      <c r="B157" s="2"/>
      <c r="C157" s="2"/>
      <c r="D157" s="2"/>
      <c r="E157" s="2"/>
      <c r="F157" s="221" t="s">
        <v>8</v>
      </c>
      <c r="G157" s="222" t="s">
        <v>8</v>
      </c>
      <c r="H157" s="222" t="s">
        <v>8</v>
      </c>
      <c r="I157" s="222" t="s">
        <v>8</v>
      </c>
      <c r="J157" s="222" t="s">
        <v>8</v>
      </c>
      <c r="K157" s="222" t="s">
        <v>8</v>
      </c>
      <c r="L157" s="222" t="s">
        <v>8</v>
      </c>
      <c r="M157" s="222" t="s">
        <v>8</v>
      </c>
      <c r="N157" s="222" t="s">
        <v>8</v>
      </c>
      <c r="O157" s="222" t="s">
        <v>8</v>
      </c>
      <c r="P157" s="222" t="s">
        <v>8</v>
      </c>
      <c r="Q157" s="222" t="s">
        <v>8</v>
      </c>
      <c r="R157" s="222" t="s">
        <v>8</v>
      </c>
      <c r="S157" s="222" t="s">
        <v>8</v>
      </c>
      <c r="T157" s="222" t="s">
        <v>8</v>
      </c>
      <c r="U157" s="222" t="s">
        <v>8</v>
      </c>
      <c r="V157" s="222" t="s">
        <v>8</v>
      </c>
      <c r="W157" s="222" t="s">
        <v>8</v>
      </c>
      <c r="X157" s="222" t="s">
        <v>8</v>
      </c>
      <c r="Y157" s="222" t="s">
        <v>8</v>
      </c>
      <c r="Z157" s="222" t="s">
        <v>8</v>
      </c>
      <c r="AA157" s="222" t="s">
        <v>8</v>
      </c>
      <c r="AB157" s="158" t="n">
        <v>1506458</v>
      </c>
      <c r="AC157" s="158" t="n">
        <v>1463586.00000001</v>
      </c>
      <c r="AD157" s="158" t="n">
        <v>1429176</v>
      </c>
      <c r="AE157" s="158" t="n">
        <v>1399365</v>
      </c>
      <c r="AF157" s="158" t="n">
        <v>1399458</v>
      </c>
      <c r="AG157" s="2"/>
      <c r="AH157" s="158" t="n">
        <v>1399770</v>
      </c>
      <c r="AI157" s="158" t="n">
        <v>1371959</v>
      </c>
      <c r="AJ157" s="158" t="n">
        <v>1394214</v>
      </c>
      <c r="AK157" s="158" t="n">
        <v>1414083</v>
      </c>
      <c r="AL157" s="158" t="n">
        <v>1372934</v>
      </c>
      <c r="AM157" s="158" t="n">
        <v>1379345</v>
      </c>
      <c r="AN157" s="158" t="n">
        <v>1442274</v>
      </c>
      <c r="AO157" s="158" t="n">
        <v>1464413</v>
      </c>
      <c r="AP157" s="158" t="n">
        <v>1443104</v>
      </c>
      <c r="AQ157" s="217" t="n">
        <v>-0.0145512229132087</v>
      </c>
      <c r="AR157" s="122"/>
      <c r="AS157" s="122"/>
      <c r="AT157" s="123"/>
    </row>
    <row r="158" customFormat="false" ht="12.75" hidden="false" customHeight="false" outlineLevel="0" collapsed="false">
      <c r="A158" s="218" t="s">
        <v>98</v>
      </c>
      <c r="B158" s="2"/>
      <c r="C158" s="2"/>
      <c r="D158" s="2"/>
      <c r="E158" s="2"/>
      <c r="F158" s="219" t="s">
        <v>8</v>
      </c>
      <c r="G158" s="220" t="s">
        <v>8</v>
      </c>
      <c r="H158" s="220" t="s">
        <v>8</v>
      </c>
      <c r="I158" s="220" t="s">
        <v>8</v>
      </c>
      <c r="J158" s="220" t="s">
        <v>8</v>
      </c>
      <c r="K158" s="220" t="s">
        <v>8</v>
      </c>
      <c r="L158" s="220" t="s">
        <v>8</v>
      </c>
      <c r="M158" s="220" t="s">
        <v>8</v>
      </c>
      <c r="N158" s="220" t="s">
        <v>8</v>
      </c>
      <c r="O158" s="220" t="s">
        <v>8</v>
      </c>
      <c r="P158" s="220" t="s">
        <v>8</v>
      </c>
      <c r="Q158" s="220" t="s">
        <v>8</v>
      </c>
      <c r="R158" s="220" t="s">
        <v>8</v>
      </c>
      <c r="S158" s="220" t="s">
        <v>8</v>
      </c>
      <c r="T158" s="220" t="s">
        <v>8</v>
      </c>
      <c r="U158" s="220" t="s">
        <v>8</v>
      </c>
      <c r="V158" s="220" t="s">
        <v>8</v>
      </c>
      <c r="W158" s="220" t="s">
        <v>8</v>
      </c>
      <c r="X158" s="220" t="s">
        <v>8</v>
      </c>
      <c r="Y158" s="220" t="s">
        <v>8</v>
      </c>
      <c r="Z158" s="220" t="s">
        <v>8</v>
      </c>
      <c r="AA158" s="220" t="s">
        <v>8</v>
      </c>
      <c r="AB158" s="194" t="n">
        <v>977802</v>
      </c>
      <c r="AC158" s="194" t="n">
        <v>993013.387182585</v>
      </c>
      <c r="AD158" s="194" t="n">
        <v>983284.007269533</v>
      </c>
      <c r="AE158" s="194" t="n">
        <v>949811.752721341</v>
      </c>
      <c r="AF158" s="194" t="n">
        <v>939525.77862682</v>
      </c>
      <c r="AG158" s="2"/>
      <c r="AH158" s="194" t="n">
        <v>890174.015758806</v>
      </c>
      <c r="AI158" s="194" t="n">
        <v>861700.521314011</v>
      </c>
      <c r="AJ158" s="194" t="n">
        <v>870674.371934739</v>
      </c>
      <c r="AK158" s="194" t="n">
        <v>875617.748336922</v>
      </c>
      <c r="AL158" s="194" t="n">
        <v>834424.311347874</v>
      </c>
      <c r="AM158" s="194" t="n">
        <v>834183.730071897</v>
      </c>
      <c r="AN158" s="194" t="n">
        <v>872216.803691859</v>
      </c>
      <c r="AO158" s="194" t="n">
        <v>897508.141944133</v>
      </c>
      <c r="AP158" s="194" t="n">
        <v>921319.009383363</v>
      </c>
      <c r="AQ158" s="223" t="n">
        <v>0.0265299737422469</v>
      </c>
      <c r="AR158" s="122"/>
      <c r="AS158" s="122"/>
      <c r="AT158" s="123"/>
    </row>
    <row r="159" customFormat="false" ht="12.75" hidden="false" customHeight="false" outlineLevel="0" collapsed="false">
      <c r="A159" s="218" t="s">
        <v>99</v>
      </c>
      <c r="B159" s="2"/>
      <c r="C159" s="2"/>
      <c r="D159" s="2"/>
      <c r="E159" s="2"/>
      <c r="F159" s="219" t="s">
        <v>8</v>
      </c>
      <c r="G159" s="220" t="s">
        <v>8</v>
      </c>
      <c r="H159" s="220" t="s">
        <v>8</v>
      </c>
      <c r="I159" s="220" t="s">
        <v>8</v>
      </c>
      <c r="J159" s="220" t="s">
        <v>8</v>
      </c>
      <c r="K159" s="220" t="s">
        <v>8</v>
      </c>
      <c r="L159" s="220" t="s">
        <v>8</v>
      </c>
      <c r="M159" s="220" t="s">
        <v>8</v>
      </c>
      <c r="N159" s="220" t="s">
        <v>8</v>
      </c>
      <c r="O159" s="220" t="s">
        <v>8</v>
      </c>
      <c r="P159" s="220" t="s">
        <v>8</v>
      </c>
      <c r="Q159" s="220" t="s">
        <v>8</v>
      </c>
      <c r="R159" s="220" t="s">
        <v>8</v>
      </c>
      <c r="S159" s="220" t="s">
        <v>8</v>
      </c>
      <c r="T159" s="220" t="s">
        <v>8</v>
      </c>
      <c r="U159" s="220" t="s">
        <v>8</v>
      </c>
      <c r="V159" s="220" t="s">
        <v>8</v>
      </c>
      <c r="W159" s="220" t="s">
        <v>8</v>
      </c>
      <c r="X159" s="220" t="s">
        <v>8</v>
      </c>
      <c r="Y159" s="220" t="s">
        <v>8</v>
      </c>
      <c r="Z159" s="220" t="s">
        <v>8</v>
      </c>
      <c r="AA159" s="220" t="s">
        <v>8</v>
      </c>
      <c r="AB159" s="194" t="n">
        <v>528656</v>
      </c>
      <c r="AC159" s="194" t="n">
        <v>470572.61281742</v>
      </c>
      <c r="AD159" s="194" t="n">
        <v>445891.992730468</v>
      </c>
      <c r="AE159" s="194" t="n">
        <v>449553.247278661</v>
      </c>
      <c r="AF159" s="194" t="n">
        <v>459932.221373184</v>
      </c>
      <c r="AG159" s="2"/>
      <c r="AH159" s="194" t="n">
        <v>509595.984241191</v>
      </c>
      <c r="AI159" s="194" t="n">
        <v>510258.478685988</v>
      </c>
      <c r="AJ159" s="194" t="n">
        <v>523539.628065262</v>
      </c>
      <c r="AK159" s="194" t="n">
        <v>538465.25166308</v>
      </c>
      <c r="AL159" s="194" t="n">
        <v>538509.688652127</v>
      </c>
      <c r="AM159" s="194" t="n">
        <v>545161.269928101</v>
      </c>
      <c r="AN159" s="194" t="n">
        <v>570057.19630814</v>
      </c>
      <c r="AO159" s="194" t="n">
        <v>566904.858055869</v>
      </c>
      <c r="AP159" s="194" t="n">
        <v>521784.990616638</v>
      </c>
      <c r="AQ159" s="223" t="n">
        <v>-0.0795898408667095</v>
      </c>
      <c r="AR159" s="122"/>
      <c r="AS159" s="122"/>
      <c r="AT159" s="123"/>
    </row>
    <row r="160" customFormat="false" ht="12.75" hidden="false" customHeight="false" outlineLevel="0" collapsed="false">
      <c r="A160" s="218"/>
      <c r="B160" s="2"/>
      <c r="C160" s="2"/>
      <c r="D160" s="2"/>
      <c r="E160" s="2"/>
      <c r="F160" s="219"/>
      <c r="G160" s="220"/>
      <c r="H160" s="220"/>
      <c r="I160" s="220"/>
      <c r="J160" s="220"/>
      <c r="K160" s="220"/>
      <c r="L160" s="220"/>
      <c r="M160" s="220"/>
      <c r="N160" s="220"/>
      <c r="O160" s="220"/>
      <c r="P160" s="220"/>
      <c r="Q160" s="220"/>
      <c r="R160" s="220"/>
      <c r="S160" s="220"/>
      <c r="T160" s="220"/>
      <c r="U160" s="220"/>
      <c r="V160" s="220"/>
      <c r="W160" s="220"/>
      <c r="X160" s="220"/>
      <c r="Y160" s="220"/>
      <c r="Z160" s="220"/>
      <c r="AA160" s="220"/>
      <c r="AB160" s="164"/>
      <c r="AC160" s="164"/>
      <c r="AD160" s="164"/>
      <c r="AE160" s="164"/>
      <c r="AF160" s="164"/>
      <c r="AG160" s="2"/>
      <c r="AH160" s="164"/>
      <c r="AI160" s="164"/>
      <c r="AJ160" s="164"/>
      <c r="AK160" s="164"/>
      <c r="AL160" s="164"/>
      <c r="AM160" s="164"/>
      <c r="AN160" s="164"/>
      <c r="AO160" s="164"/>
      <c r="AP160" s="164"/>
      <c r="AQ160" s="223"/>
      <c r="AR160" s="122"/>
      <c r="AS160" s="122"/>
      <c r="AT160" s="123"/>
    </row>
    <row r="161" customFormat="false" ht="12.75" hidden="false" customHeight="false" outlineLevel="0" collapsed="false">
      <c r="A161" s="154" t="s">
        <v>101</v>
      </c>
      <c r="B161" s="2"/>
      <c r="C161" s="2"/>
      <c r="D161" s="2"/>
      <c r="E161" s="2"/>
      <c r="F161" s="221" t="s">
        <v>8</v>
      </c>
      <c r="G161" s="222" t="s">
        <v>8</v>
      </c>
      <c r="H161" s="222" t="s">
        <v>8</v>
      </c>
      <c r="I161" s="222" t="s">
        <v>8</v>
      </c>
      <c r="J161" s="222" t="s">
        <v>8</v>
      </c>
      <c r="K161" s="222" t="s">
        <v>8</v>
      </c>
      <c r="L161" s="222" t="s">
        <v>8</v>
      </c>
      <c r="M161" s="222" t="s">
        <v>8</v>
      </c>
      <c r="N161" s="222" t="s">
        <v>8</v>
      </c>
      <c r="O161" s="222" t="s">
        <v>8</v>
      </c>
      <c r="P161" s="222" t="s">
        <v>8</v>
      </c>
      <c r="Q161" s="222" t="s">
        <v>8</v>
      </c>
      <c r="R161" s="222" t="s">
        <v>8</v>
      </c>
      <c r="S161" s="222" t="s">
        <v>8</v>
      </c>
      <c r="T161" s="222" t="s">
        <v>8</v>
      </c>
      <c r="U161" s="222" t="s">
        <v>8</v>
      </c>
      <c r="V161" s="222" t="s">
        <v>8</v>
      </c>
      <c r="W161" s="222" t="s">
        <v>8</v>
      </c>
      <c r="X161" s="222" t="s">
        <v>8</v>
      </c>
      <c r="Y161" s="222" t="s">
        <v>8</v>
      </c>
      <c r="Z161" s="222" t="s">
        <v>8</v>
      </c>
      <c r="AA161" s="222" t="s">
        <v>8</v>
      </c>
      <c r="AB161" s="158" t="n">
        <v>1590291</v>
      </c>
      <c r="AC161" s="158" t="n">
        <v>1578898</v>
      </c>
      <c r="AD161" s="158" t="n">
        <v>1551558</v>
      </c>
      <c r="AE161" s="158" t="n">
        <v>1535563</v>
      </c>
      <c r="AF161" s="158" t="n">
        <v>1508525</v>
      </c>
      <c r="AG161" s="2"/>
      <c r="AH161" s="158" t="n">
        <v>1504911</v>
      </c>
      <c r="AI161" s="158" t="n">
        <v>1532468</v>
      </c>
      <c r="AJ161" s="158" t="n">
        <v>1549021</v>
      </c>
      <c r="AK161" s="158" t="n">
        <v>1491917</v>
      </c>
      <c r="AL161" s="158" t="n">
        <v>1499132</v>
      </c>
      <c r="AM161" s="158" t="n">
        <v>1570359</v>
      </c>
      <c r="AN161" s="158" t="n">
        <v>1602969</v>
      </c>
      <c r="AO161" s="158" t="n">
        <v>1582686</v>
      </c>
      <c r="AP161" s="158" t="n">
        <v>1575209</v>
      </c>
      <c r="AQ161" s="217" t="n">
        <v>-0.00472424726066556</v>
      </c>
      <c r="AR161" s="122"/>
      <c r="AS161" s="122"/>
      <c r="AT161" s="123"/>
    </row>
    <row r="162" customFormat="false" ht="12.75" hidden="false" customHeight="false" outlineLevel="0" collapsed="false">
      <c r="A162" s="218"/>
      <c r="B162" s="2"/>
      <c r="C162" s="2"/>
      <c r="D162" s="2"/>
      <c r="E162" s="2"/>
      <c r="F162" s="219"/>
      <c r="G162" s="220"/>
      <c r="H162" s="220"/>
      <c r="I162" s="220"/>
      <c r="J162" s="220"/>
      <c r="K162" s="220"/>
      <c r="L162" s="220"/>
      <c r="M162" s="220"/>
      <c r="N162" s="220"/>
      <c r="O162" s="220"/>
      <c r="P162" s="220"/>
      <c r="Q162" s="220"/>
      <c r="R162" s="220"/>
      <c r="S162" s="220"/>
      <c r="T162" s="220"/>
      <c r="U162" s="220"/>
      <c r="V162" s="220"/>
      <c r="W162" s="220"/>
      <c r="X162" s="220"/>
      <c r="Y162" s="220"/>
      <c r="Z162" s="220"/>
      <c r="AA162" s="220"/>
      <c r="AB162" s="164"/>
      <c r="AC162" s="164"/>
      <c r="AD162" s="164"/>
      <c r="AE162" s="164"/>
      <c r="AF162" s="164"/>
      <c r="AG162" s="2"/>
      <c r="AH162" s="164"/>
      <c r="AI162" s="164"/>
      <c r="AJ162" s="164"/>
      <c r="AK162" s="164"/>
      <c r="AL162" s="164"/>
      <c r="AM162" s="164"/>
      <c r="AN162" s="164"/>
      <c r="AO162" s="164"/>
      <c r="AP162" s="164"/>
      <c r="AQ162" s="223"/>
      <c r="AR162" s="122"/>
      <c r="AS162" s="122"/>
      <c r="AT162" s="123"/>
    </row>
    <row r="163" customFormat="false" ht="12.75" hidden="false" customHeight="false" outlineLevel="0" collapsed="false">
      <c r="A163" s="154" t="s">
        <v>102</v>
      </c>
      <c r="B163" s="2"/>
      <c r="C163" s="2"/>
      <c r="D163" s="2"/>
      <c r="E163" s="2"/>
      <c r="F163" s="221" t="s">
        <v>8</v>
      </c>
      <c r="G163" s="222" t="s">
        <v>8</v>
      </c>
      <c r="H163" s="222" t="s">
        <v>8</v>
      </c>
      <c r="I163" s="222" t="s">
        <v>8</v>
      </c>
      <c r="J163" s="222" t="s">
        <v>8</v>
      </c>
      <c r="K163" s="222" t="s">
        <v>8</v>
      </c>
      <c r="L163" s="222" t="s">
        <v>8</v>
      </c>
      <c r="M163" s="222" t="s">
        <v>8</v>
      </c>
      <c r="N163" s="222" t="s">
        <v>8</v>
      </c>
      <c r="O163" s="222" t="s">
        <v>8</v>
      </c>
      <c r="P163" s="222" t="s">
        <v>8</v>
      </c>
      <c r="Q163" s="222" t="s">
        <v>8</v>
      </c>
      <c r="R163" s="222" t="s">
        <v>8</v>
      </c>
      <c r="S163" s="222" t="s">
        <v>8</v>
      </c>
      <c r="T163" s="222" t="s">
        <v>8</v>
      </c>
      <c r="U163" s="222" t="s">
        <v>8</v>
      </c>
      <c r="V163" s="222" t="s">
        <v>8</v>
      </c>
      <c r="W163" s="222" t="s">
        <v>8</v>
      </c>
      <c r="X163" s="222" t="s">
        <v>8</v>
      </c>
      <c r="Y163" s="222" t="s">
        <v>8</v>
      </c>
      <c r="Z163" s="222" t="s">
        <v>8</v>
      </c>
      <c r="AA163" s="222" t="s">
        <v>8</v>
      </c>
      <c r="AB163" s="158" t="n">
        <v>3034056</v>
      </c>
      <c r="AC163" s="158" t="n">
        <v>2970328</v>
      </c>
      <c r="AD163" s="158" t="n">
        <v>2876432</v>
      </c>
      <c r="AE163" s="158" t="n">
        <v>2796743</v>
      </c>
      <c r="AF163" s="158" t="n">
        <v>2851894</v>
      </c>
      <c r="AG163" s="2"/>
      <c r="AH163" s="158" t="n">
        <v>2897453</v>
      </c>
      <c r="AI163" s="158" t="n">
        <v>2779053</v>
      </c>
      <c r="AJ163" s="158" t="n">
        <v>2779359</v>
      </c>
      <c r="AK163" s="158" t="n">
        <v>2760505</v>
      </c>
      <c r="AL163" s="158" t="n">
        <v>2737467</v>
      </c>
      <c r="AM163" s="158" t="n">
        <v>2730398</v>
      </c>
      <c r="AN163" s="158" t="n">
        <v>2782934</v>
      </c>
      <c r="AO163" s="158" t="n">
        <v>2763465</v>
      </c>
      <c r="AP163" s="158" t="n">
        <v>2723412</v>
      </c>
      <c r="AQ163" s="217" t="n">
        <v>-0.0144937605506131</v>
      </c>
      <c r="AR163" s="122"/>
      <c r="AS163" s="122"/>
      <c r="AT163" s="123"/>
    </row>
    <row r="164" customFormat="false" ht="12.75" hidden="false" customHeight="false" outlineLevel="0" collapsed="false">
      <c r="A164" s="218" t="s">
        <v>70</v>
      </c>
      <c r="B164" s="2"/>
      <c r="C164" s="2"/>
      <c r="D164" s="2"/>
      <c r="E164" s="2"/>
      <c r="F164" s="219" t="s">
        <v>8</v>
      </c>
      <c r="G164" s="220" t="s">
        <v>8</v>
      </c>
      <c r="H164" s="220" t="s">
        <v>8</v>
      </c>
      <c r="I164" s="220" t="s">
        <v>8</v>
      </c>
      <c r="J164" s="220" t="s">
        <v>8</v>
      </c>
      <c r="K164" s="220" t="s">
        <v>8</v>
      </c>
      <c r="L164" s="220" t="s">
        <v>8</v>
      </c>
      <c r="M164" s="220" t="s">
        <v>8</v>
      </c>
      <c r="N164" s="220" t="s">
        <v>8</v>
      </c>
      <c r="O164" s="220" t="s">
        <v>8</v>
      </c>
      <c r="P164" s="220" t="s">
        <v>8</v>
      </c>
      <c r="Q164" s="220" t="s">
        <v>8</v>
      </c>
      <c r="R164" s="220" t="s">
        <v>8</v>
      </c>
      <c r="S164" s="220" t="s">
        <v>8</v>
      </c>
      <c r="T164" s="220" t="s">
        <v>8</v>
      </c>
      <c r="U164" s="220" t="s">
        <v>8</v>
      </c>
      <c r="V164" s="220" t="s">
        <v>8</v>
      </c>
      <c r="W164" s="220" t="s">
        <v>8</v>
      </c>
      <c r="X164" s="220" t="s">
        <v>8</v>
      </c>
      <c r="Y164" s="220" t="s">
        <v>8</v>
      </c>
      <c r="Z164" s="220" t="s">
        <v>8</v>
      </c>
      <c r="AA164" s="220" t="s">
        <v>8</v>
      </c>
      <c r="AB164" s="194" t="n">
        <v>425085</v>
      </c>
      <c r="AC164" s="194" t="n">
        <v>439334</v>
      </c>
      <c r="AD164" s="194" t="n">
        <v>431154</v>
      </c>
      <c r="AE164" s="194" t="n">
        <v>416327</v>
      </c>
      <c r="AF164" s="194" t="n">
        <v>424610</v>
      </c>
      <c r="AG164" s="2"/>
      <c r="AH164" s="194" t="n">
        <v>439483</v>
      </c>
      <c r="AI164" s="194" t="n">
        <v>385503</v>
      </c>
      <c r="AJ164" s="194" t="n">
        <v>369067</v>
      </c>
      <c r="AK164" s="194" t="n">
        <v>384263</v>
      </c>
      <c r="AL164" s="194" t="n">
        <v>424048</v>
      </c>
      <c r="AM164" s="194" t="n">
        <v>387646</v>
      </c>
      <c r="AN164" s="194" t="n">
        <v>364387</v>
      </c>
      <c r="AO164" s="194" t="n">
        <v>354974</v>
      </c>
      <c r="AP164" s="194" t="n">
        <v>355391</v>
      </c>
      <c r="AQ164" s="223" t="n">
        <v>0.00117473392417478</v>
      </c>
      <c r="AR164" s="122"/>
      <c r="AS164" s="122"/>
      <c r="AT164" s="123"/>
    </row>
    <row r="165" customFormat="false" ht="12.75" hidden="false" customHeight="false" outlineLevel="0" collapsed="false">
      <c r="A165" s="218" t="s">
        <v>100</v>
      </c>
      <c r="B165" s="2"/>
      <c r="C165" s="2"/>
      <c r="D165" s="2"/>
      <c r="E165" s="2"/>
      <c r="F165" s="219" t="s">
        <v>8</v>
      </c>
      <c r="G165" s="220" t="s">
        <v>8</v>
      </c>
      <c r="H165" s="220" t="s">
        <v>8</v>
      </c>
      <c r="I165" s="220" t="s">
        <v>8</v>
      </c>
      <c r="J165" s="220" t="s">
        <v>8</v>
      </c>
      <c r="K165" s="220" t="s">
        <v>8</v>
      </c>
      <c r="L165" s="220" t="s">
        <v>8</v>
      </c>
      <c r="M165" s="220" t="s">
        <v>8</v>
      </c>
      <c r="N165" s="220" t="s">
        <v>8</v>
      </c>
      <c r="O165" s="220" t="s">
        <v>8</v>
      </c>
      <c r="P165" s="220" t="s">
        <v>8</v>
      </c>
      <c r="Q165" s="220" t="s">
        <v>8</v>
      </c>
      <c r="R165" s="220" t="s">
        <v>8</v>
      </c>
      <c r="S165" s="220" t="s">
        <v>8</v>
      </c>
      <c r="T165" s="220" t="s">
        <v>8</v>
      </c>
      <c r="U165" s="220" t="s">
        <v>8</v>
      </c>
      <c r="V165" s="220" t="s">
        <v>8</v>
      </c>
      <c r="W165" s="220" t="s">
        <v>8</v>
      </c>
      <c r="X165" s="220" t="s">
        <v>8</v>
      </c>
      <c r="Y165" s="220" t="s">
        <v>8</v>
      </c>
      <c r="Z165" s="220" t="s">
        <v>8</v>
      </c>
      <c r="AA165" s="220" t="s">
        <v>8</v>
      </c>
      <c r="AB165" s="194" t="n">
        <v>1176245</v>
      </c>
      <c r="AC165" s="194" t="n">
        <v>1127464</v>
      </c>
      <c r="AD165" s="194" t="n">
        <v>1109823</v>
      </c>
      <c r="AE165" s="194" t="n">
        <v>1054516</v>
      </c>
      <c r="AF165" s="194" t="n">
        <v>1077275</v>
      </c>
      <c r="AG165" s="2"/>
      <c r="AH165" s="194" t="n">
        <v>1079719</v>
      </c>
      <c r="AI165" s="194" t="n">
        <v>1050233</v>
      </c>
      <c r="AJ165" s="194" t="n">
        <v>1029675</v>
      </c>
      <c r="AK165" s="194" t="n">
        <v>1059944</v>
      </c>
      <c r="AL165" s="194" t="n">
        <v>1011228</v>
      </c>
      <c r="AM165" s="194" t="n">
        <v>1000767</v>
      </c>
      <c r="AN165" s="194" t="n">
        <v>1032112</v>
      </c>
      <c r="AO165" s="194" t="n">
        <v>1051242</v>
      </c>
      <c r="AP165" s="194" t="n">
        <v>1035473</v>
      </c>
      <c r="AQ165" s="223" t="n">
        <v>-0.0150003519646285</v>
      </c>
      <c r="AR165" s="122"/>
      <c r="AS165" s="122"/>
      <c r="AT165" s="123"/>
    </row>
    <row r="166" customFormat="false" ht="12.75" hidden="false" customHeight="false" outlineLevel="0" collapsed="false">
      <c r="A166" s="218" t="s">
        <v>101</v>
      </c>
      <c r="B166" s="2"/>
      <c r="C166" s="2"/>
      <c r="D166" s="2"/>
      <c r="E166" s="2"/>
      <c r="F166" s="219" t="s">
        <v>8</v>
      </c>
      <c r="G166" s="220" t="s">
        <v>8</v>
      </c>
      <c r="H166" s="220" t="s">
        <v>8</v>
      </c>
      <c r="I166" s="220" t="s">
        <v>8</v>
      </c>
      <c r="J166" s="220" t="s">
        <v>8</v>
      </c>
      <c r="K166" s="220" t="s">
        <v>8</v>
      </c>
      <c r="L166" s="220" t="s">
        <v>8</v>
      </c>
      <c r="M166" s="220" t="s">
        <v>8</v>
      </c>
      <c r="N166" s="220" t="s">
        <v>8</v>
      </c>
      <c r="O166" s="220" t="s">
        <v>8</v>
      </c>
      <c r="P166" s="220" t="s">
        <v>8</v>
      </c>
      <c r="Q166" s="220" t="s">
        <v>8</v>
      </c>
      <c r="R166" s="220" t="s">
        <v>8</v>
      </c>
      <c r="S166" s="220" t="s">
        <v>8</v>
      </c>
      <c r="T166" s="220" t="s">
        <v>8</v>
      </c>
      <c r="U166" s="220" t="s">
        <v>8</v>
      </c>
      <c r="V166" s="220" t="s">
        <v>8</v>
      </c>
      <c r="W166" s="220" t="s">
        <v>8</v>
      </c>
      <c r="X166" s="220" t="s">
        <v>8</v>
      </c>
      <c r="Y166" s="220" t="s">
        <v>8</v>
      </c>
      <c r="Z166" s="220" t="s">
        <v>8</v>
      </c>
      <c r="AA166" s="220" t="s">
        <v>8</v>
      </c>
      <c r="AB166" s="194" t="n">
        <v>1432726</v>
      </c>
      <c r="AC166" s="194" t="n">
        <v>1403530</v>
      </c>
      <c r="AD166" s="194" t="n">
        <v>1335455</v>
      </c>
      <c r="AE166" s="194" t="n">
        <v>1325900</v>
      </c>
      <c r="AF166" s="194" t="n">
        <v>1350009</v>
      </c>
      <c r="AG166" s="2"/>
      <c r="AH166" s="194" t="n">
        <v>1378251</v>
      </c>
      <c r="AI166" s="194" t="n">
        <v>1343317</v>
      </c>
      <c r="AJ166" s="194" t="n">
        <v>1380617</v>
      </c>
      <c r="AK166" s="194" t="n">
        <v>1316298</v>
      </c>
      <c r="AL166" s="194" t="n">
        <v>1302191</v>
      </c>
      <c r="AM166" s="194" t="n">
        <v>1341985</v>
      </c>
      <c r="AN166" s="194" t="n">
        <v>1386435</v>
      </c>
      <c r="AO166" s="194" t="n">
        <v>1357249</v>
      </c>
      <c r="AP166" s="194" t="n">
        <v>1332548</v>
      </c>
      <c r="AQ166" s="223" t="n">
        <v>-0.0181993134642207</v>
      </c>
      <c r="AR166" s="122"/>
      <c r="AS166" s="122"/>
      <c r="AT166" s="123"/>
    </row>
    <row r="167" customFormat="false" ht="12.75" hidden="false" customHeight="false" outlineLevel="0" collapsed="false">
      <c r="A167" s="224"/>
      <c r="B167" s="127"/>
      <c r="C167" s="127"/>
      <c r="D167" s="127"/>
      <c r="E167" s="127"/>
      <c r="F167" s="225"/>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127"/>
      <c r="AG167" s="127"/>
      <c r="AH167" s="127"/>
      <c r="AI167" s="127"/>
      <c r="AJ167" s="127"/>
      <c r="AK167" s="127"/>
      <c r="AL167" s="127"/>
      <c r="AM167" s="127"/>
      <c r="AN167" s="127"/>
      <c r="AO167" s="127"/>
      <c r="AP167" s="127"/>
      <c r="AQ167" s="226"/>
    </row>
    <row r="168" customFormat="false" ht="6" hidden="false" customHeight="true" outlineLevel="0" collapsed="false">
      <c r="A168" s="151"/>
      <c r="B168" s="2"/>
      <c r="C168" s="2"/>
      <c r="D168" s="2"/>
      <c r="E168" s="2"/>
      <c r="F168" s="2"/>
      <c r="G168" s="2"/>
      <c r="H168" s="2"/>
      <c r="I168" s="2"/>
      <c r="J168" s="2"/>
      <c r="K168" s="2"/>
      <c r="L168" s="2"/>
      <c r="M168" s="2"/>
      <c r="N168" s="2"/>
      <c r="O168" s="2"/>
      <c r="P168" s="2"/>
      <c r="Q168" s="2"/>
      <c r="R168" s="2"/>
      <c r="S168" s="2"/>
      <c r="T168" s="2"/>
      <c r="U168" s="2"/>
      <c r="V168" s="2"/>
      <c r="W168" s="2"/>
      <c r="X168" s="2"/>
      <c r="AB168" s="2"/>
      <c r="AC168" s="2"/>
      <c r="AD168" s="2"/>
      <c r="AE168" s="2"/>
      <c r="AF168" s="2"/>
      <c r="AG168" s="2"/>
      <c r="AH168" s="2"/>
      <c r="AI168" s="2"/>
      <c r="AJ168" s="2"/>
      <c r="AK168" s="2"/>
      <c r="AL168" s="2"/>
      <c r="AM168" s="2"/>
      <c r="AN168" s="2"/>
      <c r="AO168" s="2"/>
      <c r="AP168" s="2"/>
    </row>
    <row r="169" s="98" customFormat="true" ht="12.75" hidden="false" customHeight="false" outlineLevel="0" collapsed="false">
      <c r="A169" s="74" t="s">
        <v>103</v>
      </c>
      <c r="B169" s="74"/>
      <c r="Y169" s="15"/>
      <c r="Z169" s="15"/>
      <c r="AA169" s="15"/>
      <c r="AR169" s="1"/>
      <c r="AS169" s="1"/>
      <c r="AT169" s="1"/>
      <c r="AU169" s="1"/>
      <c r="AV169" s="1"/>
      <c r="AW169" s="1"/>
      <c r="AX169" s="1"/>
      <c r="AY169" s="1"/>
      <c r="AZ169" s="1"/>
      <c r="BA169" s="1"/>
      <c r="BB169" s="1"/>
      <c r="BC169" s="1"/>
      <c r="BD169" s="1"/>
    </row>
    <row r="170" customFormat="false" ht="12.75" hidden="false" customHeight="false" outlineLevel="0" collapsed="false">
      <c r="A170" s="151" t="s">
        <v>33</v>
      </c>
    </row>
    <row r="171" customFormat="false" ht="15" hidden="false" customHeight="false" outlineLevel="0" collapsed="false">
      <c r="A171" s="80" t="s">
        <v>104</v>
      </c>
    </row>
    <row r="172" customFormat="false" ht="12.75" hidden="false" customHeight="false" outlineLevel="0" collapsed="false">
      <c r="A172" s="80" t="s">
        <v>105</v>
      </c>
    </row>
    <row r="173" customFormat="false" ht="12.75" hidden="false" customHeight="false" outlineLevel="0" collapsed="false">
      <c r="A173" s="227" t="s">
        <v>106</v>
      </c>
    </row>
    <row r="174" customFormat="false" ht="13.5" hidden="false" customHeight="false" outlineLevel="0" collapsed="false"/>
    <row r="175" customFormat="false" ht="14.25" hidden="false" customHeight="false" outlineLevel="0" collapsed="false">
      <c r="A175" s="99"/>
      <c r="B175" s="99"/>
      <c r="C175" s="99"/>
      <c r="D175" s="99"/>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row>
    <row r="176" customFormat="false" ht="13.5" hidden="false" customHeight="false" outlineLevel="0" collapsed="false"/>
    <row r="177" customFormat="false" ht="28.5" hidden="false" customHeight="true" outlineLevel="0" collapsed="false">
      <c r="A177" s="134" t="s">
        <v>107</v>
      </c>
      <c r="B177" s="134"/>
      <c r="C177" s="134"/>
      <c r="D177" s="134"/>
      <c r="E177" s="134"/>
      <c r="F177" s="228"/>
      <c r="AR177" s="122"/>
      <c r="AS177" s="123"/>
      <c r="AT177" s="22"/>
      <c r="AU177" s="22"/>
    </row>
    <row r="178" customFormat="false" ht="21.95" hidden="false" customHeight="true" outlineLevel="0" collapsed="false">
      <c r="A178" s="12" t="s">
        <v>66</v>
      </c>
      <c r="B178" s="12"/>
      <c r="C178" s="12"/>
      <c r="D178" s="12"/>
      <c r="E178" s="12"/>
      <c r="F178" s="12"/>
      <c r="AR178" s="122"/>
      <c r="AS178" s="123"/>
      <c r="AT178" s="22"/>
      <c r="AU178" s="22"/>
    </row>
    <row r="179" customFormat="false" ht="15" hidden="false" customHeight="true" outlineLevel="0" collapsed="false">
      <c r="A179" s="143"/>
      <c r="B179" s="143"/>
      <c r="C179" s="143"/>
      <c r="D179" s="143"/>
      <c r="E179" s="210"/>
      <c r="F179" s="20" t="n">
        <v>1983</v>
      </c>
      <c r="G179" s="20" t="n">
        <v>1984</v>
      </c>
      <c r="H179" s="20" t="n">
        <v>1985</v>
      </c>
      <c r="I179" s="20" t="n">
        <v>1986</v>
      </c>
      <c r="J179" s="20" t="n">
        <v>1987</v>
      </c>
      <c r="K179" s="20" t="n">
        <v>1988</v>
      </c>
      <c r="L179" s="20" t="n">
        <v>1989</v>
      </c>
      <c r="M179" s="20" t="n">
        <v>1990</v>
      </c>
      <c r="N179" s="20" t="n">
        <v>1991</v>
      </c>
      <c r="O179" s="20" t="n">
        <v>1992</v>
      </c>
      <c r="P179" s="20" t="n">
        <v>1993</v>
      </c>
      <c r="Q179" s="20" t="n">
        <v>1994</v>
      </c>
      <c r="R179" s="20" t="n">
        <v>1995</v>
      </c>
      <c r="S179" s="20" t="n">
        <v>1996</v>
      </c>
      <c r="T179" s="20" t="n">
        <v>1997</v>
      </c>
      <c r="U179" s="20" t="n">
        <v>1998</v>
      </c>
      <c r="V179" s="20" t="n">
        <v>1999</v>
      </c>
      <c r="W179" s="20" t="n">
        <v>2000</v>
      </c>
      <c r="X179" s="20" t="n">
        <v>2001</v>
      </c>
      <c r="Y179" s="20" t="n">
        <v>2002</v>
      </c>
      <c r="Z179" s="20" t="n">
        <v>2003</v>
      </c>
      <c r="AA179" s="20" t="n">
        <v>2004</v>
      </c>
      <c r="AB179" s="20" t="n">
        <v>2005</v>
      </c>
      <c r="AC179" s="20" t="n">
        <v>2006</v>
      </c>
      <c r="AD179" s="20" t="n">
        <v>2007</v>
      </c>
      <c r="AE179" s="20" t="n">
        <v>2008</v>
      </c>
      <c r="AF179" s="20" t="n">
        <v>2009</v>
      </c>
      <c r="AG179" s="20" t="s">
        <v>3</v>
      </c>
      <c r="AH179" s="20" t="n">
        <v>2010</v>
      </c>
      <c r="AI179" s="20" t="n">
        <v>2011</v>
      </c>
      <c r="AJ179" s="20" t="n">
        <v>2012</v>
      </c>
      <c r="AK179" s="19" t="n">
        <v>2013</v>
      </c>
      <c r="AL179" s="19" t="n">
        <v>2014</v>
      </c>
      <c r="AM179" s="19" t="n">
        <v>2015</v>
      </c>
      <c r="AN179" s="19" t="n">
        <v>2016</v>
      </c>
      <c r="AO179" s="19" t="n">
        <v>2017</v>
      </c>
      <c r="AP179" s="19" t="n">
        <v>2018</v>
      </c>
      <c r="AQ179" s="21" t="s">
        <v>4</v>
      </c>
      <c r="AR179" s="122"/>
      <c r="AS179" s="123"/>
      <c r="AT179" s="22"/>
      <c r="AU179" s="22"/>
    </row>
    <row r="180" customFormat="false" ht="17.25" hidden="false" customHeight="false" outlineLevel="0" collapsed="false">
      <c r="A180" s="146"/>
      <c r="B180" s="146"/>
      <c r="C180" s="146"/>
      <c r="D180" s="146"/>
      <c r="E180" s="211"/>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29" t="s">
        <v>5</v>
      </c>
      <c r="AH180" s="20"/>
      <c r="AI180" s="20"/>
      <c r="AJ180" s="20"/>
      <c r="AK180" s="19"/>
      <c r="AL180" s="19"/>
      <c r="AM180" s="19"/>
      <c r="AN180" s="19"/>
      <c r="AO180" s="19"/>
      <c r="AP180" s="19"/>
      <c r="AQ180" s="27" t="s">
        <v>6</v>
      </c>
      <c r="AR180" s="122"/>
      <c r="AS180" s="123"/>
      <c r="AT180" s="22"/>
      <c r="AU180" s="22"/>
    </row>
    <row r="181" customFormat="false" ht="12.75" hidden="false" customHeight="false" outlineLevel="0" collapsed="false">
      <c r="A181" s="212" t="s">
        <v>108</v>
      </c>
      <c r="B181" s="149"/>
      <c r="C181" s="149"/>
      <c r="D181" s="149"/>
      <c r="E181" s="230"/>
      <c r="F181" s="231" t="n">
        <v>8173889</v>
      </c>
      <c r="G181" s="232" t="n">
        <v>7789660</v>
      </c>
      <c r="H181" s="232" t="n">
        <v>7966646</v>
      </c>
      <c r="I181" s="232" t="n">
        <v>8038347</v>
      </c>
      <c r="J181" s="232" t="n">
        <v>8043509</v>
      </c>
      <c r="K181" s="232" t="n">
        <v>8083942</v>
      </c>
      <c r="L181" s="232" t="n">
        <v>7606043</v>
      </c>
      <c r="M181" s="232" t="n">
        <v>7548135</v>
      </c>
      <c r="N181" s="232" t="n">
        <v>7694509</v>
      </c>
      <c r="O181" s="232" t="n">
        <v>7706618</v>
      </c>
      <c r="P181" s="232" t="n">
        <v>7853041</v>
      </c>
      <c r="Q181" s="232" t="n">
        <v>7891940</v>
      </c>
      <c r="R181" s="232" t="n">
        <v>7626965</v>
      </c>
      <c r="S181" s="232" t="n">
        <v>7589955.31324537</v>
      </c>
      <c r="T181" s="232" t="n">
        <v>8072060</v>
      </c>
      <c r="U181" s="232" t="n">
        <v>8146450</v>
      </c>
      <c r="V181" s="232" t="n">
        <v>7284895</v>
      </c>
      <c r="W181" s="232" t="n">
        <v>6482178</v>
      </c>
      <c r="X181" s="232" t="n">
        <v>5845374</v>
      </c>
      <c r="Y181" s="232" t="n">
        <v>5588042</v>
      </c>
      <c r="Z181" s="233" t="n">
        <v>5045777</v>
      </c>
      <c r="AA181" s="233" t="n">
        <v>5158521</v>
      </c>
      <c r="AB181" s="233" t="n">
        <v>4861948</v>
      </c>
      <c r="AC181" s="233" t="n">
        <v>4932923</v>
      </c>
      <c r="AD181" s="233" t="n">
        <v>4834375</v>
      </c>
      <c r="AE181" s="233" t="n">
        <v>4713512</v>
      </c>
      <c r="AF181" s="233" t="n">
        <v>4724312</v>
      </c>
      <c r="AG181" s="234" t="n">
        <v>4540438.3991</v>
      </c>
      <c r="AH181" s="234" t="n">
        <v>4460317</v>
      </c>
      <c r="AI181" s="234" t="n">
        <v>4440631</v>
      </c>
      <c r="AJ181" s="234" t="n">
        <v>4480904</v>
      </c>
      <c r="AK181" s="234" t="n">
        <v>4884971</v>
      </c>
      <c r="AL181" s="234" t="n">
        <v>4815397</v>
      </c>
      <c r="AM181" s="234" t="n">
        <v>4739123</v>
      </c>
      <c r="AN181" s="234" t="n">
        <v>4865593</v>
      </c>
      <c r="AO181" s="234" t="n">
        <v>4968820</v>
      </c>
      <c r="AP181" s="234" t="n">
        <v>5018482.11638378</v>
      </c>
      <c r="AQ181" s="235" t="n">
        <v>0.0099947505411313</v>
      </c>
      <c r="AR181" s="122"/>
      <c r="AS181" s="123"/>
      <c r="AT181" s="22"/>
      <c r="AU181" s="22"/>
    </row>
    <row r="182" customFormat="false" ht="12.75" hidden="false" customHeight="false" outlineLevel="0" collapsed="false">
      <c r="A182" s="218"/>
      <c r="B182" s="2"/>
      <c r="C182" s="2"/>
      <c r="D182" s="2"/>
      <c r="E182" s="236"/>
      <c r="F182" s="237"/>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c r="AE182" s="152"/>
      <c r="AF182" s="152"/>
      <c r="AG182" s="152"/>
      <c r="AH182" s="152"/>
      <c r="AI182" s="152"/>
      <c r="AJ182" s="152"/>
      <c r="AK182" s="152"/>
      <c r="AL182" s="152"/>
      <c r="AM182" s="152"/>
      <c r="AN182" s="152"/>
      <c r="AO182" s="152"/>
      <c r="AP182" s="152"/>
      <c r="AQ182" s="238"/>
      <c r="AR182" s="122"/>
      <c r="AS182" s="123"/>
      <c r="AT182" s="22"/>
      <c r="AU182" s="22"/>
    </row>
    <row r="183" customFormat="false" ht="12.75" hidden="false" customHeight="false" outlineLevel="0" collapsed="false">
      <c r="A183" s="154" t="s">
        <v>109</v>
      </c>
      <c r="B183" s="2"/>
      <c r="C183" s="2"/>
      <c r="D183" s="2"/>
      <c r="E183" s="236"/>
      <c r="F183" s="239" t="n">
        <v>982956</v>
      </c>
      <c r="G183" s="169" t="n">
        <v>933912</v>
      </c>
      <c r="H183" s="169" t="n">
        <v>966706</v>
      </c>
      <c r="I183" s="169" t="n">
        <v>962044</v>
      </c>
      <c r="J183" s="169" t="n">
        <v>959562</v>
      </c>
      <c r="K183" s="169" t="n">
        <v>935483</v>
      </c>
      <c r="L183" s="169" t="n">
        <v>885938</v>
      </c>
      <c r="M183" s="169" t="n">
        <v>911274</v>
      </c>
      <c r="N183" s="169" t="n">
        <v>932877</v>
      </c>
      <c r="O183" s="169" t="n">
        <v>930632</v>
      </c>
      <c r="P183" s="169" t="n">
        <v>966007</v>
      </c>
      <c r="Q183" s="169" t="n">
        <v>938877</v>
      </c>
      <c r="R183" s="169" t="n">
        <v>892159</v>
      </c>
      <c r="S183" s="169" t="n">
        <v>904940.08720804</v>
      </c>
      <c r="T183" s="169" t="n">
        <v>958419</v>
      </c>
      <c r="U183" s="169" t="n">
        <v>921525</v>
      </c>
      <c r="V183" s="169" t="n">
        <v>817502</v>
      </c>
      <c r="W183" s="169" t="n">
        <v>717347</v>
      </c>
      <c r="X183" s="169" t="n">
        <v>684667</v>
      </c>
      <c r="Y183" s="169" t="n">
        <v>650524</v>
      </c>
      <c r="Z183" s="168" t="n">
        <v>597285</v>
      </c>
      <c r="AA183" s="168" t="n">
        <v>600333</v>
      </c>
      <c r="AB183" s="168" t="n">
        <v>553845.578641652</v>
      </c>
      <c r="AC183" s="168" t="n">
        <v>556551.466215276</v>
      </c>
      <c r="AD183" s="168" t="n">
        <v>537139</v>
      </c>
      <c r="AE183" s="168" t="n">
        <v>494564</v>
      </c>
      <c r="AF183" s="168" t="n">
        <v>530535.247224101</v>
      </c>
      <c r="AG183" s="168" t="n">
        <v>507206.358699999</v>
      </c>
      <c r="AH183" s="168" t="n">
        <v>518169</v>
      </c>
      <c r="AI183" s="168" t="n">
        <v>523453</v>
      </c>
      <c r="AJ183" s="168" t="n">
        <v>523271</v>
      </c>
      <c r="AK183" s="168" t="n">
        <v>521943</v>
      </c>
      <c r="AL183" s="240" t="n">
        <v>500579</v>
      </c>
      <c r="AM183" s="240" t="n">
        <v>507342</v>
      </c>
      <c r="AN183" s="240" t="n">
        <v>509258</v>
      </c>
      <c r="AO183" s="240" t="n">
        <v>511583</v>
      </c>
      <c r="AP183" s="240" t="n">
        <v>504364.116383784</v>
      </c>
      <c r="AQ183" s="238" t="n">
        <v>-0.014110874708925</v>
      </c>
      <c r="AR183" s="122"/>
      <c r="AS183" s="123"/>
      <c r="AT183" s="22"/>
      <c r="AU183" s="22"/>
    </row>
    <row r="184" customFormat="false" ht="12.75" hidden="false" customHeight="false" outlineLevel="0" collapsed="false">
      <c r="A184" s="154"/>
      <c r="B184" s="2"/>
      <c r="C184" s="2"/>
      <c r="D184" s="2"/>
      <c r="E184" s="236"/>
      <c r="F184" s="239"/>
      <c r="G184" s="169"/>
      <c r="H184" s="169"/>
      <c r="I184" s="169"/>
      <c r="J184" s="169"/>
      <c r="K184" s="169"/>
      <c r="L184" s="169"/>
      <c r="M184" s="169"/>
      <c r="N184" s="169"/>
      <c r="O184" s="169"/>
      <c r="P184" s="169"/>
      <c r="Q184" s="169"/>
      <c r="R184" s="169"/>
      <c r="S184" s="169"/>
      <c r="T184" s="169"/>
      <c r="U184" s="169"/>
      <c r="V184" s="169"/>
      <c r="W184" s="169"/>
      <c r="X184" s="169"/>
      <c r="Y184" s="169"/>
      <c r="Z184" s="168"/>
      <c r="AA184" s="168"/>
      <c r="AB184" s="168"/>
      <c r="AC184" s="168"/>
      <c r="AD184" s="168"/>
      <c r="AE184" s="168"/>
      <c r="AF184" s="168"/>
      <c r="AG184" s="168"/>
      <c r="AH184" s="168"/>
      <c r="AI184" s="168"/>
      <c r="AJ184" s="168"/>
      <c r="AK184" s="168"/>
      <c r="AL184" s="168"/>
      <c r="AM184" s="168"/>
      <c r="AN184" s="168"/>
      <c r="AO184" s="168"/>
      <c r="AP184" s="168"/>
      <c r="AQ184" s="238"/>
      <c r="AR184" s="122"/>
      <c r="AS184" s="123"/>
      <c r="AT184" s="22"/>
      <c r="AU184" s="22"/>
    </row>
    <row r="185" customFormat="false" ht="12.75" hidden="false" customHeight="false" outlineLevel="0" collapsed="false">
      <c r="A185" s="154" t="s">
        <v>110</v>
      </c>
      <c r="B185" s="2"/>
      <c r="C185" s="2"/>
      <c r="D185" s="2"/>
      <c r="E185" s="236"/>
      <c r="F185" s="239" t="n">
        <v>855936</v>
      </c>
      <c r="G185" s="169" t="n">
        <v>813284</v>
      </c>
      <c r="H185" s="169" t="n">
        <v>842063</v>
      </c>
      <c r="I185" s="169" t="n">
        <v>837548</v>
      </c>
      <c r="J185" s="169" t="n">
        <v>833381</v>
      </c>
      <c r="K185" s="169" t="n">
        <v>817903</v>
      </c>
      <c r="L185" s="169" t="n">
        <v>769394</v>
      </c>
      <c r="M185" s="169" t="n">
        <v>781318</v>
      </c>
      <c r="N185" s="169" t="n">
        <v>798427</v>
      </c>
      <c r="O185" s="169" t="n">
        <v>792902</v>
      </c>
      <c r="P185" s="169" t="n">
        <v>814736</v>
      </c>
      <c r="Q185" s="169" t="n">
        <v>796465</v>
      </c>
      <c r="R185" s="169" t="n">
        <v>755865</v>
      </c>
      <c r="S185" s="169" t="n">
        <v>756218.300489968</v>
      </c>
      <c r="T185" s="169" t="n">
        <v>799670</v>
      </c>
      <c r="U185" s="169" t="n">
        <v>778462</v>
      </c>
      <c r="V185" s="169" t="n">
        <v>688706</v>
      </c>
      <c r="W185" s="169" t="n">
        <v>609884</v>
      </c>
      <c r="X185" s="169" t="n">
        <v>597877</v>
      </c>
      <c r="Y185" s="169" t="n">
        <v>557658</v>
      </c>
      <c r="Z185" s="168" t="n">
        <v>515703</v>
      </c>
      <c r="AA185" s="168" t="n">
        <v>514725</v>
      </c>
      <c r="AB185" s="168" t="n">
        <v>469594.571698215</v>
      </c>
      <c r="AC185" s="168" t="n">
        <v>468341.844658912</v>
      </c>
      <c r="AD185" s="168" t="n">
        <v>455024</v>
      </c>
      <c r="AE185" s="168" t="n">
        <v>420587</v>
      </c>
      <c r="AF185" s="168" t="n">
        <v>445481.544281782</v>
      </c>
      <c r="AG185" s="168" t="n">
        <v>426414.328399999</v>
      </c>
      <c r="AH185" s="168" t="n">
        <v>426854</v>
      </c>
      <c r="AI185" s="168" t="n">
        <v>431731</v>
      </c>
      <c r="AJ185" s="168" t="n">
        <v>425280</v>
      </c>
      <c r="AK185" s="168" t="n">
        <v>420627</v>
      </c>
      <c r="AL185" s="240" t="n">
        <v>406015</v>
      </c>
      <c r="AM185" s="240" t="n">
        <v>407659</v>
      </c>
      <c r="AN185" s="240" t="n">
        <v>415014</v>
      </c>
      <c r="AO185" s="240" t="n">
        <v>416619</v>
      </c>
      <c r="AP185" s="240" t="n">
        <v>409805.116383784</v>
      </c>
      <c r="AQ185" s="238" t="n">
        <v>-0.0163551917128504</v>
      </c>
      <c r="AR185" s="122"/>
      <c r="AS185" s="123"/>
      <c r="AT185" s="22"/>
      <c r="AU185" s="22"/>
    </row>
    <row r="186" customFormat="false" ht="12.75" hidden="false" customHeight="false" outlineLevel="0" collapsed="false">
      <c r="A186" s="218" t="s">
        <v>111</v>
      </c>
      <c r="B186" s="2"/>
      <c r="C186" s="2"/>
      <c r="D186" s="2"/>
      <c r="E186" s="236"/>
      <c r="F186" s="241" t="n">
        <v>542066</v>
      </c>
      <c r="G186" s="179" t="n">
        <v>526288</v>
      </c>
      <c r="H186" s="179" t="n">
        <v>538987</v>
      </c>
      <c r="I186" s="179" t="n">
        <v>542089</v>
      </c>
      <c r="J186" s="179" t="n">
        <v>541916</v>
      </c>
      <c r="K186" s="179" t="n">
        <v>532917</v>
      </c>
      <c r="L186" s="179" t="n">
        <v>502551</v>
      </c>
      <c r="M186" s="179" t="n">
        <v>502863</v>
      </c>
      <c r="N186" s="179" t="n">
        <v>519911</v>
      </c>
      <c r="O186" s="179" t="n">
        <v>514149</v>
      </c>
      <c r="P186" s="179" t="n">
        <v>525955</v>
      </c>
      <c r="Q186" s="179" t="n">
        <v>519334</v>
      </c>
      <c r="R186" s="179" t="n">
        <v>495820</v>
      </c>
      <c r="S186" s="179" t="n">
        <v>493288.200886804</v>
      </c>
      <c r="T186" s="179" t="n">
        <v>521004</v>
      </c>
      <c r="U186" s="179" t="n">
        <v>512092</v>
      </c>
      <c r="V186" s="179" t="n">
        <v>462700</v>
      </c>
      <c r="W186" s="179" t="n">
        <v>412903</v>
      </c>
      <c r="X186" s="179" t="n">
        <v>404357</v>
      </c>
      <c r="Y186" s="179" t="n">
        <v>376357</v>
      </c>
      <c r="Z186" s="178" t="n">
        <v>343140</v>
      </c>
      <c r="AA186" s="178" t="n">
        <v>350765</v>
      </c>
      <c r="AB186" s="178" t="n">
        <v>321192.93787201</v>
      </c>
      <c r="AC186" s="178" t="n">
        <v>322879.266588719</v>
      </c>
      <c r="AD186" s="178" t="n">
        <v>319596</v>
      </c>
      <c r="AE186" s="178" t="n">
        <v>299139</v>
      </c>
      <c r="AF186" s="178" t="n">
        <v>317691.527851539</v>
      </c>
      <c r="AG186" s="178" t="n">
        <v>304456.992499999</v>
      </c>
      <c r="AH186" s="178" t="n">
        <v>280933</v>
      </c>
      <c r="AI186" s="178" t="n">
        <v>279110</v>
      </c>
      <c r="AJ186" s="178" t="n">
        <v>292795</v>
      </c>
      <c r="AK186" s="125" t="n">
        <v>284339</v>
      </c>
      <c r="AL186" s="242" t="n">
        <v>281811</v>
      </c>
      <c r="AM186" s="242" t="n">
        <v>285419</v>
      </c>
      <c r="AN186" s="242" t="n">
        <v>294610</v>
      </c>
      <c r="AO186" s="242" t="n">
        <v>296936</v>
      </c>
      <c r="AP186" s="242" t="n">
        <v>289054.350175483</v>
      </c>
      <c r="AQ186" s="243" t="n">
        <v>-0.0265432612566906</v>
      </c>
      <c r="AR186" s="122"/>
      <c r="AS186" s="123"/>
      <c r="AT186" s="22"/>
      <c r="AU186" s="22"/>
    </row>
    <row r="187" customFormat="false" ht="12.75" hidden="false" customHeight="false" outlineLevel="0" collapsed="false">
      <c r="A187" s="218" t="s">
        <v>112</v>
      </c>
      <c r="B187" s="2"/>
      <c r="C187" s="2"/>
      <c r="D187" s="2"/>
      <c r="E187" s="236"/>
      <c r="F187" s="241" t="n">
        <v>110032</v>
      </c>
      <c r="G187" s="179" t="n">
        <v>105893</v>
      </c>
      <c r="H187" s="179" t="n">
        <v>113157</v>
      </c>
      <c r="I187" s="179" t="n">
        <v>109957</v>
      </c>
      <c r="J187" s="179" t="n">
        <v>108608</v>
      </c>
      <c r="K187" s="179" t="n">
        <v>102712</v>
      </c>
      <c r="L187" s="179" t="n">
        <v>97977</v>
      </c>
      <c r="M187" s="179" t="n">
        <v>110161</v>
      </c>
      <c r="N187" s="179" t="n">
        <v>108804</v>
      </c>
      <c r="O187" s="179" t="n">
        <v>109910</v>
      </c>
      <c r="P187" s="179" t="n">
        <v>116950</v>
      </c>
      <c r="Q187" s="179" t="n">
        <v>105702</v>
      </c>
      <c r="R187" s="179" t="n">
        <v>101411</v>
      </c>
      <c r="S187" s="179" t="n">
        <v>106837.358999975</v>
      </c>
      <c r="T187" s="179" t="n">
        <v>116477</v>
      </c>
      <c r="U187" s="179" t="n">
        <v>103174</v>
      </c>
      <c r="V187" s="179" t="n">
        <v>85422</v>
      </c>
      <c r="W187" s="179" t="n">
        <v>73099</v>
      </c>
      <c r="X187" s="179" t="n">
        <v>70904</v>
      </c>
      <c r="Y187" s="179" t="n">
        <v>74317</v>
      </c>
      <c r="Z187" s="178" t="n">
        <v>73220</v>
      </c>
      <c r="AA187" s="178" t="n">
        <v>65712</v>
      </c>
      <c r="AB187" s="178" t="n">
        <v>66910.9233790517</v>
      </c>
      <c r="AC187" s="178" t="n">
        <v>67347.0198705802</v>
      </c>
      <c r="AD187" s="178" t="n">
        <v>56757</v>
      </c>
      <c r="AE187" s="178" t="n">
        <v>55113</v>
      </c>
      <c r="AF187" s="178" t="n">
        <v>49518.8569849787</v>
      </c>
      <c r="AG187" s="178" t="n">
        <v>47716.4318</v>
      </c>
      <c r="AH187" s="178" t="n">
        <v>66588</v>
      </c>
      <c r="AI187" s="178" t="n">
        <v>69943</v>
      </c>
      <c r="AJ187" s="178" t="n">
        <v>68542</v>
      </c>
      <c r="AK187" s="178" t="n">
        <v>65831</v>
      </c>
      <c r="AL187" s="242" t="n">
        <v>57324</v>
      </c>
      <c r="AM187" s="242" t="n">
        <v>55785</v>
      </c>
      <c r="AN187" s="242" t="n">
        <v>55196</v>
      </c>
      <c r="AO187" s="242" t="n">
        <v>55278</v>
      </c>
      <c r="AP187" s="242" t="n">
        <v>57819</v>
      </c>
      <c r="AQ187" s="243" t="n">
        <v>0.0459676544013894</v>
      </c>
      <c r="AR187" s="122"/>
      <c r="AS187" s="123"/>
      <c r="AT187" s="22"/>
      <c r="AU187" s="22"/>
    </row>
    <row r="188" customFormat="false" ht="12.75" hidden="false" customHeight="false" outlineLevel="0" collapsed="false">
      <c r="A188" s="244" t="s">
        <v>113</v>
      </c>
      <c r="B188" s="2"/>
      <c r="C188" s="2"/>
      <c r="D188" s="2"/>
      <c r="E188" s="236"/>
      <c r="F188" s="241" t="n">
        <v>203838</v>
      </c>
      <c r="G188" s="179" t="n">
        <v>181103</v>
      </c>
      <c r="H188" s="179" t="n">
        <v>189919</v>
      </c>
      <c r="I188" s="179" t="n">
        <v>185502</v>
      </c>
      <c r="J188" s="179" t="n">
        <v>182857</v>
      </c>
      <c r="K188" s="179" t="n">
        <v>182274</v>
      </c>
      <c r="L188" s="179" t="n">
        <v>168866</v>
      </c>
      <c r="M188" s="179" t="n">
        <v>168294</v>
      </c>
      <c r="N188" s="179" t="n">
        <v>169712</v>
      </c>
      <c r="O188" s="179" t="n">
        <v>168843</v>
      </c>
      <c r="P188" s="179" t="n">
        <v>171831</v>
      </c>
      <c r="Q188" s="179" t="n">
        <v>171429</v>
      </c>
      <c r="R188" s="179" t="n">
        <v>158634</v>
      </c>
      <c r="S188" s="179" t="n">
        <v>156092.740603189</v>
      </c>
      <c r="T188" s="179" t="n">
        <v>162189</v>
      </c>
      <c r="U188" s="179" t="n">
        <v>163196</v>
      </c>
      <c r="V188" s="179" t="n">
        <v>140584</v>
      </c>
      <c r="W188" s="179" t="n">
        <v>123882</v>
      </c>
      <c r="X188" s="179" t="n">
        <v>122616</v>
      </c>
      <c r="Y188" s="179" t="n">
        <v>106984</v>
      </c>
      <c r="Z188" s="178" t="n">
        <v>99343</v>
      </c>
      <c r="AA188" s="178" t="n">
        <v>98248</v>
      </c>
      <c r="AB188" s="178" t="n">
        <v>81490.7104471531</v>
      </c>
      <c r="AC188" s="178" t="n">
        <v>78115.5581996129</v>
      </c>
      <c r="AD188" s="178" t="n">
        <v>78671</v>
      </c>
      <c r="AE188" s="178" t="n">
        <v>66335</v>
      </c>
      <c r="AF188" s="178" t="n">
        <v>78271.1594452635</v>
      </c>
      <c r="AG188" s="178" t="n">
        <v>74240.9041</v>
      </c>
      <c r="AH188" s="178" t="n">
        <v>79333</v>
      </c>
      <c r="AI188" s="178" t="n">
        <v>82678</v>
      </c>
      <c r="AJ188" s="178" t="n">
        <v>63943</v>
      </c>
      <c r="AK188" s="178" t="n">
        <v>70457</v>
      </c>
      <c r="AL188" s="242" t="n">
        <v>66880</v>
      </c>
      <c r="AM188" s="242" t="n">
        <v>66455</v>
      </c>
      <c r="AN188" s="242" t="n">
        <v>65208</v>
      </c>
      <c r="AO188" s="242" t="n">
        <v>64405</v>
      </c>
      <c r="AP188" s="242" t="n">
        <v>62931.7662083006</v>
      </c>
      <c r="AQ188" s="243" t="n">
        <v>-0.0228745251408952</v>
      </c>
      <c r="AR188" s="122"/>
      <c r="AS188" s="123"/>
      <c r="AT188" s="22"/>
      <c r="AU188" s="22"/>
    </row>
    <row r="189" customFormat="false" ht="12.75" hidden="false" customHeight="false" outlineLevel="0" collapsed="false">
      <c r="A189" s="244"/>
      <c r="B189" s="2"/>
      <c r="C189" s="2"/>
      <c r="D189" s="2"/>
      <c r="E189" s="236"/>
      <c r="F189" s="241"/>
      <c r="G189" s="179"/>
      <c r="H189" s="179"/>
      <c r="I189" s="179"/>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8"/>
      <c r="AH189" s="178"/>
      <c r="AI189" s="178"/>
      <c r="AJ189" s="178"/>
      <c r="AK189" s="178"/>
      <c r="AL189" s="178"/>
      <c r="AM189" s="178"/>
      <c r="AN189" s="178"/>
      <c r="AO189" s="178"/>
      <c r="AP189" s="178"/>
      <c r="AQ189" s="238"/>
      <c r="AR189" s="122"/>
      <c r="AS189" s="123"/>
      <c r="AT189" s="22"/>
      <c r="AU189" s="22"/>
    </row>
    <row r="190" customFormat="false" ht="12.75" hidden="false" customHeight="false" outlineLevel="0" collapsed="false">
      <c r="A190" s="154" t="s">
        <v>114</v>
      </c>
      <c r="B190" s="2"/>
      <c r="C190" s="2"/>
      <c r="D190" s="2"/>
      <c r="E190" s="236"/>
      <c r="F190" s="245" t="n">
        <v>127020</v>
      </c>
      <c r="G190" s="180" t="n">
        <v>120628</v>
      </c>
      <c r="H190" s="180" t="n">
        <v>124643</v>
      </c>
      <c r="I190" s="180" t="n">
        <v>124496</v>
      </c>
      <c r="J190" s="180" t="n">
        <v>126181</v>
      </c>
      <c r="K190" s="180" t="n">
        <v>117580</v>
      </c>
      <c r="L190" s="180" t="n">
        <v>116544</v>
      </c>
      <c r="M190" s="180" t="n">
        <v>129956</v>
      </c>
      <c r="N190" s="180" t="n">
        <v>134450</v>
      </c>
      <c r="O190" s="180" t="n">
        <v>137730</v>
      </c>
      <c r="P190" s="180" t="n">
        <v>151271</v>
      </c>
      <c r="Q190" s="180" t="n">
        <v>142412</v>
      </c>
      <c r="R190" s="180" t="n">
        <v>136294</v>
      </c>
      <c r="S190" s="180" t="n">
        <v>148721.786718072</v>
      </c>
      <c r="T190" s="180" t="n">
        <v>158749</v>
      </c>
      <c r="U190" s="180" t="n">
        <v>143063</v>
      </c>
      <c r="V190" s="180" t="n">
        <v>128796</v>
      </c>
      <c r="W190" s="180" t="n">
        <v>107463</v>
      </c>
      <c r="X190" s="180" t="n">
        <v>86790</v>
      </c>
      <c r="Y190" s="180" t="n">
        <v>92866</v>
      </c>
      <c r="Z190" s="180" t="n">
        <v>81584</v>
      </c>
      <c r="AA190" s="180" t="n">
        <v>85612</v>
      </c>
      <c r="AB190" s="180" t="n">
        <v>84267.006943437</v>
      </c>
      <c r="AC190" s="180" t="n">
        <v>88209.6215563641</v>
      </c>
      <c r="AD190" s="180" t="n">
        <v>82114</v>
      </c>
      <c r="AE190" s="180" t="n">
        <v>73977</v>
      </c>
      <c r="AF190" s="180" t="n">
        <v>85053.7029423194</v>
      </c>
      <c r="AG190" s="168" t="n">
        <v>80792.0303000001</v>
      </c>
      <c r="AH190" s="168" t="n">
        <v>91315</v>
      </c>
      <c r="AI190" s="168" t="n">
        <v>91722</v>
      </c>
      <c r="AJ190" s="168" t="n">
        <v>97991</v>
      </c>
      <c r="AK190" s="168" t="n">
        <v>101316</v>
      </c>
      <c r="AL190" s="240" t="n">
        <v>94564</v>
      </c>
      <c r="AM190" s="240" t="n">
        <v>99683</v>
      </c>
      <c r="AN190" s="240" t="n">
        <v>94244</v>
      </c>
      <c r="AO190" s="240" t="n">
        <v>94964</v>
      </c>
      <c r="AP190" s="240" t="n">
        <v>94559</v>
      </c>
      <c r="AQ190" s="238" t="n">
        <v>-0.00426477401962844</v>
      </c>
      <c r="AT190" s="22"/>
      <c r="AU190" s="22"/>
    </row>
    <row r="191" customFormat="false" ht="12.75" hidden="false" customHeight="false" outlineLevel="0" collapsed="false">
      <c r="A191" s="218" t="s">
        <v>115</v>
      </c>
      <c r="B191" s="2"/>
      <c r="C191" s="2"/>
      <c r="D191" s="2"/>
      <c r="E191" s="236"/>
      <c r="F191" s="241" t="n">
        <v>44957</v>
      </c>
      <c r="G191" s="179" t="n">
        <v>42673</v>
      </c>
      <c r="H191" s="179" t="n">
        <v>44285</v>
      </c>
      <c r="I191" s="179" t="n">
        <v>44779</v>
      </c>
      <c r="J191" s="179" t="n">
        <v>44751</v>
      </c>
      <c r="K191" s="179" t="n">
        <v>43667</v>
      </c>
      <c r="L191" s="179" t="n">
        <v>42152</v>
      </c>
      <c r="M191" s="179" t="n">
        <v>43839</v>
      </c>
      <c r="N191" s="179" t="n">
        <v>45162</v>
      </c>
      <c r="O191" s="179" t="n">
        <v>45643</v>
      </c>
      <c r="P191" s="179" t="n">
        <v>47370</v>
      </c>
      <c r="Q191" s="179" t="n">
        <v>46069</v>
      </c>
      <c r="R191" s="179" t="n">
        <v>43432</v>
      </c>
      <c r="S191" s="179" t="n">
        <v>43127.7867180716</v>
      </c>
      <c r="T191" s="179" t="n">
        <v>44049</v>
      </c>
      <c r="U191" s="179" t="n">
        <v>41675</v>
      </c>
      <c r="V191" s="179" t="n">
        <v>36046</v>
      </c>
      <c r="W191" s="179" t="n">
        <v>29629</v>
      </c>
      <c r="X191" s="179" t="n">
        <v>28357</v>
      </c>
      <c r="Y191" s="179" t="n">
        <v>24785</v>
      </c>
      <c r="Z191" s="178" t="n">
        <v>21188</v>
      </c>
      <c r="AA191" s="178" t="n">
        <v>21187</v>
      </c>
      <c r="AB191" s="178" t="n">
        <v>19743.5872638279</v>
      </c>
      <c r="AC191" s="178" t="n">
        <v>19839.6907153369</v>
      </c>
      <c r="AD191" s="178" t="n">
        <v>18369</v>
      </c>
      <c r="AE191" s="178" t="n">
        <v>17293</v>
      </c>
      <c r="AF191" s="178" t="n">
        <v>18564.3387476898</v>
      </c>
      <c r="AG191" s="178" t="n">
        <v>16805.9048000001</v>
      </c>
      <c r="AH191" s="178" t="n">
        <v>16802</v>
      </c>
      <c r="AI191" s="178" t="n">
        <v>16464</v>
      </c>
      <c r="AJ191" s="178" t="n">
        <v>16072</v>
      </c>
      <c r="AK191" s="178" t="n">
        <v>14915</v>
      </c>
      <c r="AL191" s="242" t="n">
        <v>14250</v>
      </c>
      <c r="AM191" s="242" t="n">
        <v>14896</v>
      </c>
      <c r="AN191" s="242" t="n">
        <v>14855</v>
      </c>
      <c r="AO191" s="242" t="n">
        <v>13517</v>
      </c>
      <c r="AP191" s="242" t="n">
        <v>12739</v>
      </c>
      <c r="AQ191" s="243" t="n">
        <v>-0.0575571502552341</v>
      </c>
      <c r="AR191" s="98"/>
      <c r="AS191" s="98"/>
      <c r="AT191" s="22"/>
      <c r="AU191" s="22"/>
    </row>
    <row r="192" customFormat="false" ht="12.75" hidden="false" customHeight="false" outlineLevel="0" collapsed="false">
      <c r="A192" s="218" t="s">
        <v>116</v>
      </c>
      <c r="B192" s="2"/>
      <c r="C192" s="2"/>
      <c r="D192" s="2"/>
      <c r="E192" s="236"/>
      <c r="F192" s="241" t="n">
        <v>82063</v>
      </c>
      <c r="G192" s="179" t="n">
        <v>77955</v>
      </c>
      <c r="H192" s="179" t="n">
        <v>80358</v>
      </c>
      <c r="I192" s="179" t="n">
        <v>79717</v>
      </c>
      <c r="J192" s="179" t="n">
        <v>81430</v>
      </c>
      <c r="K192" s="179" t="n">
        <v>73913</v>
      </c>
      <c r="L192" s="179" t="n">
        <v>74392</v>
      </c>
      <c r="M192" s="179" t="n">
        <v>86117</v>
      </c>
      <c r="N192" s="179" t="n">
        <v>89288</v>
      </c>
      <c r="O192" s="179" t="n">
        <v>92087</v>
      </c>
      <c r="P192" s="179" t="n">
        <v>103901</v>
      </c>
      <c r="Q192" s="179" t="n">
        <v>96343</v>
      </c>
      <c r="R192" s="179" t="n">
        <v>92862</v>
      </c>
      <c r="S192" s="179" t="n">
        <v>105594</v>
      </c>
      <c r="T192" s="179" t="n">
        <v>114700</v>
      </c>
      <c r="U192" s="179" t="n">
        <v>101388</v>
      </c>
      <c r="V192" s="179" t="n">
        <v>92750</v>
      </c>
      <c r="W192" s="179" t="n">
        <v>77834</v>
      </c>
      <c r="X192" s="179" t="n">
        <v>58433</v>
      </c>
      <c r="Y192" s="179" t="n">
        <v>68081</v>
      </c>
      <c r="Z192" s="178" t="n">
        <v>60396</v>
      </c>
      <c r="AA192" s="179" t="n">
        <v>64425</v>
      </c>
      <c r="AB192" s="178" t="n">
        <v>64523.4196796091</v>
      </c>
      <c r="AC192" s="178" t="n">
        <v>68369.9308410273</v>
      </c>
      <c r="AD192" s="178" t="n">
        <v>63745</v>
      </c>
      <c r="AE192" s="178" t="n">
        <v>56684</v>
      </c>
      <c r="AF192" s="178" t="n">
        <v>66489.3641946296</v>
      </c>
      <c r="AG192" s="178" t="n">
        <v>63986.1255000001</v>
      </c>
      <c r="AH192" s="178" t="n">
        <v>74513</v>
      </c>
      <c r="AI192" s="178" t="n">
        <v>75258</v>
      </c>
      <c r="AJ192" s="178" t="n">
        <v>81919</v>
      </c>
      <c r="AK192" s="178" t="n">
        <v>86401</v>
      </c>
      <c r="AL192" s="242" t="n">
        <v>80314</v>
      </c>
      <c r="AM192" s="242" t="n">
        <v>84787</v>
      </c>
      <c r="AN192" s="242" t="n">
        <v>79389</v>
      </c>
      <c r="AO192" s="242" t="n">
        <v>81447</v>
      </c>
      <c r="AP192" s="242" t="n">
        <v>81820</v>
      </c>
      <c r="AQ192" s="243" t="n">
        <v>0.00457966530381726</v>
      </c>
      <c r="AT192" s="22"/>
      <c r="AU192" s="22"/>
    </row>
    <row r="193" customFormat="false" ht="12.75" hidden="false" customHeight="false" outlineLevel="0" collapsed="false">
      <c r="A193" s="218"/>
      <c r="B193" s="2"/>
      <c r="C193" s="2"/>
      <c r="D193" s="2"/>
      <c r="E193" s="236"/>
      <c r="F193" s="237"/>
      <c r="G193" s="164"/>
      <c r="H193" s="164"/>
      <c r="I193" s="164"/>
      <c r="J193" s="164"/>
      <c r="K193" s="164"/>
      <c r="L193" s="164"/>
      <c r="M193" s="164"/>
      <c r="N193" s="164"/>
      <c r="O193" s="164"/>
      <c r="P193" s="164"/>
      <c r="Q193" s="164"/>
      <c r="R193" s="164"/>
      <c r="S193" s="164"/>
      <c r="T193" s="164"/>
      <c r="U193" s="164"/>
      <c r="V193" s="164"/>
      <c r="W193" s="164"/>
      <c r="X193" s="164"/>
      <c r="Y193" s="164"/>
      <c r="Z193" s="164"/>
      <c r="AA193" s="164"/>
      <c r="AB193" s="164"/>
      <c r="AC193" s="164"/>
      <c r="AD193" s="164"/>
      <c r="AE193" s="164"/>
      <c r="AF193" s="164"/>
      <c r="AG193" s="164"/>
      <c r="AH193" s="164"/>
      <c r="AI193" s="164"/>
      <c r="AJ193" s="164"/>
      <c r="AK193" s="164"/>
      <c r="AL193" s="164"/>
      <c r="AM193" s="164"/>
      <c r="AN193" s="164"/>
      <c r="AO193" s="164"/>
      <c r="AP193" s="164"/>
      <c r="AQ193" s="238"/>
      <c r="AT193" s="22"/>
      <c r="AU193" s="22"/>
    </row>
    <row r="194" customFormat="false" ht="14.25" hidden="false" customHeight="false" outlineLevel="0" collapsed="false">
      <c r="A194" s="154" t="s">
        <v>117</v>
      </c>
      <c r="B194" s="2"/>
      <c r="C194" s="2"/>
      <c r="D194" s="2"/>
      <c r="E194" s="236"/>
      <c r="F194" s="239" t="n">
        <v>7190933</v>
      </c>
      <c r="G194" s="169" t="n">
        <v>6855748</v>
      </c>
      <c r="H194" s="169" t="n">
        <v>6999940</v>
      </c>
      <c r="I194" s="169" t="n">
        <v>7076303</v>
      </c>
      <c r="J194" s="169" t="n">
        <v>7083947</v>
      </c>
      <c r="K194" s="169" t="n">
        <v>7148459</v>
      </c>
      <c r="L194" s="169" t="n">
        <v>6720105</v>
      </c>
      <c r="M194" s="169" t="n">
        <v>6636861</v>
      </c>
      <c r="N194" s="169" t="n">
        <v>6761632</v>
      </c>
      <c r="O194" s="169" t="n">
        <v>6775986</v>
      </c>
      <c r="P194" s="169" t="n">
        <v>6887034</v>
      </c>
      <c r="Q194" s="169" t="n">
        <v>6953063</v>
      </c>
      <c r="R194" s="169" t="n">
        <v>6734806</v>
      </c>
      <c r="S194" s="169" t="n">
        <v>6685015.22603733</v>
      </c>
      <c r="T194" s="169" t="n">
        <v>7113641</v>
      </c>
      <c r="U194" s="169" t="n">
        <v>7224925</v>
      </c>
      <c r="V194" s="169" t="n">
        <v>6466393</v>
      </c>
      <c r="W194" s="169" t="n">
        <v>5764831</v>
      </c>
      <c r="X194" s="169" t="n">
        <v>5160707</v>
      </c>
      <c r="Y194" s="169" t="n">
        <v>4937518</v>
      </c>
      <c r="Z194" s="169" t="n">
        <v>4448494</v>
      </c>
      <c r="AA194" s="169" t="n">
        <v>4558188</v>
      </c>
      <c r="AB194" s="169" t="n">
        <v>4308102.5732526</v>
      </c>
      <c r="AC194" s="169" t="n">
        <v>4376371.53378472</v>
      </c>
      <c r="AD194" s="169" t="n">
        <v>4297236</v>
      </c>
      <c r="AE194" s="169" t="n">
        <v>4218948</v>
      </c>
      <c r="AF194" s="169" t="n">
        <v>4193776.7527759</v>
      </c>
      <c r="AG194" s="168" t="n">
        <v>4033232.0404</v>
      </c>
      <c r="AH194" s="168" t="n">
        <v>3942148</v>
      </c>
      <c r="AI194" s="168" t="n">
        <v>3917178</v>
      </c>
      <c r="AJ194" s="168" t="n">
        <v>3957633</v>
      </c>
      <c r="AK194" s="168" t="n">
        <v>4363028</v>
      </c>
      <c r="AL194" s="240" t="n">
        <v>4314818</v>
      </c>
      <c r="AM194" s="240" t="n">
        <v>4231781</v>
      </c>
      <c r="AN194" s="240" t="n">
        <v>4356335</v>
      </c>
      <c r="AO194" s="240" t="n">
        <v>4457237</v>
      </c>
      <c r="AP194" s="240" t="n">
        <v>4514118</v>
      </c>
      <c r="AQ194" s="238" t="n">
        <v>0.0127614932748696</v>
      </c>
      <c r="AT194" s="22"/>
      <c r="AU194" s="22"/>
      <c r="AX194" s="98"/>
    </row>
    <row r="195" customFormat="false" ht="12.75" hidden="false" customHeight="false" outlineLevel="0" collapsed="false">
      <c r="A195" s="218" t="s">
        <v>118</v>
      </c>
      <c r="B195" s="2"/>
      <c r="C195" s="2"/>
      <c r="D195" s="2"/>
      <c r="E195" s="236"/>
      <c r="F195" s="241" t="n">
        <v>115291</v>
      </c>
      <c r="G195" s="179" t="n">
        <v>104241</v>
      </c>
      <c r="H195" s="179" t="n">
        <v>101452</v>
      </c>
      <c r="I195" s="179" t="n">
        <v>92123</v>
      </c>
      <c r="J195" s="179" t="n">
        <v>78491</v>
      </c>
      <c r="K195" s="179" t="n">
        <v>74372</v>
      </c>
      <c r="L195" s="179" t="n">
        <v>55367</v>
      </c>
      <c r="M195" s="179" t="n">
        <v>60937</v>
      </c>
      <c r="N195" s="179" t="n">
        <v>50444</v>
      </c>
      <c r="O195" s="179" t="n">
        <v>54054</v>
      </c>
      <c r="P195" s="179" t="n">
        <v>57670</v>
      </c>
      <c r="Q195" s="179" t="n">
        <v>63616</v>
      </c>
      <c r="R195" s="179" t="n">
        <v>69249</v>
      </c>
      <c r="S195" s="179" t="n">
        <v>69321.8044077135</v>
      </c>
      <c r="T195" s="179" t="n">
        <v>72743</v>
      </c>
      <c r="U195" s="179" t="n">
        <v>79881</v>
      </c>
      <c r="V195" s="179" t="n">
        <v>57605</v>
      </c>
      <c r="W195" s="179" t="n">
        <v>52320</v>
      </c>
      <c r="X195" s="179" t="n">
        <v>50809</v>
      </c>
      <c r="Y195" s="179" t="n">
        <v>41089</v>
      </c>
      <c r="Z195" s="179" t="n">
        <v>45332</v>
      </c>
      <c r="AA195" s="179" t="n">
        <v>55012</v>
      </c>
      <c r="AB195" s="179" t="n">
        <v>58846.7115915868</v>
      </c>
      <c r="AC195" s="179" t="n">
        <v>64809.8328060114</v>
      </c>
      <c r="AD195" s="179" t="n">
        <v>50129</v>
      </c>
      <c r="AE195" s="179" t="n">
        <v>49842</v>
      </c>
      <c r="AF195" s="179" t="n">
        <v>53949.1211992848</v>
      </c>
      <c r="AG195" s="178" t="n">
        <v>52292.0846000001</v>
      </c>
      <c r="AH195" s="183" t="s">
        <v>119</v>
      </c>
      <c r="AI195" s="183" t="s">
        <v>119</v>
      </c>
      <c r="AJ195" s="183" t="s">
        <v>119</v>
      </c>
      <c r="AK195" s="183" t="s">
        <v>119</v>
      </c>
      <c r="AL195" s="183" t="s">
        <v>119</v>
      </c>
      <c r="AM195" s="183" t="s">
        <v>119</v>
      </c>
      <c r="AN195" s="183" t="s">
        <v>119</v>
      </c>
      <c r="AO195" s="183" t="s">
        <v>119</v>
      </c>
      <c r="AP195" s="183" t="s">
        <v>119</v>
      </c>
      <c r="AQ195" s="246" t="s">
        <v>119</v>
      </c>
      <c r="AT195" s="22"/>
      <c r="AU195" s="22"/>
    </row>
    <row r="196" customFormat="false" ht="12.75" hidden="false" customHeight="false" outlineLevel="0" collapsed="false">
      <c r="A196" s="218" t="s">
        <v>120</v>
      </c>
      <c r="B196" s="2"/>
      <c r="C196" s="2"/>
      <c r="D196" s="2"/>
      <c r="E196" s="236"/>
      <c r="F196" s="241" t="n">
        <v>604504</v>
      </c>
      <c r="G196" s="179" t="n">
        <v>606991</v>
      </c>
      <c r="H196" s="179" t="n">
        <v>596928</v>
      </c>
      <c r="I196" s="179" t="n">
        <v>610458</v>
      </c>
      <c r="J196" s="179" t="n">
        <v>623676</v>
      </c>
      <c r="K196" s="179" t="n">
        <v>630606</v>
      </c>
      <c r="L196" s="179" t="n">
        <v>623177</v>
      </c>
      <c r="M196" s="179" t="n">
        <v>630072</v>
      </c>
      <c r="N196" s="179" t="n">
        <v>661601</v>
      </c>
      <c r="O196" s="179" t="n">
        <v>688205</v>
      </c>
      <c r="P196" s="179" t="n">
        <v>692992</v>
      </c>
      <c r="Q196" s="179" t="n">
        <v>729680</v>
      </c>
      <c r="R196" s="179" t="n">
        <v>777441</v>
      </c>
      <c r="S196" s="179" t="n">
        <v>871683</v>
      </c>
      <c r="T196" s="179" t="n">
        <v>877169</v>
      </c>
      <c r="U196" s="179" t="n">
        <v>859019</v>
      </c>
      <c r="V196" s="179" t="n">
        <v>815475</v>
      </c>
      <c r="W196" s="179" t="n">
        <v>762417</v>
      </c>
      <c r="X196" s="179" t="n">
        <v>717904</v>
      </c>
      <c r="Y196" s="179" t="n">
        <v>701967</v>
      </c>
      <c r="Z196" s="178" t="n">
        <v>702077</v>
      </c>
      <c r="AA196" s="178" t="n">
        <v>661175</v>
      </c>
      <c r="AB196" s="178" t="n">
        <v>676804</v>
      </c>
      <c r="AC196" s="178" t="n">
        <v>675943.375985012</v>
      </c>
      <c r="AD196" s="178" t="n">
        <v>709136</v>
      </c>
      <c r="AE196" s="178" t="n">
        <v>682666</v>
      </c>
      <c r="AF196" s="178" t="n">
        <v>656101.785258409</v>
      </c>
      <c r="AG196" s="178" t="n">
        <v>634984.8427</v>
      </c>
      <c r="AH196" s="183" t="s">
        <v>119</v>
      </c>
      <c r="AI196" s="183" t="s">
        <v>119</v>
      </c>
      <c r="AJ196" s="183" t="s">
        <v>119</v>
      </c>
      <c r="AK196" s="183" t="s">
        <v>119</v>
      </c>
      <c r="AL196" s="183" t="s">
        <v>119</v>
      </c>
      <c r="AM196" s="183" t="s">
        <v>119</v>
      </c>
      <c r="AN196" s="183" t="s">
        <v>119</v>
      </c>
      <c r="AO196" s="183" t="s">
        <v>119</v>
      </c>
      <c r="AP196" s="183" t="s">
        <v>119</v>
      </c>
      <c r="AQ196" s="246" t="s">
        <v>119</v>
      </c>
    </row>
    <row r="197" customFormat="false" ht="12.75" hidden="false" customHeight="false" outlineLevel="0" collapsed="false">
      <c r="A197" s="218" t="s">
        <v>121</v>
      </c>
      <c r="B197" s="2"/>
      <c r="C197" s="2"/>
      <c r="D197" s="2"/>
      <c r="E197" s="236"/>
      <c r="F197" s="241" t="n">
        <v>1867924</v>
      </c>
      <c r="G197" s="179" t="n">
        <v>1809792</v>
      </c>
      <c r="H197" s="179" t="n">
        <v>1835144</v>
      </c>
      <c r="I197" s="179" t="n">
        <v>1886237</v>
      </c>
      <c r="J197" s="179" t="n">
        <v>1913674</v>
      </c>
      <c r="K197" s="179" t="n">
        <v>1921798</v>
      </c>
      <c r="L197" s="179" t="n">
        <v>1800549</v>
      </c>
      <c r="M197" s="179" t="n">
        <v>1762023</v>
      </c>
      <c r="N197" s="179" t="n">
        <v>1788850</v>
      </c>
      <c r="O197" s="179" t="n">
        <v>1804674</v>
      </c>
      <c r="P197" s="179" t="n">
        <v>1822156</v>
      </c>
      <c r="Q197" s="179" t="n">
        <v>1807893</v>
      </c>
      <c r="R197" s="179" t="n">
        <v>1763158</v>
      </c>
      <c r="S197" s="179" t="n">
        <v>1687503</v>
      </c>
      <c r="T197" s="179" t="n">
        <v>1825854</v>
      </c>
      <c r="U197" s="179" t="n">
        <v>1881626</v>
      </c>
      <c r="V197" s="179" t="n">
        <v>1664231</v>
      </c>
      <c r="W197" s="179" t="n">
        <v>1518358</v>
      </c>
      <c r="X197" s="179" t="n">
        <v>1354280</v>
      </c>
      <c r="Y197" s="179" t="n">
        <v>1211761</v>
      </c>
      <c r="Z197" s="178" t="n">
        <v>1073486</v>
      </c>
      <c r="AA197" s="178" t="n">
        <v>1077943</v>
      </c>
      <c r="AB197" s="178" t="n">
        <v>1029967.08891856</v>
      </c>
      <c r="AC197" s="178" t="n">
        <v>1089651.43411356</v>
      </c>
      <c r="AD197" s="178" t="n">
        <v>1077471</v>
      </c>
      <c r="AE197" s="178" t="n">
        <v>1049567</v>
      </c>
      <c r="AF197" s="178" t="n">
        <v>998885.596568309</v>
      </c>
      <c r="AG197" s="178" t="n">
        <v>947721.750599999</v>
      </c>
      <c r="AH197" s="183" t="s">
        <v>119</v>
      </c>
      <c r="AI197" s="183" t="s">
        <v>119</v>
      </c>
      <c r="AJ197" s="183" t="s">
        <v>119</v>
      </c>
      <c r="AK197" s="183" t="s">
        <v>119</v>
      </c>
      <c r="AL197" s="183" t="s">
        <v>119</v>
      </c>
      <c r="AM197" s="183" t="s">
        <v>119</v>
      </c>
      <c r="AN197" s="183" t="s">
        <v>119</v>
      </c>
      <c r="AO197" s="183" t="s">
        <v>119</v>
      </c>
      <c r="AP197" s="183" t="s">
        <v>119</v>
      </c>
      <c r="AQ197" s="246" t="s">
        <v>119</v>
      </c>
    </row>
    <row r="198" customFormat="false" ht="12.75" hidden="false" customHeight="false" outlineLevel="0" collapsed="false">
      <c r="A198" s="218" t="s">
        <v>122</v>
      </c>
      <c r="B198" s="2"/>
      <c r="C198" s="2"/>
      <c r="D198" s="2"/>
      <c r="E198" s="236"/>
      <c r="F198" s="241" t="n">
        <v>2362074</v>
      </c>
      <c r="G198" s="179" t="n">
        <v>2227246</v>
      </c>
      <c r="H198" s="179" t="n">
        <v>2289330</v>
      </c>
      <c r="I198" s="179" t="n">
        <v>2298359</v>
      </c>
      <c r="J198" s="179" t="n">
        <v>2282312</v>
      </c>
      <c r="K198" s="179" t="n">
        <v>2291490</v>
      </c>
      <c r="L198" s="179" t="n">
        <v>2158564</v>
      </c>
      <c r="M198" s="179" t="n">
        <v>2137705</v>
      </c>
      <c r="N198" s="179" t="n">
        <v>2170642</v>
      </c>
      <c r="O198" s="179" t="n">
        <v>2187826</v>
      </c>
      <c r="P198" s="179" t="n">
        <v>2208238</v>
      </c>
      <c r="Q198" s="179" t="n">
        <v>2187603</v>
      </c>
      <c r="R198" s="179" t="n">
        <v>2091615</v>
      </c>
      <c r="S198" s="179" t="n">
        <v>2026065.01327573</v>
      </c>
      <c r="T198" s="179" t="n">
        <v>2190571</v>
      </c>
      <c r="U198" s="179" t="n">
        <v>2234828</v>
      </c>
      <c r="V198" s="179" t="n">
        <v>1955853</v>
      </c>
      <c r="W198" s="179" t="n">
        <v>1740568</v>
      </c>
      <c r="X198" s="179" t="n">
        <v>1524486</v>
      </c>
      <c r="Y198" s="179" t="n">
        <v>1481655</v>
      </c>
      <c r="Z198" s="178" t="n">
        <v>1231325</v>
      </c>
      <c r="AA198" s="178" t="n">
        <v>1318701</v>
      </c>
      <c r="AB198" s="178" t="n">
        <v>1225547.15250388</v>
      </c>
      <c r="AC198" s="178" t="n">
        <v>1235048.48893203</v>
      </c>
      <c r="AD198" s="178" t="n">
        <v>1207779</v>
      </c>
      <c r="AE198" s="178" t="n">
        <v>1211508</v>
      </c>
      <c r="AF198" s="178" t="n">
        <v>1226856.67583882</v>
      </c>
      <c r="AG198" s="178" t="n">
        <v>1179660.0534</v>
      </c>
      <c r="AH198" s="183" t="s">
        <v>119</v>
      </c>
      <c r="AI198" s="183" t="s">
        <v>119</v>
      </c>
      <c r="AJ198" s="183" t="s">
        <v>119</v>
      </c>
      <c r="AK198" s="183" t="s">
        <v>119</v>
      </c>
      <c r="AL198" s="183" t="s">
        <v>119</v>
      </c>
      <c r="AM198" s="183" t="s">
        <v>119</v>
      </c>
      <c r="AN198" s="183" t="s">
        <v>119</v>
      </c>
      <c r="AO198" s="183" t="s">
        <v>119</v>
      </c>
      <c r="AP198" s="183" t="s">
        <v>119</v>
      </c>
      <c r="AQ198" s="246" t="s">
        <v>119</v>
      </c>
      <c r="AT198" s="98"/>
      <c r="AU198" s="98"/>
      <c r="AV198" s="98"/>
      <c r="AW198" s="98"/>
      <c r="AY198" s="98"/>
      <c r="AZ198" s="98"/>
      <c r="BA198" s="98"/>
      <c r="BB198" s="98"/>
      <c r="BC198" s="98"/>
      <c r="BD198" s="98"/>
    </row>
    <row r="199" customFormat="false" ht="12.75" hidden="false" customHeight="false" outlineLevel="0" collapsed="false">
      <c r="A199" s="218" t="s">
        <v>123</v>
      </c>
      <c r="B199" s="2"/>
      <c r="C199" s="2"/>
      <c r="D199" s="2"/>
      <c r="E199" s="236"/>
      <c r="F199" s="241" t="n">
        <v>2241140</v>
      </c>
      <c r="G199" s="179" t="n">
        <v>2107478</v>
      </c>
      <c r="H199" s="179" t="n">
        <v>2177086</v>
      </c>
      <c r="I199" s="179" t="n">
        <v>2189126</v>
      </c>
      <c r="J199" s="179" t="n">
        <v>2185794</v>
      </c>
      <c r="K199" s="179" t="n">
        <v>2230193</v>
      </c>
      <c r="L199" s="179" t="n">
        <v>2082448</v>
      </c>
      <c r="M199" s="179" t="n">
        <v>2046124</v>
      </c>
      <c r="N199" s="179" t="n">
        <v>2090095</v>
      </c>
      <c r="O199" s="179" t="n">
        <v>2041227</v>
      </c>
      <c r="P199" s="179" t="n">
        <v>2105978</v>
      </c>
      <c r="Q199" s="179" t="n">
        <v>2164271</v>
      </c>
      <c r="R199" s="179" t="n">
        <v>2033343</v>
      </c>
      <c r="S199" s="179" t="n">
        <v>2030442.40835389</v>
      </c>
      <c r="T199" s="179" t="n">
        <v>2147304</v>
      </c>
      <c r="U199" s="179" t="n">
        <v>2169571</v>
      </c>
      <c r="V199" s="179" t="n">
        <v>1973229</v>
      </c>
      <c r="W199" s="179" t="n">
        <v>1691168</v>
      </c>
      <c r="X199" s="179" t="n">
        <v>1513228</v>
      </c>
      <c r="Y199" s="179" t="n">
        <v>1501046</v>
      </c>
      <c r="Z199" s="178" t="n">
        <v>1396274</v>
      </c>
      <c r="AA199" s="178" t="n">
        <v>1445357</v>
      </c>
      <c r="AB199" s="178" t="n">
        <v>1316937.62023858</v>
      </c>
      <c r="AC199" s="178" t="n">
        <v>1310918.4019481</v>
      </c>
      <c r="AD199" s="178" t="n">
        <v>1252721</v>
      </c>
      <c r="AE199" s="178" t="n">
        <v>1225365</v>
      </c>
      <c r="AF199" s="178" t="n">
        <v>1257983.57391107</v>
      </c>
      <c r="AG199" s="178" t="n">
        <v>1218573.3091</v>
      </c>
      <c r="AH199" s="183" t="s">
        <v>119</v>
      </c>
      <c r="AI199" s="183" t="s">
        <v>119</v>
      </c>
      <c r="AJ199" s="183" t="s">
        <v>119</v>
      </c>
      <c r="AK199" s="183" t="s">
        <v>119</v>
      </c>
      <c r="AL199" s="183" t="s">
        <v>119</v>
      </c>
      <c r="AM199" s="183" t="s">
        <v>119</v>
      </c>
      <c r="AN199" s="183" t="s">
        <v>119</v>
      </c>
      <c r="AO199" s="183" t="s">
        <v>119</v>
      </c>
      <c r="AP199" s="183" t="s">
        <v>119</v>
      </c>
      <c r="AQ199" s="246" t="s">
        <v>119</v>
      </c>
    </row>
    <row r="200" customFormat="false" ht="12.75" hidden="false" customHeight="false" outlineLevel="0" collapsed="false">
      <c r="A200" s="247"/>
      <c r="B200" s="127"/>
      <c r="C200" s="127"/>
      <c r="D200" s="127"/>
      <c r="E200" s="226"/>
      <c r="F200" s="247"/>
      <c r="G200" s="248"/>
      <c r="H200" s="248"/>
      <c r="I200" s="248"/>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9"/>
      <c r="AH200" s="249"/>
      <c r="AI200" s="249"/>
      <c r="AJ200" s="249"/>
      <c r="AK200" s="249"/>
      <c r="AL200" s="249"/>
      <c r="AM200" s="249"/>
      <c r="AN200" s="249"/>
      <c r="AO200" s="249"/>
      <c r="AP200" s="249"/>
      <c r="AQ200" s="250"/>
    </row>
    <row r="201" customFormat="false" ht="7.5" hidden="false" customHeight="true" outlineLevel="0" collapsed="false"/>
    <row r="202" s="98" customFormat="true" ht="12.75" hidden="false" customHeight="false" outlineLevel="0" collapsed="false">
      <c r="A202" s="74" t="s">
        <v>31</v>
      </c>
      <c r="Y202" s="15"/>
      <c r="Z202" s="15"/>
      <c r="AA202" s="15"/>
      <c r="AR202" s="1"/>
      <c r="AS202" s="1"/>
      <c r="AT202" s="1"/>
      <c r="AU202" s="1"/>
      <c r="AV202" s="1"/>
      <c r="AW202" s="1"/>
      <c r="AX202" s="1"/>
      <c r="AY202" s="1"/>
      <c r="AZ202" s="1"/>
      <c r="BA202" s="1"/>
      <c r="BB202" s="1"/>
      <c r="BC202" s="1"/>
      <c r="BD202" s="1"/>
    </row>
    <row r="203" customFormat="false" ht="12.75" hidden="false" customHeight="false" outlineLevel="0" collapsed="false">
      <c r="A203" s="151" t="s">
        <v>33</v>
      </c>
    </row>
    <row r="204" customFormat="false" ht="12.75" hidden="false" customHeight="false" outlineLevel="0" collapsed="false">
      <c r="A204" s="80" t="s">
        <v>34</v>
      </c>
    </row>
    <row r="205" customFormat="false" ht="15" hidden="false" customHeight="false" outlineLevel="0" collapsed="false">
      <c r="A205" s="80" t="s">
        <v>124</v>
      </c>
    </row>
    <row r="206" customFormat="false" ht="12.75" hidden="false" customHeight="false" outlineLevel="0" collapsed="false">
      <c r="A206" s="80" t="s">
        <v>125</v>
      </c>
    </row>
    <row r="208" customFormat="false" ht="13.5" hidden="false" customHeight="false" outlineLevel="0" collapsed="false"/>
    <row r="209" customFormat="false" ht="14.25" hidden="false" customHeight="false" outlineLevel="0" collapsed="false">
      <c r="A209" s="99"/>
      <c r="B209" s="99"/>
      <c r="C209" s="99"/>
      <c r="D209" s="99"/>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100"/>
      <c r="AR209" s="122"/>
      <c r="AS209" s="123"/>
    </row>
    <row r="210" customFormat="false" ht="13.5" hidden="false" customHeight="false" outlineLevel="0" collapsed="false">
      <c r="AR210" s="122"/>
      <c r="AS210" s="123"/>
    </row>
    <row r="211" customFormat="false" ht="45" hidden="false" customHeight="true" outlineLevel="0" collapsed="false">
      <c r="A211" s="134" t="s">
        <v>126</v>
      </c>
      <c r="B211" s="134"/>
      <c r="C211" s="134"/>
      <c r="D211" s="134"/>
      <c r="E211" s="134"/>
      <c r="AR211" s="122"/>
      <c r="AS211" s="123"/>
      <c r="AT211" s="22"/>
      <c r="AU211" s="22"/>
    </row>
    <row r="212" customFormat="false" ht="21.95" hidden="false" customHeight="true" outlineLevel="0" collapsed="false">
      <c r="A212" s="151" t="s">
        <v>66</v>
      </c>
      <c r="AR212" s="122"/>
      <c r="AS212" s="123"/>
      <c r="AT212" s="22"/>
      <c r="AU212" s="22"/>
    </row>
    <row r="213" customFormat="false" ht="15" hidden="false" customHeight="true" outlineLevel="0" collapsed="false">
      <c r="A213" s="143"/>
      <c r="B213" s="143"/>
      <c r="C213" s="143"/>
      <c r="D213" s="143"/>
      <c r="E213" s="210"/>
      <c r="F213" s="20" t="n">
        <v>1983</v>
      </c>
      <c r="G213" s="20" t="n">
        <v>1984</v>
      </c>
      <c r="H213" s="20" t="n">
        <v>1985</v>
      </c>
      <c r="I213" s="20" t="n">
        <v>1986</v>
      </c>
      <c r="J213" s="20" t="n">
        <v>1987</v>
      </c>
      <c r="K213" s="20" t="n">
        <v>1988</v>
      </c>
      <c r="L213" s="20" t="n">
        <v>1989</v>
      </c>
      <c r="M213" s="20" t="n">
        <v>1990</v>
      </c>
      <c r="N213" s="20" t="n">
        <v>1991</v>
      </c>
      <c r="O213" s="20" t="n">
        <v>1992</v>
      </c>
      <c r="P213" s="20" t="n">
        <v>1993</v>
      </c>
      <c r="Q213" s="20" t="n">
        <v>1994</v>
      </c>
      <c r="R213" s="20" t="n">
        <v>1995</v>
      </c>
      <c r="S213" s="20" t="n">
        <v>1996</v>
      </c>
      <c r="T213" s="20" t="n">
        <v>1997</v>
      </c>
      <c r="U213" s="20" t="n">
        <v>1998</v>
      </c>
      <c r="V213" s="20" t="n">
        <v>1999</v>
      </c>
      <c r="W213" s="20" t="n">
        <v>2000</v>
      </c>
      <c r="X213" s="20" t="n">
        <v>2001</v>
      </c>
      <c r="Y213" s="20" t="n">
        <v>2002</v>
      </c>
      <c r="Z213" s="20" t="n">
        <v>2003</v>
      </c>
      <c r="AA213" s="20" t="n">
        <v>2004</v>
      </c>
      <c r="AB213" s="20" t="n">
        <v>2005</v>
      </c>
      <c r="AC213" s="20" t="n">
        <v>2006</v>
      </c>
      <c r="AD213" s="20" t="n">
        <v>2007</v>
      </c>
      <c r="AE213" s="20" t="n">
        <v>2008</v>
      </c>
      <c r="AF213" s="20" t="n">
        <v>2009</v>
      </c>
      <c r="AG213" s="20" t="s">
        <v>3</v>
      </c>
      <c r="AH213" s="20" t="n">
        <v>2010</v>
      </c>
      <c r="AI213" s="20" t="n">
        <v>2011</v>
      </c>
      <c r="AJ213" s="20" t="n">
        <v>2012</v>
      </c>
      <c r="AK213" s="19" t="n">
        <v>2013</v>
      </c>
      <c r="AL213" s="19" t="n">
        <v>2014</v>
      </c>
      <c r="AM213" s="19" t="n">
        <v>2015</v>
      </c>
      <c r="AN213" s="19" t="n">
        <v>2016</v>
      </c>
      <c r="AO213" s="19" t="n">
        <v>2017</v>
      </c>
      <c r="AP213" s="19" t="n">
        <v>2018</v>
      </c>
      <c r="AQ213" s="21" t="s">
        <v>4</v>
      </c>
      <c r="AR213" s="122"/>
      <c r="AS213" s="123"/>
      <c r="AT213" s="22"/>
      <c r="AU213" s="22"/>
    </row>
    <row r="214" customFormat="false" ht="17.25" hidden="false" customHeight="false" outlineLevel="0" collapsed="false">
      <c r="A214" s="251"/>
      <c r="B214" s="251"/>
      <c r="C214" s="251"/>
      <c r="D214" s="251"/>
      <c r="E214" s="211"/>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29" t="s">
        <v>5</v>
      </c>
      <c r="AH214" s="20"/>
      <c r="AI214" s="20"/>
      <c r="AJ214" s="20"/>
      <c r="AK214" s="19"/>
      <c r="AL214" s="19"/>
      <c r="AM214" s="19"/>
      <c r="AN214" s="19"/>
      <c r="AO214" s="19"/>
      <c r="AP214" s="19"/>
      <c r="AQ214" s="27" t="s">
        <v>6</v>
      </c>
      <c r="AR214" s="122"/>
      <c r="AS214" s="123"/>
      <c r="AT214" s="22"/>
      <c r="AU214" s="22"/>
    </row>
    <row r="215" customFormat="false" ht="12.75" hidden="false" customHeight="false" outlineLevel="0" collapsed="false">
      <c r="A215" s="252" t="s">
        <v>127</v>
      </c>
      <c r="B215" s="2"/>
      <c r="C215" s="2"/>
      <c r="D215" s="2"/>
      <c r="E215" s="236"/>
      <c r="F215" s="213" t="s">
        <v>8</v>
      </c>
      <c r="G215" s="253" t="n">
        <v>34985137</v>
      </c>
      <c r="H215" s="232" t="n">
        <v>35824116</v>
      </c>
      <c r="I215" s="233" t="n">
        <v>37227941</v>
      </c>
      <c r="J215" s="253" t="n">
        <v>39203538</v>
      </c>
      <c r="K215" s="232" t="n">
        <v>41495143</v>
      </c>
      <c r="L215" s="233" t="n">
        <v>43587989</v>
      </c>
      <c r="M215" s="253" t="n">
        <v>44469391</v>
      </c>
      <c r="N215" s="232" t="n">
        <v>44166006</v>
      </c>
      <c r="O215" s="233" t="n">
        <v>44539948</v>
      </c>
      <c r="P215" s="253" t="n">
        <v>44435554</v>
      </c>
      <c r="Q215" s="232" t="n">
        <v>43813071</v>
      </c>
      <c r="R215" s="232" t="n">
        <v>43303872</v>
      </c>
      <c r="S215" s="233" t="n">
        <v>42085729.8384105</v>
      </c>
      <c r="T215" s="253" t="n">
        <v>42823042</v>
      </c>
      <c r="U215" s="232" t="n">
        <v>44471073</v>
      </c>
      <c r="V215" s="254" t="n">
        <v>44656239</v>
      </c>
      <c r="W215" s="254" t="n">
        <v>42264115</v>
      </c>
      <c r="X215" s="253" t="n">
        <v>36716456</v>
      </c>
      <c r="Y215" s="232" t="n">
        <v>35834281</v>
      </c>
      <c r="Z215" s="233" t="n">
        <v>35811551</v>
      </c>
      <c r="AA215" s="233" t="n">
        <v>35817455</v>
      </c>
      <c r="AB215" s="233" t="n">
        <v>35415979</v>
      </c>
      <c r="AC215" s="233" t="n">
        <v>34722488</v>
      </c>
      <c r="AD215" s="233" t="n">
        <v>33945806</v>
      </c>
      <c r="AE215" s="233" t="n">
        <v>33131009</v>
      </c>
      <c r="AF215" s="233" t="n">
        <v>32038158</v>
      </c>
      <c r="AG215" s="215" t="n">
        <v>31445398.1321</v>
      </c>
      <c r="AH215" s="215" t="n">
        <v>31084338</v>
      </c>
      <c r="AI215" s="215" t="n">
        <v>31633968</v>
      </c>
      <c r="AJ215" s="215" t="n">
        <v>32214916</v>
      </c>
      <c r="AK215" s="215" t="n">
        <v>32856476</v>
      </c>
      <c r="AL215" s="255" t="n">
        <v>33743346</v>
      </c>
      <c r="AM215" s="255" t="n">
        <v>33336589.5</v>
      </c>
      <c r="AN215" s="255" t="n">
        <v>33942509</v>
      </c>
      <c r="AO215" s="255" t="n">
        <v>34831991.0777898</v>
      </c>
      <c r="AP215" s="255" t="n">
        <v>34301891.0777898</v>
      </c>
      <c r="AQ215" s="256" t="n">
        <v>-0.015218768252901</v>
      </c>
      <c r="AR215" s="122"/>
      <c r="AS215" s="123"/>
      <c r="AT215" s="22"/>
      <c r="AU215" s="22"/>
    </row>
    <row r="216" customFormat="false" ht="12.75" hidden="false" customHeight="false" outlineLevel="0" collapsed="false">
      <c r="A216" s="218"/>
      <c r="B216" s="2"/>
      <c r="C216" s="2"/>
      <c r="D216" s="2"/>
      <c r="E216" s="236"/>
      <c r="F216" s="257"/>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c r="AE216" s="152"/>
      <c r="AF216" s="152"/>
      <c r="AG216" s="152"/>
      <c r="AH216" s="152"/>
      <c r="AI216" s="152"/>
      <c r="AJ216" s="152"/>
      <c r="AK216" s="152"/>
      <c r="AL216" s="258"/>
      <c r="AM216" s="258"/>
      <c r="AN216" s="258"/>
      <c r="AO216" s="258"/>
      <c r="AP216" s="258"/>
      <c r="AQ216" s="238"/>
      <c r="AR216" s="122"/>
      <c r="AS216" s="123"/>
      <c r="AT216" s="22"/>
      <c r="AU216" s="22"/>
    </row>
    <row r="217" customFormat="false" ht="12.75" hidden="false" customHeight="false" outlineLevel="0" collapsed="false">
      <c r="A217" s="154" t="s">
        <v>128</v>
      </c>
      <c r="B217" s="2"/>
      <c r="C217" s="2"/>
      <c r="D217" s="2"/>
      <c r="E217" s="236"/>
      <c r="F217" s="221" t="s">
        <v>8</v>
      </c>
      <c r="G217" s="32" t="n">
        <v>16661986</v>
      </c>
      <c r="H217" s="169" t="n">
        <v>17002100</v>
      </c>
      <c r="I217" s="168" t="n">
        <v>17534022</v>
      </c>
      <c r="J217" s="32" t="n">
        <v>18395820</v>
      </c>
      <c r="K217" s="169" t="n">
        <v>19373417</v>
      </c>
      <c r="L217" s="168" t="n">
        <v>20368334</v>
      </c>
      <c r="M217" s="32" t="n">
        <v>20786907</v>
      </c>
      <c r="N217" s="169" t="n">
        <v>20664729</v>
      </c>
      <c r="O217" s="168" t="n">
        <v>20732429</v>
      </c>
      <c r="P217" s="32" t="n">
        <v>20881423</v>
      </c>
      <c r="Q217" s="169" t="n">
        <v>20861375</v>
      </c>
      <c r="R217" s="158" t="n">
        <v>20830170</v>
      </c>
      <c r="S217" s="158" t="n">
        <v>20549952.4680358</v>
      </c>
      <c r="T217" s="158" t="n">
        <v>20696283</v>
      </c>
      <c r="U217" s="158" t="n">
        <v>21260148</v>
      </c>
      <c r="V217" s="158" t="n">
        <v>21457773</v>
      </c>
      <c r="W217" s="158" t="n">
        <v>20448604</v>
      </c>
      <c r="X217" s="32" t="n">
        <v>17921191</v>
      </c>
      <c r="Y217" s="169" t="n">
        <v>17630067</v>
      </c>
      <c r="Z217" s="168" t="n">
        <v>17579500</v>
      </c>
      <c r="AA217" s="168" t="n">
        <v>17630368</v>
      </c>
      <c r="AB217" s="168" t="n">
        <v>16935263</v>
      </c>
      <c r="AC217" s="168" t="n">
        <v>16636875.1181</v>
      </c>
      <c r="AD217" s="168" t="n">
        <v>16063634</v>
      </c>
      <c r="AE217" s="168" t="n">
        <v>15616152</v>
      </c>
      <c r="AF217" s="168" t="n">
        <v>14912077.643282</v>
      </c>
      <c r="AG217" s="168" t="n">
        <v>14635564.3844</v>
      </c>
      <c r="AH217" s="168" t="n">
        <v>14740044</v>
      </c>
      <c r="AI217" s="168" t="n">
        <v>14868485</v>
      </c>
      <c r="AJ217" s="168" t="n">
        <v>15229456</v>
      </c>
      <c r="AK217" s="168" t="n">
        <v>15561296</v>
      </c>
      <c r="AL217" s="259" t="n">
        <v>16026113</v>
      </c>
      <c r="AM217" s="259" t="n">
        <v>16023715</v>
      </c>
      <c r="AN217" s="259" t="n">
        <v>16303891</v>
      </c>
      <c r="AO217" s="259" t="n">
        <v>16669431.9960459</v>
      </c>
      <c r="AP217" s="259" t="n">
        <v>16497318.9960459</v>
      </c>
      <c r="AQ217" s="256" t="n">
        <v>-0.0103250668673549</v>
      </c>
      <c r="AR217" s="122"/>
      <c r="AS217" s="123"/>
      <c r="AT217" s="22"/>
      <c r="AU217" s="22"/>
    </row>
    <row r="218" customFormat="false" ht="12.75" hidden="false" customHeight="false" outlineLevel="0" collapsed="false">
      <c r="A218" s="218" t="s">
        <v>129</v>
      </c>
      <c r="B218" s="2"/>
      <c r="C218" s="2"/>
      <c r="D218" s="2"/>
      <c r="E218" s="236"/>
      <c r="F218" s="219" t="s">
        <v>8</v>
      </c>
      <c r="G218" s="53" t="n">
        <v>13062856</v>
      </c>
      <c r="H218" s="175" t="n">
        <v>13264603</v>
      </c>
      <c r="I218" s="178" t="n">
        <v>13580587</v>
      </c>
      <c r="J218" s="53" t="n">
        <v>14222765</v>
      </c>
      <c r="K218" s="175" t="n">
        <v>14851486</v>
      </c>
      <c r="L218" s="178" t="n">
        <v>15459224</v>
      </c>
      <c r="M218" s="53" t="n">
        <v>15965425</v>
      </c>
      <c r="N218" s="175" t="n">
        <v>16089775</v>
      </c>
      <c r="O218" s="178" t="n">
        <v>16223048</v>
      </c>
      <c r="P218" s="53" t="n">
        <v>16192387</v>
      </c>
      <c r="Q218" s="175" t="n">
        <v>15995795</v>
      </c>
      <c r="R218" s="178" t="n">
        <v>18354084</v>
      </c>
      <c r="S218" s="178" t="n">
        <v>19234000.1735463</v>
      </c>
      <c r="T218" s="178" t="n">
        <v>19359651</v>
      </c>
      <c r="U218" s="178" t="n">
        <v>19578956</v>
      </c>
      <c r="V218" s="178" t="n">
        <v>19764460</v>
      </c>
      <c r="W218" s="178" t="n">
        <v>18977188</v>
      </c>
      <c r="X218" s="260" t="n">
        <v>15324783</v>
      </c>
      <c r="Y218" s="179" t="n">
        <v>14926146</v>
      </c>
      <c r="Z218" s="178" t="n">
        <v>14869218</v>
      </c>
      <c r="AA218" s="178" t="n">
        <v>14895577</v>
      </c>
      <c r="AB218" s="178" t="n">
        <v>14567019</v>
      </c>
      <c r="AC218" s="178" t="n">
        <v>14322778.6073518</v>
      </c>
      <c r="AD218" s="178" t="n">
        <v>13782755</v>
      </c>
      <c r="AE218" s="178" t="n">
        <v>13454824</v>
      </c>
      <c r="AF218" s="178" t="n">
        <v>12829096.0600122</v>
      </c>
      <c r="AG218" s="178" t="n">
        <v>12579314.1783001</v>
      </c>
      <c r="AH218" s="178" t="n">
        <v>12505432</v>
      </c>
      <c r="AI218" s="178" t="n">
        <v>12644354.2674813</v>
      </c>
      <c r="AJ218" s="178" t="n">
        <v>12798593.6384748</v>
      </c>
      <c r="AK218" s="178" t="n">
        <v>12997571.0701062</v>
      </c>
      <c r="AL218" s="261" t="n">
        <v>13514783</v>
      </c>
      <c r="AM218" s="261" t="n">
        <v>13277778</v>
      </c>
      <c r="AN218" s="261" t="n">
        <v>13460058</v>
      </c>
      <c r="AO218" s="261" t="n">
        <v>13761983.0758701</v>
      </c>
      <c r="AP218" s="261" t="n">
        <v>13719684.0758701</v>
      </c>
      <c r="AQ218" s="262" t="n">
        <v>-0.00307361226698255</v>
      </c>
      <c r="AT218" s="22"/>
      <c r="AU218" s="22"/>
    </row>
    <row r="219" customFormat="false" ht="12.75" hidden="false" customHeight="false" outlineLevel="0" collapsed="false">
      <c r="A219" s="218" t="s">
        <v>130</v>
      </c>
      <c r="B219" s="2"/>
      <c r="C219" s="2"/>
      <c r="D219" s="2"/>
      <c r="E219" s="236"/>
      <c r="F219" s="219" t="s">
        <v>8</v>
      </c>
      <c r="G219" s="53" t="n">
        <v>2768701</v>
      </c>
      <c r="H219" s="175" t="n">
        <v>2843984</v>
      </c>
      <c r="I219" s="178" t="n">
        <v>2998527</v>
      </c>
      <c r="J219" s="53" t="n">
        <v>3142925</v>
      </c>
      <c r="K219" s="175" t="n">
        <v>3380695</v>
      </c>
      <c r="L219" s="178" t="n">
        <v>3637299</v>
      </c>
      <c r="M219" s="53" t="n">
        <v>3453992</v>
      </c>
      <c r="N219" s="175" t="n">
        <v>3179139</v>
      </c>
      <c r="O219" s="178" t="n">
        <v>3081124</v>
      </c>
      <c r="P219" s="53" t="n">
        <v>3280475</v>
      </c>
      <c r="Q219" s="175" t="n">
        <v>3483489</v>
      </c>
      <c r="R219" s="178" t="n">
        <v>2476086</v>
      </c>
      <c r="S219" s="53" t="n">
        <v>2657536.29448951</v>
      </c>
      <c r="T219" s="175" t="n">
        <v>2720745</v>
      </c>
      <c r="U219" s="178" t="n">
        <v>3131016</v>
      </c>
      <c r="V219" s="53" t="n">
        <v>3098175</v>
      </c>
      <c r="W219" s="175" t="n">
        <v>2804031</v>
      </c>
      <c r="X219" s="260" t="n">
        <v>2596408</v>
      </c>
      <c r="Y219" s="179" t="n">
        <v>2703921</v>
      </c>
      <c r="Z219" s="178" t="n">
        <v>2710282</v>
      </c>
      <c r="AA219" s="178" t="n">
        <v>2734791</v>
      </c>
      <c r="AB219" s="178" t="n">
        <v>2368244</v>
      </c>
      <c r="AC219" s="178" t="n">
        <v>2314096.51074818</v>
      </c>
      <c r="AD219" s="178" t="n">
        <v>2280879</v>
      </c>
      <c r="AE219" s="178" t="n">
        <v>2161328</v>
      </c>
      <c r="AF219" s="178" t="n">
        <v>2082981.58326971</v>
      </c>
      <c r="AG219" s="178" t="n">
        <v>2056250.20609999</v>
      </c>
      <c r="AH219" s="178" t="n">
        <v>2234612</v>
      </c>
      <c r="AI219" s="178" t="n">
        <v>2224130.73251875</v>
      </c>
      <c r="AJ219" s="178" t="n">
        <v>2430862.36152523</v>
      </c>
      <c r="AK219" s="178" t="n">
        <v>2563724.92989379</v>
      </c>
      <c r="AL219" s="261" t="n">
        <v>2511330</v>
      </c>
      <c r="AM219" s="261" t="n">
        <v>2745937</v>
      </c>
      <c r="AN219" s="261" t="n">
        <v>2843833</v>
      </c>
      <c r="AO219" s="261" t="n">
        <v>2907448.92017583</v>
      </c>
      <c r="AP219" s="261" t="n">
        <v>2777634.92017583</v>
      </c>
      <c r="AQ219" s="262" t="n">
        <v>-0.044648763766467</v>
      </c>
      <c r="AT219" s="22"/>
      <c r="AU219" s="22"/>
      <c r="AX219" s="98"/>
    </row>
    <row r="220" customFormat="false" ht="12.75" hidden="false" customHeight="false" outlineLevel="0" collapsed="false">
      <c r="A220" s="218"/>
      <c r="B220" s="2"/>
      <c r="C220" s="2"/>
      <c r="D220" s="2"/>
      <c r="E220" s="236"/>
      <c r="F220" s="257"/>
      <c r="G220" s="164"/>
      <c r="H220" s="164"/>
      <c r="I220" s="164"/>
      <c r="J220" s="164"/>
      <c r="K220" s="164"/>
      <c r="L220" s="164"/>
      <c r="M220" s="164"/>
      <c r="N220" s="164"/>
      <c r="O220" s="164"/>
      <c r="P220" s="164"/>
      <c r="Q220" s="164"/>
      <c r="R220" s="164"/>
      <c r="S220" s="164"/>
      <c r="T220" s="164"/>
      <c r="U220" s="164"/>
      <c r="V220" s="164"/>
      <c r="W220" s="164"/>
      <c r="X220" s="263"/>
      <c r="Y220" s="173"/>
      <c r="Z220" s="173"/>
      <c r="AA220" s="173"/>
      <c r="AB220" s="173"/>
      <c r="AC220" s="172"/>
      <c r="AD220" s="173"/>
      <c r="AE220" s="172"/>
      <c r="AF220" s="172"/>
      <c r="AG220" s="172"/>
      <c r="AH220" s="172"/>
      <c r="AI220" s="172"/>
      <c r="AJ220" s="172"/>
      <c r="AK220" s="172"/>
      <c r="AL220" s="264"/>
      <c r="AM220" s="264"/>
      <c r="AN220" s="264"/>
      <c r="AO220" s="264"/>
      <c r="AP220" s="264"/>
      <c r="AQ220" s="238"/>
      <c r="AT220" s="22"/>
      <c r="AU220" s="22"/>
    </row>
    <row r="221" customFormat="false" ht="12.75" hidden="false" customHeight="false" outlineLevel="0" collapsed="false">
      <c r="A221" s="154" t="s">
        <v>131</v>
      </c>
      <c r="B221" s="2"/>
      <c r="C221" s="2"/>
      <c r="D221" s="2"/>
      <c r="E221" s="236"/>
      <c r="F221" s="221" t="s">
        <v>8</v>
      </c>
      <c r="G221" s="158" t="n">
        <v>18323151</v>
      </c>
      <c r="H221" s="158" t="n">
        <v>18822016</v>
      </c>
      <c r="I221" s="158" t="n">
        <v>19693919</v>
      </c>
      <c r="J221" s="158" t="n">
        <v>20807718</v>
      </c>
      <c r="K221" s="158" t="n">
        <v>22121726</v>
      </c>
      <c r="L221" s="158" t="n">
        <v>23219655</v>
      </c>
      <c r="M221" s="158" t="n">
        <v>23682484</v>
      </c>
      <c r="N221" s="158" t="n">
        <v>23501277</v>
      </c>
      <c r="O221" s="158" t="n">
        <v>23807519</v>
      </c>
      <c r="P221" s="158" t="n">
        <v>23554131</v>
      </c>
      <c r="Q221" s="158" t="n">
        <v>22951696</v>
      </c>
      <c r="R221" s="158" t="n">
        <v>22473702</v>
      </c>
      <c r="S221" s="158" t="n">
        <v>21535777.3703747</v>
      </c>
      <c r="T221" s="158" t="n">
        <v>22126759</v>
      </c>
      <c r="U221" s="158" t="n">
        <v>23210925</v>
      </c>
      <c r="V221" s="158" t="n">
        <v>23198466</v>
      </c>
      <c r="W221" s="158" t="n">
        <v>21815512</v>
      </c>
      <c r="X221" s="158" t="n">
        <v>18795265</v>
      </c>
      <c r="Y221" s="158" t="n">
        <v>18204214</v>
      </c>
      <c r="Z221" s="158" t="n">
        <v>18232051</v>
      </c>
      <c r="AA221" s="158" t="n">
        <v>18187087</v>
      </c>
      <c r="AB221" s="158" t="n">
        <v>18480716</v>
      </c>
      <c r="AC221" s="158" t="n">
        <v>18085612.8819</v>
      </c>
      <c r="AD221" s="158" t="n">
        <v>17882172</v>
      </c>
      <c r="AE221" s="158" t="n">
        <v>17514856</v>
      </c>
      <c r="AF221" s="158" t="n">
        <v>17126080.356718</v>
      </c>
      <c r="AG221" s="158" t="n">
        <v>16809833.7477</v>
      </c>
      <c r="AH221" s="158" t="n">
        <v>16344294</v>
      </c>
      <c r="AI221" s="158" t="n">
        <v>16765483</v>
      </c>
      <c r="AJ221" s="158" t="n">
        <v>16985460</v>
      </c>
      <c r="AK221" s="158" t="n">
        <v>17295180</v>
      </c>
      <c r="AL221" s="259" t="n">
        <v>17717233</v>
      </c>
      <c r="AM221" s="259" t="n">
        <v>17312874.5</v>
      </c>
      <c r="AN221" s="259" t="n">
        <v>17638618</v>
      </c>
      <c r="AO221" s="259" t="n">
        <v>18162559.0817439</v>
      </c>
      <c r="AP221" s="259" t="n">
        <v>17804572.0817439</v>
      </c>
      <c r="AQ221" s="256" t="n">
        <v>-0.0197101630000934</v>
      </c>
      <c r="AT221" s="22"/>
      <c r="AU221" s="22"/>
    </row>
    <row r="222" customFormat="false" ht="12.75" hidden="false" customHeight="false" outlineLevel="0" collapsed="false">
      <c r="A222" s="265" t="s">
        <v>132</v>
      </c>
      <c r="B222" s="2"/>
      <c r="C222" s="2"/>
      <c r="D222" s="2"/>
      <c r="E222" s="236"/>
      <c r="F222" s="219" t="s">
        <v>8</v>
      </c>
      <c r="G222" s="53" t="n">
        <v>16781935</v>
      </c>
      <c r="H222" s="53" t="n">
        <v>17263654</v>
      </c>
      <c r="I222" s="53" t="n">
        <v>18078233</v>
      </c>
      <c r="J222" s="53" t="n">
        <v>19148296</v>
      </c>
      <c r="K222" s="53" t="n">
        <v>20360714</v>
      </c>
      <c r="L222" s="53" t="n">
        <v>21399749</v>
      </c>
      <c r="M222" s="53" t="n">
        <v>21872072</v>
      </c>
      <c r="N222" s="53" t="n">
        <v>21704155</v>
      </c>
      <c r="O222" s="53" t="n">
        <v>22096831</v>
      </c>
      <c r="P222" s="53" t="n">
        <v>21885178</v>
      </c>
      <c r="Q222" s="53" t="n">
        <v>21254153</v>
      </c>
      <c r="R222" s="266" t="n">
        <v>20843618</v>
      </c>
      <c r="S222" s="266" t="n">
        <v>19943597.685606</v>
      </c>
      <c r="T222" s="266" t="n">
        <v>20523235</v>
      </c>
      <c r="U222" s="266" t="n">
        <v>21599441</v>
      </c>
      <c r="V222" s="266" t="n">
        <v>21506358</v>
      </c>
      <c r="W222" s="266" t="n">
        <v>20368550</v>
      </c>
      <c r="X222" s="53" t="n">
        <v>17768931</v>
      </c>
      <c r="Y222" s="175" t="n">
        <v>17310459</v>
      </c>
      <c r="Z222" s="178" t="n">
        <v>17322021</v>
      </c>
      <c r="AA222" s="178" t="n">
        <v>17238342</v>
      </c>
      <c r="AB222" s="178" t="n">
        <v>17487589</v>
      </c>
      <c r="AC222" s="178" t="n">
        <v>17058229.9250091</v>
      </c>
      <c r="AD222" s="178" t="n">
        <v>16855428</v>
      </c>
      <c r="AE222" s="178" t="n">
        <v>16574319</v>
      </c>
      <c r="AF222" s="178" t="n">
        <v>16177445.5120909</v>
      </c>
      <c r="AG222" s="178" t="n">
        <v>15891684.9173</v>
      </c>
      <c r="AH222" s="178" t="n">
        <v>15431372</v>
      </c>
      <c r="AI222" s="178" t="n">
        <v>15989501</v>
      </c>
      <c r="AJ222" s="178" t="n">
        <v>16229415</v>
      </c>
      <c r="AK222" s="178" t="n">
        <v>16380931</v>
      </c>
      <c r="AL222" s="261" t="n">
        <v>16936017</v>
      </c>
      <c r="AM222" s="261" t="n">
        <v>16527915</v>
      </c>
      <c r="AN222" s="261" t="n">
        <v>16840480</v>
      </c>
      <c r="AO222" s="261" t="n">
        <v>17340343.6719456</v>
      </c>
      <c r="AP222" s="261" t="n">
        <v>16935794.6719456</v>
      </c>
      <c r="AQ222" s="262" t="n">
        <v>-0.0233299297668769</v>
      </c>
      <c r="AT222" s="22"/>
      <c r="AU222" s="22"/>
    </row>
    <row r="223" customFormat="false" ht="12.75" hidden="false" customHeight="false" outlineLevel="0" collapsed="false">
      <c r="A223" s="218" t="s">
        <v>133</v>
      </c>
      <c r="B223" s="2"/>
      <c r="C223" s="2"/>
      <c r="D223" s="2"/>
      <c r="E223" s="236"/>
      <c r="F223" s="219" t="s">
        <v>8</v>
      </c>
      <c r="G223" s="53" t="n">
        <v>399290</v>
      </c>
      <c r="H223" s="175" t="n">
        <v>412709</v>
      </c>
      <c r="I223" s="178" t="n">
        <v>425970</v>
      </c>
      <c r="J223" s="53" t="n">
        <v>447318</v>
      </c>
      <c r="K223" s="175" t="n">
        <v>472936</v>
      </c>
      <c r="L223" s="178" t="n">
        <v>497304</v>
      </c>
      <c r="M223" s="53" t="n">
        <v>507921</v>
      </c>
      <c r="N223" s="175" t="n">
        <v>508965</v>
      </c>
      <c r="O223" s="178" t="n">
        <v>509912</v>
      </c>
      <c r="P223" s="53" t="n">
        <v>508985</v>
      </c>
      <c r="Q223" s="175" t="n">
        <v>503992</v>
      </c>
      <c r="R223" s="178" t="n">
        <v>506596</v>
      </c>
      <c r="S223" s="53" t="n">
        <v>499415.929451726</v>
      </c>
      <c r="T223" s="175" t="n">
        <v>508795</v>
      </c>
      <c r="U223" s="178" t="n">
        <v>538927</v>
      </c>
      <c r="V223" s="53" t="n">
        <v>585742</v>
      </c>
      <c r="W223" s="175" t="n">
        <v>488103</v>
      </c>
      <c r="X223" s="260" t="n">
        <v>437592</v>
      </c>
      <c r="Y223" s="179" t="n">
        <v>419931</v>
      </c>
      <c r="Z223" s="178" t="n">
        <v>418132</v>
      </c>
      <c r="AA223" s="178" t="n">
        <v>421338</v>
      </c>
      <c r="AB223" s="178" t="n">
        <v>424068</v>
      </c>
      <c r="AC223" s="178" t="n">
        <v>432302.381226013</v>
      </c>
      <c r="AD223" s="178" t="n">
        <v>404382</v>
      </c>
      <c r="AE223" s="178" t="n">
        <v>391585</v>
      </c>
      <c r="AF223" s="178" t="n">
        <v>374494.394677659</v>
      </c>
      <c r="AG223" s="178" t="n">
        <v>368190.887699997</v>
      </c>
      <c r="AH223" s="178" t="n">
        <v>362162</v>
      </c>
      <c r="AI223" s="178" t="n">
        <v>377724</v>
      </c>
      <c r="AJ223" s="178" t="n">
        <v>391907</v>
      </c>
      <c r="AK223" s="178" t="n">
        <v>432222</v>
      </c>
      <c r="AL223" s="261" t="n">
        <v>417435</v>
      </c>
      <c r="AM223" s="261" t="n">
        <v>407951</v>
      </c>
      <c r="AN223" s="261" t="n">
        <v>409293</v>
      </c>
      <c r="AO223" s="261" t="n">
        <v>416727.974277109</v>
      </c>
      <c r="AP223" s="261" t="n">
        <v>415923.974277109</v>
      </c>
      <c r="AQ223" s="262" t="n">
        <v>-0.00192931612377278</v>
      </c>
      <c r="AT223" s="22"/>
      <c r="AU223" s="22"/>
      <c r="AV223" s="98"/>
      <c r="AW223" s="98"/>
      <c r="AY223" s="98"/>
      <c r="AZ223" s="98"/>
      <c r="BA223" s="98"/>
      <c r="BB223" s="98"/>
      <c r="BC223" s="98"/>
      <c r="BD223" s="98"/>
    </row>
    <row r="224" customFormat="false" ht="12.75" hidden="false" customHeight="false" outlineLevel="0" collapsed="false">
      <c r="A224" s="218" t="s">
        <v>134</v>
      </c>
      <c r="B224" s="2"/>
      <c r="C224" s="2"/>
      <c r="D224" s="2"/>
      <c r="E224" s="236"/>
      <c r="F224" s="219" t="s">
        <v>8</v>
      </c>
      <c r="G224" s="53" t="n">
        <v>1141926</v>
      </c>
      <c r="H224" s="175" t="n">
        <v>1145653</v>
      </c>
      <c r="I224" s="178" t="n">
        <v>1189716</v>
      </c>
      <c r="J224" s="53" t="n">
        <v>1212104</v>
      </c>
      <c r="K224" s="175" t="n">
        <v>1288076</v>
      </c>
      <c r="L224" s="178" t="n">
        <v>1322602</v>
      </c>
      <c r="M224" s="53" t="n">
        <v>1302491</v>
      </c>
      <c r="N224" s="175" t="n">
        <v>1288157</v>
      </c>
      <c r="O224" s="178" t="n">
        <v>1200776</v>
      </c>
      <c r="P224" s="53" t="n">
        <v>1159968</v>
      </c>
      <c r="Q224" s="175" t="n">
        <v>1193551</v>
      </c>
      <c r="R224" s="178" t="n">
        <v>1123488</v>
      </c>
      <c r="S224" s="178" t="n">
        <v>1092763.755317</v>
      </c>
      <c r="T224" s="178" t="n">
        <v>1094729</v>
      </c>
      <c r="U224" s="178" t="n">
        <v>1072557</v>
      </c>
      <c r="V224" s="178" t="n">
        <v>1106366</v>
      </c>
      <c r="W224" s="178" t="n">
        <v>958859</v>
      </c>
      <c r="X224" s="260" t="n">
        <v>588742</v>
      </c>
      <c r="Y224" s="179" t="n">
        <v>473824</v>
      </c>
      <c r="Z224" s="178" t="n">
        <v>491898</v>
      </c>
      <c r="AA224" s="178" t="n">
        <v>527407</v>
      </c>
      <c r="AB224" s="178" t="n">
        <v>569059</v>
      </c>
      <c r="AC224" s="178" t="n">
        <v>595080.575664905</v>
      </c>
      <c r="AD224" s="178" t="n">
        <v>622362</v>
      </c>
      <c r="AE224" s="178" t="n">
        <v>548952</v>
      </c>
      <c r="AF224" s="178" t="n">
        <v>574140.449949534</v>
      </c>
      <c r="AG224" s="178" t="n">
        <v>549957.942699998</v>
      </c>
      <c r="AH224" s="178" t="n">
        <v>550760</v>
      </c>
      <c r="AI224" s="178" t="n">
        <v>398258</v>
      </c>
      <c r="AJ224" s="178" t="n">
        <v>364138</v>
      </c>
      <c r="AK224" s="178" t="n">
        <v>482027</v>
      </c>
      <c r="AL224" s="261" t="n">
        <v>363781</v>
      </c>
      <c r="AM224" s="261" t="n">
        <v>377008.5</v>
      </c>
      <c r="AN224" s="261" t="n">
        <v>388845</v>
      </c>
      <c r="AO224" s="261" t="n">
        <v>405487.435521128</v>
      </c>
      <c r="AP224" s="261" t="n">
        <v>452853.435521128</v>
      </c>
      <c r="AQ224" s="262" t="n">
        <v>0.116812497381394</v>
      </c>
      <c r="AT224" s="22"/>
      <c r="AU224" s="22"/>
    </row>
    <row r="225" customFormat="false" ht="12.75" hidden="false" customHeight="false" outlineLevel="0" collapsed="false">
      <c r="A225" s="224"/>
      <c r="B225" s="127"/>
      <c r="C225" s="127"/>
      <c r="D225" s="127"/>
      <c r="E225" s="226"/>
      <c r="F225" s="267"/>
      <c r="G225" s="248"/>
      <c r="H225" s="248"/>
      <c r="I225" s="248"/>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9"/>
      <c r="AH225" s="249"/>
      <c r="AI225" s="249"/>
      <c r="AJ225" s="249"/>
      <c r="AK225" s="249"/>
      <c r="AL225" s="268"/>
      <c r="AM225" s="268"/>
      <c r="AN225" s="268"/>
      <c r="AO225" s="268"/>
      <c r="AP225" s="268"/>
      <c r="AQ225" s="250"/>
    </row>
    <row r="226" customFormat="false" ht="8.25" hidden="false" customHeight="true" outlineLevel="0" collapsed="false"/>
    <row r="227" s="98" customFormat="true" ht="12.75" hidden="false" customHeight="false" outlineLevel="0" collapsed="false">
      <c r="A227" s="74" t="s">
        <v>31</v>
      </c>
      <c r="Y227" s="15"/>
      <c r="Z227" s="15"/>
      <c r="AA227" s="15"/>
      <c r="AR227" s="1"/>
      <c r="AS227" s="1"/>
      <c r="AT227" s="1"/>
      <c r="AU227" s="1"/>
      <c r="AV227" s="1"/>
      <c r="AW227" s="1"/>
      <c r="AX227" s="1"/>
      <c r="AY227" s="1"/>
      <c r="AZ227" s="1"/>
      <c r="BA227" s="1"/>
      <c r="BB227" s="1"/>
      <c r="BC227" s="1"/>
      <c r="BD227" s="1"/>
    </row>
    <row r="228" customFormat="false" ht="12.75" hidden="false" customHeight="false" outlineLevel="0" collapsed="false">
      <c r="A228" s="151" t="s">
        <v>33</v>
      </c>
    </row>
    <row r="229" customFormat="false" ht="12.75" hidden="false" customHeight="false" outlineLevel="0" collapsed="false">
      <c r="A229" s="80" t="s">
        <v>34</v>
      </c>
    </row>
    <row r="230" customFormat="false" ht="15" hidden="false" customHeight="false" outlineLevel="0" collapsed="false">
      <c r="A230" s="80" t="s">
        <v>124</v>
      </c>
    </row>
    <row r="232" customFormat="false" ht="13.5" hidden="false" customHeight="false" outlineLevel="0" collapsed="false"/>
    <row r="233" customFormat="false" ht="14.25" hidden="false" customHeight="false" outlineLevel="0" collapsed="false">
      <c r="A233" s="99"/>
      <c r="B233" s="99"/>
      <c r="C233" s="99"/>
      <c r="D233" s="99"/>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c r="AK233" s="100"/>
      <c r="AL233" s="100"/>
      <c r="AM233" s="100"/>
      <c r="AN233" s="100"/>
      <c r="AO233" s="100"/>
      <c r="AP233" s="100"/>
      <c r="AQ233" s="100"/>
    </row>
    <row r="234" customFormat="false" ht="13.5" hidden="false" customHeight="false" outlineLevel="0" collapsed="false"/>
    <row r="235" customFormat="false" ht="45" hidden="false" customHeight="true" outlineLevel="0" collapsed="false">
      <c r="A235" s="134" t="s">
        <v>135</v>
      </c>
      <c r="B235" s="134"/>
      <c r="C235" s="134"/>
      <c r="D235" s="134"/>
      <c r="E235" s="134"/>
    </row>
    <row r="236" customFormat="false" ht="21.95" hidden="false" customHeight="true" outlineLevel="0" collapsed="false">
      <c r="A236" s="79" t="s">
        <v>66</v>
      </c>
    </row>
    <row r="237" customFormat="false" ht="15" hidden="false" customHeight="false" outlineLevel="0" collapsed="false">
      <c r="A237" s="143"/>
      <c r="B237" s="143"/>
      <c r="C237" s="143"/>
      <c r="D237" s="143"/>
      <c r="E237" s="210"/>
      <c r="F237" s="20" t="n">
        <v>1983</v>
      </c>
      <c r="G237" s="20" t="n">
        <v>1984</v>
      </c>
      <c r="H237" s="20" t="n">
        <v>1985</v>
      </c>
      <c r="I237" s="20" t="n">
        <v>1986</v>
      </c>
      <c r="J237" s="20" t="n">
        <v>1987</v>
      </c>
      <c r="K237" s="20" t="n">
        <v>1988</v>
      </c>
      <c r="L237" s="20" t="n">
        <v>1989</v>
      </c>
      <c r="M237" s="20" t="n">
        <v>1990</v>
      </c>
      <c r="N237" s="20" t="n">
        <v>1991</v>
      </c>
      <c r="O237" s="20" t="n">
        <v>1992</v>
      </c>
      <c r="P237" s="20" t="n">
        <v>1993</v>
      </c>
      <c r="Q237" s="20" t="n">
        <v>1994</v>
      </c>
      <c r="R237" s="20" t="n">
        <v>1995</v>
      </c>
      <c r="S237" s="20" t="n">
        <v>1996</v>
      </c>
      <c r="T237" s="20" t="n">
        <v>1997</v>
      </c>
      <c r="U237" s="20" t="n">
        <v>1998</v>
      </c>
      <c r="V237" s="20" t="n">
        <v>1999</v>
      </c>
      <c r="W237" s="20" t="n">
        <v>2000</v>
      </c>
      <c r="X237" s="20" t="n">
        <v>2001</v>
      </c>
      <c r="Y237" s="20" t="n">
        <v>2002</v>
      </c>
      <c r="Z237" s="20" t="n">
        <v>2003</v>
      </c>
      <c r="AA237" s="20" t="n">
        <v>2004</v>
      </c>
      <c r="AB237" s="20" t="n">
        <v>2005</v>
      </c>
      <c r="AC237" s="20" t="n">
        <v>2006</v>
      </c>
      <c r="AD237" s="20" t="n">
        <v>2007</v>
      </c>
      <c r="AE237" s="20" t="n">
        <v>2008</v>
      </c>
      <c r="AF237" s="20" t="n">
        <v>2009</v>
      </c>
      <c r="AG237" s="20" t="s">
        <v>3</v>
      </c>
      <c r="AH237" s="20" t="n">
        <v>2010</v>
      </c>
      <c r="AI237" s="20" t="n">
        <v>2011</v>
      </c>
      <c r="AJ237" s="20" t="n">
        <v>2012</v>
      </c>
      <c r="AK237" s="19" t="n">
        <v>2013</v>
      </c>
      <c r="AL237" s="19" t="n">
        <v>2014</v>
      </c>
      <c r="AM237" s="19" t="n">
        <v>2015</v>
      </c>
      <c r="AN237" s="19" t="n">
        <v>2016</v>
      </c>
      <c r="AO237" s="19" t="n">
        <v>2017</v>
      </c>
      <c r="AP237" s="19" t="n">
        <v>2018</v>
      </c>
      <c r="AQ237" s="21" t="s">
        <v>4</v>
      </c>
    </row>
    <row r="238" customFormat="false" ht="17.25" hidden="false" customHeight="false" outlineLevel="0" collapsed="false">
      <c r="A238" s="146"/>
      <c r="B238" s="146"/>
      <c r="C238" s="146"/>
      <c r="D238" s="146"/>
      <c r="E238" s="211"/>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29" t="s">
        <v>5</v>
      </c>
      <c r="AH238" s="20"/>
      <c r="AI238" s="20"/>
      <c r="AJ238" s="20"/>
      <c r="AK238" s="19"/>
      <c r="AL238" s="19"/>
      <c r="AM238" s="19"/>
      <c r="AN238" s="19"/>
      <c r="AO238" s="19"/>
      <c r="AP238" s="19"/>
      <c r="AQ238" s="27" t="s">
        <v>6</v>
      </c>
    </row>
    <row r="239" customFormat="false" ht="12.75" hidden="false" customHeight="false" outlineLevel="0" collapsed="false">
      <c r="A239" s="212" t="s">
        <v>136</v>
      </c>
      <c r="B239" s="149"/>
      <c r="C239" s="149"/>
      <c r="D239" s="149"/>
      <c r="E239" s="230"/>
      <c r="F239" s="269" t="s">
        <v>8</v>
      </c>
      <c r="G239" s="232" t="n">
        <v>121312829</v>
      </c>
      <c r="H239" s="232" t="n">
        <v>121955170</v>
      </c>
      <c r="I239" s="232" t="n">
        <v>123356733</v>
      </c>
      <c r="J239" s="232" t="n">
        <v>131594316</v>
      </c>
      <c r="K239" s="232" t="n">
        <v>133851551</v>
      </c>
      <c r="L239" s="232" t="n">
        <v>123467046</v>
      </c>
      <c r="M239" s="232" t="n">
        <v>127951802</v>
      </c>
      <c r="N239" s="232" t="n">
        <v>140946989</v>
      </c>
      <c r="O239" s="232" t="n">
        <v>137612677</v>
      </c>
      <c r="P239" s="232" t="n">
        <v>144170692</v>
      </c>
      <c r="Q239" s="232" t="n">
        <v>140446594</v>
      </c>
      <c r="R239" s="232" t="n">
        <v>142266635</v>
      </c>
      <c r="S239" s="232" t="n">
        <v>148936375.826424</v>
      </c>
      <c r="T239" s="232" t="n">
        <v>179460218</v>
      </c>
      <c r="U239" s="232" t="n">
        <v>165086510</v>
      </c>
      <c r="V239" s="232" t="n">
        <v>165156925</v>
      </c>
      <c r="W239" s="232" t="n">
        <v>169772747</v>
      </c>
      <c r="X239" s="232" t="n">
        <v>179879702</v>
      </c>
      <c r="Y239" s="232" t="n">
        <v>168996472.25</v>
      </c>
      <c r="Z239" s="233" t="n">
        <v>178799518</v>
      </c>
      <c r="AA239" s="233" t="n">
        <v>181759230</v>
      </c>
      <c r="AB239" s="233" t="n">
        <v>173908651</v>
      </c>
      <c r="AC239" s="233" t="n">
        <v>173080545</v>
      </c>
      <c r="AD239" s="233" t="n">
        <v>167666871.719731</v>
      </c>
      <c r="AE239" s="233" t="n">
        <v>166199774.512028</v>
      </c>
      <c r="AF239" s="233" t="n">
        <v>159288228.493574</v>
      </c>
      <c r="AG239" s="233" t="n">
        <v>152752533.5439</v>
      </c>
      <c r="AH239" s="233" t="n">
        <v>163867173</v>
      </c>
      <c r="AI239" s="270" t="n">
        <v>162551155</v>
      </c>
      <c r="AJ239" s="270" t="n">
        <v>160061200</v>
      </c>
      <c r="AK239" s="270" t="n">
        <v>162608882</v>
      </c>
      <c r="AL239" s="253" t="n">
        <v>169684401</v>
      </c>
      <c r="AM239" s="253" t="n">
        <v>167578935</v>
      </c>
      <c r="AN239" s="253" t="n">
        <v>172606695</v>
      </c>
      <c r="AO239" s="253" t="n">
        <v>181818176</v>
      </c>
      <c r="AP239" s="253" t="s">
        <v>137</v>
      </c>
      <c r="AQ239" s="238"/>
    </row>
    <row r="240" customFormat="false" ht="12.75" hidden="false" customHeight="false" outlineLevel="0" collapsed="false">
      <c r="A240" s="218"/>
      <c r="B240" s="2"/>
      <c r="C240" s="2"/>
      <c r="D240" s="2"/>
      <c r="E240" s="236"/>
      <c r="F240" s="257"/>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c r="AE240" s="152"/>
      <c r="AF240" s="152"/>
      <c r="AG240" s="152"/>
      <c r="AH240" s="152"/>
      <c r="AI240" s="271"/>
      <c r="AJ240" s="271"/>
      <c r="AK240" s="271"/>
      <c r="AL240" s="272"/>
      <c r="AM240" s="272"/>
      <c r="AN240" s="272"/>
      <c r="AO240" s="272"/>
      <c r="AP240" s="273"/>
      <c r="AQ240" s="238"/>
    </row>
    <row r="241" customFormat="false" ht="12.75" hidden="false" customHeight="false" outlineLevel="0" collapsed="false">
      <c r="A241" s="274" t="s">
        <v>138</v>
      </c>
      <c r="B241" s="2"/>
      <c r="C241" s="2"/>
      <c r="D241" s="2"/>
      <c r="E241" s="236"/>
      <c r="F241" s="219" t="s">
        <v>8</v>
      </c>
      <c r="G241" s="158" t="n">
        <v>59815128</v>
      </c>
      <c r="H241" s="158" t="n">
        <v>58425517</v>
      </c>
      <c r="I241" s="158" t="n">
        <v>57216676</v>
      </c>
      <c r="J241" s="158" t="n">
        <v>58315082</v>
      </c>
      <c r="K241" s="158" t="n">
        <v>55914606</v>
      </c>
      <c r="L241" s="158" t="n">
        <v>50519655</v>
      </c>
      <c r="M241" s="158" t="n">
        <v>51412710</v>
      </c>
      <c r="N241" s="158" t="n">
        <v>51914717</v>
      </c>
      <c r="O241" s="158" t="n">
        <v>51093924</v>
      </c>
      <c r="P241" s="158" t="n">
        <v>51152875</v>
      </c>
      <c r="Q241" s="158" t="n">
        <v>50956819</v>
      </c>
      <c r="R241" s="158" t="n">
        <v>49857798</v>
      </c>
      <c r="S241" s="158" t="n">
        <v>49742075.213392</v>
      </c>
      <c r="T241" s="158" t="n">
        <v>54955577</v>
      </c>
      <c r="U241" s="158" t="n">
        <v>49365520</v>
      </c>
      <c r="V241" s="158" t="n">
        <v>48241807</v>
      </c>
      <c r="W241" s="158" t="n">
        <v>48815003</v>
      </c>
      <c r="X241" s="158" t="n">
        <v>51344563</v>
      </c>
      <c r="Y241" s="158" t="n">
        <v>49868741</v>
      </c>
      <c r="Z241" s="158" t="n">
        <v>48547186</v>
      </c>
      <c r="AA241" s="158" t="n">
        <v>47936230</v>
      </c>
      <c r="AB241" s="158" t="n">
        <v>49033865.5962072</v>
      </c>
      <c r="AC241" s="158" t="n">
        <v>47530011.6651656</v>
      </c>
      <c r="AD241" s="158" t="n">
        <v>47718587.7105086</v>
      </c>
      <c r="AE241" s="158" t="n">
        <v>44321386.5120284</v>
      </c>
      <c r="AF241" s="158" t="n">
        <v>44722327.2588357</v>
      </c>
      <c r="AG241" s="158" t="n">
        <v>42662745.4836001</v>
      </c>
      <c r="AH241" s="158" t="n">
        <v>47106637</v>
      </c>
      <c r="AI241" s="166" t="n">
        <v>48609544</v>
      </c>
      <c r="AJ241" s="166" t="n">
        <v>46632946</v>
      </c>
      <c r="AK241" s="166" t="n">
        <v>47024474</v>
      </c>
      <c r="AL241" s="32" t="n">
        <v>48403688</v>
      </c>
      <c r="AM241" s="32" t="n">
        <v>49508993</v>
      </c>
      <c r="AN241" s="32" t="n">
        <v>50797842</v>
      </c>
      <c r="AO241" s="32" t="n">
        <v>52939045</v>
      </c>
      <c r="AP241" s="32" t="s">
        <v>137</v>
      </c>
      <c r="AQ241" s="238"/>
      <c r="AR241" s="98"/>
      <c r="AS241" s="98"/>
    </row>
    <row r="242" customFormat="false" ht="12.75" hidden="false" customHeight="false" outlineLevel="0" collapsed="false">
      <c r="A242" s="218"/>
      <c r="B242" s="2"/>
      <c r="C242" s="2"/>
      <c r="D242" s="2"/>
      <c r="E242" s="236"/>
      <c r="F242" s="257"/>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c r="AE242" s="152"/>
      <c r="AF242" s="152"/>
      <c r="AG242" s="152"/>
      <c r="AH242" s="152"/>
      <c r="AI242" s="271"/>
      <c r="AJ242" s="271"/>
      <c r="AK242" s="271"/>
      <c r="AL242" s="272"/>
      <c r="AM242" s="272"/>
      <c r="AN242" s="272"/>
      <c r="AO242" s="272"/>
      <c r="AP242" s="273"/>
      <c r="AQ242" s="238"/>
    </row>
    <row r="243" customFormat="false" ht="12.75" hidden="false" customHeight="false" outlineLevel="0" collapsed="false">
      <c r="A243" s="154" t="s">
        <v>139</v>
      </c>
      <c r="B243" s="2"/>
      <c r="C243" s="2"/>
      <c r="D243" s="2"/>
      <c r="E243" s="236"/>
      <c r="F243" s="219" t="s">
        <v>8</v>
      </c>
      <c r="G243" s="158" t="n">
        <v>53337243</v>
      </c>
      <c r="H243" s="158" t="n">
        <v>52248182</v>
      </c>
      <c r="I243" s="158" t="n">
        <v>50801007</v>
      </c>
      <c r="J243" s="158" t="n">
        <v>51039017</v>
      </c>
      <c r="K243" s="158" t="n">
        <v>48903780</v>
      </c>
      <c r="L243" s="158" t="n">
        <v>43587841</v>
      </c>
      <c r="M243" s="158" t="n">
        <v>44154380</v>
      </c>
      <c r="N243" s="158" t="n">
        <v>44518617</v>
      </c>
      <c r="O243" s="158" t="n">
        <v>44197110</v>
      </c>
      <c r="P243" s="158" t="n">
        <v>43714642</v>
      </c>
      <c r="Q243" s="158" t="n">
        <v>43070451</v>
      </c>
      <c r="R243" s="158" t="n">
        <v>42046947</v>
      </c>
      <c r="S243" s="158" t="n">
        <v>41095252.8934164</v>
      </c>
      <c r="T243" s="158" t="n">
        <v>45795766</v>
      </c>
      <c r="U243" s="158" t="n">
        <v>39342226</v>
      </c>
      <c r="V243" s="158" t="n">
        <v>38840652</v>
      </c>
      <c r="W243" s="158" t="n">
        <v>38148044</v>
      </c>
      <c r="X243" s="169" t="n">
        <v>39261774</v>
      </c>
      <c r="Y243" s="169" t="n">
        <v>38561723</v>
      </c>
      <c r="Z243" s="168" t="n">
        <v>37559623</v>
      </c>
      <c r="AA243" s="168" t="n">
        <v>37810998</v>
      </c>
      <c r="AB243" s="168" t="n">
        <v>40472377.7706071</v>
      </c>
      <c r="AC243" s="168" t="n">
        <v>38257149.6651656</v>
      </c>
      <c r="AD243" s="168" t="n">
        <v>36257099.7105086</v>
      </c>
      <c r="AE243" s="168" t="n">
        <v>35253124.5120284</v>
      </c>
      <c r="AF243" s="168" t="n">
        <v>35113445.8481385</v>
      </c>
      <c r="AG243" s="168" t="n">
        <v>33266080.5667001</v>
      </c>
      <c r="AH243" s="180" t="n">
        <v>37496669.4</v>
      </c>
      <c r="AI243" s="180" t="n">
        <v>38357013</v>
      </c>
      <c r="AJ243" s="180" t="n">
        <v>36645632</v>
      </c>
      <c r="AK243" s="180" t="n">
        <v>35840840</v>
      </c>
      <c r="AL243" s="32" t="n">
        <v>37145561</v>
      </c>
      <c r="AM243" s="32" t="n">
        <v>36998025</v>
      </c>
      <c r="AN243" s="32" t="n">
        <v>38057573</v>
      </c>
      <c r="AO243" s="32" t="n">
        <v>39510463</v>
      </c>
      <c r="AP243" s="32" t="s">
        <v>137</v>
      </c>
      <c r="AQ243" s="238"/>
    </row>
    <row r="244" customFormat="false" ht="12.75" hidden="false" customHeight="false" outlineLevel="0" collapsed="false">
      <c r="A244" s="218" t="s">
        <v>140</v>
      </c>
      <c r="B244" s="2"/>
      <c r="C244" s="2"/>
      <c r="D244" s="2"/>
      <c r="E244" s="236"/>
      <c r="F244" s="219" t="s">
        <v>8</v>
      </c>
      <c r="G244" s="175" t="n">
        <v>40713937</v>
      </c>
      <c r="H244" s="175" t="n">
        <v>39670087</v>
      </c>
      <c r="I244" s="175" t="n">
        <v>38221827</v>
      </c>
      <c r="J244" s="175" t="n">
        <v>38705662</v>
      </c>
      <c r="K244" s="175" t="n">
        <v>37583097</v>
      </c>
      <c r="L244" s="175" t="n">
        <v>34101115</v>
      </c>
      <c r="M244" s="175" t="n">
        <v>33624492</v>
      </c>
      <c r="N244" s="175" t="n">
        <v>33416162</v>
      </c>
      <c r="O244" s="175" t="n">
        <v>33347728</v>
      </c>
      <c r="P244" s="175" t="n">
        <v>32964674</v>
      </c>
      <c r="Q244" s="175" t="n">
        <v>32682432</v>
      </c>
      <c r="R244" s="175" t="n">
        <v>31837316</v>
      </c>
      <c r="S244" s="175" t="n">
        <v>30987456.8934164</v>
      </c>
      <c r="T244" s="175" t="n">
        <v>34285750</v>
      </c>
      <c r="U244" s="175" t="n">
        <v>29482694</v>
      </c>
      <c r="V244" s="175" t="n">
        <v>29257921</v>
      </c>
      <c r="W244" s="175" t="n">
        <v>28686916</v>
      </c>
      <c r="X244" s="179" t="n">
        <v>29895187</v>
      </c>
      <c r="Y244" s="179" t="n">
        <v>28778027</v>
      </c>
      <c r="Z244" s="178" t="n">
        <v>29273856</v>
      </c>
      <c r="AA244" s="178" t="n">
        <v>29655208</v>
      </c>
      <c r="AB244" s="178" t="n">
        <v>29544118.8990138</v>
      </c>
      <c r="AC244" s="178" t="n">
        <v>28632484.7206671</v>
      </c>
      <c r="AD244" s="178" t="n">
        <v>27320751.8684549</v>
      </c>
      <c r="AE244" s="178" t="n">
        <v>25939837.5120284</v>
      </c>
      <c r="AF244" s="178" t="n">
        <v>26757391</v>
      </c>
      <c r="AG244" s="178" t="n">
        <v>25273151.5392001</v>
      </c>
      <c r="AH244" s="183" t="s">
        <v>8</v>
      </c>
      <c r="AI244" s="183" t="s">
        <v>8</v>
      </c>
      <c r="AJ244" s="183" t="s">
        <v>8</v>
      </c>
      <c r="AK244" s="183" t="s">
        <v>8</v>
      </c>
      <c r="AL244" s="53" t="s">
        <v>8</v>
      </c>
      <c r="AM244" s="53" t="s">
        <v>8</v>
      </c>
      <c r="AN244" s="53" t="s">
        <v>8</v>
      </c>
      <c r="AO244" s="53" t="s">
        <v>8</v>
      </c>
      <c r="AP244" s="53" t="s">
        <v>8</v>
      </c>
      <c r="AQ244" s="238"/>
    </row>
    <row r="245" customFormat="false" ht="12.75" hidden="false" customHeight="false" outlineLevel="0" collapsed="false">
      <c r="A245" s="218" t="s">
        <v>141</v>
      </c>
      <c r="B245" s="2"/>
      <c r="C245" s="2"/>
      <c r="D245" s="2"/>
      <c r="E245" s="236"/>
      <c r="F245" s="219" t="s">
        <v>8</v>
      </c>
      <c r="G245" s="175" t="n">
        <v>12623306</v>
      </c>
      <c r="H245" s="175" t="n">
        <v>12578095</v>
      </c>
      <c r="I245" s="175" t="n">
        <v>12579180</v>
      </c>
      <c r="J245" s="175" t="n">
        <v>12333355</v>
      </c>
      <c r="K245" s="175" t="n">
        <v>11320683</v>
      </c>
      <c r="L245" s="175" t="n">
        <v>9486726</v>
      </c>
      <c r="M245" s="175" t="n">
        <v>10529888</v>
      </c>
      <c r="N245" s="175" t="n">
        <v>11102455</v>
      </c>
      <c r="O245" s="175" t="n">
        <v>10849382</v>
      </c>
      <c r="P245" s="175" t="n">
        <v>10749968</v>
      </c>
      <c r="Q245" s="175" t="n">
        <v>10388019</v>
      </c>
      <c r="R245" s="175" t="n">
        <v>10209631</v>
      </c>
      <c r="S245" s="175" t="n">
        <v>10107796</v>
      </c>
      <c r="T245" s="175" t="n">
        <v>11510016</v>
      </c>
      <c r="U245" s="175" t="n">
        <v>9859532</v>
      </c>
      <c r="V245" s="175" t="n">
        <v>9582731</v>
      </c>
      <c r="W245" s="175" t="n">
        <v>9461128</v>
      </c>
      <c r="X245" s="179" t="n">
        <v>9366587</v>
      </c>
      <c r="Y245" s="179" t="n">
        <v>9783696</v>
      </c>
      <c r="Z245" s="178" t="n">
        <v>8285767</v>
      </c>
      <c r="AA245" s="178" t="n">
        <v>8155790</v>
      </c>
      <c r="AB245" s="178" t="n">
        <v>10928258.8715933</v>
      </c>
      <c r="AC245" s="178" t="n">
        <v>9624664.94449854</v>
      </c>
      <c r="AD245" s="178" t="n">
        <v>8936347.84205373</v>
      </c>
      <c r="AE245" s="178" t="n">
        <v>9313287</v>
      </c>
      <c r="AF245" s="178" t="n">
        <v>8356054.84813847</v>
      </c>
      <c r="AG245" s="178" t="n">
        <v>7992929.02749998</v>
      </c>
      <c r="AH245" s="183" t="s">
        <v>8</v>
      </c>
      <c r="AI245" s="183" t="s">
        <v>8</v>
      </c>
      <c r="AJ245" s="183" t="s">
        <v>8</v>
      </c>
      <c r="AK245" s="183" t="s">
        <v>8</v>
      </c>
      <c r="AL245" s="53" t="s">
        <v>8</v>
      </c>
      <c r="AM245" s="53" t="s">
        <v>8</v>
      </c>
      <c r="AN245" s="53" t="s">
        <v>8</v>
      </c>
      <c r="AO245" s="53" t="s">
        <v>8</v>
      </c>
      <c r="AP245" s="53" t="s">
        <v>8</v>
      </c>
      <c r="AQ245" s="238"/>
    </row>
    <row r="246" customFormat="false" ht="12.75" hidden="false" customHeight="false" outlineLevel="0" collapsed="false">
      <c r="A246" s="218"/>
      <c r="B246" s="2"/>
      <c r="C246" s="2"/>
      <c r="D246" s="2"/>
      <c r="E246" s="236"/>
      <c r="F246" s="257"/>
      <c r="G246" s="164"/>
      <c r="H246" s="164"/>
      <c r="I246" s="164"/>
      <c r="J246" s="164"/>
      <c r="K246" s="164"/>
      <c r="L246" s="164"/>
      <c r="M246" s="164"/>
      <c r="N246" s="164"/>
      <c r="O246" s="164"/>
      <c r="P246" s="164"/>
      <c r="Q246" s="164"/>
      <c r="R246" s="164"/>
      <c r="S246" s="164"/>
      <c r="T246" s="164"/>
      <c r="U246" s="164"/>
      <c r="V246" s="164"/>
      <c r="W246" s="164"/>
      <c r="X246" s="164"/>
      <c r="Y246" s="164"/>
      <c r="Z246" s="164"/>
      <c r="AA246" s="164"/>
      <c r="AB246" s="164"/>
      <c r="AC246" s="164"/>
      <c r="AD246" s="164"/>
      <c r="AE246" s="164"/>
      <c r="AF246" s="164"/>
      <c r="AG246" s="164"/>
      <c r="AH246" s="183"/>
      <c r="AI246" s="183"/>
      <c r="AJ246" s="183"/>
      <c r="AK246" s="183"/>
      <c r="AL246" s="53"/>
      <c r="AM246" s="53"/>
      <c r="AN246" s="53"/>
      <c r="AO246" s="53"/>
      <c r="AP246" s="275"/>
      <c r="AQ246" s="238"/>
    </row>
    <row r="247" customFormat="false" ht="12.75" hidden="false" customHeight="false" outlineLevel="0" collapsed="false">
      <c r="A247" s="154" t="s">
        <v>142</v>
      </c>
      <c r="B247" s="2"/>
      <c r="C247" s="2"/>
      <c r="D247" s="2"/>
      <c r="E247" s="236"/>
      <c r="F247" s="219" t="s">
        <v>8</v>
      </c>
      <c r="G247" s="169" t="n">
        <v>6477885</v>
      </c>
      <c r="H247" s="169" t="n">
        <v>6177335</v>
      </c>
      <c r="I247" s="169" t="n">
        <v>6415669</v>
      </c>
      <c r="J247" s="169" t="n">
        <v>7276065</v>
      </c>
      <c r="K247" s="169" t="n">
        <v>7010826</v>
      </c>
      <c r="L247" s="169" t="n">
        <v>6931814</v>
      </c>
      <c r="M247" s="169" t="n">
        <v>7258330</v>
      </c>
      <c r="N247" s="169" t="n">
        <v>7396100</v>
      </c>
      <c r="O247" s="169" t="n">
        <v>6896814</v>
      </c>
      <c r="P247" s="169" t="n">
        <v>7438233</v>
      </c>
      <c r="Q247" s="169" t="n">
        <v>7886368</v>
      </c>
      <c r="R247" s="169" t="n">
        <v>7810851</v>
      </c>
      <c r="S247" s="169" t="n">
        <v>8646822.31997555</v>
      </c>
      <c r="T247" s="169" t="n">
        <v>9159811</v>
      </c>
      <c r="U247" s="169" t="n">
        <v>10023294</v>
      </c>
      <c r="V247" s="169" t="n">
        <v>9401155</v>
      </c>
      <c r="W247" s="169" t="n">
        <v>10666959</v>
      </c>
      <c r="X247" s="32" t="n">
        <v>12082789</v>
      </c>
      <c r="Y247" s="169" t="n">
        <v>11307018</v>
      </c>
      <c r="Z247" s="168" t="n">
        <v>10987563</v>
      </c>
      <c r="AA247" s="169" t="n">
        <v>10125232</v>
      </c>
      <c r="AB247" s="168" t="n">
        <v>8561487.82560016</v>
      </c>
      <c r="AC247" s="168" t="n">
        <v>9272862</v>
      </c>
      <c r="AD247" s="168" t="n">
        <v>11461488</v>
      </c>
      <c r="AE247" s="168" t="n">
        <v>9068262</v>
      </c>
      <c r="AF247" s="168" t="n">
        <v>9608881.41069717</v>
      </c>
      <c r="AG247" s="168" t="n">
        <v>9396664.91690001</v>
      </c>
      <c r="AH247" s="180" t="n">
        <v>9609967.6</v>
      </c>
      <c r="AI247" s="180" t="n">
        <v>10252531</v>
      </c>
      <c r="AJ247" s="180" t="n">
        <v>9987314</v>
      </c>
      <c r="AK247" s="180" t="n">
        <v>11183634</v>
      </c>
      <c r="AL247" s="32" t="n">
        <v>11258127</v>
      </c>
      <c r="AM247" s="32" t="n">
        <v>12510968</v>
      </c>
      <c r="AN247" s="32" t="n">
        <v>12740269</v>
      </c>
      <c r="AO247" s="32" t="n">
        <v>13428582</v>
      </c>
      <c r="AP247" s="32" t="s">
        <v>137</v>
      </c>
      <c r="AQ247" s="238"/>
    </row>
    <row r="248" customFormat="false" ht="14.25" hidden="false" customHeight="false" outlineLevel="0" collapsed="false">
      <c r="A248" s="218" t="s">
        <v>143</v>
      </c>
      <c r="B248" s="2"/>
      <c r="C248" s="2"/>
      <c r="D248" s="2"/>
      <c r="E248" s="236"/>
      <c r="F248" s="219" t="s">
        <v>8</v>
      </c>
      <c r="G248" s="276" t="s">
        <v>8</v>
      </c>
      <c r="H248" s="276" t="s">
        <v>8</v>
      </c>
      <c r="I248" s="179" t="n">
        <v>111786</v>
      </c>
      <c r="J248" s="179" t="n">
        <v>174212</v>
      </c>
      <c r="K248" s="179" t="n">
        <v>1016922</v>
      </c>
      <c r="L248" s="179" t="n">
        <v>655531</v>
      </c>
      <c r="M248" s="179" t="n">
        <v>686314</v>
      </c>
      <c r="N248" s="179" t="n">
        <v>767898</v>
      </c>
      <c r="O248" s="179" t="n">
        <v>1220641</v>
      </c>
      <c r="P248" s="179" t="n">
        <v>1453586</v>
      </c>
      <c r="Q248" s="179" t="n">
        <v>1190946</v>
      </c>
      <c r="R248" s="179" t="n">
        <v>1346532</v>
      </c>
      <c r="S248" s="179" t="n">
        <v>1145178.31997555</v>
      </c>
      <c r="T248" s="179" t="n">
        <v>1409335</v>
      </c>
      <c r="U248" s="179" t="n">
        <v>1577412</v>
      </c>
      <c r="V248" s="179" t="n">
        <v>1578657</v>
      </c>
      <c r="W248" s="179" t="n">
        <v>1837015</v>
      </c>
      <c r="X248" s="53" t="n">
        <v>1277539</v>
      </c>
      <c r="Y248" s="175" t="n">
        <v>1367129</v>
      </c>
      <c r="Z248" s="178" t="n">
        <v>1364722</v>
      </c>
      <c r="AA248" s="175" t="n">
        <v>2312841</v>
      </c>
      <c r="AB248" s="178" t="n">
        <v>1838838.4314852</v>
      </c>
      <c r="AC248" s="178" t="n">
        <v>1617002</v>
      </c>
      <c r="AD248" s="178" t="n">
        <v>1873071</v>
      </c>
      <c r="AE248" s="178" t="n">
        <v>1775406</v>
      </c>
      <c r="AF248" s="178" t="n">
        <v>1564494.83298209</v>
      </c>
      <c r="AG248" s="178" t="n">
        <v>1519522.6039</v>
      </c>
      <c r="AH248" s="183" t="s">
        <v>8</v>
      </c>
      <c r="AI248" s="183" t="s">
        <v>8</v>
      </c>
      <c r="AJ248" s="183" t="s">
        <v>8</v>
      </c>
      <c r="AK248" s="183" t="s">
        <v>8</v>
      </c>
      <c r="AL248" s="53" t="s">
        <v>8</v>
      </c>
      <c r="AM248" s="53" t="s">
        <v>8</v>
      </c>
      <c r="AN248" s="53" t="s">
        <v>8</v>
      </c>
      <c r="AO248" s="53" t="s">
        <v>8</v>
      </c>
      <c r="AP248" s="53" t="s">
        <v>8</v>
      </c>
      <c r="AQ248" s="238"/>
    </row>
    <row r="249" customFormat="false" ht="14.25" hidden="false" customHeight="false" outlineLevel="0" collapsed="false">
      <c r="A249" s="218" t="s">
        <v>144</v>
      </c>
      <c r="B249" s="2"/>
      <c r="C249" s="2"/>
      <c r="D249" s="2"/>
      <c r="E249" s="236"/>
      <c r="F249" s="219" t="s">
        <v>8</v>
      </c>
      <c r="G249" s="276" t="s">
        <v>8</v>
      </c>
      <c r="H249" s="276" t="s">
        <v>8</v>
      </c>
      <c r="I249" s="179" t="n">
        <v>297470</v>
      </c>
      <c r="J249" s="179" t="n">
        <v>306223</v>
      </c>
      <c r="K249" s="179" t="n">
        <v>3336500</v>
      </c>
      <c r="L249" s="179" t="n">
        <v>3648394</v>
      </c>
      <c r="M249" s="179" t="n">
        <v>3502647</v>
      </c>
      <c r="N249" s="179" t="n">
        <v>3858086</v>
      </c>
      <c r="O249" s="179" t="n">
        <v>4074898</v>
      </c>
      <c r="P249" s="179" t="n">
        <v>4052176</v>
      </c>
      <c r="Q249" s="179" t="n">
        <v>4559040</v>
      </c>
      <c r="R249" s="179" t="n">
        <v>4166986</v>
      </c>
      <c r="S249" s="179" t="n">
        <v>4906471</v>
      </c>
      <c r="T249" s="179" t="n">
        <v>4968292</v>
      </c>
      <c r="U249" s="179" t="n">
        <v>5212717</v>
      </c>
      <c r="V249" s="179" t="n">
        <v>4656038</v>
      </c>
      <c r="W249" s="179" t="n">
        <v>5888488</v>
      </c>
      <c r="X249" s="53" t="n">
        <v>7893104</v>
      </c>
      <c r="Y249" s="175" t="n">
        <v>6688949</v>
      </c>
      <c r="Z249" s="178" t="n">
        <v>6398322</v>
      </c>
      <c r="AA249" s="175" t="n">
        <v>5021566</v>
      </c>
      <c r="AB249" s="178" t="n">
        <v>4679001.97269615</v>
      </c>
      <c r="AC249" s="178" t="n">
        <v>5654332</v>
      </c>
      <c r="AD249" s="178" t="n">
        <v>7627465</v>
      </c>
      <c r="AE249" s="178" t="n">
        <v>5622624</v>
      </c>
      <c r="AF249" s="178" t="n">
        <v>5988955.84153346</v>
      </c>
      <c r="AG249" s="178" t="n">
        <v>5863592.6435</v>
      </c>
      <c r="AH249" s="183" t="s">
        <v>8</v>
      </c>
      <c r="AI249" s="183" t="s">
        <v>8</v>
      </c>
      <c r="AJ249" s="183" t="s">
        <v>8</v>
      </c>
      <c r="AK249" s="183" t="s">
        <v>8</v>
      </c>
      <c r="AL249" s="53" t="s">
        <v>8</v>
      </c>
      <c r="AM249" s="53" t="s">
        <v>8</v>
      </c>
      <c r="AN249" s="53" t="s">
        <v>8</v>
      </c>
      <c r="AO249" s="53" t="s">
        <v>8</v>
      </c>
      <c r="AP249" s="53" t="s">
        <v>8</v>
      </c>
      <c r="AQ249" s="238"/>
      <c r="AX249" s="98"/>
    </row>
    <row r="250" customFormat="false" ht="14.25" hidden="false" customHeight="false" outlineLevel="0" collapsed="false">
      <c r="A250" s="154" t="s">
        <v>145</v>
      </c>
      <c r="B250" s="2"/>
      <c r="C250" s="2"/>
      <c r="D250" s="2"/>
      <c r="E250" s="236"/>
      <c r="F250" s="219" t="s">
        <v>8</v>
      </c>
      <c r="G250" s="179" t="n">
        <v>615460</v>
      </c>
      <c r="H250" s="179" t="n">
        <v>569164</v>
      </c>
      <c r="I250" s="179" t="n">
        <v>569050</v>
      </c>
      <c r="J250" s="179" t="n">
        <v>624087</v>
      </c>
      <c r="K250" s="179" t="n">
        <v>609266</v>
      </c>
      <c r="L250" s="179" t="n">
        <v>564811</v>
      </c>
      <c r="M250" s="179" t="n">
        <v>603197</v>
      </c>
      <c r="N250" s="179" t="n">
        <v>560834</v>
      </c>
      <c r="O250" s="179" t="n">
        <v>548209</v>
      </c>
      <c r="P250" s="179" t="n">
        <v>556492</v>
      </c>
      <c r="Q250" s="179" t="n">
        <v>591795</v>
      </c>
      <c r="R250" s="179" t="n">
        <v>548560</v>
      </c>
      <c r="S250" s="179" t="n">
        <v>626674</v>
      </c>
      <c r="T250" s="179" t="n">
        <v>643964</v>
      </c>
      <c r="U250" s="179" t="n">
        <v>898655</v>
      </c>
      <c r="V250" s="179" t="n">
        <v>900344</v>
      </c>
      <c r="W250" s="179" t="n">
        <v>745125</v>
      </c>
      <c r="X250" s="53" t="n">
        <v>766931</v>
      </c>
      <c r="Y250" s="175" t="n">
        <v>744740</v>
      </c>
      <c r="Z250" s="178" t="n">
        <v>706323</v>
      </c>
      <c r="AA250" s="175" t="n">
        <v>506060</v>
      </c>
      <c r="AB250" s="178" t="n">
        <v>409159.42141881</v>
      </c>
      <c r="AC250" s="178" t="n">
        <v>406698</v>
      </c>
      <c r="AD250" s="178" t="n">
        <v>422968</v>
      </c>
      <c r="AE250" s="178" t="n">
        <v>465029</v>
      </c>
      <c r="AF250" s="178" t="n">
        <v>482230.736181618</v>
      </c>
      <c r="AG250" s="178" t="n">
        <v>440349.6695</v>
      </c>
      <c r="AH250" s="183" t="s">
        <v>8</v>
      </c>
      <c r="AI250" s="183" t="s">
        <v>8</v>
      </c>
      <c r="AJ250" s="183" t="s">
        <v>8</v>
      </c>
      <c r="AK250" s="183" t="s">
        <v>8</v>
      </c>
      <c r="AL250" s="53" t="s">
        <v>8</v>
      </c>
      <c r="AM250" s="53" t="s">
        <v>8</v>
      </c>
      <c r="AN250" s="53" t="s">
        <v>8</v>
      </c>
      <c r="AO250" s="53" t="s">
        <v>8</v>
      </c>
      <c r="AP250" s="53" t="s">
        <v>8</v>
      </c>
      <c r="AQ250" s="238"/>
    </row>
    <row r="251" customFormat="false" ht="12.75" hidden="false" customHeight="false" outlineLevel="0" collapsed="false">
      <c r="A251" s="154"/>
      <c r="B251" s="2"/>
      <c r="C251" s="2"/>
      <c r="D251" s="2"/>
      <c r="E251" s="236"/>
      <c r="F251" s="257"/>
      <c r="G251" s="158"/>
      <c r="H251" s="158"/>
      <c r="I251" s="158"/>
      <c r="J251" s="158"/>
      <c r="K251" s="158"/>
      <c r="L251" s="158"/>
      <c r="M251" s="158"/>
      <c r="N251" s="158"/>
      <c r="O251" s="158"/>
      <c r="P251" s="158"/>
      <c r="Q251" s="158"/>
      <c r="R251" s="158"/>
      <c r="S251" s="158"/>
      <c r="T251" s="158"/>
      <c r="U251" s="158"/>
      <c r="V251" s="158"/>
      <c r="W251" s="158"/>
      <c r="X251" s="32"/>
      <c r="Y251" s="169"/>
      <c r="Z251" s="168"/>
      <c r="AA251" s="169"/>
      <c r="AB251" s="168"/>
      <c r="AC251" s="168"/>
      <c r="AD251" s="168"/>
      <c r="AE251" s="168"/>
      <c r="AF251" s="168"/>
      <c r="AG251" s="168"/>
      <c r="AH251" s="168"/>
      <c r="AI251" s="180"/>
      <c r="AJ251" s="180"/>
      <c r="AK251" s="180"/>
      <c r="AL251" s="32"/>
      <c r="AM251" s="32"/>
      <c r="AN251" s="32"/>
      <c r="AO251" s="32"/>
      <c r="AP251" s="277"/>
      <c r="AQ251" s="238"/>
    </row>
    <row r="252" customFormat="false" ht="12.75" hidden="false" customHeight="false" outlineLevel="0" collapsed="false">
      <c r="A252" s="154" t="s">
        <v>146</v>
      </c>
      <c r="B252" s="2"/>
      <c r="C252" s="2"/>
      <c r="D252" s="2"/>
      <c r="E252" s="236"/>
      <c r="F252" s="219" t="s">
        <v>8</v>
      </c>
      <c r="G252" s="169" t="n">
        <v>59693449</v>
      </c>
      <c r="H252" s="169" t="n">
        <v>61645161</v>
      </c>
      <c r="I252" s="169" t="n">
        <v>64142447</v>
      </c>
      <c r="J252" s="169" t="n">
        <v>71213662</v>
      </c>
      <c r="K252" s="169" t="n">
        <v>75784698</v>
      </c>
      <c r="L252" s="169" t="n">
        <v>70509298</v>
      </c>
      <c r="M252" s="169" t="n">
        <v>73943894</v>
      </c>
      <c r="N252" s="169" t="n">
        <v>76110522</v>
      </c>
      <c r="O252" s="169" t="n">
        <v>73748154</v>
      </c>
      <c r="P252" s="169" t="n">
        <v>79940414</v>
      </c>
      <c r="Q252" s="169" t="n">
        <v>75696452</v>
      </c>
      <c r="R252" s="169" t="n">
        <v>77177385</v>
      </c>
      <c r="S252" s="169" t="n">
        <v>80689503</v>
      </c>
      <c r="T252" s="169" t="n">
        <v>106936603</v>
      </c>
      <c r="U252" s="169" t="n">
        <v>98243511</v>
      </c>
      <c r="V252" s="169" t="n">
        <v>101624997</v>
      </c>
      <c r="W252" s="169" t="n">
        <v>105688815</v>
      </c>
      <c r="X252" s="32" t="n">
        <v>112530879</v>
      </c>
      <c r="Y252" s="169" t="n">
        <v>105136603</v>
      </c>
      <c r="Z252" s="168" t="n">
        <v>116737846</v>
      </c>
      <c r="AA252" s="169" t="n">
        <v>119888287</v>
      </c>
      <c r="AB252" s="168" t="n">
        <v>111474681.403793</v>
      </c>
      <c r="AC252" s="168" t="n">
        <v>110671864</v>
      </c>
      <c r="AD252" s="168" t="n">
        <v>109794172</v>
      </c>
      <c r="AE252" s="168" t="n">
        <v>109858933</v>
      </c>
      <c r="AF252" s="168" t="n">
        <v>102759128.738702</v>
      </c>
      <c r="AG252" s="168" t="n">
        <v>98754302.3152</v>
      </c>
      <c r="AH252" s="168" t="n">
        <v>105309284</v>
      </c>
      <c r="AI252" s="180" t="n">
        <v>102461001</v>
      </c>
      <c r="AJ252" s="180" t="n">
        <v>102557947</v>
      </c>
      <c r="AK252" s="180" t="n">
        <v>104576384</v>
      </c>
      <c r="AL252" s="32" t="n">
        <v>110374134</v>
      </c>
      <c r="AM252" s="32" t="n">
        <v>107055604</v>
      </c>
      <c r="AN252" s="32" t="n">
        <v>110638838</v>
      </c>
      <c r="AO252" s="32" t="n">
        <v>117618841</v>
      </c>
      <c r="AP252" s="32" t="s">
        <v>137</v>
      </c>
      <c r="AQ252" s="238"/>
    </row>
    <row r="253" customFormat="false" ht="12.75" hidden="false" customHeight="false" outlineLevel="0" collapsed="false">
      <c r="A253" s="218"/>
      <c r="B253" s="2"/>
      <c r="C253" s="2"/>
      <c r="D253" s="2"/>
      <c r="E253" s="236"/>
      <c r="F253" s="257"/>
      <c r="G253" s="194"/>
      <c r="H253" s="194"/>
      <c r="I253" s="194"/>
      <c r="J253" s="194"/>
      <c r="K253" s="194"/>
      <c r="L253" s="194"/>
      <c r="M253" s="194"/>
      <c r="N253" s="194"/>
      <c r="O253" s="194"/>
      <c r="P253" s="194"/>
      <c r="Q253" s="194"/>
      <c r="R253" s="194"/>
      <c r="S253" s="194"/>
      <c r="T253" s="194"/>
      <c r="U253" s="194"/>
      <c r="V253" s="194"/>
      <c r="W253" s="194"/>
      <c r="X253" s="194"/>
      <c r="Y253" s="194"/>
      <c r="Z253" s="194"/>
      <c r="AA253" s="194"/>
      <c r="AB253" s="194"/>
      <c r="AC253" s="194"/>
      <c r="AD253" s="194"/>
      <c r="AE253" s="194"/>
      <c r="AF253" s="194"/>
      <c r="AG253" s="194"/>
      <c r="AH253" s="194"/>
      <c r="AI253" s="276"/>
      <c r="AJ253" s="276"/>
      <c r="AK253" s="276"/>
      <c r="AL253" s="276"/>
      <c r="AM253" s="276"/>
      <c r="AN253" s="276"/>
      <c r="AO253" s="276"/>
      <c r="AP253" s="278"/>
      <c r="AQ253" s="238"/>
      <c r="AT253" s="98"/>
      <c r="AU253" s="98"/>
      <c r="AV253" s="98"/>
      <c r="AW253" s="98"/>
      <c r="AY253" s="98"/>
      <c r="AZ253" s="98"/>
      <c r="BA253" s="98"/>
      <c r="BB253" s="98"/>
      <c r="BC253" s="98"/>
      <c r="BD253" s="98"/>
    </row>
    <row r="254" customFormat="false" ht="12.75" hidden="false" customHeight="false" outlineLevel="0" collapsed="false">
      <c r="A254" s="154" t="s">
        <v>147</v>
      </c>
      <c r="B254" s="2"/>
      <c r="C254" s="2"/>
      <c r="D254" s="2"/>
      <c r="E254" s="236"/>
      <c r="F254" s="219" t="s">
        <v>8</v>
      </c>
      <c r="G254" s="169" t="n">
        <v>1804252</v>
      </c>
      <c r="H254" s="169" t="n">
        <v>1884492</v>
      </c>
      <c r="I254" s="169" t="n">
        <v>1997610</v>
      </c>
      <c r="J254" s="169" t="n">
        <v>2065572</v>
      </c>
      <c r="K254" s="169" t="n">
        <v>2152247</v>
      </c>
      <c r="L254" s="169" t="n">
        <v>2438093</v>
      </c>
      <c r="M254" s="169" t="n">
        <v>2595198</v>
      </c>
      <c r="N254" s="169" t="n">
        <v>12921750</v>
      </c>
      <c r="O254" s="169" t="n">
        <v>12770599</v>
      </c>
      <c r="P254" s="169" t="n">
        <v>13077403</v>
      </c>
      <c r="Q254" s="169" t="n">
        <v>13793323</v>
      </c>
      <c r="R254" s="169" t="n">
        <v>15231452</v>
      </c>
      <c r="S254" s="169" t="n">
        <v>18504797.6130321</v>
      </c>
      <c r="T254" s="169" t="n">
        <v>17568038</v>
      </c>
      <c r="U254" s="169" t="n">
        <v>17477479</v>
      </c>
      <c r="V254" s="169" t="n">
        <v>15290121</v>
      </c>
      <c r="W254" s="169" t="n">
        <v>15268929</v>
      </c>
      <c r="X254" s="169" t="n">
        <v>16004260</v>
      </c>
      <c r="Y254" s="169" t="n">
        <v>13991128</v>
      </c>
      <c r="Z254" s="168" t="n">
        <v>13514486</v>
      </c>
      <c r="AA254" s="168" t="n">
        <v>13934713</v>
      </c>
      <c r="AB254" s="168" t="n">
        <v>13400104</v>
      </c>
      <c r="AC254" s="168" t="n">
        <v>14878669</v>
      </c>
      <c r="AD254" s="168" t="n">
        <v>10154112</v>
      </c>
      <c r="AE254" s="168" t="n">
        <v>12019455</v>
      </c>
      <c r="AF254" s="168" t="n">
        <v>11806772.4960366</v>
      </c>
      <c r="AG254" s="168" t="n">
        <v>11335485.7451</v>
      </c>
      <c r="AH254" s="168" t="n">
        <v>11451252</v>
      </c>
      <c r="AI254" s="180" t="n">
        <v>11480610</v>
      </c>
      <c r="AJ254" s="180" t="n">
        <v>10870307</v>
      </c>
      <c r="AK254" s="180" t="n">
        <v>11008024</v>
      </c>
      <c r="AL254" s="32" t="n">
        <v>10906579</v>
      </c>
      <c r="AM254" s="32" t="n">
        <v>11014338</v>
      </c>
      <c r="AN254" s="32" t="n">
        <v>11170015</v>
      </c>
      <c r="AO254" s="32" t="n">
        <v>11260290</v>
      </c>
      <c r="AP254" s="32" t="s">
        <v>137</v>
      </c>
      <c r="AQ254" s="238"/>
    </row>
    <row r="255" customFormat="false" ht="12.75" hidden="false" customHeight="false" outlineLevel="0" collapsed="false">
      <c r="A255" s="247"/>
      <c r="B255" s="127"/>
      <c r="C255" s="127"/>
      <c r="D255" s="127"/>
      <c r="E255" s="226"/>
      <c r="F255" s="267"/>
      <c r="G255" s="248"/>
      <c r="H255" s="248"/>
      <c r="I255" s="248"/>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79"/>
    </row>
    <row r="256" customFormat="false" ht="6" hidden="false" customHeight="true" outlineLevel="0" collapsed="false"/>
    <row r="257" s="98" customFormat="true" ht="12.75" hidden="false" customHeight="false" outlineLevel="0" collapsed="false">
      <c r="A257" s="74" t="s">
        <v>31</v>
      </c>
      <c r="Y257" s="15"/>
      <c r="Z257" s="15"/>
      <c r="AA257" s="15"/>
      <c r="AR257" s="1"/>
      <c r="AS257" s="1"/>
      <c r="AT257" s="1"/>
      <c r="AU257" s="1"/>
      <c r="AV257" s="1"/>
      <c r="AW257" s="1"/>
      <c r="AX257" s="1"/>
      <c r="AY257" s="1"/>
      <c r="AZ257" s="1"/>
      <c r="BA257" s="1"/>
      <c r="BB257" s="1"/>
      <c r="BC257" s="1"/>
      <c r="BD257" s="1"/>
    </row>
    <row r="258" customFormat="false" ht="12.75" hidden="false" customHeight="false" outlineLevel="0" collapsed="false">
      <c r="A258" s="151" t="s">
        <v>33</v>
      </c>
    </row>
    <row r="259" customFormat="false" ht="12.75" hidden="false" customHeight="false" outlineLevel="0" collapsed="false">
      <c r="A259" s="151" t="s">
        <v>148</v>
      </c>
    </row>
    <row r="260" customFormat="false" ht="12.75" hidden="false" customHeight="false" outlineLevel="0" collapsed="false">
      <c r="A260" s="151"/>
    </row>
    <row r="261" customFormat="false" ht="12.75" hidden="false" customHeight="false" outlineLevel="0" collapsed="false">
      <c r="A261" s="80" t="s">
        <v>34</v>
      </c>
    </row>
    <row r="262" customFormat="false" ht="15" hidden="false" customHeight="false" outlineLevel="0" collapsed="false">
      <c r="A262" s="80" t="s">
        <v>124</v>
      </c>
    </row>
    <row r="263" customFormat="false" ht="12.75" hidden="false" customHeight="false" outlineLevel="0" collapsed="false">
      <c r="A263" s="80" t="s">
        <v>149</v>
      </c>
    </row>
    <row r="265" customFormat="false" ht="13.5" hidden="false" customHeight="false" outlineLevel="0" collapsed="false"/>
    <row r="266" customFormat="false" ht="14.25" hidden="false" customHeight="false" outlineLevel="0" collapsed="false">
      <c r="A266" s="99"/>
      <c r="B266" s="99"/>
      <c r="C266" s="99"/>
      <c r="D266" s="99"/>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c r="AA266" s="100"/>
      <c r="AB266" s="100"/>
      <c r="AC266" s="100"/>
      <c r="AD266" s="100"/>
      <c r="AE266" s="100"/>
      <c r="AF266" s="100"/>
      <c r="AG266" s="100"/>
      <c r="AH266" s="100"/>
      <c r="AI266" s="100"/>
      <c r="AJ266" s="100"/>
      <c r="AK266" s="100"/>
      <c r="AL266" s="100"/>
      <c r="AM266" s="100"/>
      <c r="AN266" s="100"/>
      <c r="AO266" s="100"/>
      <c r="AP266" s="100"/>
      <c r="AQ266" s="100"/>
    </row>
    <row r="267" customFormat="false" ht="13.5" hidden="false" customHeight="false" outlineLevel="0" collapsed="false">
      <c r="A267" s="280"/>
      <c r="B267" s="280"/>
      <c r="C267" s="280"/>
      <c r="D267" s="280"/>
      <c r="E267" s="281"/>
      <c r="F267" s="281"/>
      <c r="G267" s="281"/>
      <c r="H267" s="281"/>
      <c r="I267" s="281"/>
      <c r="J267" s="281"/>
      <c r="K267" s="281"/>
      <c r="L267" s="281"/>
      <c r="M267" s="281"/>
      <c r="N267" s="281"/>
      <c r="O267" s="281"/>
      <c r="P267" s="281"/>
      <c r="Q267" s="281"/>
      <c r="R267" s="281"/>
      <c r="S267" s="281"/>
      <c r="T267" s="281"/>
      <c r="U267" s="281"/>
      <c r="V267" s="281"/>
      <c r="W267" s="281"/>
      <c r="X267" s="281"/>
      <c r="Y267" s="281"/>
      <c r="Z267" s="281"/>
      <c r="AA267" s="281"/>
      <c r="AB267" s="281"/>
      <c r="AC267" s="281"/>
      <c r="AD267" s="281"/>
      <c r="AE267" s="281"/>
      <c r="AF267" s="281"/>
      <c r="AG267" s="281"/>
      <c r="AH267" s="281"/>
      <c r="AI267" s="281"/>
      <c r="AJ267" s="281"/>
      <c r="AK267" s="281"/>
      <c r="AL267" s="281"/>
      <c r="AM267" s="281"/>
      <c r="AN267" s="281"/>
      <c r="AO267" s="281"/>
      <c r="AP267" s="281"/>
      <c r="AQ267" s="281"/>
    </row>
    <row r="268" customFormat="false" ht="39" hidden="false" customHeight="true" outlineLevel="0" collapsed="false">
      <c r="A268" s="134" t="s">
        <v>150</v>
      </c>
      <c r="B268" s="134"/>
      <c r="C268" s="134"/>
      <c r="D268" s="134"/>
      <c r="E268" s="134"/>
    </row>
    <row r="269" customFormat="false" ht="12.75" hidden="false" customHeight="false" outlineLevel="0" collapsed="false">
      <c r="A269" s="79" t="s">
        <v>66</v>
      </c>
    </row>
    <row r="270" customFormat="false" ht="15" hidden="false" customHeight="false" outlineLevel="0" collapsed="false">
      <c r="A270" s="143"/>
      <c r="B270" s="143"/>
      <c r="C270" s="143"/>
      <c r="D270" s="143"/>
      <c r="E270" s="210"/>
      <c r="F270" s="282" t="n">
        <v>1983</v>
      </c>
      <c r="G270" s="19" t="n">
        <v>1984</v>
      </c>
      <c r="H270" s="19" t="n">
        <v>1985</v>
      </c>
      <c r="I270" s="19" t="n">
        <v>1986</v>
      </c>
      <c r="J270" s="19" t="n">
        <v>1987</v>
      </c>
      <c r="K270" s="19" t="n">
        <v>1988</v>
      </c>
      <c r="L270" s="19" t="n">
        <v>1989</v>
      </c>
      <c r="M270" s="19" t="n">
        <v>1990</v>
      </c>
      <c r="N270" s="19" t="n">
        <v>1991</v>
      </c>
      <c r="O270" s="19" t="n">
        <v>1992</v>
      </c>
      <c r="P270" s="19" t="n">
        <v>1993</v>
      </c>
      <c r="Q270" s="19" t="n">
        <v>1994</v>
      </c>
      <c r="R270" s="19" t="n">
        <v>1995</v>
      </c>
      <c r="S270" s="19" t="n">
        <v>1996</v>
      </c>
      <c r="T270" s="19" t="n">
        <v>1997</v>
      </c>
      <c r="U270" s="19" t="n">
        <v>1998</v>
      </c>
      <c r="V270" s="19" t="n">
        <v>1999</v>
      </c>
      <c r="W270" s="19" t="n">
        <v>2000</v>
      </c>
      <c r="X270" s="19" t="n">
        <v>2001</v>
      </c>
      <c r="Y270" s="19" t="n">
        <v>2002</v>
      </c>
      <c r="Z270" s="19" t="n">
        <v>2003</v>
      </c>
      <c r="AA270" s="19" t="n">
        <v>2004</v>
      </c>
      <c r="AB270" s="19" t="n">
        <v>2005</v>
      </c>
      <c r="AC270" s="19" t="n">
        <v>2006</v>
      </c>
      <c r="AD270" s="19" t="n">
        <v>2007</v>
      </c>
      <c r="AE270" s="19" t="n">
        <v>2008</v>
      </c>
      <c r="AF270" s="19" t="n">
        <v>2009</v>
      </c>
      <c r="AG270" s="20" t="s">
        <v>3</v>
      </c>
      <c r="AH270" s="19" t="n">
        <v>2010</v>
      </c>
      <c r="AI270" s="19" t="n">
        <v>2011</v>
      </c>
      <c r="AJ270" s="19" t="n">
        <v>2012</v>
      </c>
      <c r="AK270" s="19" t="n">
        <v>2013</v>
      </c>
      <c r="AL270" s="19" t="n">
        <v>2014</v>
      </c>
      <c r="AM270" s="19" t="n">
        <v>2015</v>
      </c>
      <c r="AN270" s="19" t="n">
        <v>2016</v>
      </c>
      <c r="AO270" s="19" t="n">
        <v>2017</v>
      </c>
      <c r="AP270" s="19" t="n">
        <v>2018</v>
      </c>
      <c r="AQ270" s="21" t="s">
        <v>4</v>
      </c>
    </row>
    <row r="271" customFormat="false" ht="17.25" hidden="false" customHeight="false" outlineLevel="0" collapsed="false">
      <c r="A271" s="251"/>
      <c r="B271" s="251"/>
      <c r="C271" s="251"/>
      <c r="D271" s="251"/>
      <c r="E271" s="211"/>
      <c r="F271" s="282"/>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26" t="s">
        <v>5</v>
      </c>
      <c r="AH271" s="19"/>
      <c r="AI271" s="19"/>
      <c r="AJ271" s="19"/>
      <c r="AK271" s="19"/>
      <c r="AL271" s="19"/>
      <c r="AM271" s="19"/>
      <c r="AN271" s="19"/>
      <c r="AO271" s="19"/>
      <c r="AP271" s="19"/>
      <c r="AQ271" s="27" t="s">
        <v>6</v>
      </c>
    </row>
    <row r="272" customFormat="false" ht="12.75" hidden="false" customHeight="false" outlineLevel="0" collapsed="false">
      <c r="A272" s="154"/>
      <c r="B272" s="280"/>
      <c r="C272" s="280"/>
      <c r="D272" s="280"/>
      <c r="E272" s="281"/>
      <c r="F272" s="281"/>
      <c r="G272" s="281"/>
      <c r="H272" s="281"/>
      <c r="I272" s="281"/>
      <c r="J272" s="281"/>
      <c r="K272" s="281"/>
      <c r="L272" s="281"/>
      <c r="M272" s="281"/>
      <c r="N272" s="281"/>
      <c r="O272" s="281"/>
      <c r="P272" s="281"/>
      <c r="Q272" s="281"/>
      <c r="R272" s="281"/>
      <c r="S272" s="281"/>
      <c r="T272" s="281"/>
      <c r="U272" s="281"/>
      <c r="V272" s="281"/>
      <c r="W272" s="281"/>
      <c r="X272" s="281"/>
      <c r="Y272" s="281"/>
      <c r="Z272" s="281"/>
      <c r="AA272" s="281"/>
      <c r="AB272" s="281"/>
      <c r="AC272" s="281"/>
      <c r="AD272" s="281"/>
      <c r="AE272" s="281"/>
      <c r="AF272" s="281"/>
      <c r="AG272" s="281"/>
      <c r="AH272" s="281"/>
      <c r="AI272" s="281"/>
      <c r="AJ272" s="281"/>
      <c r="AK272" s="281"/>
      <c r="AL272" s="281"/>
      <c r="AM272" s="281"/>
      <c r="AN272" s="281"/>
      <c r="AO272" s="281"/>
      <c r="AP272" s="281"/>
      <c r="AQ272" s="283"/>
    </row>
    <row r="273" customFormat="false" ht="12.75" hidden="false" customHeight="false" outlineLevel="0" collapsed="false">
      <c r="A273" s="218" t="s">
        <v>151</v>
      </c>
      <c r="B273" s="280"/>
      <c r="C273" s="280"/>
      <c r="D273" s="280"/>
      <c r="E273" s="281"/>
      <c r="F273" s="219" t="s">
        <v>8</v>
      </c>
      <c r="G273" s="220" t="s">
        <v>8</v>
      </c>
      <c r="H273" s="220" t="s">
        <v>8</v>
      </c>
      <c r="I273" s="220" t="s">
        <v>8</v>
      </c>
      <c r="J273" s="175" t="n">
        <v>66367.57753</v>
      </c>
      <c r="K273" s="175" t="n">
        <v>102364.69741</v>
      </c>
      <c r="L273" s="175" t="n">
        <v>114224</v>
      </c>
      <c r="M273" s="175" t="n">
        <v>113270</v>
      </c>
      <c r="N273" s="175" t="n">
        <v>105955</v>
      </c>
      <c r="O273" s="175" t="n">
        <v>104774</v>
      </c>
      <c r="P273" s="175" t="n">
        <v>97709</v>
      </c>
      <c r="Q273" s="175" t="n">
        <v>90465</v>
      </c>
      <c r="R273" s="175" t="n">
        <v>85378</v>
      </c>
      <c r="S273" s="175" t="n">
        <v>81562.6770865342</v>
      </c>
      <c r="T273" s="175" t="n">
        <v>79928</v>
      </c>
      <c r="U273" s="175" t="n">
        <v>81893</v>
      </c>
      <c r="V273" s="175" t="n">
        <v>77164</v>
      </c>
      <c r="W273" s="175" t="n">
        <v>76218</v>
      </c>
      <c r="X273" s="175" t="n">
        <v>74784</v>
      </c>
      <c r="Y273" s="175" t="n">
        <v>93380</v>
      </c>
      <c r="Z273" s="175" t="n">
        <v>88453</v>
      </c>
      <c r="AA273" s="175" t="n">
        <v>91548</v>
      </c>
      <c r="AB273" s="175" t="n">
        <v>95950</v>
      </c>
      <c r="AC273" s="175" t="n">
        <v>97907</v>
      </c>
      <c r="AD273" s="175" t="n">
        <v>95478</v>
      </c>
      <c r="AE273" s="175" t="n">
        <v>96156.3300431301</v>
      </c>
      <c r="AF273" s="175" t="n">
        <v>101261.154506629</v>
      </c>
      <c r="AG273" s="175" t="n">
        <v>81854.0709999999</v>
      </c>
      <c r="AH273" s="175" t="n">
        <v>92951</v>
      </c>
      <c r="AI273" s="175" t="n">
        <v>94245</v>
      </c>
      <c r="AJ273" s="175" t="n">
        <v>97801</v>
      </c>
      <c r="AK273" s="175" t="n">
        <v>97643</v>
      </c>
      <c r="AL273" s="175" t="n">
        <v>100081</v>
      </c>
      <c r="AM273" s="175" t="n">
        <v>100700</v>
      </c>
      <c r="AN273" s="175" t="n">
        <v>103617</v>
      </c>
      <c r="AO273" s="175" t="n">
        <v>105029</v>
      </c>
      <c r="AP273" s="53" t="s">
        <v>137</v>
      </c>
      <c r="AQ273" s="243"/>
    </row>
    <row r="274" customFormat="false" ht="12.75" hidden="false" customHeight="false" outlineLevel="0" collapsed="false">
      <c r="A274" s="218" t="s">
        <v>152</v>
      </c>
      <c r="B274" s="280"/>
      <c r="C274" s="280"/>
      <c r="D274" s="280"/>
      <c r="E274" s="281"/>
      <c r="F274" s="220" t="s">
        <v>8</v>
      </c>
      <c r="G274" s="220" t="s">
        <v>8</v>
      </c>
      <c r="H274" s="220" t="s">
        <v>8</v>
      </c>
      <c r="I274" s="220" t="s">
        <v>8</v>
      </c>
      <c r="J274" s="220" t="s">
        <v>8</v>
      </c>
      <c r="K274" s="220" t="s">
        <v>8</v>
      </c>
      <c r="L274" s="220" t="s">
        <v>8</v>
      </c>
      <c r="M274" s="220" t="s">
        <v>8</v>
      </c>
      <c r="N274" s="175" t="n">
        <v>47793</v>
      </c>
      <c r="O274" s="175" t="n">
        <v>50657</v>
      </c>
      <c r="P274" s="175" t="n">
        <v>49794</v>
      </c>
      <c r="Q274" s="175" t="n">
        <v>44585</v>
      </c>
      <c r="R274" s="175" t="n">
        <v>36852</v>
      </c>
      <c r="S274" s="175" t="n">
        <v>34368</v>
      </c>
      <c r="T274" s="175" t="n">
        <v>37250</v>
      </c>
      <c r="U274" s="175" t="n">
        <v>35052</v>
      </c>
      <c r="V274" s="175" t="n">
        <v>36283</v>
      </c>
      <c r="W274" s="175" t="n">
        <v>36571</v>
      </c>
      <c r="X274" s="175" t="n">
        <v>33150</v>
      </c>
      <c r="Y274" s="175" t="n">
        <v>36625</v>
      </c>
      <c r="Z274" s="175" t="n">
        <v>30674</v>
      </c>
      <c r="AA274" s="175" t="n">
        <v>32501</v>
      </c>
      <c r="AB274" s="175" t="n">
        <v>33200</v>
      </c>
      <c r="AC274" s="175" t="n">
        <v>35733</v>
      </c>
      <c r="AD274" s="175" t="n">
        <v>30488</v>
      </c>
      <c r="AE274" s="175" t="n">
        <v>31385.5478540621</v>
      </c>
      <c r="AF274" s="175" t="n">
        <v>34615.9774036101</v>
      </c>
      <c r="AG274" s="175" t="n">
        <v>31492.8926</v>
      </c>
      <c r="AH274" s="175" t="n">
        <v>30913</v>
      </c>
      <c r="AI274" s="175" t="n">
        <v>32618</v>
      </c>
      <c r="AJ274" s="175" t="n">
        <v>31152</v>
      </c>
      <c r="AK274" s="175" t="n">
        <v>31803</v>
      </c>
      <c r="AL274" s="175" t="n">
        <v>31960</v>
      </c>
      <c r="AM274" s="175" t="n">
        <v>30687</v>
      </c>
      <c r="AN274" s="175" t="n">
        <v>30981</v>
      </c>
      <c r="AO274" s="175" t="n">
        <v>31170</v>
      </c>
      <c r="AP274" s="53" t="s">
        <v>137</v>
      </c>
      <c r="AQ274" s="243"/>
    </row>
    <row r="275" customFormat="false" ht="12.75" hidden="false" customHeight="false" outlineLevel="0" collapsed="false">
      <c r="A275" s="218" t="s">
        <v>153</v>
      </c>
      <c r="B275" s="280"/>
      <c r="C275" s="280"/>
      <c r="D275" s="280"/>
      <c r="E275" s="281"/>
      <c r="F275" s="220" t="s">
        <v>8</v>
      </c>
      <c r="G275" s="220" t="s">
        <v>8</v>
      </c>
      <c r="H275" s="220" t="s">
        <v>8</v>
      </c>
      <c r="I275" s="220" t="s">
        <v>8</v>
      </c>
      <c r="J275" s="220" t="s">
        <v>8</v>
      </c>
      <c r="K275" s="220" t="s">
        <v>8</v>
      </c>
      <c r="L275" s="220" t="s">
        <v>8</v>
      </c>
      <c r="M275" s="220" t="s">
        <v>8</v>
      </c>
      <c r="N275" s="220" t="s">
        <v>8</v>
      </c>
      <c r="O275" s="220" t="s">
        <v>8</v>
      </c>
      <c r="P275" s="220" t="s">
        <v>8</v>
      </c>
      <c r="Q275" s="220" t="s">
        <v>8</v>
      </c>
      <c r="R275" s="220" t="s">
        <v>8</v>
      </c>
      <c r="S275" s="220" t="s">
        <v>8</v>
      </c>
      <c r="T275" s="175" t="n">
        <v>306960</v>
      </c>
      <c r="U275" s="175" t="n">
        <v>307510</v>
      </c>
      <c r="V275" s="175" t="n">
        <v>276890</v>
      </c>
      <c r="W275" s="175" t="n">
        <v>291050</v>
      </c>
      <c r="X275" s="175" t="n">
        <v>289865</v>
      </c>
      <c r="Y275" s="175" t="n">
        <v>307288</v>
      </c>
      <c r="Z275" s="175" t="n">
        <v>299886</v>
      </c>
      <c r="AA275" s="175" t="n">
        <v>330284</v>
      </c>
      <c r="AB275" s="175" t="n">
        <v>345741</v>
      </c>
      <c r="AC275" s="175" t="n">
        <v>387870</v>
      </c>
      <c r="AD275" s="175" t="n">
        <v>383748</v>
      </c>
      <c r="AE275" s="175" t="n">
        <v>370225</v>
      </c>
      <c r="AF275" s="175" t="n">
        <v>376771</v>
      </c>
      <c r="AG275" s="175" t="n">
        <v>298074.787800005</v>
      </c>
      <c r="AH275" s="175" t="n">
        <v>311314</v>
      </c>
      <c r="AI275" s="175" t="n">
        <v>312915</v>
      </c>
      <c r="AJ275" s="175" t="n">
        <v>315092</v>
      </c>
      <c r="AK275" s="175" t="n">
        <v>293379</v>
      </c>
      <c r="AL275" s="175" t="n">
        <v>303316</v>
      </c>
      <c r="AM275" s="175" t="n">
        <v>282786</v>
      </c>
      <c r="AN275" s="175" t="n">
        <v>268069</v>
      </c>
      <c r="AO275" s="175" t="n">
        <v>258459</v>
      </c>
      <c r="AP275" s="53" t="s">
        <v>137</v>
      </c>
      <c r="AQ275" s="243"/>
    </row>
    <row r="276" customFormat="false" ht="12.75" hidden="false" customHeight="false" outlineLevel="0" collapsed="false">
      <c r="A276" s="284"/>
      <c r="B276" s="284"/>
      <c r="C276" s="284"/>
      <c r="D276" s="284"/>
      <c r="E276" s="285"/>
      <c r="F276" s="285"/>
      <c r="G276" s="285"/>
      <c r="H276" s="285"/>
      <c r="I276" s="285"/>
      <c r="J276" s="285"/>
      <c r="K276" s="285"/>
      <c r="L276" s="285"/>
      <c r="M276" s="285"/>
      <c r="N276" s="285"/>
      <c r="O276" s="285"/>
      <c r="P276" s="285"/>
      <c r="Q276" s="285"/>
      <c r="R276" s="285"/>
      <c r="S276" s="285"/>
      <c r="T276" s="285"/>
      <c r="U276" s="285"/>
      <c r="V276" s="285"/>
      <c r="W276" s="285"/>
      <c r="X276" s="285"/>
      <c r="Y276" s="285"/>
      <c r="Z276" s="285"/>
      <c r="AA276" s="285"/>
      <c r="AB276" s="285"/>
      <c r="AC276" s="285"/>
      <c r="AD276" s="285"/>
      <c r="AE276" s="285"/>
      <c r="AF276" s="285"/>
      <c r="AG276" s="285"/>
      <c r="AH276" s="285"/>
      <c r="AI276" s="285"/>
      <c r="AJ276" s="285"/>
      <c r="AK276" s="285"/>
      <c r="AL276" s="285"/>
      <c r="AM276" s="285"/>
      <c r="AN276" s="285"/>
      <c r="AO276" s="285"/>
      <c r="AP276" s="285"/>
      <c r="AQ276" s="286"/>
    </row>
    <row r="277" customFormat="false" ht="9" hidden="false" customHeight="true" outlineLevel="0" collapsed="false">
      <c r="A277" s="280"/>
      <c r="B277" s="280"/>
      <c r="C277" s="280"/>
      <c r="D277" s="280"/>
      <c r="E277" s="281"/>
      <c r="F277" s="281"/>
      <c r="G277" s="281"/>
      <c r="H277" s="281"/>
      <c r="I277" s="281"/>
      <c r="J277" s="281"/>
      <c r="K277" s="281"/>
      <c r="L277" s="281"/>
      <c r="M277" s="281"/>
      <c r="N277" s="281"/>
      <c r="O277" s="281"/>
      <c r="P277" s="281"/>
      <c r="Q277" s="281"/>
      <c r="R277" s="281"/>
      <c r="S277" s="281"/>
      <c r="T277" s="281"/>
      <c r="U277" s="281"/>
      <c r="V277" s="281"/>
      <c r="W277" s="281"/>
      <c r="X277" s="281"/>
      <c r="Y277" s="281"/>
      <c r="Z277" s="281"/>
      <c r="AA277" s="281"/>
      <c r="AB277" s="281"/>
      <c r="AC277" s="281"/>
      <c r="AD277" s="281"/>
      <c r="AE277" s="281"/>
      <c r="AF277" s="281"/>
      <c r="AG277" s="281"/>
      <c r="AH277" s="281"/>
      <c r="AI277" s="281"/>
      <c r="AJ277" s="281"/>
      <c r="AK277" s="281"/>
      <c r="AL277" s="281"/>
      <c r="AM277" s="281"/>
      <c r="AN277" s="281"/>
      <c r="AO277" s="281"/>
      <c r="AP277" s="281"/>
      <c r="AQ277" s="281"/>
    </row>
    <row r="278" customFormat="false" ht="12.75" hidden="false" customHeight="false" outlineLevel="0" collapsed="false">
      <c r="A278" s="74" t="s">
        <v>31</v>
      </c>
      <c r="B278" s="280"/>
      <c r="C278" s="280"/>
      <c r="D278" s="280"/>
      <c r="E278" s="281"/>
      <c r="F278" s="281"/>
      <c r="G278" s="281"/>
      <c r="H278" s="281"/>
      <c r="I278" s="281"/>
      <c r="J278" s="281"/>
      <c r="K278" s="281"/>
      <c r="L278" s="281"/>
      <c r="M278" s="281"/>
      <c r="N278" s="281"/>
      <c r="O278" s="281"/>
      <c r="P278" s="281"/>
      <c r="Q278" s="281"/>
      <c r="R278" s="281"/>
      <c r="S278" s="281"/>
      <c r="T278" s="281"/>
      <c r="U278" s="281"/>
      <c r="V278" s="281"/>
      <c r="W278" s="281"/>
      <c r="X278" s="281"/>
      <c r="Y278" s="281"/>
      <c r="Z278" s="281"/>
      <c r="AA278" s="281"/>
      <c r="AB278" s="281"/>
      <c r="AC278" s="281"/>
      <c r="AD278" s="281"/>
      <c r="AE278" s="281"/>
      <c r="AF278" s="281"/>
      <c r="AG278" s="281"/>
      <c r="AH278" s="281"/>
      <c r="AI278" s="281"/>
      <c r="AJ278" s="281"/>
      <c r="AK278" s="281"/>
      <c r="AL278" s="281"/>
      <c r="AM278" s="281"/>
      <c r="AN278" s="281"/>
      <c r="AO278" s="281"/>
      <c r="AP278" s="281"/>
      <c r="AQ278" s="281"/>
    </row>
    <row r="279" customFormat="false" ht="12.75" hidden="false" customHeight="false" outlineLevel="0" collapsed="false">
      <c r="A279" s="151" t="s">
        <v>33</v>
      </c>
      <c r="B279" s="280"/>
      <c r="C279" s="280"/>
      <c r="D279" s="280"/>
      <c r="E279" s="281"/>
      <c r="F279" s="281"/>
      <c r="G279" s="281"/>
      <c r="H279" s="281"/>
      <c r="I279" s="281"/>
      <c r="J279" s="281"/>
      <c r="K279" s="281"/>
      <c r="L279" s="281"/>
      <c r="M279" s="281"/>
      <c r="N279" s="281"/>
      <c r="O279" s="281"/>
      <c r="P279" s="281"/>
      <c r="Q279" s="281"/>
      <c r="R279" s="281"/>
      <c r="S279" s="281"/>
      <c r="T279" s="281"/>
      <c r="U279" s="281"/>
      <c r="V279" s="281"/>
      <c r="W279" s="281"/>
      <c r="X279" s="281"/>
      <c r="Y279" s="281"/>
      <c r="Z279" s="281"/>
      <c r="AA279" s="281"/>
      <c r="AB279" s="281"/>
      <c r="AC279" s="281"/>
      <c r="AD279" s="281"/>
      <c r="AE279" s="281"/>
      <c r="AF279" s="281"/>
      <c r="AG279" s="281"/>
      <c r="AH279" s="281"/>
      <c r="AI279" s="281"/>
      <c r="AJ279" s="281"/>
      <c r="AK279" s="281"/>
      <c r="AL279" s="281"/>
      <c r="AM279" s="281"/>
      <c r="AN279" s="281"/>
      <c r="AO279" s="281"/>
      <c r="AP279" s="281"/>
      <c r="AQ279" s="281"/>
    </row>
    <row r="280" customFormat="false" ht="12.75" hidden="false" customHeight="false" outlineLevel="0" collapsed="false">
      <c r="A280" s="151" t="s">
        <v>154</v>
      </c>
      <c r="B280" s="280"/>
      <c r="C280" s="280"/>
      <c r="D280" s="280"/>
      <c r="E280" s="281"/>
      <c r="F280" s="281"/>
      <c r="G280" s="281"/>
      <c r="H280" s="281"/>
      <c r="I280" s="281"/>
      <c r="J280" s="281"/>
      <c r="K280" s="281"/>
      <c r="L280" s="281"/>
      <c r="M280" s="281"/>
      <c r="N280" s="281"/>
      <c r="O280" s="281"/>
      <c r="P280" s="281"/>
      <c r="Q280" s="281"/>
      <c r="R280" s="281"/>
      <c r="S280" s="281"/>
      <c r="T280" s="281"/>
      <c r="U280" s="281"/>
      <c r="V280" s="281"/>
      <c r="W280" s="281"/>
      <c r="X280" s="281"/>
      <c r="Y280" s="281"/>
      <c r="Z280" s="281"/>
      <c r="AA280" s="281"/>
      <c r="AB280" s="281"/>
      <c r="AC280" s="281"/>
      <c r="AD280" s="281"/>
      <c r="AE280" s="281"/>
      <c r="AF280" s="281"/>
      <c r="AG280" s="281"/>
      <c r="AH280" s="281"/>
      <c r="AI280" s="281"/>
      <c r="AJ280" s="281"/>
      <c r="AK280" s="281"/>
      <c r="AL280" s="281"/>
      <c r="AM280" s="281"/>
      <c r="AN280" s="281"/>
      <c r="AO280" s="281"/>
      <c r="AP280" s="281"/>
      <c r="AQ280" s="281"/>
    </row>
    <row r="281" customFormat="false" ht="12.75" hidden="false" customHeight="false" outlineLevel="0" collapsed="false">
      <c r="A281" s="151"/>
      <c r="B281" s="280"/>
      <c r="C281" s="280"/>
      <c r="D281" s="280"/>
      <c r="E281" s="281"/>
      <c r="F281" s="281"/>
      <c r="G281" s="281"/>
      <c r="H281" s="281"/>
      <c r="I281" s="281"/>
      <c r="J281" s="281"/>
      <c r="K281" s="281"/>
      <c r="L281" s="281"/>
      <c r="M281" s="281"/>
      <c r="N281" s="281"/>
      <c r="O281" s="281"/>
      <c r="P281" s="281"/>
      <c r="Q281" s="281"/>
      <c r="R281" s="281"/>
      <c r="S281" s="281"/>
      <c r="T281" s="281"/>
      <c r="U281" s="281"/>
      <c r="V281" s="281"/>
      <c r="W281" s="281"/>
      <c r="X281" s="281"/>
      <c r="Y281" s="281"/>
      <c r="Z281" s="281"/>
      <c r="AA281" s="281"/>
      <c r="AB281" s="281"/>
      <c r="AC281" s="281"/>
      <c r="AD281" s="281"/>
      <c r="AE281" s="281"/>
      <c r="AF281" s="281"/>
      <c r="AG281" s="281"/>
      <c r="AH281" s="281"/>
      <c r="AI281" s="281"/>
      <c r="AJ281" s="281"/>
      <c r="AK281" s="281"/>
      <c r="AL281" s="281"/>
      <c r="AM281" s="281"/>
      <c r="AN281" s="281"/>
      <c r="AO281" s="281"/>
      <c r="AP281" s="281"/>
      <c r="AQ281" s="281"/>
    </row>
    <row r="282" customFormat="false" ht="12.75" hidden="false" customHeight="false" outlineLevel="0" collapsed="false">
      <c r="A282" s="80" t="s">
        <v>34</v>
      </c>
    </row>
    <row r="283" customFormat="false" ht="13.5" hidden="false" customHeight="false" outlineLevel="0" collapsed="false">
      <c r="A283" s="280"/>
      <c r="B283" s="280"/>
      <c r="C283" s="280"/>
      <c r="D283" s="280"/>
      <c r="E283" s="281"/>
      <c r="F283" s="281"/>
      <c r="G283" s="281"/>
      <c r="H283" s="281"/>
      <c r="I283" s="281"/>
      <c r="J283" s="281"/>
      <c r="K283" s="281"/>
      <c r="L283" s="281"/>
      <c r="M283" s="281"/>
      <c r="N283" s="281"/>
      <c r="O283" s="281"/>
      <c r="P283" s="281"/>
      <c r="Q283" s="281"/>
      <c r="R283" s="281"/>
      <c r="S283" s="281"/>
      <c r="T283" s="281"/>
      <c r="U283" s="281"/>
      <c r="V283" s="281"/>
      <c r="W283" s="281"/>
      <c r="X283" s="281"/>
      <c r="Y283" s="281"/>
      <c r="Z283" s="281"/>
      <c r="AA283" s="281"/>
      <c r="AB283" s="281"/>
      <c r="AC283" s="281"/>
      <c r="AD283" s="281"/>
      <c r="AE283" s="281"/>
      <c r="AF283" s="281"/>
      <c r="AG283" s="281"/>
      <c r="AH283" s="281"/>
      <c r="AI283" s="281"/>
      <c r="AJ283" s="281"/>
      <c r="AK283" s="281"/>
      <c r="AL283" s="281"/>
      <c r="AM283" s="281"/>
      <c r="AN283" s="281"/>
      <c r="AO283" s="281"/>
      <c r="AP283" s="281"/>
      <c r="AQ283" s="281"/>
    </row>
    <row r="284" customFormat="false" ht="14.25" hidden="false" customHeight="false" outlineLevel="0" collapsed="false">
      <c r="A284" s="99"/>
      <c r="B284" s="99"/>
      <c r="C284" s="99"/>
      <c r="D284" s="99"/>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c r="AA284" s="100"/>
      <c r="AB284" s="100"/>
      <c r="AC284" s="100"/>
      <c r="AD284" s="100"/>
      <c r="AE284" s="100"/>
      <c r="AF284" s="100"/>
      <c r="AG284" s="100"/>
      <c r="AH284" s="100"/>
      <c r="AI284" s="100"/>
      <c r="AJ284" s="100"/>
      <c r="AK284" s="100"/>
      <c r="AL284" s="100"/>
      <c r="AM284" s="100"/>
      <c r="AN284" s="100"/>
      <c r="AO284" s="100"/>
      <c r="AP284" s="100"/>
      <c r="AQ284" s="100"/>
    </row>
    <row r="285" customFormat="false" ht="13.5" hidden="false" customHeight="false" outlineLevel="0" collapsed="false"/>
    <row r="286" customFormat="false" ht="51.75" hidden="false" customHeight="true" outlineLevel="0" collapsed="false">
      <c r="A286" s="287" t="s">
        <v>155</v>
      </c>
      <c r="B286" s="287"/>
      <c r="C286" s="287"/>
      <c r="D286" s="287"/>
      <c r="E286" s="287"/>
    </row>
    <row r="287" customFormat="false" ht="21.95" hidden="false" customHeight="true" outlineLevel="0" collapsed="false">
      <c r="A287" s="61" t="s">
        <v>66</v>
      </c>
      <c r="B287" s="61"/>
      <c r="C287" s="61"/>
      <c r="D287" s="61"/>
      <c r="E287" s="61"/>
    </row>
    <row r="288" customFormat="false" ht="15" hidden="false" customHeight="false" outlineLevel="0" collapsed="false">
      <c r="A288" s="16"/>
      <c r="B288" s="109"/>
      <c r="C288" s="109"/>
      <c r="D288" s="109"/>
      <c r="E288" s="18"/>
      <c r="F288" s="19" t="n">
        <v>1983</v>
      </c>
      <c r="G288" s="19" t="n">
        <v>1984</v>
      </c>
      <c r="H288" s="19" t="n">
        <v>1985</v>
      </c>
      <c r="I288" s="19" t="n">
        <v>1986</v>
      </c>
      <c r="J288" s="19" t="n">
        <v>1987</v>
      </c>
      <c r="K288" s="19" t="n">
        <v>1988</v>
      </c>
      <c r="L288" s="19" t="n">
        <v>1989</v>
      </c>
      <c r="M288" s="19" t="n">
        <v>1990</v>
      </c>
      <c r="N288" s="19" t="n">
        <v>1991</v>
      </c>
      <c r="O288" s="19" t="n">
        <v>1992</v>
      </c>
      <c r="P288" s="19" t="n">
        <v>1993</v>
      </c>
      <c r="Q288" s="19" t="n">
        <v>1994</v>
      </c>
      <c r="R288" s="19" t="n">
        <v>1995</v>
      </c>
      <c r="S288" s="19" t="n">
        <v>1996</v>
      </c>
      <c r="T288" s="19" t="n">
        <v>1997</v>
      </c>
      <c r="U288" s="19" t="n">
        <v>1998</v>
      </c>
      <c r="V288" s="20" t="n">
        <v>1999</v>
      </c>
      <c r="W288" s="20" t="n">
        <v>2000</v>
      </c>
      <c r="X288" s="288" t="n">
        <v>2001</v>
      </c>
      <c r="Y288" s="20" t="n">
        <v>2002</v>
      </c>
      <c r="Z288" s="20" t="n">
        <v>2003</v>
      </c>
      <c r="AA288" s="20" t="n">
        <v>2004</v>
      </c>
      <c r="AB288" s="20" t="n">
        <v>2005</v>
      </c>
      <c r="AC288" s="20" t="n">
        <v>2006</v>
      </c>
      <c r="AD288" s="20" t="n">
        <v>2007</v>
      </c>
      <c r="AE288" s="20" t="n">
        <v>2008</v>
      </c>
      <c r="AF288" s="20" t="n">
        <v>2009</v>
      </c>
      <c r="AG288" s="289"/>
      <c r="AH288" s="19" t="n">
        <v>2010</v>
      </c>
      <c r="AI288" s="19" t="n">
        <v>2011</v>
      </c>
      <c r="AJ288" s="19" t="n">
        <v>2012</v>
      </c>
      <c r="AK288" s="19" t="n">
        <v>2013</v>
      </c>
      <c r="AL288" s="145" t="n">
        <v>2014</v>
      </c>
    </row>
    <row r="289" customFormat="false" ht="15" hidden="false" customHeight="false" outlineLevel="0" collapsed="false">
      <c r="A289" s="290"/>
      <c r="B289" s="110"/>
      <c r="C289" s="110"/>
      <c r="D289" s="110"/>
      <c r="E289" s="25"/>
      <c r="F289" s="19"/>
      <c r="G289" s="19"/>
      <c r="H289" s="19"/>
      <c r="I289" s="19"/>
      <c r="J289" s="19"/>
      <c r="K289" s="19"/>
      <c r="L289" s="19"/>
      <c r="M289" s="19"/>
      <c r="N289" s="19"/>
      <c r="O289" s="19"/>
      <c r="P289" s="19"/>
      <c r="Q289" s="19"/>
      <c r="R289" s="19"/>
      <c r="S289" s="19"/>
      <c r="T289" s="19"/>
      <c r="U289" s="19"/>
      <c r="V289" s="20"/>
      <c r="W289" s="20"/>
      <c r="X289" s="288"/>
      <c r="Y289" s="20"/>
      <c r="Z289" s="20"/>
      <c r="AA289" s="20"/>
      <c r="AB289" s="20"/>
      <c r="AC289" s="20"/>
      <c r="AD289" s="20"/>
      <c r="AE289" s="20"/>
      <c r="AF289" s="20"/>
      <c r="AG289" s="289"/>
      <c r="AH289" s="19"/>
      <c r="AI289" s="19"/>
      <c r="AJ289" s="19"/>
      <c r="AK289" s="19"/>
      <c r="AL289" s="145"/>
    </row>
    <row r="290" customFormat="false" ht="12.75" hidden="false" customHeight="false" outlineLevel="0" collapsed="false">
      <c r="A290" s="291" t="s">
        <v>156</v>
      </c>
      <c r="B290" s="112"/>
      <c r="C290" s="112"/>
      <c r="D290" s="112"/>
      <c r="E290" s="230"/>
      <c r="F290" s="292" t="s">
        <v>8</v>
      </c>
      <c r="G290" s="292" t="s">
        <v>8</v>
      </c>
      <c r="H290" s="292" t="s">
        <v>8</v>
      </c>
      <c r="I290" s="292" t="s">
        <v>8</v>
      </c>
      <c r="J290" s="292" t="s">
        <v>8</v>
      </c>
      <c r="K290" s="292" t="s">
        <v>8</v>
      </c>
      <c r="L290" s="292" t="s">
        <v>8</v>
      </c>
      <c r="M290" s="292" t="s">
        <v>8</v>
      </c>
      <c r="N290" s="292" t="s">
        <v>8</v>
      </c>
      <c r="O290" s="292" t="s">
        <v>8</v>
      </c>
      <c r="P290" s="292" t="s">
        <v>8</v>
      </c>
      <c r="Q290" s="292" t="s">
        <v>8</v>
      </c>
      <c r="R290" s="292" t="s">
        <v>8</v>
      </c>
      <c r="S290" s="292" t="s">
        <v>8</v>
      </c>
      <c r="T290" s="292" t="s">
        <v>8</v>
      </c>
      <c r="U290" s="292" t="s">
        <v>8</v>
      </c>
      <c r="V290" s="214" t="s">
        <v>8</v>
      </c>
      <c r="W290" s="253" t="n">
        <v>516306</v>
      </c>
      <c r="X290" s="253" t="n">
        <v>514289</v>
      </c>
      <c r="Y290" s="253" t="n">
        <v>507056.4</v>
      </c>
      <c r="Z290" s="253" t="n">
        <v>491046.48</v>
      </c>
      <c r="AA290" s="253" t="n">
        <v>500737.12</v>
      </c>
      <c r="AB290" s="253" t="n">
        <v>494468.012</v>
      </c>
      <c r="AC290" s="253" t="n">
        <v>490812.699</v>
      </c>
      <c r="AD290" s="253" t="n">
        <v>481286.005</v>
      </c>
      <c r="AE290" s="253" t="n">
        <v>483330.845</v>
      </c>
      <c r="AF290" s="253" t="n">
        <v>464201.153</v>
      </c>
      <c r="AG290" s="293"/>
      <c r="AH290" s="32" t="n">
        <v>465508</v>
      </c>
      <c r="AI290" s="32" t="n">
        <v>475707.4</v>
      </c>
      <c r="AJ290" s="32" t="n">
        <v>481181</v>
      </c>
      <c r="AK290" s="32" t="n">
        <v>463708.5</v>
      </c>
      <c r="AL290" s="294" t="n">
        <v>475548.4</v>
      </c>
    </row>
    <row r="291" customFormat="false" ht="12.75" hidden="false" customHeight="true" outlineLevel="0" collapsed="false">
      <c r="A291" s="28"/>
      <c r="B291" s="50"/>
      <c r="C291" s="50"/>
      <c r="D291" s="56"/>
      <c r="E291" s="236"/>
      <c r="F291" s="295"/>
      <c r="G291" s="295"/>
      <c r="H291" s="295"/>
      <c r="I291" s="295"/>
      <c r="J291" s="295"/>
      <c r="K291" s="295"/>
      <c r="L291" s="295"/>
      <c r="M291" s="295"/>
      <c r="N291" s="295"/>
      <c r="O291" s="295"/>
      <c r="P291" s="295"/>
      <c r="Q291" s="295"/>
      <c r="R291" s="295"/>
      <c r="S291" s="295"/>
      <c r="T291" s="295"/>
      <c r="U291" s="295"/>
      <c r="V291" s="296"/>
      <c r="W291" s="53"/>
      <c r="X291" s="53"/>
      <c r="Y291" s="53"/>
      <c r="Z291" s="53"/>
      <c r="AA291" s="53"/>
      <c r="AB291" s="53"/>
      <c r="AC291" s="53"/>
      <c r="AD291" s="53"/>
      <c r="AE291" s="53"/>
      <c r="AF291" s="53"/>
      <c r="AG291" s="293"/>
      <c r="AH291" s="53"/>
      <c r="AI291" s="32"/>
      <c r="AJ291" s="32"/>
      <c r="AK291" s="32"/>
      <c r="AL291" s="294"/>
      <c r="AQ291" s="297" t="s">
        <v>157</v>
      </c>
      <c r="AR291" s="297"/>
      <c r="AS291" s="297"/>
    </row>
    <row r="292" customFormat="false" ht="12.75" hidden="false" customHeight="false" outlineLevel="0" collapsed="false">
      <c r="A292" s="28" t="s">
        <v>158</v>
      </c>
      <c r="B292" s="50"/>
      <c r="C292" s="50"/>
      <c r="D292" s="56"/>
      <c r="E292" s="236"/>
      <c r="F292" s="292" t="s">
        <v>8</v>
      </c>
      <c r="G292" s="292" t="s">
        <v>8</v>
      </c>
      <c r="H292" s="292" t="s">
        <v>8</v>
      </c>
      <c r="I292" s="292" t="s">
        <v>8</v>
      </c>
      <c r="J292" s="292" t="s">
        <v>8</v>
      </c>
      <c r="K292" s="292" t="s">
        <v>8</v>
      </c>
      <c r="L292" s="292" t="s">
        <v>8</v>
      </c>
      <c r="M292" s="292" t="s">
        <v>8</v>
      </c>
      <c r="N292" s="292" t="s">
        <v>8</v>
      </c>
      <c r="O292" s="292" t="s">
        <v>8</v>
      </c>
      <c r="P292" s="292" t="s">
        <v>8</v>
      </c>
      <c r="Q292" s="292" t="s">
        <v>8</v>
      </c>
      <c r="R292" s="292" t="s">
        <v>8</v>
      </c>
      <c r="S292" s="292" t="s">
        <v>8</v>
      </c>
      <c r="T292" s="292" t="s">
        <v>8</v>
      </c>
      <c r="U292" s="292" t="s">
        <v>8</v>
      </c>
      <c r="V292" s="222" t="s">
        <v>8</v>
      </c>
      <c r="W292" s="32" t="n">
        <v>317884</v>
      </c>
      <c r="X292" s="32" t="n">
        <v>318268</v>
      </c>
      <c r="Y292" s="32" t="n">
        <v>319431.4</v>
      </c>
      <c r="Z292" s="32" t="n">
        <v>313382.92</v>
      </c>
      <c r="AA292" s="32" t="n">
        <v>315296.63</v>
      </c>
      <c r="AB292" s="32" t="n">
        <v>310600.04</v>
      </c>
      <c r="AC292" s="32" t="n">
        <v>313055.55</v>
      </c>
      <c r="AD292" s="32" t="n">
        <v>305210.99</v>
      </c>
      <c r="AE292" s="32" t="n">
        <v>301921</v>
      </c>
      <c r="AF292" s="32" t="n">
        <v>289392.77</v>
      </c>
      <c r="AG292" s="293"/>
      <c r="AH292" s="32" t="n">
        <v>294863</v>
      </c>
      <c r="AI292" s="32" t="n">
        <v>298690</v>
      </c>
      <c r="AJ292" s="32" t="n">
        <v>298248</v>
      </c>
      <c r="AK292" s="32" t="n">
        <v>290418</v>
      </c>
      <c r="AL292" s="294" t="n">
        <v>294461</v>
      </c>
      <c r="AQ292" s="297"/>
      <c r="AR292" s="297"/>
      <c r="AS292" s="297"/>
    </row>
    <row r="293" customFormat="false" ht="12.75" hidden="false" customHeight="false" outlineLevel="0" collapsed="false">
      <c r="A293" s="28"/>
      <c r="B293" s="56" t="s">
        <v>159</v>
      </c>
      <c r="C293" s="50"/>
      <c r="D293" s="56"/>
      <c r="E293" s="236"/>
      <c r="F293" s="298" t="s">
        <v>8</v>
      </c>
      <c r="G293" s="298" t="s">
        <v>8</v>
      </c>
      <c r="H293" s="298" t="s">
        <v>8</v>
      </c>
      <c r="I293" s="298" t="s">
        <v>8</v>
      </c>
      <c r="J293" s="298" t="s">
        <v>8</v>
      </c>
      <c r="K293" s="298" t="s">
        <v>8</v>
      </c>
      <c r="L293" s="298" t="s">
        <v>8</v>
      </c>
      <c r="M293" s="298" t="s">
        <v>8</v>
      </c>
      <c r="N293" s="298" t="s">
        <v>8</v>
      </c>
      <c r="O293" s="298" t="s">
        <v>8</v>
      </c>
      <c r="P293" s="298" t="s">
        <v>8</v>
      </c>
      <c r="Q293" s="298" t="s">
        <v>8</v>
      </c>
      <c r="R293" s="298" t="s">
        <v>8</v>
      </c>
      <c r="S293" s="298" t="s">
        <v>8</v>
      </c>
      <c r="T293" s="298" t="s">
        <v>8</v>
      </c>
      <c r="U293" s="298" t="s">
        <v>8</v>
      </c>
      <c r="V293" s="220" t="s">
        <v>8</v>
      </c>
      <c r="W293" s="53" t="n">
        <v>165248</v>
      </c>
      <c r="X293" s="53" t="n">
        <v>163468</v>
      </c>
      <c r="Y293" s="53" t="n">
        <v>159626.7</v>
      </c>
      <c r="Z293" s="53" t="n">
        <v>155077.43</v>
      </c>
      <c r="AA293" s="53" t="n">
        <v>151268.1</v>
      </c>
      <c r="AB293" s="53" t="n">
        <v>148817.57</v>
      </c>
      <c r="AC293" s="53" t="n">
        <v>146441.83</v>
      </c>
      <c r="AD293" s="53" t="n">
        <v>140510.07</v>
      </c>
      <c r="AE293" s="53" t="n">
        <v>140486.93</v>
      </c>
      <c r="AF293" s="53" t="n">
        <v>137178.77</v>
      </c>
      <c r="AG293" s="293"/>
      <c r="AH293" s="53" t="n">
        <v>133914</v>
      </c>
      <c r="AI293" s="53" t="n">
        <v>139778</v>
      </c>
      <c r="AJ293" s="53" t="n">
        <v>140675</v>
      </c>
      <c r="AK293" s="53" t="n">
        <v>138184</v>
      </c>
      <c r="AL293" s="299" t="n">
        <v>139550</v>
      </c>
      <c r="AQ293" s="297"/>
      <c r="AR293" s="297"/>
      <c r="AS293" s="297"/>
    </row>
    <row r="294" customFormat="false" ht="14.25" hidden="false" customHeight="false" outlineLevel="0" collapsed="false">
      <c r="A294" s="28"/>
      <c r="B294" s="56" t="s">
        <v>160</v>
      </c>
      <c r="C294" s="50"/>
      <c r="D294" s="56"/>
      <c r="E294" s="236"/>
      <c r="F294" s="298" t="s">
        <v>8</v>
      </c>
      <c r="G294" s="298" t="s">
        <v>8</v>
      </c>
      <c r="H294" s="298" t="s">
        <v>8</v>
      </c>
      <c r="I294" s="298" t="s">
        <v>8</v>
      </c>
      <c r="J294" s="298" t="s">
        <v>8</v>
      </c>
      <c r="K294" s="298" t="s">
        <v>8</v>
      </c>
      <c r="L294" s="298" t="s">
        <v>8</v>
      </c>
      <c r="M294" s="298" t="s">
        <v>8</v>
      </c>
      <c r="N294" s="298" t="s">
        <v>8</v>
      </c>
      <c r="O294" s="298" t="s">
        <v>8</v>
      </c>
      <c r="P294" s="298" t="s">
        <v>8</v>
      </c>
      <c r="Q294" s="298" t="s">
        <v>8</v>
      </c>
      <c r="R294" s="298" t="s">
        <v>8</v>
      </c>
      <c r="S294" s="298" t="s">
        <v>8</v>
      </c>
      <c r="T294" s="298" t="s">
        <v>8</v>
      </c>
      <c r="U294" s="298" t="s">
        <v>8</v>
      </c>
      <c r="V294" s="220" t="s">
        <v>8</v>
      </c>
      <c r="W294" s="53" t="n">
        <v>152636</v>
      </c>
      <c r="X294" s="53" t="n">
        <v>154800</v>
      </c>
      <c r="Y294" s="53" t="n">
        <v>159804.7</v>
      </c>
      <c r="Z294" s="53" t="n">
        <v>158305.49</v>
      </c>
      <c r="AA294" s="53" t="n">
        <v>164028.53</v>
      </c>
      <c r="AB294" s="53" t="n">
        <v>161782.47</v>
      </c>
      <c r="AC294" s="53" t="n">
        <v>166613.72</v>
      </c>
      <c r="AD294" s="53" t="n">
        <v>164700.92</v>
      </c>
      <c r="AE294" s="53" t="n">
        <v>161434.07</v>
      </c>
      <c r="AF294" s="53" t="n">
        <v>152214</v>
      </c>
      <c r="AG294" s="293"/>
      <c r="AH294" s="53" t="n">
        <v>160949</v>
      </c>
      <c r="AI294" s="53" t="n">
        <v>158912</v>
      </c>
      <c r="AJ294" s="53" t="n">
        <v>157573</v>
      </c>
      <c r="AK294" s="53" t="n">
        <v>152234</v>
      </c>
      <c r="AL294" s="299" t="n">
        <v>154911</v>
      </c>
      <c r="AQ294" s="297"/>
      <c r="AR294" s="297"/>
      <c r="AS294" s="297"/>
    </row>
    <row r="295" customFormat="false" ht="12.75" hidden="false" customHeight="false" outlineLevel="0" collapsed="false">
      <c r="A295" s="28"/>
      <c r="B295" s="50"/>
      <c r="C295" s="50"/>
      <c r="D295" s="50"/>
      <c r="E295" s="236"/>
      <c r="F295" s="295"/>
      <c r="G295" s="295"/>
      <c r="H295" s="295"/>
      <c r="I295" s="295"/>
      <c r="J295" s="295"/>
      <c r="K295" s="295"/>
      <c r="L295" s="295"/>
      <c r="M295" s="295"/>
      <c r="N295" s="295"/>
      <c r="O295" s="295"/>
      <c r="P295" s="295"/>
      <c r="Q295" s="295"/>
      <c r="R295" s="295"/>
      <c r="S295" s="295"/>
      <c r="T295" s="295"/>
      <c r="U295" s="295"/>
      <c r="V295" s="296"/>
      <c r="W295" s="53"/>
      <c r="X295" s="53"/>
      <c r="Y295" s="53"/>
      <c r="Z295" s="53"/>
      <c r="AA295" s="53"/>
      <c r="AB295" s="53"/>
      <c r="AC295" s="53"/>
      <c r="AD295" s="53"/>
      <c r="AE295" s="53"/>
      <c r="AF295" s="53"/>
      <c r="AG295" s="293"/>
      <c r="AH295" s="53"/>
      <c r="AI295" s="32"/>
      <c r="AJ295" s="32"/>
      <c r="AK295" s="32"/>
      <c r="AL295" s="294"/>
      <c r="AQ295" s="297"/>
      <c r="AR295" s="297"/>
      <c r="AS295" s="297"/>
    </row>
    <row r="296" customFormat="false" ht="12.75" hidden="false" customHeight="false" outlineLevel="0" collapsed="false">
      <c r="A296" s="28" t="s">
        <v>161</v>
      </c>
      <c r="B296" s="50"/>
      <c r="C296" s="50"/>
      <c r="D296" s="50"/>
      <c r="E296" s="236"/>
      <c r="F296" s="292" t="s">
        <v>8</v>
      </c>
      <c r="G296" s="292" t="s">
        <v>8</v>
      </c>
      <c r="H296" s="292" t="s">
        <v>8</v>
      </c>
      <c r="I296" s="292" t="s">
        <v>8</v>
      </c>
      <c r="J296" s="292" t="s">
        <v>8</v>
      </c>
      <c r="K296" s="292" t="s">
        <v>8</v>
      </c>
      <c r="L296" s="292" t="s">
        <v>8</v>
      </c>
      <c r="M296" s="292" t="s">
        <v>8</v>
      </c>
      <c r="N296" s="292" t="s">
        <v>8</v>
      </c>
      <c r="O296" s="292" t="s">
        <v>8</v>
      </c>
      <c r="P296" s="292" t="s">
        <v>8</v>
      </c>
      <c r="Q296" s="292" t="s">
        <v>8</v>
      </c>
      <c r="R296" s="292" t="s">
        <v>8</v>
      </c>
      <c r="S296" s="292" t="s">
        <v>8</v>
      </c>
      <c r="T296" s="292" t="s">
        <v>8</v>
      </c>
      <c r="U296" s="292" t="s">
        <v>8</v>
      </c>
      <c r="V296" s="222" t="s">
        <v>8</v>
      </c>
      <c r="W296" s="32" t="n">
        <v>10815</v>
      </c>
      <c r="X296" s="32" t="n">
        <v>12256</v>
      </c>
      <c r="Y296" s="32" t="n">
        <v>12186.2</v>
      </c>
      <c r="Z296" s="32" t="n">
        <v>11450.24</v>
      </c>
      <c r="AA296" s="32" t="n">
        <v>14485.99</v>
      </c>
      <c r="AB296" s="32" t="n">
        <v>14961.594</v>
      </c>
      <c r="AC296" s="32" t="n">
        <v>13851.017</v>
      </c>
      <c r="AD296" s="32" t="n">
        <v>14657.061</v>
      </c>
      <c r="AE296" s="32" t="n">
        <v>14190.266</v>
      </c>
      <c r="AF296" s="32" t="n">
        <v>10810.824</v>
      </c>
      <c r="AG296" s="293"/>
      <c r="AH296" s="32" t="n">
        <v>11051</v>
      </c>
      <c r="AI296" s="32" t="n">
        <v>11183.4</v>
      </c>
      <c r="AJ296" s="32" t="n">
        <v>11053</v>
      </c>
      <c r="AK296" s="32" t="n">
        <v>11069.5</v>
      </c>
      <c r="AL296" s="294" t="n">
        <v>11248.4</v>
      </c>
      <c r="AQ296" s="297"/>
      <c r="AR296" s="297"/>
      <c r="AS296" s="297"/>
    </row>
    <row r="297" customFormat="false" ht="12.75" hidden="false" customHeight="false" outlineLevel="0" collapsed="false">
      <c r="A297" s="28"/>
      <c r="B297" s="50"/>
      <c r="C297" s="50"/>
      <c r="D297" s="50"/>
      <c r="E297" s="236"/>
      <c r="F297" s="295"/>
      <c r="G297" s="295"/>
      <c r="H297" s="295"/>
      <c r="I297" s="295"/>
      <c r="J297" s="295"/>
      <c r="K297" s="295"/>
      <c r="L297" s="295"/>
      <c r="M297" s="295"/>
      <c r="N297" s="295"/>
      <c r="O297" s="295"/>
      <c r="P297" s="295"/>
      <c r="Q297" s="295"/>
      <c r="R297" s="295"/>
      <c r="S297" s="295"/>
      <c r="T297" s="295"/>
      <c r="U297" s="295"/>
      <c r="V297" s="296"/>
      <c r="W297" s="53"/>
      <c r="X297" s="53"/>
      <c r="Y297" s="53"/>
      <c r="Z297" s="53"/>
      <c r="AA297" s="53"/>
      <c r="AB297" s="53"/>
      <c r="AC297" s="53"/>
      <c r="AD297" s="53"/>
      <c r="AE297" s="53"/>
      <c r="AF297" s="53"/>
      <c r="AG297" s="293"/>
      <c r="AH297" s="53"/>
      <c r="AI297" s="32"/>
      <c r="AJ297" s="32"/>
      <c r="AK297" s="32"/>
      <c r="AL297" s="294"/>
    </row>
    <row r="298" customFormat="false" ht="12.75" hidden="false" customHeight="false" outlineLevel="0" collapsed="false">
      <c r="A298" s="28" t="s">
        <v>162</v>
      </c>
      <c r="B298" s="50"/>
      <c r="C298" s="50"/>
      <c r="D298" s="50"/>
      <c r="E298" s="236"/>
      <c r="F298" s="292" t="s">
        <v>8</v>
      </c>
      <c r="G298" s="292" t="s">
        <v>8</v>
      </c>
      <c r="H298" s="292" t="s">
        <v>8</v>
      </c>
      <c r="I298" s="292" t="s">
        <v>8</v>
      </c>
      <c r="J298" s="292" t="s">
        <v>8</v>
      </c>
      <c r="K298" s="292" t="s">
        <v>8</v>
      </c>
      <c r="L298" s="292" t="s">
        <v>8</v>
      </c>
      <c r="M298" s="292" t="s">
        <v>8</v>
      </c>
      <c r="N298" s="292" t="s">
        <v>8</v>
      </c>
      <c r="O298" s="292" t="s">
        <v>8</v>
      </c>
      <c r="P298" s="292" t="s">
        <v>8</v>
      </c>
      <c r="Q298" s="292" t="s">
        <v>8</v>
      </c>
      <c r="R298" s="292" t="s">
        <v>8</v>
      </c>
      <c r="S298" s="292" t="s">
        <v>8</v>
      </c>
      <c r="T298" s="292" t="s">
        <v>8</v>
      </c>
      <c r="U298" s="292" t="s">
        <v>8</v>
      </c>
      <c r="V298" s="222" t="s">
        <v>8</v>
      </c>
      <c r="W298" s="32" t="n">
        <v>187607</v>
      </c>
      <c r="X298" s="32" t="n">
        <v>183765</v>
      </c>
      <c r="Y298" s="32" t="n">
        <v>175438.8</v>
      </c>
      <c r="Z298" s="32" t="n">
        <v>166213.32</v>
      </c>
      <c r="AA298" s="32" t="n">
        <v>170954.5</v>
      </c>
      <c r="AB298" s="32" t="n">
        <v>168906.378</v>
      </c>
      <c r="AC298" s="32" t="n">
        <v>163906.132</v>
      </c>
      <c r="AD298" s="32" t="n">
        <v>161417.954</v>
      </c>
      <c r="AE298" s="32" t="n">
        <v>167219.579</v>
      </c>
      <c r="AF298" s="32" t="n">
        <v>163997.559</v>
      </c>
      <c r="AG298" s="293"/>
      <c r="AH298" s="32" t="n">
        <v>159594</v>
      </c>
      <c r="AI298" s="32" t="n">
        <v>165834</v>
      </c>
      <c r="AJ298" s="32" t="n">
        <v>171880</v>
      </c>
      <c r="AK298" s="32" t="n">
        <v>162221</v>
      </c>
      <c r="AL298" s="294" t="n">
        <v>169839</v>
      </c>
    </row>
    <row r="299" customFormat="false" ht="12.75" hidden="false" customHeight="false" outlineLevel="0" collapsed="false">
      <c r="A299" s="28"/>
      <c r="B299" s="50"/>
      <c r="C299" s="50"/>
      <c r="D299" s="50"/>
      <c r="E299" s="236"/>
      <c r="F299" s="295"/>
      <c r="G299" s="295"/>
      <c r="H299" s="295"/>
      <c r="I299" s="295"/>
      <c r="J299" s="295"/>
      <c r="K299" s="295"/>
      <c r="L299" s="295"/>
      <c r="M299" s="295"/>
      <c r="N299" s="295"/>
      <c r="O299" s="295"/>
      <c r="P299" s="295"/>
      <c r="Q299" s="295"/>
      <c r="R299" s="295"/>
      <c r="S299" s="295"/>
      <c r="T299" s="295"/>
      <c r="U299" s="295"/>
      <c r="V299" s="296"/>
      <c r="W299" s="53"/>
      <c r="X299" s="53"/>
      <c r="Y299" s="53"/>
      <c r="Z299" s="53"/>
      <c r="AA299" s="53"/>
      <c r="AB299" s="53"/>
      <c r="AC299" s="53"/>
      <c r="AD299" s="53"/>
      <c r="AE299" s="53"/>
      <c r="AF299" s="53"/>
      <c r="AG299" s="293"/>
      <c r="AH299" s="53"/>
      <c r="AI299" s="32"/>
      <c r="AJ299" s="32"/>
      <c r="AK299" s="32"/>
      <c r="AL299" s="294"/>
    </row>
    <row r="300" customFormat="false" ht="12.75" hidden="false" customHeight="false" outlineLevel="0" collapsed="false">
      <c r="A300" s="28"/>
      <c r="B300" s="300" t="s">
        <v>163</v>
      </c>
      <c r="C300" s="300"/>
      <c r="D300" s="50"/>
      <c r="E300" s="236"/>
      <c r="F300" s="292" t="s">
        <v>8</v>
      </c>
      <c r="G300" s="292" t="s">
        <v>8</v>
      </c>
      <c r="H300" s="292" t="s">
        <v>8</v>
      </c>
      <c r="I300" s="292" t="s">
        <v>8</v>
      </c>
      <c r="J300" s="292" t="s">
        <v>8</v>
      </c>
      <c r="K300" s="292" t="s">
        <v>8</v>
      </c>
      <c r="L300" s="292" t="s">
        <v>8</v>
      </c>
      <c r="M300" s="292" t="s">
        <v>8</v>
      </c>
      <c r="N300" s="292" t="s">
        <v>8</v>
      </c>
      <c r="O300" s="292" t="s">
        <v>8</v>
      </c>
      <c r="P300" s="292" t="s">
        <v>8</v>
      </c>
      <c r="Q300" s="292" t="s">
        <v>8</v>
      </c>
      <c r="R300" s="292" t="s">
        <v>8</v>
      </c>
      <c r="S300" s="292" t="s">
        <v>8</v>
      </c>
      <c r="T300" s="292" t="s">
        <v>8</v>
      </c>
      <c r="U300" s="292" t="s">
        <v>8</v>
      </c>
      <c r="V300" s="222" t="s">
        <v>8</v>
      </c>
      <c r="W300" s="32" t="n">
        <v>82560</v>
      </c>
      <c r="X300" s="32" t="n">
        <v>81349</v>
      </c>
      <c r="Y300" s="32" t="n">
        <v>75508.4</v>
      </c>
      <c r="Z300" s="32" t="n">
        <v>69459.22</v>
      </c>
      <c r="AA300" s="32" t="n">
        <v>66364.98</v>
      </c>
      <c r="AB300" s="32" t="n">
        <v>65823.518</v>
      </c>
      <c r="AC300" s="32" t="n">
        <v>62553.242</v>
      </c>
      <c r="AD300" s="32" t="n">
        <v>61056.004</v>
      </c>
      <c r="AE300" s="32" t="n">
        <v>64260.799</v>
      </c>
      <c r="AF300" s="32" t="n">
        <v>62716.089</v>
      </c>
      <c r="AG300" s="293"/>
      <c r="AH300" s="32" t="n">
        <v>64104</v>
      </c>
      <c r="AI300" s="32" t="n">
        <v>64222</v>
      </c>
      <c r="AJ300" s="32" t="n">
        <v>64597</v>
      </c>
      <c r="AK300" s="32" t="n">
        <v>62805</v>
      </c>
      <c r="AL300" s="294" t="n">
        <v>63688</v>
      </c>
    </row>
    <row r="301" customFormat="false" ht="12.75" hidden="false" customHeight="false" outlineLevel="0" collapsed="false">
      <c r="A301" s="28"/>
      <c r="B301" s="50"/>
      <c r="C301" s="56" t="s">
        <v>164</v>
      </c>
      <c r="D301" s="50"/>
      <c r="E301" s="236"/>
      <c r="F301" s="298" t="s">
        <v>8</v>
      </c>
      <c r="G301" s="298" t="s">
        <v>8</v>
      </c>
      <c r="H301" s="298" t="s">
        <v>8</v>
      </c>
      <c r="I301" s="298" t="s">
        <v>8</v>
      </c>
      <c r="J301" s="298" t="s">
        <v>8</v>
      </c>
      <c r="K301" s="298" t="s">
        <v>8</v>
      </c>
      <c r="L301" s="298" t="s">
        <v>8</v>
      </c>
      <c r="M301" s="298" t="s">
        <v>8</v>
      </c>
      <c r="N301" s="298" t="s">
        <v>8</v>
      </c>
      <c r="O301" s="298" t="s">
        <v>8</v>
      </c>
      <c r="P301" s="298" t="s">
        <v>8</v>
      </c>
      <c r="Q301" s="298" t="s">
        <v>8</v>
      </c>
      <c r="R301" s="298" t="s">
        <v>8</v>
      </c>
      <c r="S301" s="298" t="s">
        <v>8</v>
      </c>
      <c r="T301" s="298" t="s">
        <v>8</v>
      </c>
      <c r="U301" s="298" t="s">
        <v>8</v>
      </c>
      <c r="V301" s="220" t="s">
        <v>8</v>
      </c>
      <c r="W301" s="53" t="n">
        <v>72614</v>
      </c>
      <c r="X301" s="53" t="n">
        <v>70940</v>
      </c>
      <c r="Y301" s="53" t="n">
        <v>64499</v>
      </c>
      <c r="Z301" s="53" t="n">
        <v>59911.85</v>
      </c>
      <c r="AA301" s="53" t="n">
        <v>57197.08</v>
      </c>
      <c r="AB301" s="53" t="n">
        <v>56067.99</v>
      </c>
      <c r="AC301" s="53" t="n">
        <v>52650.86</v>
      </c>
      <c r="AD301" s="53" t="n">
        <v>51226.13</v>
      </c>
      <c r="AE301" s="53" t="n">
        <v>53536.03</v>
      </c>
      <c r="AF301" s="53" t="n">
        <v>52174.53</v>
      </c>
      <c r="AG301" s="293"/>
      <c r="AH301" s="53" t="s">
        <v>119</v>
      </c>
      <c r="AI301" s="32" t="s">
        <v>119</v>
      </c>
      <c r="AJ301" s="32" t="s">
        <v>119</v>
      </c>
      <c r="AK301" s="32" t="s">
        <v>119</v>
      </c>
      <c r="AL301" s="294" t="s">
        <v>119</v>
      </c>
    </row>
    <row r="302" customFormat="false" ht="12.75" hidden="false" customHeight="false" outlineLevel="0" collapsed="false">
      <c r="A302" s="28"/>
      <c r="B302" s="50"/>
      <c r="C302" s="56" t="s">
        <v>165</v>
      </c>
      <c r="D302" s="50"/>
      <c r="E302" s="236"/>
      <c r="F302" s="298" t="s">
        <v>8</v>
      </c>
      <c r="G302" s="298" t="s">
        <v>8</v>
      </c>
      <c r="H302" s="298" t="s">
        <v>8</v>
      </c>
      <c r="I302" s="298" t="s">
        <v>8</v>
      </c>
      <c r="J302" s="298" t="s">
        <v>8</v>
      </c>
      <c r="K302" s="298" t="s">
        <v>8</v>
      </c>
      <c r="L302" s="298" t="s">
        <v>8</v>
      </c>
      <c r="M302" s="298" t="s">
        <v>8</v>
      </c>
      <c r="N302" s="298" t="s">
        <v>8</v>
      </c>
      <c r="O302" s="298" t="s">
        <v>8</v>
      </c>
      <c r="P302" s="298" t="s">
        <v>8</v>
      </c>
      <c r="Q302" s="298" t="s">
        <v>8</v>
      </c>
      <c r="R302" s="298" t="s">
        <v>8</v>
      </c>
      <c r="S302" s="298" t="s">
        <v>8</v>
      </c>
      <c r="T302" s="298" t="s">
        <v>8</v>
      </c>
      <c r="U302" s="298" t="s">
        <v>8</v>
      </c>
      <c r="V302" s="220" t="s">
        <v>8</v>
      </c>
      <c r="W302" s="53" t="n">
        <v>9946</v>
      </c>
      <c r="X302" s="53" t="n">
        <v>10409</v>
      </c>
      <c r="Y302" s="53" t="n">
        <v>11009.4</v>
      </c>
      <c r="Z302" s="53" t="n">
        <v>9547.37</v>
      </c>
      <c r="AA302" s="53" t="n">
        <v>9167.9</v>
      </c>
      <c r="AB302" s="53" t="n">
        <v>9755.528</v>
      </c>
      <c r="AC302" s="53" t="n">
        <v>9902.382</v>
      </c>
      <c r="AD302" s="53" t="n">
        <v>9829.874</v>
      </c>
      <c r="AE302" s="53" t="n">
        <v>10724.769</v>
      </c>
      <c r="AF302" s="53" t="n">
        <v>10541.559</v>
      </c>
      <c r="AG302" s="293"/>
      <c r="AH302" s="53" t="s">
        <v>119</v>
      </c>
      <c r="AI302" s="32" t="s">
        <v>119</v>
      </c>
      <c r="AJ302" s="32" t="s">
        <v>119</v>
      </c>
      <c r="AK302" s="32" t="s">
        <v>119</v>
      </c>
      <c r="AL302" s="294" t="s">
        <v>119</v>
      </c>
    </row>
    <row r="303" customFormat="false" ht="12.75" hidden="false" customHeight="false" outlineLevel="0" collapsed="false">
      <c r="A303" s="28"/>
      <c r="B303" s="50"/>
      <c r="C303" s="56"/>
      <c r="D303" s="50"/>
      <c r="E303" s="236"/>
      <c r="F303" s="295"/>
      <c r="G303" s="295"/>
      <c r="H303" s="295"/>
      <c r="I303" s="295"/>
      <c r="J303" s="295"/>
      <c r="K303" s="295"/>
      <c r="L303" s="295"/>
      <c r="M303" s="295"/>
      <c r="N303" s="295"/>
      <c r="O303" s="295"/>
      <c r="P303" s="295"/>
      <c r="Q303" s="295"/>
      <c r="R303" s="295"/>
      <c r="S303" s="295"/>
      <c r="T303" s="295"/>
      <c r="U303" s="295"/>
      <c r="V303" s="296"/>
      <c r="W303" s="53"/>
      <c r="X303" s="53"/>
      <c r="Y303" s="53"/>
      <c r="Z303" s="53"/>
      <c r="AA303" s="53"/>
      <c r="AB303" s="53"/>
      <c r="AC303" s="53"/>
      <c r="AD303" s="53"/>
      <c r="AE303" s="53"/>
      <c r="AF303" s="53"/>
      <c r="AG303" s="293"/>
      <c r="AH303" s="53"/>
      <c r="AI303" s="32"/>
      <c r="AJ303" s="32"/>
      <c r="AK303" s="32"/>
      <c r="AL303" s="294"/>
    </row>
    <row r="304" customFormat="false" ht="14.25" hidden="false" customHeight="false" outlineLevel="0" collapsed="false">
      <c r="A304" s="28"/>
      <c r="B304" s="50" t="s">
        <v>166</v>
      </c>
      <c r="C304" s="56"/>
      <c r="D304" s="50"/>
      <c r="E304" s="236"/>
      <c r="F304" s="292" t="s">
        <v>8</v>
      </c>
      <c r="G304" s="292" t="s">
        <v>8</v>
      </c>
      <c r="H304" s="292" t="s">
        <v>8</v>
      </c>
      <c r="I304" s="292" t="s">
        <v>8</v>
      </c>
      <c r="J304" s="292" t="s">
        <v>8</v>
      </c>
      <c r="K304" s="292" t="s">
        <v>8</v>
      </c>
      <c r="L304" s="292" t="s">
        <v>8</v>
      </c>
      <c r="M304" s="292" t="s">
        <v>8</v>
      </c>
      <c r="N304" s="292" t="s">
        <v>8</v>
      </c>
      <c r="O304" s="292" t="s">
        <v>8</v>
      </c>
      <c r="P304" s="292" t="s">
        <v>8</v>
      </c>
      <c r="Q304" s="292" t="s">
        <v>8</v>
      </c>
      <c r="R304" s="292" t="s">
        <v>8</v>
      </c>
      <c r="S304" s="292" t="s">
        <v>8</v>
      </c>
      <c r="T304" s="292" t="s">
        <v>8</v>
      </c>
      <c r="U304" s="292" t="s">
        <v>8</v>
      </c>
      <c r="V304" s="222" t="s">
        <v>8</v>
      </c>
      <c r="W304" s="32" t="n">
        <v>42363</v>
      </c>
      <c r="X304" s="32" t="n">
        <v>40463</v>
      </c>
      <c r="Y304" s="32" t="n">
        <v>37940.2</v>
      </c>
      <c r="Z304" s="32" t="n">
        <v>35920.34</v>
      </c>
      <c r="AA304" s="32" t="n">
        <v>38286.66</v>
      </c>
      <c r="AB304" s="32" t="n">
        <v>39449.66</v>
      </c>
      <c r="AC304" s="32" t="n">
        <v>39363.69</v>
      </c>
      <c r="AD304" s="32" t="n">
        <v>43062.92</v>
      </c>
      <c r="AE304" s="32" t="n">
        <v>42628.58</v>
      </c>
      <c r="AF304" s="32" t="n">
        <v>42496.05</v>
      </c>
      <c r="AG304" s="293"/>
      <c r="AH304" s="32" t="n">
        <v>39390</v>
      </c>
      <c r="AI304" s="32" t="n">
        <v>39337</v>
      </c>
      <c r="AJ304" s="32" t="n">
        <v>40729</v>
      </c>
      <c r="AK304" s="32" t="n">
        <v>38541</v>
      </c>
      <c r="AL304" s="294" t="n">
        <v>39951</v>
      </c>
    </row>
    <row r="305" customFormat="false" ht="12.75" hidden="false" customHeight="false" outlineLevel="0" collapsed="false">
      <c r="A305" s="28"/>
      <c r="B305" s="50"/>
      <c r="C305" s="56" t="s">
        <v>164</v>
      </c>
      <c r="D305" s="50"/>
      <c r="E305" s="236"/>
      <c r="F305" s="298" t="s">
        <v>8</v>
      </c>
      <c r="G305" s="298" t="s">
        <v>8</v>
      </c>
      <c r="H305" s="298" t="s">
        <v>8</v>
      </c>
      <c r="I305" s="298" t="s">
        <v>8</v>
      </c>
      <c r="J305" s="298" t="s">
        <v>8</v>
      </c>
      <c r="K305" s="298" t="s">
        <v>8</v>
      </c>
      <c r="L305" s="298" t="s">
        <v>8</v>
      </c>
      <c r="M305" s="298" t="s">
        <v>8</v>
      </c>
      <c r="N305" s="298" t="s">
        <v>8</v>
      </c>
      <c r="O305" s="298" t="s">
        <v>8</v>
      </c>
      <c r="P305" s="298" t="s">
        <v>8</v>
      </c>
      <c r="Q305" s="298" t="s">
        <v>8</v>
      </c>
      <c r="R305" s="298" t="s">
        <v>8</v>
      </c>
      <c r="S305" s="298" t="s">
        <v>8</v>
      </c>
      <c r="T305" s="298" t="s">
        <v>8</v>
      </c>
      <c r="U305" s="298" t="s">
        <v>8</v>
      </c>
      <c r="V305" s="220" t="s">
        <v>8</v>
      </c>
      <c r="W305" s="53" t="n">
        <v>23293</v>
      </c>
      <c r="X305" s="53" t="n">
        <v>22436</v>
      </c>
      <c r="Y305" s="53" t="n">
        <v>20801.9</v>
      </c>
      <c r="Z305" s="53" t="n">
        <v>20174.91</v>
      </c>
      <c r="AA305" s="53" t="n">
        <v>22313.89</v>
      </c>
      <c r="AB305" s="53" t="n">
        <v>23498.37</v>
      </c>
      <c r="AC305" s="53" t="n">
        <v>23349.9</v>
      </c>
      <c r="AD305" s="53" t="n">
        <v>26944.65</v>
      </c>
      <c r="AE305" s="53" t="n">
        <v>26713.22</v>
      </c>
      <c r="AF305" s="53" t="n">
        <v>26793.43</v>
      </c>
      <c r="AG305" s="293"/>
      <c r="AH305" s="53" t="s">
        <v>119</v>
      </c>
      <c r="AI305" s="32" t="s">
        <v>119</v>
      </c>
      <c r="AJ305" s="32" t="s">
        <v>119</v>
      </c>
      <c r="AK305" s="32" t="s">
        <v>119</v>
      </c>
      <c r="AL305" s="294" t="s">
        <v>119</v>
      </c>
    </row>
    <row r="306" customFormat="false" ht="12.75" hidden="false" customHeight="false" outlineLevel="0" collapsed="false">
      <c r="A306" s="28"/>
      <c r="B306" s="50"/>
      <c r="C306" s="56" t="s">
        <v>165</v>
      </c>
      <c r="D306" s="50"/>
      <c r="E306" s="236"/>
      <c r="F306" s="298" t="s">
        <v>8</v>
      </c>
      <c r="G306" s="298" t="s">
        <v>8</v>
      </c>
      <c r="H306" s="298" t="s">
        <v>8</v>
      </c>
      <c r="I306" s="298" t="s">
        <v>8</v>
      </c>
      <c r="J306" s="298" t="s">
        <v>8</v>
      </c>
      <c r="K306" s="298" t="s">
        <v>8</v>
      </c>
      <c r="L306" s="298" t="s">
        <v>8</v>
      </c>
      <c r="M306" s="298" t="s">
        <v>8</v>
      </c>
      <c r="N306" s="298" t="s">
        <v>8</v>
      </c>
      <c r="O306" s="298" t="s">
        <v>8</v>
      </c>
      <c r="P306" s="298" t="s">
        <v>8</v>
      </c>
      <c r="Q306" s="298" t="s">
        <v>8</v>
      </c>
      <c r="R306" s="298" t="s">
        <v>8</v>
      </c>
      <c r="S306" s="298" t="s">
        <v>8</v>
      </c>
      <c r="T306" s="298" t="s">
        <v>8</v>
      </c>
      <c r="U306" s="298" t="s">
        <v>8</v>
      </c>
      <c r="V306" s="220" t="s">
        <v>8</v>
      </c>
      <c r="W306" s="53" t="n">
        <v>19070</v>
      </c>
      <c r="X306" s="53" t="n">
        <v>18027</v>
      </c>
      <c r="Y306" s="53" t="n">
        <v>17138.3</v>
      </c>
      <c r="Z306" s="53" t="n">
        <v>15745.43</v>
      </c>
      <c r="AA306" s="53" t="n">
        <v>15972.77</v>
      </c>
      <c r="AB306" s="53" t="n">
        <v>15951.29</v>
      </c>
      <c r="AC306" s="53" t="n">
        <v>16013.79</v>
      </c>
      <c r="AD306" s="53" t="n">
        <v>16118.27</v>
      </c>
      <c r="AE306" s="53" t="n">
        <v>15915.36</v>
      </c>
      <c r="AF306" s="53" t="n">
        <v>15702.62</v>
      </c>
      <c r="AG306" s="293"/>
      <c r="AH306" s="53" t="s">
        <v>119</v>
      </c>
      <c r="AI306" s="32" t="s">
        <v>119</v>
      </c>
      <c r="AJ306" s="32" t="s">
        <v>119</v>
      </c>
      <c r="AK306" s="32" t="s">
        <v>119</v>
      </c>
      <c r="AL306" s="294" t="s">
        <v>119</v>
      </c>
    </row>
    <row r="307" customFormat="false" ht="12.75" hidden="false" customHeight="false" outlineLevel="0" collapsed="false">
      <c r="A307" s="28"/>
      <c r="B307" s="50"/>
      <c r="C307" s="56"/>
      <c r="D307" s="50"/>
      <c r="E307" s="236"/>
      <c r="F307" s="295"/>
      <c r="G307" s="295"/>
      <c r="H307" s="295"/>
      <c r="I307" s="295"/>
      <c r="J307" s="295"/>
      <c r="K307" s="295"/>
      <c r="L307" s="295"/>
      <c r="M307" s="295"/>
      <c r="N307" s="295"/>
      <c r="O307" s="295"/>
      <c r="P307" s="295"/>
      <c r="Q307" s="295"/>
      <c r="R307" s="295"/>
      <c r="S307" s="295"/>
      <c r="T307" s="295"/>
      <c r="U307" s="295"/>
      <c r="V307" s="296"/>
      <c r="W307" s="53"/>
      <c r="X307" s="53"/>
      <c r="Y307" s="53"/>
      <c r="Z307" s="53"/>
      <c r="AA307" s="53"/>
      <c r="AB307" s="53"/>
      <c r="AC307" s="53"/>
      <c r="AD307" s="53"/>
      <c r="AE307" s="53"/>
      <c r="AF307" s="53"/>
      <c r="AG307" s="293"/>
      <c r="AH307" s="53"/>
      <c r="AI307" s="32"/>
      <c r="AJ307" s="32"/>
      <c r="AK307" s="32"/>
      <c r="AL307" s="294"/>
    </row>
    <row r="308" customFormat="false" ht="12.75" hidden="false" customHeight="false" outlineLevel="0" collapsed="false">
      <c r="A308" s="28"/>
      <c r="B308" s="50" t="s">
        <v>167</v>
      </c>
      <c r="C308" s="56"/>
      <c r="D308" s="50"/>
      <c r="E308" s="236"/>
      <c r="F308" s="292" t="s">
        <v>8</v>
      </c>
      <c r="G308" s="292" t="s">
        <v>8</v>
      </c>
      <c r="H308" s="292" t="s">
        <v>8</v>
      </c>
      <c r="I308" s="292" t="s">
        <v>8</v>
      </c>
      <c r="J308" s="292" t="s">
        <v>8</v>
      </c>
      <c r="K308" s="292" t="s">
        <v>8</v>
      </c>
      <c r="L308" s="292" t="s">
        <v>8</v>
      </c>
      <c r="M308" s="292" t="s">
        <v>8</v>
      </c>
      <c r="N308" s="292" t="s">
        <v>8</v>
      </c>
      <c r="O308" s="292" t="s">
        <v>8</v>
      </c>
      <c r="P308" s="292" t="s">
        <v>8</v>
      </c>
      <c r="Q308" s="292" t="s">
        <v>8</v>
      </c>
      <c r="R308" s="292" t="s">
        <v>8</v>
      </c>
      <c r="S308" s="292" t="s">
        <v>8</v>
      </c>
      <c r="T308" s="292" t="s">
        <v>8</v>
      </c>
      <c r="U308" s="292" t="s">
        <v>8</v>
      </c>
      <c r="V308" s="222" t="s">
        <v>8</v>
      </c>
      <c r="W308" s="32" t="n">
        <v>62684</v>
      </c>
      <c r="X308" s="32" t="n">
        <v>61953</v>
      </c>
      <c r="Y308" s="32" t="n">
        <v>61990.2</v>
      </c>
      <c r="Z308" s="32" t="n">
        <v>60833.76</v>
      </c>
      <c r="AA308" s="32" t="n">
        <v>66302.86</v>
      </c>
      <c r="AB308" s="32" t="n">
        <v>63633.2</v>
      </c>
      <c r="AC308" s="32" t="n">
        <v>61989.2</v>
      </c>
      <c r="AD308" s="32" t="n">
        <v>57299.03</v>
      </c>
      <c r="AE308" s="32" t="n">
        <v>60330.2</v>
      </c>
      <c r="AF308" s="32" t="n">
        <v>58785.42</v>
      </c>
      <c r="AG308" s="293"/>
      <c r="AH308" s="32" t="n">
        <v>56100</v>
      </c>
      <c r="AI308" s="32" t="n">
        <v>62275</v>
      </c>
      <c r="AJ308" s="32" t="n">
        <v>66554</v>
      </c>
      <c r="AK308" s="32" t="n">
        <v>60875</v>
      </c>
      <c r="AL308" s="294" t="n">
        <v>66200</v>
      </c>
    </row>
    <row r="309" customFormat="false" ht="12.75" hidden="false" customHeight="false" outlineLevel="0" collapsed="false">
      <c r="A309" s="28"/>
      <c r="B309" s="50"/>
      <c r="C309" s="56" t="s">
        <v>164</v>
      </c>
      <c r="D309" s="50"/>
      <c r="E309" s="236"/>
      <c r="F309" s="298" t="s">
        <v>8</v>
      </c>
      <c r="G309" s="298" t="s">
        <v>8</v>
      </c>
      <c r="H309" s="298" t="s">
        <v>8</v>
      </c>
      <c r="I309" s="298" t="s">
        <v>8</v>
      </c>
      <c r="J309" s="298" t="s">
        <v>8</v>
      </c>
      <c r="K309" s="298" t="s">
        <v>8</v>
      </c>
      <c r="L309" s="298" t="s">
        <v>8</v>
      </c>
      <c r="M309" s="298" t="s">
        <v>8</v>
      </c>
      <c r="N309" s="298" t="s">
        <v>8</v>
      </c>
      <c r="O309" s="298" t="s">
        <v>8</v>
      </c>
      <c r="P309" s="298" t="s">
        <v>8</v>
      </c>
      <c r="Q309" s="298" t="s">
        <v>8</v>
      </c>
      <c r="R309" s="298" t="s">
        <v>8</v>
      </c>
      <c r="S309" s="298" t="s">
        <v>8</v>
      </c>
      <c r="T309" s="298" t="s">
        <v>8</v>
      </c>
      <c r="U309" s="298" t="s">
        <v>8</v>
      </c>
      <c r="V309" s="220" t="s">
        <v>8</v>
      </c>
      <c r="W309" s="53" t="n">
        <v>45245</v>
      </c>
      <c r="X309" s="53" t="n">
        <v>44610</v>
      </c>
      <c r="Y309" s="53" t="n">
        <v>45115.7</v>
      </c>
      <c r="Z309" s="53" t="n">
        <v>43874.75</v>
      </c>
      <c r="AA309" s="53" t="n">
        <v>48487.05</v>
      </c>
      <c r="AB309" s="53" t="n">
        <v>45463.42</v>
      </c>
      <c r="AC309" s="53" t="n">
        <v>43229.53</v>
      </c>
      <c r="AD309" s="53" t="n">
        <v>39945.04</v>
      </c>
      <c r="AE309" s="53" t="n">
        <v>42258.11</v>
      </c>
      <c r="AF309" s="53" t="n">
        <v>41574.89</v>
      </c>
      <c r="AG309" s="293"/>
      <c r="AH309" s="53" t="n">
        <v>39567</v>
      </c>
      <c r="AI309" s="53" t="n">
        <v>44423</v>
      </c>
      <c r="AJ309" s="53" t="n">
        <v>47563</v>
      </c>
      <c r="AK309" s="53" t="n">
        <v>39709</v>
      </c>
      <c r="AL309" s="299" t="n">
        <v>46755</v>
      </c>
    </row>
    <row r="310" customFormat="false" ht="12.75" hidden="false" customHeight="false" outlineLevel="0" collapsed="false">
      <c r="A310" s="301"/>
      <c r="B310" s="302"/>
      <c r="C310" s="63" t="s">
        <v>165</v>
      </c>
      <c r="D310" s="302"/>
      <c r="E310" s="226"/>
      <c r="F310" s="298" t="s">
        <v>8</v>
      </c>
      <c r="G310" s="298" t="s">
        <v>8</v>
      </c>
      <c r="H310" s="298" t="s">
        <v>8</v>
      </c>
      <c r="I310" s="298" t="s">
        <v>8</v>
      </c>
      <c r="J310" s="298" t="s">
        <v>8</v>
      </c>
      <c r="K310" s="298" t="s">
        <v>8</v>
      </c>
      <c r="L310" s="298" t="s">
        <v>8</v>
      </c>
      <c r="M310" s="298" t="s">
        <v>8</v>
      </c>
      <c r="N310" s="298" t="s">
        <v>8</v>
      </c>
      <c r="O310" s="298" t="s">
        <v>8</v>
      </c>
      <c r="P310" s="298" t="s">
        <v>8</v>
      </c>
      <c r="Q310" s="298" t="s">
        <v>8</v>
      </c>
      <c r="R310" s="298" t="s">
        <v>8</v>
      </c>
      <c r="S310" s="298" t="s">
        <v>8</v>
      </c>
      <c r="T310" s="298" t="s">
        <v>8</v>
      </c>
      <c r="U310" s="298" t="s">
        <v>8</v>
      </c>
      <c r="V310" s="303" t="s">
        <v>8</v>
      </c>
      <c r="W310" s="130" t="n">
        <v>17439</v>
      </c>
      <c r="X310" s="53" t="n">
        <v>17343</v>
      </c>
      <c r="Y310" s="53" t="n">
        <v>16874.5</v>
      </c>
      <c r="Z310" s="53" t="n">
        <v>16959.01</v>
      </c>
      <c r="AA310" s="53" t="n">
        <v>17815.81</v>
      </c>
      <c r="AB310" s="53" t="n">
        <v>18169.78</v>
      </c>
      <c r="AC310" s="53" t="n">
        <v>18759.67</v>
      </c>
      <c r="AD310" s="53" t="n">
        <v>17353.99</v>
      </c>
      <c r="AE310" s="53" t="n">
        <v>18072.09</v>
      </c>
      <c r="AF310" s="53" t="n">
        <v>17210.53</v>
      </c>
      <c r="AG310" s="293"/>
      <c r="AH310" s="53" t="n">
        <v>16533</v>
      </c>
      <c r="AI310" s="53" t="n">
        <v>17852</v>
      </c>
      <c r="AJ310" s="53" t="n">
        <v>18991</v>
      </c>
      <c r="AK310" s="53" t="n">
        <v>21166</v>
      </c>
      <c r="AL310" s="299" t="n">
        <v>19445</v>
      </c>
    </row>
    <row r="311" customFormat="false" ht="12.75" hidden="false" customHeight="false" outlineLevel="0" collapsed="false">
      <c r="A311" s="304"/>
      <c r="B311" s="305"/>
      <c r="C311" s="306"/>
      <c r="D311" s="306"/>
      <c r="E311" s="230"/>
      <c r="F311" s="307"/>
      <c r="G311" s="149"/>
      <c r="H311" s="149"/>
      <c r="I311" s="149"/>
      <c r="J311" s="149"/>
      <c r="K311" s="149"/>
      <c r="L311" s="149"/>
      <c r="M311" s="149"/>
      <c r="N311" s="149"/>
      <c r="O311" s="149"/>
      <c r="P311" s="149"/>
      <c r="Q311" s="149"/>
      <c r="R311" s="149"/>
      <c r="S311" s="149"/>
      <c r="T311" s="149"/>
      <c r="U311" s="149"/>
      <c r="V311" s="149"/>
      <c r="W311" s="308"/>
      <c r="X311" s="308"/>
      <c r="Y311" s="308"/>
      <c r="Z311" s="308"/>
      <c r="AA311" s="308"/>
      <c r="AB311" s="308"/>
      <c r="AC311" s="308"/>
      <c r="AD311" s="308"/>
      <c r="AE311" s="308"/>
      <c r="AF311" s="308"/>
      <c r="AG311" s="293"/>
      <c r="AH311" s="308"/>
      <c r="AI311" s="308"/>
      <c r="AJ311" s="308"/>
      <c r="AK311" s="308"/>
      <c r="AL311" s="309"/>
    </row>
    <row r="312" customFormat="false" ht="12.75" hidden="false" customHeight="false" outlineLevel="0" collapsed="false">
      <c r="A312" s="310" t="s">
        <v>168</v>
      </c>
      <c r="B312" s="311"/>
      <c r="C312" s="312"/>
      <c r="D312" s="312"/>
      <c r="E312" s="236"/>
      <c r="F312" s="257"/>
      <c r="G312" s="2"/>
      <c r="H312" s="2"/>
      <c r="I312" s="2"/>
      <c r="J312" s="2"/>
      <c r="K312" s="2"/>
      <c r="L312" s="2"/>
      <c r="M312" s="2"/>
      <c r="N312" s="2"/>
      <c r="O312" s="2"/>
      <c r="P312" s="2"/>
      <c r="Q312" s="2"/>
      <c r="R312" s="2"/>
      <c r="S312" s="2"/>
      <c r="T312" s="2"/>
      <c r="U312" s="2"/>
      <c r="V312" s="2"/>
      <c r="W312" s="53" t="n">
        <v>40631</v>
      </c>
      <c r="X312" s="53" t="n">
        <v>54085</v>
      </c>
      <c r="Y312" s="53" t="n">
        <v>43393.6</v>
      </c>
      <c r="Z312" s="53" t="n">
        <v>41793.52</v>
      </c>
      <c r="AA312" s="53" t="n">
        <v>45571.88</v>
      </c>
      <c r="AB312" s="53" t="n">
        <v>46230.988</v>
      </c>
      <c r="AC312" s="53" t="n">
        <v>43592.301</v>
      </c>
      <c r="AD312" s="53" t="n">
        <v>44920.995</v>
      </c>
      <c r="AE312" s="53" t="n">
        <v>47696.155</v>
      </c>
      <c r="AF312" s="53" t="n">
        <v>70317.847</v>
      </c>
      <c r="AG312" s="293"/>
      <c r="AH312" s="53" t="s">
        <v>119</v>
      </c>
      <c r="AI312" s="53" t="s">
        <v>119</v>
      </c>
      <c r="AJ312" s="32" t="s">
        <v>119</v>
      </c>
      <c r="AK312" s="32" t="s">
        <v>119</v>
      </c>
      <c r="AL312" s="294" t="s">
        <v>119</v>
      </c>
    </row>
    <row r="313" customFormat="false" ht="12.75" hidden="false" customHeight="false" outlineLevel="0" collapsed="false">
      <c r="A313" s="313" t="s">
        <v>169</v>
      </c>
      <c r="B313" s="314"/>
      <c r="C313" s="315"/>
      <c r="D313" s="315"/>
      <c r="E313" s="226"/>
      <c r="F313" s="267"/>
      <c r="G313" s="127"/>
      <c r="H313" s="127"/>
      <c r="I313" s="127"/>
      <c r="J313" s="127"/>
      <c r="K313" s="127"/>
      <c r="L313" s="127"/>
      <c r="M313" s="127"/>
      <c r="N313" s="127"/>
      <c r="O313" s="127"/>
      <c r="P313" s="127"/>
      <c r="Q313" s="127"/>
      <c r="R313" s="127"/>
      <c r="S313" s="127"/>
      <c r="T313" s="127"/>
      <c r="U313" s="127"/>
      <c r="V313" s="127"/>
      <c r="W313" s="130" t="n">
        <v>556937</v>
      </c>
      <c r="X313" s="130" t="n">
        <v>568374</v>
      </c>
      <c r="Y313" s="130" t="n">
        <v>550450</v>
      </c>
      <c r="Z313" s="130" t="n">
        <v>532840</v>
      </c>
      <c r="AA313" s="130" t="n">
        <v>546309</v>
      </c>
      <c r="AB313" s="130" t="n">
        <v>540699</v>
      </c>
      <c r="AC313" s="130" t="n">
        <v>534405</v>
      </c>
      <c r="AD313" s="130" t="n">
        <v>526207</v>
      </c>
      <c r="AE313" s="130" t="n">
        <v>531027</v>
      </c>
      <c r="AF313" s="130" t="n">
        <v>534519</v>
      </c>
      <c r="AG313" s="293"/>
      <c r="AH313" s="130" t="s">
        <v>119</v>
      </c>
      <c r="AI313" s="130" t="s">
        <v>119</v>
      </c>
      <c r="AJ313" s="47" t="s">
        <v>119</v>
      </c>
      <c r="AK313" s="47" t="s">
        <v>119</v>
      </c>
      <c r="AL313" s="316" t="s">
        <v>119</v>
      </c>
    </row>
    <row r="314" customFormat="false" ht="8.25" hidden="false" customHeight="true" outlineLevel="0" collapsed="false"/>
    <row r="315" customFormat="false" ht="12.75" hidden="false" customHeight="false" outlineLevel="0" collapsed="false">
      <c r="A315" s="74" t="s">
        <v>31</v>
      </c>
      <c r="B315" s="98"/>
      <c r="C315" s="98"/>
      <c r="D315" s="98"/>
      <c r="E315" s="98"/>
      <c r="F315" s="98"/>
      <c r="G315" s="98"/>
      <c r="H315" s="98"/>
      <c r="I315" s="98"/>
      <c r="J315" s="98"/>
      <c r="K315" s="98"/>
      <c r="L315" s="98"/>
      <c r="M315" s="98"/>
      <c r="N315" s="98"/>
      <c r="O315" s="98"/>
      <c r="P315" s="98"/>
      <c r="Q315" s="98"/>
      <c r="R315" s="98"/>
      <c r="S315" s="98"/>
      <c r="T315" s="98"/>
      <c r="U315" s="98"/>
      <c r="V315" s="98"/>
      <c r="W315" s="98"/>
    </row>
    <row r="316" customFormat="false" ht="12.75" hidden="false" customHeight="false" outlineLevel="0" collapsed="false">
      <c r="A316" s="79" t="s">
        <v>170</v>
      </c>
    </row>
    <row r="317" customFormat="false" ht="12.75" hidden="false" customHeight="false" outlineLevel="0" collapsed="false">
      <c r="A317" s="151" t="s">
        <v>33</v>
      </c>
    </row>
    <row r="320" customFormat="false" ht="12.75" hidden="false" customHeight="false" outlineLevel="0" collapsed="false">
      <c r="A320" s="80" t="s">
        <v>171</v>
      </c>
    </row>
    <row r="321" customFormat="false" ht="12.75" hidden="false" customHeight="false" outlineLevel="0" collapsed="false">
      <c r="A321" s="80" t="s">
        <v>172</v>
      </c>
    </row>
    <row r="323" customFormat="false" ht="13.5" hidden="false" customHeight="false" outlineLevel="0" collapsed="false"/>
    <row r="324" customFormat="false" ht="14.25" hidden="false" customHeight="false" outlineLevel="0" collapsed="false">
      <c r="A324" s="99"/>
      <c r="B324" s="99"/>
      <c r="C324" s="99"/>
      <c r="D324" s="99"/>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c r="AA324" s="100"/>
      <c r="AB324" s="100"/>
      <c r="AC324" s="100"/>
      <c r="AD324" s="100"/>
      <c r="AE324" s="100"/>
      <c r="AF324" s="100"/>
      <c r="AG324" s="100"/>
      <c r="AH324" s="100"/>
      <c r="AI324" s="100"/>
      <c r="AJ324" s="100"/>
      <c r="AK324" s="100"/>
      <c r="AL324" s="100"/>
      <c r="AM324" s="100"/>
      <c r="AN324" s="100"/>
      <c r="AO324" s="100"/>
      <c r="AP324" s="100"/>
      <c r="AQ324" s="100"/>
    </row>
    <row r="325" customFormat="false" ht="13.5" hidden="false" customHeight="false" outlineLevel="0" collapsed="false"/>
    <row r="327" customFormat="false" ht="51.75" hidden="false" customHeight="true" outlineLevel="0" collapsed="false">
      <c r="A327" s="287" t="s">
        <v>173</v>
      </c>
      <c r="B327" s="287"/>
      <c r="C327" s="287"/>
      <c r="D327" s="287"/>
      <c r="E327" s="287"/>
    </row>
    <row r="328" customFormat="false" ht="21.95" hidden="false" customHeight="true" outlineLevel="0" collapsed="false">
      <c r="A328" s="61" t="s">
        <v>66</v>
      </c>
      <c r="B328" s="61"/>
      <c r="C328" s="61"/>
      <c r="D328" s="61"/>
      <c r="E328" s="61"/>
    </row>
    <row r="329" customFormat="false" ht="15" hidden="false" customHeight="false" outlineLevel="0" collapsed="false">
      <c r="A329" s="16"/>
      <c r="B329" s="109"/>
      <c r="C329" s="109"/>
      <c r="D329" s="109"/>
      <c r="E329" s="18"/>
      <c r="F329" s="19" t="n">
        <v>1983</v>
      </c>
      <c r="G329" s="19" t="n">
        <v>1984</v>
      </c>
      <c r="H329" s="19" t="n">
        <v>1985</v>
      </c>
      <c r="I329" s="19" t="n">
        <v>1986</v>
      </c>
      <c r="J329" s="19" t="n">
        <v>1987</v>
      </c>
      <c r="K329" s="19" t="n">
        <v>1988</v>
      </c>
      <c r="L329" s="19" t="n">
        <v>1989</v>
      </c>
      <c r="M329" s="19" t="n">
        <v>1990</v>
      </c>
      <c r="N329" s="19" t="n">
        <v>1991</v>
      </c>
      <c r="O329" s="19" t="n">
        <v>1992</v>
      </c>
      <c r="P329" s="19" t="n">
        <v>1993</v>
      </c>
      <c r="Q329" s="19" t="n">
        <v>1994</v>
      </c>
      <c r="R329" s="19" t="n">
        <v>1995</v>
      </c>
      <c r="S329" s="19" t="n">
        <v>1996</v>
      </c>
      <c r="T329" s="19" t="n">
        <v>1997</v>
      </c>
      <c r="U329" s="19" t="n">
        <v>1998</v>
      </c>
      <c r="V329" s="19" t="n">
        <v>1999</v>
      </c>
      <c r="W329" s="19" t="n">
        <v>2000</v>
      </c>
      <c r="X329" s="317" t="n">
        <v>2001</v>
      </c>
      <c r="Y329" s="19" t="n">
        <v>2002</v>
      </c>
      <c r="Z329" s="19" t="n">
        <v>2003</v>
      </c>
      <c r="AA329" s="19" t="n">
        <v>2004</v>
      </c>
      <c r="AB329" s="19" t="n">
        <v>2005</v>
      </c>
      <c r="AC329" s="19" t="n">
        <v>2006</v>
      </c>
      <c r="AD329" s="19" t="n">
        <v>2007</v>
      </c>
      <c r="AE329" s="19" t="n">
        <v>2008</v>
      </c>
      <c r="AF329" s="145" t="n">
        <v>2009</v>
      </c>
      <c r="AG329" s="98"/>
      <c r="AH329" s="282" t="n">
        <v>2010</v>
      </c>
      <c r="AI329" s="19" t="n">
        <v>2011</v>
      </c>
      <c r="AJ329" s="19" t="n">
        <v>2012</v>
      </c>
      <c r="AK329" s="19" t="n">
        <v>2013</v>
      </c>
      <c r="AL329" s="19" t="n">
        <v>2014</v>
      </c>
      <c r="AM329" s="19" t="n">
        <v>2015</v>
      </c>
      <c r="AN329" s="19" t="n">
        <v>2016</v>
      </c>
      <c r="AO329" s="19" t="n">
        <v>2017</v>
      </c>
      <c r="AP329" s="19" t="n">
        <v>2018</v>
      </c>
      <c r="AQ329" s="21" t="s">
        <v>4</v>
      </c>
    </row>
    <row r="330" customFormat="false" ht="15" hidden="false" customHeight="false" outlineLevel="0" collapsed="false">
      <c r="A330" s="23"/>
      <c r="B330" s="318"/>
      <c r="C330" s="318"/>
      <c r="D330" s="318"/>
      <c r="E330" s="25"/>
      <c r="F330" s="19"/>
      <c r="G330" s="19"/>
      <c r="H330" s="19"/>
      <c r="I330" s="19"/>
      <c r="J330" s="19"/>
      <c r="K330" s="19"/>
      <c r="L330" s="19"/>
      <c r="M330" s="19"/>
      <c r="N330" s="19"/>
      <c r="O330" s="19"/>
      <c r="P330" s="19"/>
      <c r="Q330" s="19"/>
      <c r="R330" s="19"/>
      <c r="S330" s="19"/>
      <c r="T330" s="19"/>
      <c r="U330" s="19"/>
      <c r="V330" s="19"/>
      <c r="W330" s="19"/>
      <c r="X330" s="317"/>
      <c r="Y330" s="19"/>
      <c r="Z330" s="19"/>
      <c r="AA330" s="19"/>
      <c r="AB330" s="19"/>
      <c r="AC330" s="19"/>
      <c r="AD330" s="19"/>
      <c r="AE330" s="19"/>
      <c r="AF330" s="145"/>
      <c r="AG330" s="98"/>
      <c r="AH330" s="282"/>
      <c r="AI330" s="19"/>
      <c r="AJ330" s="19"/>
      <c r="AK330" s="19"/>
      <c r="AL330" s="19"/>
      <c r="AM330" s="19"/>
      <c r="AN330" s="19"/>
      <c r="AO330" s="19"/>
      <c r="AP330" s="19"/>
      <c r="AQ330" s="27" t="s">
        <v>6</v>
      </c>
    </row>
    <row r="331" customFormat="false" ht="12.75" hidden="false" customHeight="false" outlineLevel="0" collapsed="false">
      <c r="A331" s="291" t="s">
        <v>156</v>
      </c>
      <c r="B331" s="112"/>
      <c r="C331" s="112"/>
      <c r="D331" s="112"/>
      <c r="E331" s="230"/>
      <c r="F331" s="292" t="s">
        <v>8</v>
      </c>
      <c r="G331" s="292" t="s">
        <v>8</v>
      </c>
      <c r="H331" s="292" t="s">
        <v>8</v>
      </c>
      <c r="I331" s="292" t="s">
        <v>8</v>
      </c>
      <c r="J331" s="292" t="s">
        <v>8</v>
      </c>
      <c r="K331" s="292" t="s">
        <v>8</v>
      </c>
      <c r="L331" s="292" t="s">
        <v>8</v>
      </c>
      <c r="M331" s="292" t="s">
        <v>8</v>
      </c>
      <c r="N331" s="292" t="s">
        <v>8</v>
      </c>
      <c r="O331" s="292" t="s">
        <v>8</v>
      </c>
      <c r="P331" s="292" t="s">
        <v>8</v>
      </c>
      <c r="Q331" s="292" t="s">
        <v>8</v>
      </c>
      <c r="R331" s="292" t="s">
        <v>8</v>
      </c>
      <c r="S331" s="292" t="s">
        <v>8</v>
      </c>
      <c r="T331" s="292" t="s">
        <v>8</v>
      </c>
      <c r="U331" s="292" t="s">
        <v>8</v>
      </c>
      <c r="V331" s="292" t="s">
        <v>8</v>
      </c>
      <c r="W331" s="292" t="s">
        <v>8</v>
      </c>
      <c r="X331" s="292" t="s">
        <v>8</v>
      </c>
      <c r="Y331" s="292" t="s">
        <v>8</v>
      </c>
      <c r="Z331" s="292" t="s">
        <v>8</v>
      </c>
      <c r="AA331" s="292" t="s">
        <v>8</v>
      </c>
      <c r="AB331" s="292" t="s">
        <v>8</v>
      </c>
      <c r="AC331" s="292" t="s">
        <v>8</v>
      </c>
      <c r="AD331" s="292" t="s">
        <v>8</v>
      </c>
      <c r="AE331" s="292" t="s">
        <v>8</v>
      </c>
      <c r="AF331" s="319" t="s">
        <v>8</v>
      </c>
      <c r="AH331" s="320" t="n">
        <v>465508</v>
      </c>
      <c r="AI331" s="32" t="n">
        <v>475707.4</v>
      </c>
      <c r="AJ331" s="32" t="n">
        <v>481181</v>
      </c>
      <c r="AK331" s="32" t="n">
        <v>463708.5</v>
      </c>
      <c r="AL331" s="32" t="n">
        <v>475548.4</v>
      </c>
      <c r="AM331" s="32" t="n">
        <v>476452</v>
      </c>
      <c r="AN331" s="32" t="n">
        <v>466216.3</v>
      </c>
      <c r="AO331" s="32" t="n">
        <v>474094</v>
      </c>
      <c r="AP331" s="32" t="s">
        <v>137</v>
      </c>
      <c r="AQ331" s="321"/>
    </row>
    <row r="332" customFormat="false" ht="12.75" hidden="false" customHeight="false" outlineLevel="0" collapsed="false">
      <c r="A332" s="28"/>
      <c r="B332" s="50"/>
      <c r="C332" s="50"/>
      <c r="D332" s="56"/>
      <c r="E332" s="236"/>
      <c r="F332" s="2"/>
      <c r="G332" s="2"/>
      <c r="H332" s="2"/>
      <c r="I332" s="2"/>
      <c r="J332" s="2"/>
      <c r="K332" s="2"/>
      <c r="L332" s="2"/>
      <c r="M332" s="2"/>
      <c r="N332" s="2"/>
      <c r="O332" s="2"/>
      <c r="P332" s="2"/>
      <c r="Q332" s="2"/>
      <c r="R332" s="2"/>
      <c r="S332" s="2"/>
      <c r="T332" s="2"/>
      <c r="U332" s="2"/>
      <c r="V332" s="2"/>
      <c r="W332" s="2"/>
      <c r="X332" s="2"/>
      <c r="AB332" s="2"/>
      <c r="AC332" s="2"/>
      <c r="AD332" s="2"/>
      <c r="AE332" s="2"/>
      <c r="AF332" s="236"/>
      <c r="AH332" s="322"/>
      <c r="AI332" s="32"/>
      <c r="AJ332" s="32"/>
      <c r="AK332" s="32"/>
      <c r="AL332" s="32"/>
      <c r="AM332" s="32"/>
      <c r="AN332" s="32"/>
      <c r="AO332" s="32"/>
      <c r="AP332" s="32"/>
      <c r="AQ332" s="243"/>
    </row>
    <row r="333" customFormat="false" ht="12.75" hidden="false" customHeight="false" outlineLevel="0" collapsed="false">
      <c r="A333" s="28" t="s">
        <v>158</v>
      </c>
      <c r="B333" s="50"/>
      <c r="C333" s="50"/>
      <c r="D333" s="56"/>
      <c r="E333" s="236"/>
      <c r="F333" s="292" t="s">
        <v>8</v>
      </c>
      <c r="G333" s="292" t="s">
        <v>8</v>
      </c>
      <c r="H333" s="292" t="s">
        <v>8</v>
      </c>
      <c r="I333" s="292" t="s">
        <v>8</v>
      </c>
      <c r="J333" s="292" t="s">
        <v>8</v>
      </c>
      <c r="K333" s="292" t="s">
        <v>8</v>
      </c>
      <c r="L333" s="292" t="s">
        <v>8</v>
      </c>
      <c r="M333" s="292" t="s">
        <v>8</v>
      </c>
      <c r="N333" s="292" t="s">
        <v>8</v>
      </c>
      <c r="O333" s="292" t="s">
        <v>8</v>
      </c>
      <c r="P333" s="292" t="s">
        <v>8</v>
      </c>
      <c r="Q333" s="292" t="s">
        <v>8</v>
      </c>
      <c r="R333" s="292" t="s">
        <v>8</v>
      </c>
      <c r="S333" s="292" t="s">
        <v>8</v>
      </c>
      <c r="T333" s="292" t="s">
        <v>8</v>
      </c>
      <c r="U333" s="292" t="s">
        <v>8</v>
      </c>
      <c r="V333" s="292" t="s">
        <v>8</v>
      </c>
      <c r="W333" s="292" t="s">
        <v>8</v>
      </c>
      <c r="X333" s="292" t="s">
        <v>8</v>
      </c>
      <c r="Y333" s="292" t="s">
        <v>8</v>
      </c>
      <c r="Z333" s="292" t="s">
        <v>8</v>
      </c>
      <c r="AA333" s="292" t="s">
        <v>8</v>
      </c>
      <c r="AB333" s="292" t="s">
        <v>8</v>
      </c>
      <c r="AC333" s="292" t="s">
        <v>8</v>
      </c>
      <c r="AD333" s="292" t="s">
        <v>8</v>
      </c>
      <c r="AE333" s="292" t="s">
        <v>8</v>
      </c>
      <c r="AF333" s="319" t="s">
        <v>8</v>
      </c>
      <c r="AH333" s="320" t="n">
        <v>294863</v>
      </c>
      <c r="AI333" s="32" t="n">
        <v>298690</v>
      </c>
      <c r="AJ333" s="32" t="n">
        <v>298248</v>
      </c>
      <c r="AK333" s="32" t="n">
        <v>290418</v>
      </c>
      <c r="AL333" s="32" t="n">
        <v>294461</v>
      </c>
      <c r="AM333" s="32" t="n">
        <v>293730</v>
      </c>
      <c r="AN333" s="32" t="n">
        <v>289877</v>
      </c>
      <c r="AO333" s="32" t="n">
        <v>293757</v>
      </c>
      <c r="AP333" s="32" t="s">
        <v>137</v>
      </c>
      <c r="AQ333" s="116"/>
    </row>
    <row r="334" customFormat="false" ht="12.75" hidden="false" customHeight="false" outlineLevel="0" collapsed="false">
      <c r="A334" s="28"/>
      <c r="B334" s="56" t="s">
        <v>159</v>
      </c>
      <c r="C334" s="50"/>
      <c r="D334" s="56"/>
      <c r="E334" s="236"/>
      <c r="F334" s="298" t="s">
        <v>8</v>
      </c>
      <c r="G334" s="298" t="s">
        <v>8</v>
      </c>
      <c r="H334" s="298" t="s">
        <v>8</v>
      </c>
      <c r="I334" s="298" t="s">
        <v>8</v>
      </c>
      <c r="J334" s="298" t="s">
        <v>8</v>
      </c>
      <c r="K334" s="298" t="s">
        <v>8</v>
      </c>
      <c r="L334" s="298" t="s">
        <v>8</v>
      </c>
      <c r="M334" s="298" t="s">
        <v>8</v>
      </c>
      <c r="N334" s="298" t="s">
        <v>8</v>
      </c>
      <c r="O334" s="298" t="s">
        <v>8</v>
      </c>
      <c r="P334" s="298" t="s">
        <v>8</v>
      </c>
      <c r="Q334" s="298" t="s">
        <v>8</v>
      </c>
      <c r="R334" s="298" t="s">
        <v>8</v>
      </c>
      <c r="S334" s="298" t="s">
        <v>8</v>
      </c>
      <c r="T334" s="298" t="s">
        <v>8</v>
      </c>
      <c r="U334" s="298" t="s">
        <v>8</v>
      </c>
      <c r="V334" s="298" t="s">
        <v>8</v>
      </c>
      <c r="W334" s="298" t="s">
        <v>8</v>
      </c>
      <c r="X334" s="298" t="s">
        <v>8</v>
      </c>
      <c r="Y334" s="298" t="s">
        <v>8</v>
      </c>
      <c r="Z334" s="298" t="s">
        <v>8</v>
      </c>
      <c r="AA334" s="298" t="s">
        <v>8</v>
      </c>
      <c r="AB334" s="298" t="s">
        <v>8</v>
      </c>
      <c r="AC334" s="298" t="s">
        <v>8</v>
      </c>
      <c r="AD334" s="298" t="s">
        <v>8</v>
      </c>
      <c r="AE334" s="298" t="s">
        <v>8</v>
      </c>
      <c r="AF334" s="323" t="s">
        <v>8</v>
      </c>
      <c r="AH334" s="322" t="n">
        <v>133914</v>
      </c>
      <c r="AI334" s="53" t="n">
        <v>139778</v>
      </c>
      <c r="AJ334" s="53" t="n">
        <v>140675</v>
      </c>
      <c r="AK334" s="53" t="n">
        <v>138184</v>
      </c>
      <c r="AL334" s="53" t="n">
        <v>139550</v>
      </c>
      <c r="AM334" s="53" t="n">
        <v>141752</v>
      </c>
      <c r="AN334" s="53" t="n">
        <v>138862</v>
      </c>
      <c r="AO334" s="53" t="n">
        <v>140980</v>
      </c>
      <c r="AP334" s="53" t="s">
        <v>137</v>
      </c>
      <c r="AQ334" s="121"/>
    </row>
    <row r="335" customFormat="false" ht="14.25" hidden="false" customHeight="false" outlineLevel="0" collapsed="false">
      <c r="A335" s="28"/>
      <c r="B335" s="56" t="s">
        <v>160</v>
      </c>
      <c r="C335" s="50"/>
      <c r="D335" s="56"/>
      <c r="E335" s="236"/>
      <c r="F335" s="298" t="s">
        <v>8</v>
      </c>
      <c r="G335" s="298" t="s">
        <v>8</v>
      </c>
      <c r="H335" s="298" t="s">
        <v>8</v>
      </c>
      <c r="I335" s="298" t="s">
        <v>8</v>
      </c>
      <c r="J335" s="298" t="s">
        <v>8</v>
      </c>
      <c r="K335" s="298" t="s">
        <v>8</v>
      </c>
      <c r="L335" s="298" t="s">
        <v>8</v>
      </c>
      <c r="M335" s="298" t="s">
        <v>8</v>
      </c>
      <c r="N335" s="298" t="s">
        <v>8</v>
      </c>
      <c r="O335" s="298" t="s">
        <v>8</v>
      </c>
      <c r="P335" s="298" t="s">
        <v>8</v>
      </c>
      <c r="Q335" s="298" t="s">
        <v>8</v>
      </c>
      <c r="R335" s="298" t="s">
        <v>8</v>
      </c>
      <c r="S335" s="298" t="s">
        <v>8</v>
      </c>
      <c r="T335" s="298" t="s">
        <v>8</v>
      </c>
      <c r="U335" s="298" t="s">
        <v>8</v>
      </c>
      <c r="V335" s="298" t="s">
        <v>8</v>
      </c>
      <c r="W335" s="298" t="s">
        <v>8</v>
      </c>
      <c r="X335" s="298" t="s">
        <v>8</v>
      </c>
      <c r="Y335" s="298" t="s">
        <v>8</v>
      </c>
      <c r="Z335" s="298" t="s">
        <v>8</v>
      </c>
      <c r="AA335" s="298" t="s">
        <v>8</v>
      </c>
      <c r="AB335" s="298" t="s">
        <v>8</v>
      </c>
      <c r="AC335" s="298" t="s">
        <v>8</v>
      </c>
      <c r="AD335" s="298" t="s">
        <v>8</v>
      </c>
      <c r="AE335" s="298" t="s">
        <v>8</v>
      </c>
      <c r="AF335" s="323" t="s">
        <v>8</v>
      </c>
      <c r="AH335" s="322" t="n">
        <v>160949</v>
      </c>
      <c r="AI335" s="53" t="n">
        <v>158912</v>
      </c>
      <c r="AJ335" s="53" t="n">
        <v>157573</v>
      </c>
      <c r="AK335" s="53" t="n">
        <v>152234</v>
      </c>
      <c r="AL335" s="53" t="n">
        <v>154911</v>
      </c>
      <c r="AM335" s="53" t="n">
        <v>151978</v>
      </c>
      <c r="AN335" s="53" t="n">
        <v>151015</v>
      </c>
      <c r="AO335" s="53" t="n">
        <v>152777</v>
      </c>
      <c r="AP335" s="53" t="s">
        <v>137</v>
      </c>
      <c r="AQ335" s="121"/>
    </row>
    <row r="336" customFormat="false" ht="12.75" hidden="false" customHeight="false" outlineLevel="0" collapsed="false">
      <c r="A336" s="28"/>
      <c r="B336" s="50"/>
      <c r="C336" s="50"/>
      <c r="D336" s="50"/>
      <c r="E336" s="236"/>
      <c r="F336" s="2"/>
      <c r="G336" s="2"/>
      <c r="H336" s="2"/>
      <c r="I336" s="2"/>
      <c r="J336" s="2"/>
      <c r="K336" s="2"/>
      <c r="L336" s="2"/>
      <c r="M336" s="2"/>
      <c r="N336" s="2"/>
      <c r="O336" s="2"/>
      <c r="P336" s="2"/>
      <c r="Q336" s="2"/>
      <c r="R336" s="2"/>
      <c r="S336" s="2"/>
      <c r="T336" s="2"/>
      <c r="U336" s="2"/>
      <c r="V336" s="2"/>
      <c r="W336" s="2"/>
      <c r="X336" s="2"/>
      <c r="AB336" s="2"/>
      <c r="AC336" s="2"/>
      <c r="AD336" s="2"/>
      <c r="AE336" s="2"/>
      <c r="AF336" s="236"/>
      <c r="AH336" s="322"/>
      <c r="AI336" s="32"/>
      <c r="AJ336" s="32"/>
      <c r="AK336" s="32"/>
      <c r="AL336" s="32"/>
      <c r="AM336" s="32"/>
      <c r="AN336" s="32"/>
      <c r="AO336" s="32"/>
      <c r="AP336" s="32"/>
      <c r="AQ336" s="236"/>
    </row>
    <row r="337" customFormat="false" ht="12.75" hidden="false" customHeight="false" outlineLevel="0" collapsed="false">
      <c r="A337" s="28" t="s">
        <v>174</v>
      </c>
      <c r="B337" s="50"/>
      <c r="C337" s="50"/>
      <c r="D337" s="50"/>
      <c r="E337" s="236"/>
      <c r="F337" s="292" t="s">
        <v>8</v>
      </c>
      <c r="G337" s="292" t="s">
        <v>8</v>
      </c>
      <c r="H337" s="292" t="s">
        <v>8</v>
      </c>
      <c r="I337" s="292" t="s">
        <v>8</v>
      </c>
      <c r="J337" s="292" t="s">
        <v>8</v>
      </c>
      <c r="K337" s="292" t="s">
        <v>8</v>
      </c>
      <c r="L337" s="292" t="s">
        <v>8</v>
      </c>
      <c r="M337" s="292" t="s">
        <v>8</v>
      </c>
      <c r="N337" s="292" t="s">
        <v>8</v>
      </c>
      <c r="O337" s="292" t="s">
        <v>8</v>
      </c>
      <c r="P337" s="292" t="s">
        <v>8</v>
      </c>
      <c r="Q337" s="292" t="s">
        <v>8</v>
      </c>
      <c r="R337" s="292" t="s">
        <v>8</v>
      </c>
      <c r="S337" s="292" t="s">
        <v>8</v>
      </c>
      <c r="T337" s="292" t="s">
        <v>8</v>
      </c>
      <c r="U337" s="292" t="s">
        <v>8</v>
      </c>
      <c r="V337" s="292" t="s">
        <v>8</v>
      </c>
      <c r="W337" s="292" t="s">
        <v>8</v>
      </c>
      <c r="X337" s="292" t="s">
        <v>8</v>
      </c>
      <c r="Y337" s="292" t="s">
        <v>8</v>
      </c>
      <c r="Z337" s="292" t="s">
        <v>8</v>
      </c>
      <c r="AA337" s="292" t="s">
        <v>8</v>
      </c>
      <c r="AB337" s="292" t="s">
        <v>8</v>
      </c>
      <c r="AC337" s="292" t="s">
        <v>8</v>
      </c>
      <c r="AD337" s="292" t="s">
        <v>8</v>
      </c>
      <c r="AE337" s="292" t="s">
        <v>8</v>
      </c>
      <c r="AF337" s="319" t="s">
        <v>8</v>
      </c>
      <c r="AH337" s="320" t="n">
        <v>170645</v>
      </c>
      <c r="AI337" s="32" t="n">
        <v>177017.4</v>
      </c>
      <c r="AJ337" s="32" t="n">
        <v>182933</v>
      </c>
      <c r="AK337" s="32" t="n">
        <v>173290.5</v>
      </c>
      <c r="AL337" s="32" t="n">
        <v>181087.4</v>
      </c>
      <c r="AM337" s="32" t="n">
        <v>182722</v>
      </c>
      <c r="AN337" s="32" t="n">
        <v>176339.3</v>
      </c>
      <c r="AO337" s="32" t="n">
        <v>180337</v>
      </c>
      <c r="AP337" s="32" t="s">
        <v>137</v>
      </c>
      <c r="AQ337" s="116"/>
    </row>
    <row r="338" customFormat="false" ht="14.25" hidden="false" customHeight="false" outlineLevel="0" collapsed="false">
      <c r="A338" s="28" t="s">
        <v>175</v>
      </c>
      <c r="B338" s="50"/>
      <c r="C338" s="50"/>
      <c r="D338" s="50"/>
      <c r="E338" s="236"/>
      <c r="F338" s="2"/>
      <c r="G338" s="2"/>
      <c r="H338" s="2"/>
      <c r="I338" s="2"/>
      <c r="J338" s="2"/>
      <c r="K338" s="2"/>
      <c r="L338" s="2"/>
      <c r="M338" s="2"/>
      <c r="N338" s="2"/>
      <c r="O338" s="2"/>
      <c r="P338" s="2"/>
      <c r="Q338" s="2"/>
      <c r="R338" s="2"/>
      <c r="S338" s="2"/>
      <c r="T338" s="2"/>
      <c r="U338" s="2"/>
      <c r="V338" s="2"/>
      <c r="W338" s="2"/>
      <c r="X338" s="2"/>
      <c r="AB338" s="2"/>
      <c r="AC338" s="2"/>
      <c r="AD338" s="2"/>
      <c r="AE338" s="2"/>
      <c r="AF338" s="236"/>
      <c r="AH338" s="322"/>
      <c r="AI338" s="32"/>
      <c r="AJ338" s="32"/>
      <c r="AK338" s="32"/>
      <c r="AL338" s="32"/>
      <c r="AM338" s="32"/>
      <c r="AN338" s="32"/>
      <c r="AO338" s="32"/>
      <c r="AP338" s="32"/>
      <c r="AQ338" s="236"/>
    </row>
    <row r="339" customFormat="false" ht="14.25" hidden="false" customHeight="false" outlineLevel="0" collapsed="false">
      <c r="A339" s="28"/>
      <c r="B339" s="50" t="s">
        <v>176</v>
      </c>
      <c r="C339" s="300"/>
      <c r="D339" s="50"/>
      <c r="E339" s="236"/>
      <c r="F339" s="292" t="s">
        <v>8</v>
      </c>
      <c r="G339" s="292" t="s">
        <v>8</v>
      </c>
      <c r="H339" s="292" t="s">
        <v>8</v>
      </c>
      <c r="I339" s="292" t="s">
        <v>8</v>
      </c>
      <c r="J339" s="292" t="s">
        <v>8</v>
      </c>
      <c r="K339" s="292" t="s">
        <v>8</v>
      </c>
      <c r="L339" s="292" t="s">
        <v>8</v>
      </c>
      <c r="M339" s="292" t="s">
        <v>8</v>
      </c>
      <c r="N339" s="292" t="s">
        <v>8</v>
      </c>
      <c r="O339" s="292" t="s">
        <v>8</v>
      </c>
      <c r="P339" s="292" t="s">
        <v>8</v>
      </c>
      <c r="Q339" s="292" t="s">
        <v>8</v>
      </c>
      <c r="R339" s="292" t="s">
        <v>8</v>
      </c>
      <c r="S339" s="292" t="s">
        <v>8</v>
      </c>
      <c r="T339" s="292" t="s">
        <v>8</v>
      </c>
      <c r="U339" s="292" t="s">
        <v>8</v>
      </c>
      <c r="V339" s="292" t="s">
        <v>8</v>
      </c>
      <c r="W339" s="292" t="s">
        <v>8</v>
      </c>
      <c r="X339" s="292" t="s">
        <v>8</v>
      </c>
      <c r="Y339" s="292" t="s">
        <v>8</v>
      </c>
      <c r="Z339" s="292" t="s">
        <v>8</v>
      </c>
      <c r="AA339" s="292" t="s">
        <v>8</v>
      </c>
      <c r="AB339" s="292" t="s">
        <v>8</v>
      </c>
      <c r="AC339" s="292" t="s">
        <v>8</v>
      </c>
      <c r="AD339" s="292" t="s">
        <v>8</v>
      </c>
      <c r="AE339" s="292" t="s">
        <v>8</v>
      </c>
      <c r="AF339" s="319" t="s">
        <v>8</v>
      </c>
      <c r="AH339" s="320" t="n">
        <v>114545</v>
      </c>
      <c r="AI339" s="32" t="n">
        <v>114742.4</v>
      </c>
      <c r="AJ339" s="32" t="n">
        <v>116379</v>
      </c>
      <c r="AK339" s="32" t="n">
        <v>112415.5</v>
      </c>
      <c r="AL339" s="32" t="n">
        <v>114887.4</v>
      </c>
      <c r="AM339" s="32" t="n">
        <v>115459</v>
      </c>
      <c r="AN339" s="32" t="s">
        <v>177</v>
      </c>
      <c r="AO339" s="32" t="s">
        <v>177</v>
      </c>
      <c r="AP339" s="32" t="s">
        <v>177</v>
      </c>
      <c r="AQ339" s="116"/>
    </row>
    <row r="340" customFormat="false" ht="12.75" hidden="false" customHeight="false" outlineLevel="0" collapsed="false">
      <c r="A340" s="28"/>
      <c r="B340" s="50"/>
      <c r="C340" s="56" t="s">
        <v>159</v>
      </c>
      <c r="D340" s="50"/>
      <c r="E340" s="236"/>
      <c r="F340" s="298" t="s">
        <v>8</v>
      </c>
      <c r="G340" s="298" t="s">
        <v>8</v>
      </c>
      <c r="H340" s="298" t="s">
        <v>8</v>
      </c>
      <c r="I340" s="298" t="s">
        <v>8</v>
      </c>
      <c r="J340" s="298" t="s">
        <v>8</v>
      </c>
      <c r="K340" s="298" t="s">
        <v>8</v>
      </c>
      <c r="L340" s="298" t="s">
        <v>8</v>
      </c>
      <c r="M340" s="298" t="s">
        <v>8</v>
      </c>
      <c r="N340" s="298" t="s">
        <v>8</v>
      </c>
      <c r="O340" s="298" t="s">
        <v>8</v>
      </c>
      <c r="P340" s="298" t="s">
        <v>8</v>
      </c>
      <c r="Q340" s="298" t="s">
        <v>8</v>
      </c>
      <c r="R340" s="298" t="s">
        <v>8</v>
      </c>
      <c r="S340" s="298" t="s">
        <v>8</v>
      </c>
      <c r="T340" s="298" t="s">
        <v>8</v>
      </c>
      <c r="U340" s="298" t="s">
        <v>8</v>
      </c>
      <c r="V340" s="298" t="s">
        <v>8</v>
      </c>
      <c r="W340" s="298" t="s">
        <v>8</v>
      </c>
      <c r="X340" s="298" t="s">
        <v>8</v>
      </c>
      <c r="Y340" s="298" t="s">
        <v>8</v>
      </c>
      <c r="Z340" s="298" t="s">
        <v>8</v>
      </c>
      <c r="AA340" s="298" t="s">
        <v>8</v>
      </c>
      <c r="AB340" s="298" t="s">
        <v>8</v>
      </c>
      <c r="AC340" s="298" t="s">
        <v>8</v>
      </c>
      <c r="AD340" s="298" t="s">
        <v>8</v>
      </c>
      <c r="AE340" s="298" t="s">
        <v>8</v>
      </c>
      <c r="AF340" s="323" t="s">
        <v>8</v>
      </c>
      <c r="AH340" s="322" t="n">
        <v>72372</v>
      </c>
      <c r="AI340" s="53" t="n">
        <v>72613</v>
      </c>
      <c r="AJ340" s="53" t="n">
        <v>72776</v>
      </c>
      <c r="AK340" s="53" t="n">
        <v>71143</v>
      </c>
      <c r="AL340" s="53" t="n">
        <v>71843</v>
      </c>
      <c r="AM340" s="53" t="n">
        <v>72948</v>
      </c>
      <c r="AN340" s="53" t="s">
        <v>177</v>
      </c>
      <c r="AO340" s="53" t="s">
        <v>177</v>
      </c>
      <c r="AP340" s="53" t="s">
        <v>177</v>
      </c>
      <c r="AQ340" s="121"/>
    </row>
    <row r="341" customFormat="false" ht="14.25" hidden="false" customHeight="false" outlineLevel="0" collapsed="false">
      <c r="A341" s="28"/>
      <c r="B341" s="50"/>
      <c r="C341" s="56" t="s">
        <v>160</v>
      </c>
      <c r="D341" s="50"/>
      <c r="E341" s="236"/>
      <c r="F341" s="298" t="s">
        <v>8</v>
      </c>
      <c r="G341" s="298" t="s">
        <v>8</v>
      </c>
      <c r="H341" s="298" t="s">
        <v>8</v>
      </c>
      <c r="I341" s="298" t="s">
        <v>8</v>
      </c>
      <c r="J341" s="298" t="s">
        <v>8</v>
      </c>
      <c r="K341" s="298" t="s">
        <v>8</v>
      </c>
      <c r="L341" s="298" t="s">
        <v>8</v>
      </c>
      <c r="M341" s="298" t="s">
        <v>8</v>
      </c>
      <c r="N341" s="298" t="s">
        <v>8</v>
      </c>
      <c r="O341" s="298" t="s">
        <v>8</v>
      </c>
      <c r="P341" s="298" t="s">
        <v>8</v>
      </c>
      <c r="Q341" s="298" t="s">
        <v>8</v>
      </c>
      <c r="R341" s="298" t="s">
        <v>8</v>
      </c>
      <c r="S341" s="298" t="s">
        <v>8</v>
      </c>
      <c r="T341" s="298" t="s">
        <v>8</v>
      </c>
      <c r="U341" s="298" t="s">
        <v>8</v>
      </c>
      <c r="V341" s="298" t="s">
        <v>8</v>
      </c>
      <c r="W341" s="298" t="s">
        <v>8</v>
      </c>
      <c r="X341" s="298" t="s">
        <v>8</v>
      </c>
      <c r="Y341" s="298" t="s">
        <v>8</v>
      </c>
      <c r="Z341" s="298" t="s">
        <v>8</v>
      </c>
      <c r="AA341" s="298" t="s">
        <v>8</v>
      </c>
      <c r="AB341" s="298" t="s">
        <v>8</v>
      </c>
      <c r="AC341" s="298" t="s">
        <v>8</v>
      </c>
      <c r="AD341" s="298" t="s">
        <v>8</v>
      </c>
      <c r="AE341" s="298" t="s">
        <v>8</v>
      </c>
      <c r="AF341" s="323" t="s">
        <v>8</v>
      </c>
      <c r="AH341" s="322" t="n">
        <v>42173</v>
      </c>
      <c r="AI341" s="53" t="n">
        <v>42129.4</v>
      </c>
      <c r="AJ341" s="53" t="n">
        <v>43603</v>
      </c>
      <c r="AK341" s="53" t="n">
        <v>41272.5</v>
      </c>
      <c r="AL341" s="53" t="n">
        <v>43044.4</v>
      </c>
      <c r="AM341" s="53" t="n">
        <v>42511</v>
      </c>
      <c r="AN341" s="53" t="s">
        <v>177</v>
      </c>
      <c r="AO341" s="53" t="s">
        <v>177</v>
      </c>
      <c r="AP341" s="53" t="s">
        <v>177</v>
      </c>
      <c r="AQ341" s="121"/>
    </row>
    <row r="342" customFormat="false" ht="12.75" hidden="false" customHeight="false" outlineLevel="0" collapsed="false">
      <c r="A342" s="28"/>
      <c r="B342" s="50"/>
      <c r="C342" s="56"/>
      <c r="D342" s="50"/>
      <c r="E342" s="236"/>
      <c r="F342" s="2"/>
      <c r="G342" s="2"/>
      <c r="H342" s="2"/>
      <c r="I342" s="2"/>
      <c r="J342" s="2"/>
      <c r="K342" s="2"/>
      <c r="L342" s="2"/>
      <c r="M342" s="2"/>
      <c r="N342" s="2"/>
      <c r="O342" s="2"/>
      <c r="P342" s="2"/>
      <c r="Q342" s="2"/>
      <c r="R342" s="2"/>
      <c r="S342" s="2"/>
      <c r="T342" s="2"/>
      <c r="U342" s="2"/>
      <c r="V342" s="2"/>
      <c r="W342" s="2"/>
      <c r="X342" s="2"/>
      <c r="AB342" s="2"/>
      <c r="AC342" s="2"/>
      <c r="AD342" s="2"/>
      <c r="AE342" s="2"/>
      <c r="AF342" s="236"/>
      <c r="AH342" s="322"/>
      <c r="AI342" s="32"/>
      <c r="AJ342" s="32"/>
      <c r="AK342" s="32"/>
      <c r="AL342" s="32"/>
      <c r="AM342" s="32"/>
      <c r="AN342" s="32"/>
      <c r="AO342" s="32"/>
      <c r="AP342" s="32"/>
      <c r="AQ342" s="236"/>
    </row>
    <row r="343" customFormat="false" ht="12.75" hidden="false" customHeight="false" outlineLevel="0" collapsed="false">
      <c r="A343" s="301"/>
      <c r="B343" s="302" t="s">
        <v>167</v>
      </c>
      <c r="C343" s="63"/>
      <c r="D343" s="302"/>
      <c r="E343" s="226"/>
      <c r="F343" s="324" t="s">
        <v>8</v>
      </c>
      <c r="G343" s="324" t="s">
        <v>8</v>
      </c>
      <c r="H343" s="324" t="s">
        <v>8</v>
      </c>
      <c r="I343" s="324" t="s">
        <v>8</v>
      </c>
      <c r="J343" s="324" t="s">
        <v>8</v>
      </c>
      <c r="K343" s="324" t="s">
        <v>8</v>
      </c>
      <c r="L343" s="324" t="s">
        <v>8</v>
      </c>
      <c r="M343" s="324" t="s">
        <v>8</v>
      </c>
      <c r="N343" s="324" t="s">
        <v>8</v>
      </c>
      <c r="O343" s="324" t="s">
        <v>8</v>
      </c>
      <c r="P343" s="324" t="s">
        <v>8</v>
      </c>
      <c r="Q343" s="324" t="s">
        <v>8</v>
      </c>
      <c r="R343" s="324" t="s">
        <v>8</v>
      </c>
      <c r="S343" s="324" t="s">
        <v>8</v>
      </c>
      <c r="T343" s="324" t="s">
        <v>8</v>
      </c>
      <c r="U343" s="324" t="s">
        <v>8</v>
      </c>
      <c r="V343" s="324" t="s">
        <v>8</v>
      </c>
      <c r="W343" s="324" t="s">
        <v>8</v>
      </c>
      <c r="X343" s="324" t="s">
        <v>8</v>
      </c>
      <c r="Y343" s="324" t="s">
        <v>8</v>
      </c>
      <c r="Z343" s="324" t="s">
        <v>8</v>
      </c>
      <c r="AA343" s="324" t="s">
        <v>8</v>
      </c>
      <c r="AB343" s="324" t="s">
        <v>8</v>
      </c>
      <c r="AC343" s="324" t="s">
        <v>8</v>
      </c>
      <c r="AD343" s="324" t="s">
        <v>8</v>
      </c>
      <c r="AE343" s="324" t="s">
        <v>8</v>
      </c>
      <c r="AF343" s="48" t="s">
        <v>8</v>
      </c>
      <c r="AH343" s="325" t="n">
        <v>56100</v>
      </c>
      <c r="AI343" s="47" t="n">
        <v>62275</v>
      </c>
      <c r="AJ343" s="47" t="n">
        <v>66554</v>
      </c>
      <c r="AK343" s="47" t="n">
        <v>60875</v>
      </c>
      <c r="AL343" s="47" t="n">
        <v>66200</v>
      </c>
      <c r="AM343" s="47" t="n">
        <v>67263</v>
      </c>
      <c r="AN343" s="47" t="s">
        <v>177</v>
      </c>
      <c r="AO343" s="47" t="s">
        <v>177</v>
      </c>
      <c r="AP343" s="47" t="s">
        <v>177</v>
      </c>
      <c r="AQ343" s="326"/>
    </row>
    <row r="345" customFormat="false" ht="12.75" hidden="false" customHeight="false" outlineLevel="0" collapsed="false">
      <c r="A345" s="80" t="s">
        <v>171</v>
      </c>
    </row>
    <row r="346" customFormat="false" ht="12.75" hidden="false" customHeight="false" outlineLevel="0" collapsed="false">
      <c r="A346" s="80" t="s">
        <v>172</v>
      </c>
    </row>
    <row r="347" customFormat="false" ht="12.75" hidden="false" customHeight="false" outlineLevel="0" collapsed="false">
      <c r="A347" s="79" t="s">
        <v>178</v>
      </c>
    </row>
    <row r="348" customFormat="false" ht="12.75" hidden="false" customHeight="false" outlineLevel="0" collapsed="false">
      <c r="A348" s="79" t="s">
        <v>179</v>
      </c>
    </row>
    <row r="350" customFormat="false" ht="12.75" hidden="false" customHeight="false" outlineLevel="0" collapsed="false">
      <c r="A350" s="151" t="s">
        <v>180</v>
      </c>
    </row>
  </sheetData>
  <mergeCells count="414">
    <mergeCell ref="F1:N1"/>
    <mergeCell ref="A2:E2"/>
    <mergeCell ref="A3:E3"/>
    <mergeCell ref="F4:F5"/>
    <mergeCell ref="G4:G5"/>
    <mergeCell ref="H4:H5"/>
    <mergeCell ref="I4:I5"/>
    <mergeCell ref="J4:J5"/>
    <mergeCell ref="K4:K5"/>
    <mergeCell ref="L4:L5"/>
    <mergeCell ref="M4:M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H4:AH5"/>
    <mergeCell ref="AI4:AI5"/>
    <mergeCell ref="AJ4:AJ5"/>
    <mergeCell ref="AK4:AK5"/>
    <mergeCell ref="AL4:AL5"/>
    <mergeCell ref="AM4:AM5"/>
    <mergeCell ref="AN4:AN5"/>
    <mergeCell ref="AO4:AO5"/>
    <mergeCell ref="AP4:AP5"/>
    <mergeCell ref="D18:E18"/>
    <mergeCell ref="AE42:AK42"/>
    <mergeCell ref="A50:D50"/>
    <mergeCell ref="A51:E51"/>
    <mergeCell ref="A52:E52"/>
    <mergeCell ref="F53:F54"/>
    <mergeCell ref="G53:G54"/>
    <mergeCell ref="H53:H54"/>
    <mergeCell ref="I53:I54"/>
    <mergeCell ref="J53:J54"/>
    <mergeCell ref="K53:K54"/>
    <mergeCell ref="L53:L54"/>
    <mergeCell ref="M53:M54"/>
    <mergeCell ref="N53:N54"/>
    <mergeCell ref="O53:O54"/>
    <mergeCell ref="P53:P54"/>
    <mergeCell ref="Q53:Q54"/>
    <mergeCell ref="R53:R54"/>
    <mergeCell ref="S53:S54"/>
    <mergeCell ref="T53:T54"/>
    <mergeCell ref="U53:U54"/>
    <mergeCell ref="V53:V54"/>
    <mergeCell ref="W53:W54"/>
    <mergeCell ref="X53:X54"/>
    <mergeCell ref="Y53:Y54"/>
    <mergeCell ref="Z53:Z54"/>
    <mergeCell ref="AA53:AA54"/>
    <mergeCell ref="AB53:AB54"/>
    <mergeCell ref="AC53:AC54"/>
    <mergeCell ref="AD53:AD54"/>
    <mergeCell ref="AE53:AE54"/>
    <mergeCell ref="AF53:AF54"/>
    <mergeCell ref="AH53:AH54"/>
    <mergeCell ref="AI53:AI54"/>
    <mergeCell ref="AJ53:AJ54"/>
    <mergeCell ref="AK53:AK54"/>
    <mergeCell ref="AL53:AL54"/>
    <mergeCell ref="AM53:AM54"/>
    <mergeCell ref="AN53:AN54"/>
    <mergeCell ref="AO53:AO54"/>
    <mergeCell ref="AP53:AP54"/>
    <mergeCell ref="A56:B56"/>
    <mergeCell ref="A68:B68"/>
    <mergeCell ref="A84:D84"/>
    <mergeCell ref="A85:E85"/>
    <mergeCell ref="A86:E86"/>
    <mergeCell ref="AC86:AD86"/>
    <mergeCell ref="F87:F88"/>
    <mergeCell ref="G87:G88"/>
    <mergeCell ref="H87:H88"/>
    <mergeCell ref="I87:I88"/>
    <mergeCell ref="J87:J88"/>
    <mergeCell ref="K87:K88"/>
    <mergeCell ref="L87:L88"/>
    <mergeCell ref="M87:M88"/>
    <mergeCell ref="N87:N88"/>
    <mergeCell ref="O87:O88"/>
    <mergeCell ref="P87:P88"/>
    <mergeCell ref="Q87:Q88"/>
    <mergeCell ref="R87:R88"/>
    <mergeCell ref="S87:S88"/>
    <mergeCell ref="T87:T88"/>
    <mergeCell ref="U87:U88"/>
    <mergeCell ref="V87:V88"/>
    <mergeCell ref="W87:W88"/>
    <mergeCell ref="X87:X88"/>
    <mergeCell ref="Y87:Y88"/>
    <mergeCell ref="Z87:Z88"/>
    <mergeCell ref="AA87:AA88"/>
    <mergeCell ref="AB87:AB88"/>
    <mergeCell ref="AC87:AC88"/>
    <mergeCell ref="AE90:AG95"/>
    <mergeCell ref="F105:F106"/>
    <mergeCell ref="G105:G106"/>
    <mergeCell ref="H105:H106"/>
    <mergeCell ref="I105:I106"/>
    <mergeCell ref="J105:J106"/>
    <mergeCell ref="K105:K106"/>
    <mergeCell ref="L105:L106"/>
    <mergeCell ref="M105:M106"/>
    <mergeCell ref="N105:N106"/>
    <mergeCell ref="O105:O106"/>
    <mergeCell ref="P105:P106"/>
    <mergeCell ref="Q105:Q106"/>
    <mergeCell ref="R105:R106"/>
    <mergeCell ref="S105:S106"/>
    <mergeCell ref="T105:T106"/>
    <mergeCell ref="U105:U106"/>
    <mergeCell ref="V105:V106"/>
    <mergeCell ref="W105:W106"/>
    <mergeCell ref="F110:F111"/>
    <mergeCell ref="G110:G111"/>
    <mergeCell ref="H110:H111"/>
    <mergeCell ref="I110:I111"/>
    <mergeCell ref="J110:J111"/>
    <mergeCell ref="K110:K111"/>
    <mergeCell ref="L110:L111"/>
    <mergeCell ref="M110:M111"/>
    <mergeCell ref="N110:N111"/>
    <mergeCell ref="O110:O111"/>
    <mergeCell ref="P110:P111"/>
    <mergeCell ref="Q110:Q111"/>
    <mergeCell ref="R110:R111"/>
    <mergeCell ref="S110:S111"/>
    <mergeCell ref="T110:T111"/>
    <mergeCell ref="U110:U111"/>
    <mergeCell ref="V110:V111"/>
    <mergeCell ref="W110:W111"/>
    <mergeCell ref="A138:D138"/>
    <mergeCell ref="A139:E139"/>
    <mergeCell ref="A140:E140"/>
    <mergeCell ref="F142:F143"/>
    <mergeCell ref="G142:G143"/>
    <mergeCell ref="H142:H143"/>
    <mergeCell ref="I142:I143"/>
    <mergeCell ref="J142:J143"/>
    <mergeCell ref="K142:K143"/>
    <mergeCell ref="L142:L143"/>
    <mergeCell ref="M142:M143"/>
    <mergeCell ref="N142:N143"/>
    <mergeCell ref="O142:O143"/>
    <mergeCell ref="P142:P143"/>
    <mergeCell ref="Q142:Q143"/>
    <mergeCell ref="R142:R143"/>
    <mergeCell ref="S142:S143"/>
    <mergeCell ref="T142:T143"/>
    <mergeCell ref="U142:U143"/>
    <mergeCell ref="V142:V143"/>
    <mergeCell ref="W142:W143"/>
    <mergeCell ref="X142:X143"/>
    <mergeCell ref="Y142:Y143"/>
    <mergeCell ref="Z142:Z143"/>
    <mergeCell ref="AA142:AA143"/>
    <mergeCell ref="AB142:AB143"/>
    <mergeCell ref="AC142:AC143"/>
    <mergeCell ref="AD142:AD143"/>
    <mergeCell ref="AE142:AE143"/>
    <mergeCell ref="AF142:AF143"/>
    <mergeCell ref="AH142:AH143"/>
    <mergeCell ref="AI142:AI143"/>
    <mergeCell ref="AJ142:AJ143"/>
    <mergeCell ref="AK142:AK143"/>
    <mergeCell ref="AL142:AL143"/>
    <mergeCell ref="AM142:AM143"/>
    <mergeCell ref="AN142:AN143"/>
    <mergeCell ref="AO142:AO143"/>
    <mergeCell ref="AP142:AP143"/>
    <mergeCell ref="A175:D175"/>
    <mergeCell ref="A177:E177"/>
    <mergeCell ref="A178:E178"/>
    <mergeCell ref="F179:F180"/>
    <mergeCell ref="G179:G180"/>
    <mergeCell ref="H179:H180"/>
    <mergeCell ref="I179:I180"/>
    <mergeCell ref="J179:J180"/>
    <mergeCell ref="K179:K180"/>
    <mergeCell ref="L179:L180"/>
    <mergeCell ref="M179:M180"/>
    <mergeCell ref="N179:N180"/>
    <mergeCell ref="O179:O180"/>
    <mergeCell ref="P179:P180"/>
    <mergeCell ref="Q179:Q180"/>
    <mergeCell ref="R179:R180"/>
    <mergeCell ref="S179:S180"/>
    <mergeCell ref="T179:T180"/>
    <mergeCell ref="U179:U180"/>
    <mergeCell ref="V179:V180"/>
    <mergeCell ref="W179:W180"/>
    <mergeCell ref="X179:X180"/>
    <mergeCell ref="Y179:Y180"/>
    <mergeCell ref="Z179:Z180"/>
    <mergeCell ref="AA179:AA180"/>
    <mergeCell ref="AB179:AB180"/>
    <mergeCell ref="AC179:AC180"/>
    <mergeCell ref="AD179:AD180"/>
    <mergeCell ref="AE179:AE180"/>
    <mergeCell ref="AF179:AF180"/>
    <mergeCell ref="AH179:AH180"/>
    <mergeCell ref="AI179:AI180"/>
    <mergeCell ref="AJ179:AJ180"/>
    <mergeCell ref="AK179:AK180"/>
    <mergeCell ref="AL179:AL180"/>
    <mergeCell ref="AM179:AM180"/>
    <mergeCell ref="AN179:AN180"/>
    <mergeCell ref="AO179:AO180"/>
    <mergeCell ref="AP179:AP180"/>
    <mergeCell ref="A209:D209"/>
    <mergeCell ref="A211:E211"/>
    <mergeCell ref="F213:F214"/>
    <mergeCell ref="G213:G214"/>
    <mergeCell ref="H213:H214"/>
    <mergeCell ref="I213:I214"/>
    <mergeCell ref="J213:J214"/>
    <mergeCell ref="K213:K214"/>
    <mergeCell ref="L213:L214"/>
    <mergeCell ref="M213:M214"/>
    <mergeCell ref="N213:N214"/>
    <mergeCell ref="O213:O214"/>
    <mergeCell ref="P213:P214"/>
    <mergeCell ref="Q213:Q214"/>
    <mergeCell ref="R213:R214"/>
    <mergeCell ref="S213:S214"/>
    <mergeCell ref="T213:T214"/>
    <mergeCell ref="U213:U214"/>
    <mergeCell ref="V213:V214"/>
    <mergeCell ref="W213:W214"/>
    <mergeCell ref="X213:X214"/>
    <mergeCell ref="Y213:Y214"/>
    <mergeCell ref="Z213:Z214"/>
    <mergeCell ref="AA213:AA214"/>
    <mergeCell ref="AB213:AB214"/>
    <mergeCell ref="AC213:AC214"/>
    <mergeCell ref="AD213:AD214"/>
    <mergeCell ref="AE213:AE214"/>
    <mergeCell ref="AF213:AF214"/>
    <mergeCell ref="AH213:AH214"/>
    <mergeCell ref="AI213:AI214"/>
    <mergeCell ref="AJ213:AJ214"/>
    <mergeCell ref="AK213:AK214"/>
    <mergeCell ref="AL213:AL214"/>
    <mergeCell ref="AM213:AM214"/>
    <mergeCell ref="AN213:AN214"/>
    <mergeCell ref="AO213:AO214"/>
    <mergeCell ref="AP213:AP214"/>
    <mergeCell ref="A233:D233"/>
    <mergeCell ref="A235:E235"/>
    <mergeCell ref="F237:F238"/>
    <mergeCell ref="G237:G238"/>
    <mergeCell ref="H237:H238"/>
    <mergeCell ref="I237:I238"/>
    <mergeCell ref="J237:J238"/>
    <mergeCell ref="K237:K238"/>
    <mergeCell ref="L237:L238"/>
    <mergeCell ref="M237:M238"/>
    <mergeCell ref="N237:N238"/>
    <mergeCell ref="O237:O238"/>
    <mergeCell ref="P237:P238"/>
    <mergeCell ref="Q237:Q238"/>
    <mergeCell ref="R237:R238"/>
    <mergeCell ref="S237:S238"/>
    <mergeCell ref="T237:T238"/>
    <mergeCell ref="U237:U238"/>
    <mergeCell ref="V237:V238"/>
    <mergeCell ref="W237:W238"/>
    <mergeCell ref="X237:X238"/>
    <mergeCell ref="Y237:Y238"/>
    <mergeCell ref="Z237:Z238"/>
    <mergeCell ref="AA237:AA238"/>
    <mergeCell ref="AB237:AB238"/>
    <mergeCell ref="AC237:AC238"/>
    <mergeCell ref="AD237:AD238"/>
    <mergeCell ref="AE237:AE238"/>
    <mergeCell ref="AF237:AF238"/>
    <mergeCell ref="AH237:AH238"/>
    <mergeCell ref="AI237:AI238"/>
    <mergeCell ref="AJ237:AJ238"/>
    <mergeCell ref="AK237:AK238"/>
    <mergeCell ref="AL237:AL238"/>
    <mergeCell ref="AM237:AM238"/>
    <mergeCell ref="AN237:AN238"/>
    <mergeCell ref="AO237:AO238"/>
    <mergeCell ref="AP237:AP238"/>
    <mergeCell ref="A266:D266"/>
    <mergeCell ref="A268:E268"/>
    <mergeCell ref="F270:F271"/>
    <mergeCell ref="G270:G271"/>
    <mergeCell ref="H270:H271"/>
    <mergeCell ref="I270:I271"/>
    <mergeCell ref="J270:J271"/>
    <mergeCell ref="K270:K271"/>
    <mergeCell ref="L270:L271"/>
    <mergeCell ref="M270:M271"/>
    <mergeCell ref="N270:N271"/>
    <mergeCell ref="O270:O271"/>
    <mergeCell ref="P270:P271"/>
    <mergeCell ref="Q270:Q271"/>
    <mergeCell ref="R270:R271"/>
    <mergeCell ref="S270:S271"/>
    <mergeCell ref="T270:T271"/>
    <mergeCell ref="U270:U271"/>
    <mergeCell ref="V270:V271"/>
    <mergeCell ref="W270:W271"/>
    <mergeCell ref="X270:X271"/>
    <mergeCell ref="Y270:Y271"/>
    <mergeCell ref="Z270:Z271"/>
    <mergeCell ref="AA270:AA271"/>
    <mergeCell ref="AB270:AB271"/>
    <mergeCell ref="AC270:AC271"/>
    <mergeCell ref="AD270:AD271"/>
    <mergeCell ref="AE270:AE271"/>
    <mergeCell ref="AF270:AF271"/>
    <mergeCell ref="AH270:AH271"/>
    <mergeCell ref="AI270:AI271"/>
    <mergeCell ref="AJ270:AJ271"/>
    <mergeCell ref="AK270:AK271"/>
    <mergeCell ref="AL270:AL271"/>
    <mergeCell ref="AM270:AM271"/>
    <mergeCell ref="AN270:AN271"/>
    <mergeCell ref="AO270:AO271"/>
    <mergeCell ref="AP270:AP271"/>
    <mergeCell ref="A284:D284"/>
    <mergeCell ref="A286:E286"/>
    <mergeCell ref="A287:E287"/>
    <mergeCell ref="F288:F289"/>
    <mergeCell ref="G288:G289"/>
    <mergeCell ref="H288:H289"/>
    <mergeCell ref="I288:I289"/>
    <mergeCell ref="J288:J289"/>
    <mergeCell ref="K288:K289"/>
    <mergeCell ref="L288:L289"/>
    <mergeCell ref="M288:M289"/>
    <mergeCell ref="N288:N289"/>
    <mergeCell ref="O288:O289"/>
    <mergeCell ref="P288:P289"/>
    <mergeCell ref="Q288:Q289"/>
    <mergeCell ref="R288:R289"/>
    <mergeCell ref="S288:S289"/>
    <mergeCell ref="T288:T289"/>
    <mergeCell ref="U288:U289"/>
    <mergeCell ref="V288:V289"/>
    <mergeCell ref="W288:W289"/>
    <mergeCell ref="X288:X289"/>
    <mergeCell ref="Y288:Y289"/>
    <mergeCell ref="Z288:Z289"/>
    <mergeCell ref="AA288:AA289"/>
    <mergeCell ref="AB288:AB289"/>
    <mergeCell ref="AC288:AC289"/>
    <mergeCell ref="AD288:AD289"/>
    <mergeCell ref="AE288:AE289"/>
    <mergeCell ref="AF288:AF289"/>
    <mergeCell ref="AH288:AH289"/>
    <mergeCell ref="AI288:AI289"/>
    <mergeCell ref="AJ288:AJ289"/>
    <mergeCell ref="AK288:AK289"/>
    <mergeCell ref="AL288:AL289"/>
    <mergeCell ref="AQ291:AS296"/>
    <mergeCell ref="A324:D324"/>
    <mergeCell ref="A327:E327"/>
    <mergeCell ref="A328:E328"/>
    <mergeCell ref="F329:F330"/>
    <mergeCell ref="G329:G330"/>
    <mergeCell ref="H329:H330"/>
    <mergeCell ref="I329:I330"/>
    <mergeCell ref="J329:J330"/>
    <mergeCell ref="K329:K330"/>
    <mergeCell ref="L329:L330"/>
    <mergeCell ref="M329:M330"/>
    <mergeCell ref="N329:N330"/>
    <mergeCell ref="O329:O330"/>
    <mergeCell ref="P329:P330"/>
    <mergeCell ref="Q329:Q330"/>
    <mergeCell ref="R329:R330"/>
    <mergeCell ref="S329:S330"/>
    <mergeCell ref="T329:T330"/>
    <mergeCell ref="U329:U330"/>
    <mergeCell ref="V329:V330"/>
    <mergeCell ref="W329:W330"/>
    <mergeCell ref="X329:X330"/>
    <mergeCell ref="Y329:Y330"/>
    <mergeCell ref="Z329:Z330"/>
    <mergeCell ref="AA329:AA330"/>
    <mergeCell ref="AB329:AB330"/>
    <mergeCell ref="AC329:AC330"/>
    <mergeCell ref="AD329:AD330"/>
    <mergeCell ref="AE329:AE330"/>
    <mergeCell ref="AF329:AF330"/>
    <mergeCell ref="AH329:AH330"/>
    <mergeCell ref="AI329:AI330"/>
    <mergeCell ref="AJ329:AJ330"/>
    <mergeCell ref="AK329:AK330"/>
    <mergeCell ref="AL329:AL330"/>
    <mergeCell ref="AM329:AM330"/>
    <mergeCell ref="AN329:AN330"/>
    <mergeCell ref="AO329:AO330"/>
    <mergeCell ref="AP329:AP330"/>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3:AX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AH7" activeCellId="0" sqref="AH7"/>
    </sheetView>
  </sheetViews>
  <sheetFormatPr defaultRowHeight="14.25" zeroHeight="false" outlineLevelRow="0" outlineLevelCol="0"/>
  <cols>
    <col collapsed="false" customWidth="true" hidden="false" outlineLevel="0" max="1" min="1" style="327" width="7.69"/>
    <col collapsed="false" customWidth="true" hidden="false" outlineLevel="0" max="2" min="2" style="327" width="9.13"/>
    <col collapsed="false" customWidth="true" hidden="false" outlineLevel="0" max="3" min="3" style="327" width="10.27"/>
    <col collapsed="false" customWidth="true" hidden="false" outlineLevel="0" max="4" min="4" style="327" width="25.39"/>
    <col collapsed="false" customWidth="true" hidden="false" outlineLevel="0" max="8" min="5" style="328" width="11.27"/>
    <col collapsed="false" customWidth="true" hidden="false" outlineLevel="0" max="9" min="9" style="329" width="11.27"/>
    <col collapsed="false" customWidth="true" hidden="false" outlineLevel="0" max="10" min="10" style="328" width="2.28"/>
    <col collapsed="false" customWidth="true" hidden="false" outlineLevel="0" max="15" min="11" style="328" width="11.27"/>
    <col collapsed="false" customWidth="true" hidden="false" outlineLevel="0" max="16" min="16" style="328" width="5.13"/>
    <col collapsed="false" customWidth="true" hidden="false" outlineLevel="0" max="17" min="17" style="328" width="10.69"/>
    <col collapsed="false" customWidth="true" hidden="false" outlineLevel="0" max="18" min="18" style="328" width="10.55"/>
    <col collapsed="false" customWidth="true" hidden="false" outlineLevel="0" max="19" min="19" style="328" width="10.69"/>
    <col collapsed="false" customWidth="true" hidden="false" outlineLevel="0" max="20" min="20" style="328" width="10.84"/>
    <col collapsed="false" customWidth="true" hidden="false" outlineLevel="0" max="21" min="21" style="328" width="10.98"/>
    <col collapsed="false" customWidth="true" hidden="false" outlineLevel="0" max="22" min="22" style="328" width="5.13"/>
    <col collapsed="false" customWidth="true" hidden="false" outlineLevel="0" max="27" min="23" style="328" width="10.69"/>
    <col collapsed="false" customWidth="true" hidden="false" outlineLevel="0" max="28" min="28" style="328" width="5.55"/>
    <col collapsed="false" customWidth="true" hidden="false" outlineLevel="0" max="33" min="29" style="328" width="10.69"/>
    <col collapsed="false" customWidth="true" hidden="false" outlineLevel="0" max="34" min="34" style="328" width="9.13"/>
    <col collapsed="false" customWidth="true" hidden="false" outlineLevel="0" max="39" min="35" style="328" width="10.69"/>
    <col collapsed="false" customWidth="true" hidden="false" outlineLevel="0" max="40" min="40" style="328" width="9.13"/>
    <col collapsed="false" customWidth="true" hidden="false" outlineLevel="0" max="41" min="41" style="328" width="9.69"/>
    <col collapsed="false" customWidth="true" hidden="false" outlineLevel="0" max="42" min="42" style="328" width="10.55"/>
    <col collapsed="false" customWidth="true" hidden="false" outlineLevel="0" max="43" min="43" style="328" width="9.13"/>
    <col collapsed="false" customWidth="true" hidden="false" outlineLevel="0" max="44" min="44" style="328" width="10.4"/>
    <col collapsed="false" customWidth="true" hidden="false" outlineLevel="0" max="45" min="45" style="328" width="11.27"/>
    <col collapsed="false" customWidth="true" hidden="false" outlineLevel="0" max="257" min="46" style="328" width="9.13"/>
    <col collapsed="false" customWidth="true" hidden="false" outlineLevel="0" max="1025" min="258" style="0" width="9.13"/>
  </cols>
  <sheetData>
    <row r="3" customFormat="false" ht="14.25" hidden="false" customHeight="true" outlineLevel="0" collapsed="false">
      <c r="D3" s="330" t="s">
        <v>181</v>
      </c>
      <c r="E3" s="330"/>
      <c r="F3" s="330"/>
      <c r="G3" s="330"/>
      <c r="H3" s="330"/>
      <c r="I3" s="330"/>
      <c r="J3" s="330"/>
      <c r="K3" s="330"/>
      <c r="L3" s="330"/>
      <c r="M3" s="330"/>
      <c r="N3" s="330"/>
      <c r="O3" s="330"/>
    </row>
    <row r="4" customFormat="false" ht="14.25" hidden="false" customHeight="true" outlineLevel="0" collapsed="false">
      <c r="D4" s="330"/>
      <c r="E4" s="330"/>
      <c r="F4" s="330"/>
      <c r="G4" s="330"/>
      <c r="H4" s="330"/>
      <c r="I4" s="330"/>
      <c r="J4" s="330"/>
      <c r="K4" s="330"/>
      <c r="L4" s="330"/>
      <c r="M4" s="330"/>
      <c r="N4" s="330"/>
      <c r="O4" s="330"/>
    </row>
    <row r="5" customFormat="false" ht="14.25" hidden="false" customHeight="true" outlineLevel="0" collapsed="false">
      <c r="D5" s="330"/>
      <c r="E5" s="330"/>
      <c r="F5" s="330"/>
      <c r="G5" s="330"/>
      <c r="H5" s="330"/>
      <c r="I5" s="330"/>
      <c r="J5" s="330"/>
      <c r="K5" s="330"/>
      <c r="L5" s="330"/>
      <c r="M5" s="330"/>
      <c r="N5" s="330"/>
      <c r="O5" s="330"/>
    </row>
    <row r="9" customFormat="false" ht="27.75" hidden="false" customHeight="true" outlineLevel="0" collapsed="false">
      <c r="A9" s="331" t="s">
        <v>182</v>
      </c>
      <c r="B9" s="331"/>
      <c r="C9" s="331"/>
      <c r="D9" s="331"/>
      <c r="E9" s="331"/>
      <c r="F9" s="331"/>
      <c r="G9" s="331"/>
      <c r="H9" s="331"/>
      <c r="I9" s="331"/>
    </row>
    <row r="10" customFormat="false" ht="21.75" hidden="false" customHeight="true" outlineLevel="0" collapsed="false">
      <c r="A10" s="332" t="s">
        <v>2</v>
      </c>
      <c r="B10" s="333"/>
      <c r="E10" s="329"/>
      <c r="H10" s="334"/>
      <c r="I10" s="334"/>
      <c r="K10" s="329"/>
      <c r="N10" s="334"/>
      <c r="O10" s="334"/>
    </row>
    <row r="11" customFormat="false" ht="21.75" hidden="false" customHeight="true" outlineLevel="0" collapsed="false">
      <c r="A11" s="335" t="s">
        <v>183</v>
      </c>
      <c r="B11" s="335"/>
      <c r="C11" s="335"/>
      <c r="D11" s="335"/>
      <c r="E11" s="336" t="n">
        <v>2011</v>
      </c>
      <c r="F11" s="336"/>
      <c r="G11" s="336"/>
      <c r="H11" s="336"/>
      <c r="I11" s="336"/>
      <c r="J11" s="337"/>
      <c r="K11" s="336" t="n">
        <v>2012</v>
      </c>
      <c r="L11" s="336"/>
      <c r="M11" s="336"/>
      <c r="N11" s="336"/>
      <c r="O11" s="336"/>
      <c r="P11" s="337"/>
      <c r="Q11" s="336" t="n">
        <v>2013</v>
      </c>
      <c r="R11" s="336"/>
      <c r="S11" s="336"/>
      <c r="T11" s="336"/>
      <c r="U11" s="336"/>
      <c r="V11" s="337"/>
      <c r="W11" s="336" t="n">
        <v>2014</v>
      </c>
      <c r="X11" s="336"/>
      <c r="Y11" s="336"/>
      <c r="Z11" s="336"/>
      <c r="AA11" s="336"/>
      <c r="AB11" s="337"/>
      <c r="AC11" s="336" t="n">
        <v>2015</v>
      </c>
      <c r="AD11" s="336"/>
      <c r="AE11" s="336"/>
      <c r="AF11" s="336"/>
      <c r="AG11" s="336"/>
      <c r="AH11" s="337"/>
      <c r="AI11" s="336" t="n">
        <v>2016</v>
      </c>
      <c r="AJ11" s="336"/>
      <c r="AK11" s="336"/>
      <c r="AL11" s="336"/>
      <c r="AM11" s="336"/>
      <c r="AO11" s="336" t="n">
        <v>2017</v>
      </c>
      <c r="AP11" s="336"/>
      <c r="AQ11" s="336"/>
      <c r="AR11" s="336"/>
      <c r="AS11" s="336"/>
    </row>
    <row r="12" s="342" customFormat="true" ht="43.5" hidden="false" customHeight="true" outlineLevel="0" collapsed="false">
      <c r="A12" s="335"/>
      <c r="B12" s="335"/>
      <c r="C12" s="335"/>
      <c r="D12" s="335"/>
      <c r="E12" s="338" t="s">
        <v>184</v>
      </c>
      <c r="F12" s="339" t="s">
        <v>185</v>
      </c>
      <c r="G12" s="339" t="s">
        <v>186</v>
      </c>
      <c r="H12" s="340" t="s">
        <v>187</v>
      </c>
      <c r="I12" s="336" t="s">
        <v>188</v>
      </c>
      <c r="J12" s="341"/>
      <c r="K12" s="338" t="s">
        <v>184</v>
      </c>
      <c r="L12" s="339" t="s">
        <v>185</v>
      </c>
      <c r="M12" s="339" t="s">
        <v>186</v>
      </c>
      <c r="N12" s="340" t="s">
        <v>187</v>
      </c>
      <c r="O12" s="336" t="s">
        <v>188</v>
      </c>
      <c r="P12" s="341"/>
      <c r="Q12" s="338" t="s">
        <v>184</v>
      </c>
      <c r="R12" s="339" t="s">
        <v>185</v>
      </c>
      <c r="S12" s="339" t="s">
        <v>186</v>
      </c>
      <c r="T12" s="340" t="s">
        <v>187</v>
      </c>
      <c r="U12" s="336" t="s">
        <v>188</v>
      </c>
      <c r="V12" s="341"/>
      <c r="W12" s="338" t="s">
        <v>184</v>
      </c>
      <c r="X12" s="339" t="s">
        <v>185</v>
      </c>
      <c r="Y12" s="339" t="s">
        <v>186</v>
      </c>
      <c r="Z12" s="340" t="s">
        <v>187</v>
      </c>
      <c r="AA12" s="336" t="s">
        <v>188</v>
      </c>
      <c r="AB12" s="341"/>
      <c r="AC12" s="338" t="s">
        <v>184</v>
      </c>
      <c r="AD12" s="339" t="s">
        <v>185</v>
      </c>
      <c r="AE12" s="339" t="s">
        <v>186</v>
      </c>
      <c r="AF12" s="340" t="s">
        <v>187</v>
      </c>
      <c r="AG12" s="336" t="s">
        <v>188</v>
      </c>
      <c r="AH12" s="341"/>
      <c r="AI12" s="338" t="s">
        <v>184</v>
      </c>
      <c r="AJ12" s="339" t="s">
        <v>185</v>
      </c>
      <c r="AK12" s="339" t="s">
        <v>186</v>
      </c>
      <c r="AL12" s="340" t="s">
        <v>187</v>
      </c>
      <c r="AM12" s="336" t="s">
        <v>188</v>
      </c>
      <c r="AO12" s="338" t="s">
        <v>184</v>
      </c>
      <c r="AP12" s="339" t="s">
        <v>185</v>
      </c>
      <c r="AQ12" s="339" t="s">
        <v>186</v>
      </c>
      <c r="AR12" s="340" t="s">
        <v>187</v>
      </c>
      <c r="AS12" s="336" t="s">
        <v>188</v>
      </c>
    </row>
    <row r="13" s="342" customFormat="true" ht="14.25" hidden="false" customHeight="false" outlineLevel="0" collapsed="false">
      <c r="A13" s="343"/>
      <c r="B13" s="344"/>
      <c r="C13" s="344"/>
      <c r="D13" s="345"/>
      <c r="E13" s="346"/>
      <c r="F13" s="347"/>
      <c r="G13" s="347"/>
      <c r="H13" s="347"/>
      <c r="I13" s="348"/>
      <c r="J13" s="344"/>
      <c r="K13" s="349"/>
      <c r="L13" s="350"/>
      <c r="M13" s="350"/>
      <c r="N13" s="350"/>
      <c r="O13" s="351"/>
      <c r="Q13" s="349"/>
      <c r="R13" s="350"/>
      <c r="S13" s="350"/>
      <c r="T13" s="350"/>
      <c r="U13" s="351"/>
      <c r="W13" s="349"/>
      <c r="X13" s="350"/>
      <c r="Y13" s="350"/>
      <c r="Z13" s="350"/>
      <c r="AA13" s="351"/>
      <c r="AC13" s="349"/>
      <c r="AD13" s="350"/>
      <c r="AE13" s="350"/>
      <c r="AF13" s="350"/>
      <c r="AG13" s="351"/>
      <c r="AI13" s="349"/>
      <c r="AJ13" s="350"/>
      <c r="AK13" s="350"/>
      <c r="AL13" s="350"/>
      <c r="AM13" s="351"/>
      <c r="AO13" s="349"/>
      <c r="AP13" s="350"/>
      <c r="AQ13" s="350"/>
      <c r="AR13" s="350"/>
      <c r="AS13" s="351"/>
    </row>
    <row r="14" s="353" customFormat="true" ht="14.25" hidden="false" customHeight="false" outlineLevel="0" collapsed="false">
      <c r="A14" s="352" t="s">
        <v>189</v>
      </c>
      <c r="D14" s="354"/>
      <c r="E14" s="355" t="n">
        <v>8863390.4055</v>
      </c>
      <c r="F14" s="356" t="n">
        <f aca="false">SUM(F19,F23,F41)</f>
        <v>5643091.2997</v>
      </c>
      <c r="G14" s="357" t="n">
        <f aca="false">SUM(G19,G23,G41)</f>
        <v>1655480.8654</v>
      </c>
      <c r="H14" s="356" t="n">
        <f aca="false">SUM(H19,H23,H41)</f>
        <v>1010268.09999999</v>
      </c>
      <c r="I14" s="358" t="n">
        <v>17172230.7706</v>
      </c>
      <c r="K14" s="359" t="n">
        <v>8925427.7992</v>
      </c>
      <c r="L14" s="360" t="n">
        <v>5578226.3835</v>
      </c>
      <c r="M14" s="361" t="n">
        <v>1676135.7827</v>
      </c>
      <c r="N14" s="360" t="n">
        <v>1009726.207</v>
      </c>
      <c r="O14" s="362" t="n">
        <v>17189509.7724</v>
      </c>
      <c r="Q14" s="359" t="n">
        <v>9018139.3833</v>
      </c>
      <c r="R14" s="360" t="n">
        <v>5558115.82121</v>
      </c>
      <c r="S14" s="361" t="n">
        <v>1666371.193</v>
      </c>
      <c r="T14" s="360" t="n">
        <v>1016460.7</v>
      </c>
      <c r="U14" s="362" t="n">
        <v>17259087.74751</v>
      </c>
      <c r="W14" s="359" t="n">
        <v>8962831.7717</v>
      </c>
      <c r="X14" s="363" t="n">
        <v>5538264.793</v>
      </c>
      <c r="Y14" s="364" t="n">
        <v>1724575.1745</v>
      </c>
      <c r="Z14" s="363" t="n">
        <v>1014609</v>
      </c>
      <c r="AA14" s="362" t="n">
        <v>17240280.7392</v>
      </c>
      <c r="AC14" s="359" t="n">
        <v>8912130.082</v>
      </c>
      <c r="AD14" s="363" t="n">
        <v>5466971.876</v>
      </c>
      <c r="AE14" s="364" t="n">
        <v>1752918.6486</v>
      </c>
      <c r="AF14" s="363" t="n">
        <v>1015178.1</v>
      </c>
      <c r="AG14" s="362" t="n">
        <v>17147198.7066</v>
      </c>
      <c r="AI14" s="359" t="n">
        <v>9006168.1794</v>
      </c>
      <c r="AJ14" s="363" t="n">
        <v>5578981.188</v>
      </c>
      <c r="AK14" s="364" t="n">
        <v>1753162.914</v>
      </c>
      <c r="AL14" s="363" t="n">
        <v>1021970.5</v>
      </c>
      <c r="AM14" s="362" t="n">
        <v>17360282.7814</v>
      </c>
      <c r="AO14" s="359" t="n">
        <v>9060786.3875</v>
      </c>
      <c r="AP14" s="363" t="n">
        <v>5629141.01</v>
      </c>
      <c r="AQ14" s="364" t="n">
        <v>1758139.26748357</v>
      </c>
      <c r="AR14" s="363" t="n">
        <v>1028194.7</v>
      </c>
      <c r="AS14" s="362" t="n">
        <v>17476261.5505757</v>
      </c>
    </row>
    <row r="15" s="342" customFormat="true" ht="14.25" hidden="false" customHeight="false" outlineLevel="0" collapsed="false">
      <c r="A15" s="365"/>
      <c r="B15" s="366"/>
      <c r="C15" s="366"/>
      <c r="D15" s="367"/>
      <c r="E15" s="368"/>
      <c r="F15" s="369"/>
      <c r="G15" s="370"/>
      <c r="H15" s="369"/>
      <c r="I15" s="371"/>
      <c r="J15" s="344"/>
      <c r="K15" s="372"/>
      <c r="L15" s="373"/>
      <c r="M15" s="374"/>
      <c r="N15" s="373"/>
      <c r="O15" s="375"/>
      <c r="Q15" s="372"/>
      <c r="R15" s="373"/>
      <c r="S15" s="374"/>
      <c r="T15" s="373"/>
      <c r="U15" s="375"/>
      <c r="W15" s="372"/>
      <c r="X15" s="376"/>
      <c r="Y15" s="377"/>
      <c r="Z15" s="376"/>
      <c r="AA15" s="375"/>
      <c r="AC15" s="372"/>
      <c r="AD15" s="376"/>
      <c r="AE15" s="377"/>
      <c r="AF15" s="376"/>
      <c r="AG15" s="375"/>
      <c r="AI15" s="372"/>
      <c r="AJ15" s="376"/>
      <c r="AK15" s="377"/>
      <c r="AL15" s="376"/>
      <c r="AM15" s="375"/>
      <c r="AO15" s="372"/>
      <c r="AP15" s="376"/>
      <c r="AQ15" s="377"/>
      <c r="AR15" s="376"/>
      <c r="AS15" s="375"/>
    </row>
    <row r="16" s="342" customFormat="true" ht="14.25" hidden="false" customHeight="false" outlineLevel="0" collapsed="false">
      <c r="A16" s="378"/>
      <c r="B16" s="379"/>
      <c r="C16" s="379"/>
      <c r="D16" s="380"/>
      <c r="E16" s="381"/>
      <c r="F16" s="382"/>
      <c r="G16" s="383"/>
      <c r="H16" s="382"/>
      <c r="I16" s="384"/>
      <c r="J16" s="344"/>
      <c r="K16" s="385"/>
      <c r="L16" s="386"/>
      <c r="M16" s="387"/>
      <c r="N16" s="386"/>
      <c r="O16" s="388"/>
      <c r="Q16" s="389"/>
      <c r="R16" s="390"/>
      <c r="S16" s="391"/>
      <c r="T16" s="390"/>
      <c r="U16" s="392"/>
      <c r="W16" s="389"/>
      <c r="X16" s="393"/>
      <c r="Y16" s="394"/>
      <c r="Z16" s="393"/>
      <c r="AA16" s="392"/>
      <c r="AC16" s="389"/>
      <c r="AD16" s="393"/>
      <c r="AE16" s="394"/>
      <c r="AF16" s="393"/>
      <c r="AG16" s="392"/>
      <c r="AI16" s="389"/>
      <c r="AJ16" s="393"/>
      <c r="AK16" s="394"/>
      <c r="AL16" s="393"/>
      <c r="AM16" s="392"/>
      <c r="AO16" s="389"/>
      <c r="AP16" s="393"/>
      <c r="AQ16" s="394"/>
      <c r="AR16" s="393"/>
      <c r="AS16" s="392"/>
    </row>
    <row r="17" s="397" customFormat="true" ht="15" hidden="false" customHeight="false" outlineLevel="0" collapsed="false">
      <c r="A17" s="395" t="s">
        <v>10</v>
      </c>
      <c r="B17" s="396"/>
      <c r="C17" s="353"/>
      <c r="D17" s="354"/>
      <c r="E17" s="389" t="n">
        <v>9314194.4055</v>
      </c>
      <c r="F17" s="390" t="n">
        <f aca="false">SUM(F19,F21)</f>
        <v>6208489.8997</v>
      </c>
      <c r="G17" s="391" t="n">
        <f aca="false">SUM(G19,G21)</f>
        <v>1712844.8654</v>
      </c>
      <c r="H17" s="390" t="n">
        <f aca="false">SUM(H19,H21)</f>
        <v>1027878.59999999</v>
      </c>
      <c r="I17" s="392" t="n">
        <v>18263407.8706</v>
      </c>
      <c r="K17" s="389" t="n">
        <v>9384081.7992</v>
      </c>
      <c r="L17" s="390" t="n">
        <v>6187798.3835</v>
      </c>
      <c r="M17" s="391" t="n">
        <v>1748952.7827</v>
      </c>
      <c r="N17" s="390" t="n">
        <v>1027827.207</v>
      </c>
      <c r="O17" s="392" t="n">
        <v>18348653.7724</v>
      </c>
      <c r="Q17" s="389" t="n">
        <f aca="false">Q19+Q21</f>
        <v>9485427.3833</v>
      </c>
      <c r="R17" s="390" t="n">
        <f aca="false">R19+R21</f>
        <v>6189952.30121</v>
      </c>
      <c r="S17" s="391" t="n">
        <f aca="false">S19+S21</f>
        <v>1739863.193</v>
      </c>
      <c r="T17" s="390" t="n">
        <f aca="false">T19+T21</f>
        <v>1033358.9</v>
      </c>
      <c r="U17" s="392" t="n">
        <f aca="false">U19+U21</f>
        <v>18448602.42751</v>
      </c>
      <c r="W17" s="389" t="n">
        <f aca="false">W19+W21</f>
        <v>9431819.7717</v>
      </c>
      <c r="X17" s="390" t="n">
        <f aca="false">X19+X21</f>
        <v>6180230.553</v>
      </c>
      <c r="Y17" s="391" t="n">
        <f aca="false">Y19+Y21</f>
        <v>1811669.1745</v>
      </c>
      <c r="Z17" s="390" t="n">
        <f aca="false">Z19+Z21</f>
        <v>1032433.9</v>
      </c>
      <c r="AA17" s="392" t="n">
        <v>18456153.3992</v>
      </c>
      <c r="AC17" s="389" t="n">
        <f aca="false">AC19+AC21</f>
        <v>9390772.082</v>
      </c>
      <c r="AD17" s="390" t="n">
        <f aca="false">AD19+AD21</f>
        <v>6160666.576</v>
      </c>
      <c r="AE17" s="391" t="n">
        <f aca="false">AE19+AE21</f>
        <v>1842877.6486</v>
      </c>
      <c r="AF17" s="390" t="n">
        <f aca="false">AF19+AF21</f>
        <v>1033233.9</v>
      </c>
      <c r="AG17" s="392" t="n">
        <v>18427550.2066</v>
      </c>
      <c r="AI17" s="389" t="n">
        <f aca="false">AI19+AI21</f>
        <v>9519570.1794</v>
      </c>
      <c r="AJ17" s="390" t="n">
        <f aca="false">AJ19+AJ21</f>
        <v>6236375.248</v>
      </c>
      <c r="AK17" s="391" t="n">
        <f aca="false">AK19+AK21</f>
        <v>1857377.914</v>
      </c>
      <c r="AL17" s="390" t="n">
        <f aca="false">AL19+AL21</f>
        <v>1048573</v>
      </c>
      <c r="AM17" s="392" t="n">
        <v>18661896.3414</v>
      </c>
      <c r="AO17" s="389" t="n">
        <f aca="false">AO19+AO21</f>
        <v>9575204.3875</v>
      </c>
      <c r="AP17" s="390" t="n">
        <f aca="false">AP19+AP21</f>
        <v>6338339.72</v>
      </c>
      <c r="AQ17" s="391" t="n">
        <f aca="false">AQ19+AQ21</f>
        <v>1867038.26748357</v>
      </c>
      <c r="AR17" s="390" t="n">
        <f aca="false">AR19+AR21</f>
        <v>1054024.9</v>
      </c>
      <c r="AS17" s="392" t="n">
        <v>18834607.4605757</v>
      </c>
    </row>
    <row r="18" s="342" customFormat="true" ht="14.25" hidden="false" customHeight="false" outlineLevel="0" collapsed="false">
      <c r="A18" s="395"/>
      <c r="B18" s="398"/>
      <c r="C18" s="379"/>
      <c r="D18" s="380"/>
      <c r="E18" s="399"/>
      <c r="F18" s="400"/>
      <c r="G18" s="391"/>
      <c r="H18" s="390"/>
      <c r="I18" s="392"/>
      <c r="J18" s="344"/>
      <c r="K18" s="401"/>
      <c r="L18" s="400"/>
      <c r="M18" s="391"/>
      <c r="N18" s="390"/>
      <c r="O18" s="392"/>
      <c r="Q18" s="401"/>
      <c r="R18" s="400"/>
      <c r="S18" s="391"/>
      <c r="T18" s="390"/>
      <c r="U18" s="392"/>
      <c r="W18" s="401"/>
      <c r="X18" s="402"/>
      <c r="Y18" s="394"/>
      <c r="Z18" s="393"/>
      <c r="AA18" s="392"/>
      <c r="AC18" s="401"/>
      <c r="AD18" s="402"/>
      <c r="AE18" s="394"/>
      <c r="AF18" s="393"/>
      <c r="AG18" s="392"/>
      <c r="AI18" s="401"/>
      <c r="AJ18" s="402"/>
      <c r="AK18" s="394"/>
      <c r="AL18" s="393"/>
      <c r="AM18" s="392"/>
      <c r="AO18" s="401"/>
      <c r="AP18" s="402"/>
      <c r="AQ18" s="394"/>
      <c r="AR18" s="393"/>
      <c r="AS18" s="392"/>
    </row>
    <row r="19" s="397" customFormat="true" ht="15" hidden="false" customHeight="false" outlineLevel="0" collapsed="false">
      <c r="A19" s="395" t="s">
        <v>190</v>
      </c>
      <c r="B19" s="396"/>
      <c r="C19" s="353"/>
      <c r="D19" s="354"/>
      <c r="E19" s="389" t="n">
        <v>398947</v>
      </c>
      <c r="F19" s="390" t="n">
        <v>583330.7</v>
      </c>
      <c r="G19" s="391" t="n">
        <v>180305</v>
      </c>
      <c r="H19" s="390" t="n">
        <v>36438</v>
      </c>
      <c r="I19" s="392" t="n">
        <v>1199020.7</v>
      </c>
      <c r="K19" s="389" t="n">
        <v>398947</v>
      </c>
      <c r="L19" s="390" t="n">
        <v>583686</v>
      </c>
      <c r="M19" s="391" t="n">
        <v>180305</v>
      </c>
      <c r="N19" s="390" t="n">
        <v>36844.607</v>
      </c>
      <c r="O19" s="392" t="n">
        <v>1199782.607</v>
      </c>
      <c r="Q19" s="389" t="n">
        <v>398947</v>
      </c>
      <c r="R19" s="390" t="n">
        <v>583728.9</v>
      </c>
      <c r="S19" s="391" t="n">
        <v>180305</v>
      </c>
      <c r="T19" s="390" t="n">
        <v>35406.9</v>
      </c>
      <c r="U19" s="392" t="n">
        <v>1198387.8</v>
      </c>
      <c r="W19" s="389" t="n">
        <v>398947</v>
      </c>
      <c r="X19" s="390" t="n">
        <v>584262.853</v>
      </c>
      <c r="Y19" s="391" t="n">
        <v>180305</v>
      </c>
      <c r="Z19" s="390" t="n">
        <v>35630</v>
      </c>
      <c r="AA19" s="392" t="n">
        <v>1199144.853</v>
      </c>
      <c r="AC19" s="389" t="n">
        <v>398947</v>
      </c>
      <c r="AD19" s="390" t="n">
        <v>584247</v>
      </c>
      <c r="AE19" s="391" t="n">
        <v>180305</v>
      </c>
      <c r="AF19" s="390" t="n">
        <v>35486</v>
      </c>
      <c r="AG19" s="392" t="n">
        <v>1198985</v>
      </c>
      <c r="AI19" s="389" t="n">
        <v>398947</v>
      </c>
      <c r="AJ19" s="390" t="n">
        <v>584224.7</v>
      </c>
      <c r="AK19" s="391" t="n">
        <v>180305</v>
      </c>
      <c r="AL19" s="390" t="n">
        <v>35325.1</v>
      </c>
      <c r="AM19" s="392" t="n">
        <v>1198801.8</v>
      </c>
      <c r="AO19" s="389" t="n">
        <v>398947</v>
      </c>
      <c r="AP19" s="390" t="n">
        <v>584062</v>
      </c>
      <c r="AQ19" s="391" t="n">
        <v>180305</v>
      </c>
      <c r="AR19" s="390" t="n">
        <v>34289</v>
      </c>
      <c r="AS19" s="392" t="n">
        <v>1197603</v>
      </c>
    </row>
    <row r="20" s="342" customFormat="true" ht="14.25" hidden="false" customHeight="false" outlineLevel="0" collapsed="false">
      <c r="A20" s="395"/>
      <c r="B20" s="398"/>
      <c r="C20" s="379"/>
      <c r="D20" s="380"/>
      <c r="E20" s="389"/>
      <c r="F20" s="390"/>
      <c r="G20" s="391"/>
      <c r="H20" s="390"/>
      <c r="I20" s="392"/>
      <c r="J20" s="344"/>
      <c r="K20" s="389"/>
      <c r="L20" s="390"/>
      <c r="M20" s="391"/>
      <c r="N20" s="390"/>
      <c r="O20" s="392"/>
      <c r="Q20" s="389"/>
      <c r="R20" s="390"/>
      <c r="S20" s="391"/>
      <c r="T20" s="390"/>
      <c r="U20" s="392"/>
      <c r="W20" s="403"/>
      <c r="X20" s="393"/>
      <c r="Y20" s="394"/>
      <c r="Z20" s="393"/>
      <c r="AA20" s="392"/>
      <c r="AC20" s="403"/>
      <c r="AD20" s="393"/>
      <c r="AE20" s="394"/>
      <c r="AF20" s="393"/>
      <c r="AG20" s="392"/>
      <c r="AI20" s="403"/>
      <c r="AJ20" s="393"/>
      <c r="AK20" s="394"/>
      <c r="AL20" s="393"/>
      <c r="AM20" s="392"/>
      <c r="AO20" s="403"/>
      <c r="AP20" s="393"/>
      <c r="AQ20" s="394"/>
      <c r="AR20" s="393"/>
      <c r="AS20" s="392"/>
    </row>
    <row r="21" s="397" customFormat="true" ht="15" hidden="false" customHeight="false" outlineLevel="0" collapsed="false">
      <c r="A21" s="395" t="s">
        <v>12</v>
      </c>
      <c r="B21" s="404"/>
      <c r="C21" s="353"/>
      <c r="D21" s="354"/>
      <c r="E21" s="389" t="n">
        <v>8915247.4055</v>
      </c>
      <c r="F21" s="390" t="n">
        <v>5625159.1997</v>
      </c>
      <c r="G21" s="391" t="n">
        <v>1532539.8654</v>
      </c>
      <c r="H21" s="390" t="n">
        <v>991440.599999994</v>
      </c>
      <c r="I21" s="392" t="n">
        <v>17064387.1706</v>
      </c>
      <c r="K21" s="389" t="n">
        <v>8985134.7992</v>
      </c>
      <c r="L21" s="390" t="n">
        <v>5604112.3835</v>
      </c>
      <c r="M21" s="391" t="n">
        <v>1568647.7827</v>
      </c>
      <c r="N21" s="390" t="n">
        <v>990982.599999996</v>
      </c>
      <c r="O21" s="392" t="n">
        <v>17148871.1654</v>
      </c>
      <c r="Q21" s="389" t="n">
        <v>9086480.3833</v>
      </c>
      <c r="R21" s="390" t="n">
        <v>5606223.40121</v>
      </c>
      <c r="S21" s="391" t="n">
        <v>1559558.193</v>
      </c>
      <c r="T21" s="390" t="n">
        <v>997952</v>
      </c>
      <c r="U21" s="392" t="n">
        <v>17250214.62751</v>
      </c>
      <c r="W21" s="389" t="n">
        <v>9032872.7717</v>
      </c>
      <c r="X21" s="390" t="n">
        <v>5595967.7</v>
      </c>
      <c r="Y21" s="391" t="n">
        <v>1631364.1745</v>
      </c>
      <c r="Z21" s="390" t="n">
        <v>996803.900000002</v>
      </c>
      <c r="AA21" s="392" t="n">
        <v>17257008.5462</v>
      </c>
      <c r="AC21" s="389" t="n">
        <v>8991825.082</v>
      </c>
      <c r="AD21" s="390" t="n">
        <v>5576419.576</v>
      </c>
      <c r="AE21" s="391" t="n">
        <v>1662572.6486</v>
      </c>
      <c r="AF21" s="390" t="n">
        <v>997747.9</v>
      </c>
      <c r="AG21" s="392" t="n">
        <v>17228565.2066</v>
      </c>
      <c r="AI21" s="389" t="n">
        <v>9120623.1794</v>
      </c>
      <c r="AJ21" s="390" t="n">
        <v>5652150.548</v>
      </c>
      <c r="AK21" s="391" t="n">
        <v>1677072.914</v>
      </c>
      <c r="AL21" s="390" t="n">
        <v>1013247.9</v>
      </c>
      <c r="AM21" s="392" t="n">
        <v>17463094.5414</v>
      </c>
      <c r="AO21" s="389" t="n">
        <v>9176257.3875</v>
      </c>
      <c r="AP21" s="390" t="n">
        <v>5754277.72</v>
      </c>
      <c r="AQ21" s="391" t="n">
        <v>1686733.26748357</v>
      </c>
      <c r="AR21" s="390" t="n">
        <v>1019735.9</v>
      </c>
      <c r="AS21" s="392" t="n">
        <v>17637004.4605757</v>
      </c>
    </row>
    <row r="22" s="342" customFormat="true" ht="14.25" hidden="false" customHeight="false" outlineLevel="0" collapsed="false">
      <c r="A22" s="395"/>
      <c r="B22" s="405"/>
      <c r="C22" s="379"/>
      <c r="D22" s="380"/>
      <c r="E22" s="389"/>
      <c r="F22" s="390"/>
      <c r="G22" s="391"/>
      <c r="H22" s="390"/>
      <c r="I22" s="392"/>
      <c r="J22" s="344"/>
      <c r="K22" s="389"/>
      <c r="L22" s="390"/>
      <c r="M22" s="391"/>
      <c r="N22" s="390"/>
      <c r="O22" s="392"/>
      <c r="Q22" s="389"/>
      <c r="R22" s="390"/>
      <c r="S22" s="391"/>
      <c r="T22" s="390"/>
      <c r="U22" s="392"/>
      <c r="W22" s="403"/>
      <c r="X22" s="393"/>
      <c r="Y22" s="394"/>
      <c r="Z22" s="393"/>
      <c r="AA22" s="392"/>
      <c r="AC22" s="403"/>
      <c r="AD22" s="393"/>
      <c r="AE22" s="394"/>
      <c r="AF22" s="393"/>
      <c r="AG22" s="392"/>
      <c r="AI22" s="403"/>
      <c r="AJ22" s="393"/>
      <c r="AK22" s="394"/>
      <c r="AL22" s="393"/>
      <c r="AM22" s="392"/>
      <c r="AO22" s="403"/>
      <c r="AP22" s="393"/>
      <c r="AQ22" s="394"/>
      <c r="AR22" s="393"/>
      <c r="AS22" s="392"/>
    </row>
    <row r="23" s="397" customFormat="true" ht="15" hidden="false" customHeight="false" outlineLevel="0" collapsed="false">
      <c r="A23" s="406" t="s">
        <v>13</v>
      </c>
      <c r="B23" s="404"/>
      <c r="C23" s="353"/>
      <c r="D23" s="354"/>
      <c r="E23" s="389" t="n">
        <v>4720271.4055</v>
      </c>
      <c r="F23" s="390" t="n">
        <f aca="false">SUM(F25,F37,F39)</f>
        <v>994147.0997</v>
      </c>
      <c r="G23" s="391" t="n">
        <f aca="false">SUM(G25,G37,G39)</f>
        <v>206308.8654</v>
      </c>
      <c r="H23" s="390" t="n">
        <f aca="false">SUM(H25,H37,H39)</f>
        <v>185556.200000001</v>
      </c>
      <c r="I23" s="392" t="n">
        <v>6106283.6706</v>
      </c>
      <c r="K23" s="389" t="n">
        <v>4828325.7992</v>
      </c>
      <c r="L23" s="390" t="n">
        <v>1017408.3835</v>
      </c>
      <c r="M23" s="391" t="n">
        <v>223771.7827</v>
      </c>
      <c r="N23" s="390" t="n">
        <v>188077.2</v>
      </c>
      <c r="O23" s="392" t="n">
        <v>6257576.7654</v>
      </c>
      <c r="Q23" s="389" t="n">
        <f aca="false">Q25+Q37+Q39</f>
        <v>4865269.3833</v>
      </c>
      <c r="R23" s="390" t="n">
        <f aca="false">R25+R37+R39</f>
        <v>1028037.13121</v>
      </c>
      <c r="S23" s="391" t="n">
        <f aca="false">S25+S37+S39</f>
        <v>224630.193</v>
      </c>
      <c r="T23" s="390" t="n">
        <f aca="false">T25+T37+T39</f>
        <v>192219.4</v>
      </c>
      <c r="U23" s="392" t="n">
        <f aca="false">U25+U37+U39</f>
        <v>6310157.19751</v>
      </c>
      <c r="W23" s="389" t="n">
        <v>4827218.7717</v>
      </c>
      <c r="X23" s="390" t="n">
        <v>1014760.03</v>
      </c>
      <c r="Y23" s="391" t="n">
        <v>239299.1745</v>
      </c>
      <c r="Z23" s="390" t="n">
        <v>196998.8</v>
      </c>
      <c r="AA23" s="392" t="n">
        <v>6278276.7762</v>
      </c>
      <c r="AC23" s="389" t="n">
        <v>4809024.082</v>
      </c>
      <c r="AD23" s="390" t="n">
        <v>805661.276</v>
      </c>
      <c r="AE23" s="391" t="n">
        <v>246535.6486</v>
      </c>
      <c r="AF23" s="390" t="n">
        <v>198135.5</v>
      </c>
      <c r="AG23" s="392" t="n">
        <v>6059356.5066</v>
      </c>
      <c r="AI23" s="389" t="n">
        <v>4836430.1794</v>
      </c>
      <c r="AJ23" s="390" t="n">
        <v>792321.978</v>
      </c>
      <c r="AK23" s="391" t="n">
        <v>247058.914</v>
      </c>
      <c r="AL23" s="390" t="n">
        <v>196841.7</v>
      </c>
      <c r="AM23" s="392" t="n">
        <v>6072652.7714</v>
      </c>
      <c r="AO23" s="389" t="n">
        <v>4894316.3875</v>
      </c>
      <c r="AP23" s="390" t="n">
        <v>797793.33</v>
      </c>
      <c r="AQ23" s="391" t="n">
        <v>245569.122976125</v>
      </c>
      <c r="AR23" s="390" t="n">
        <v>192907.3</v>
      </c>
      <c r="AS23" s="392" t="n">
        <v>6130586.40439471</v>
      </c>
    </row>
    <row r="24" s="342" customFormat="true" ht="14.25" hidden="false" customHeight="false" outlineLevel="0" collapsed="false">
      <c r="A24" s="395"/>
      <c r="B24" s="398"/>
      <c r="C24" s="379"/>
      <c r="D24" s="380"/>
      <c r="E24" s="389"/>
      <c r="F24" s="390"/>
      <c r="G24" s="391"/>
      <c r="H24" s="390"/>
      <c r="I24" s="392"/>
      <c r="J24" s="344"/>
      <c r="K24" s="389"/>
      <c r="L24" s="390"/>
      <c r="M24" s="391"/>
      <c r="N24" s="390"/>
      <c r="O24" s="392"/>
      <c r="Q24" s="407"/>
      <c r="R24" s="408"/>
      <c r="S24" s="409"/>
      <c r="T24" s="408"/>
      <c r="U24" s="410"/>
      <c r="W24" s="411"/>
      <c r="X24" s="412"/>
      <c r="Y24" s="413"/>
      <c r="Z24" s="412"/>
      <c r="AA24" s="410"/>
      <c r="AC24" s="411"/>
      <c r="AD24" s="412"/>
      <c r="AE24" s="413"/>
      <c r="AF24" s="412"/>
      <c r="AG24" s="410"/>
      <c r="AI24" s="411"/>
      <c r="AJ24" s="412"/>
      <c r="AK24" s="413"/>
      <c r="AL24" s="412"/>
      <c r="AM24" s="410"/>
      <c r="AO24" s="411"/>
      <c r="AP24" s="412"/>
      <c r="AQ24" s="413"/>
      <c r="AR24" s="412"/>
      <c r="AS24" s="410"/>
    </row>
    <row r="25" s="397" customFormat="true" ht="15" hidden="false" customHeight="false" outlineLevel="0" collapsed="false">
      <c r="A25" s="395"/>
      <c r="B25" s="404" t="s">
        <v>14</v>
      </c>
      <c r="C25" s="353"/>
      <c r="D25" s="354"/>
      <c r="E25" s="389" t="n">
        <v>3961405.4055</v>
      </c>
      <c r="F25" s="390" t="n">
        <f aca="false">SUM(F26,F35)</f>
        <v>567912.5997</v>
      </c>
      <c r="G25" s="391" t="n">
        <f aca="false">SUM(G26,G35)</f>
        <v>88861.8654</v>
      </c>
      <c r="H25" s="390" t="n">
        <f aca="false">SUM(H26,H35)</f>
        <v>54446.7</v>
      </c>
      <c r="I25" s="392" t="n">
        <v>4672626.6706</v>
      </c>
      <c r="K25" s="389" t="n">
        <v>4036006.7992</v>
      </c>
      <c r="L25" s="390" t="n">
        <v>573393.3835</v>
      </c>
      <c r="M25" s="391" t="n">
        <v>85161.7827</v>
      </c>
      <c r="N25" s="390" t="n">
        <v>53019.3</v>
      </c>
      <c r="O25" s="392" t="n">
        <v>4747574.8654</v>
      </c>
      <c r="Q25" s="389" t="n">
        <f aca="false">Q26+Q35</f>
        <v>3960133.3833</v>
      </c>
      <c r="R25" s="390" t="n">
        <f aca="false">R26+R35</f>
        <v>573145.50121</v>
      </c>
      <c r="S25" s="391" t="n">
        <f aca="false">S26+S35</f>
        <v>80232.193</v>
      </c>
      <c r="T25" s="390" t="n">
        <f aca="false">T26+T35</f>
        <v>51618.8</v>
      </c>
      <c r="U25" s="392" t="n">
        <v>4665130.96751</v>
      </c>
      <c r="W25" s="389" t="n">
        <f aca="false">W26+W35</f>
        <v>4009532.7717</v>
      </c>
      <c r="X25" s="390" t="n">
        <f aca="false">X26+X35</f>
        <v>577108.15</v>
      </c>
      <c r="Y25" s="391" t="n">
        <f aca="false">Y26+Y35</f>
        <v>85789.1745</v>
      </c>
      <c r="Z25" s="390" t="n">
        <f aca="false">Z26+Z35</f>
        <v>49784.6</v>
      </c>
      <c r="AA25" s="392" t="n">
        <v>4722214.6962</v>
      </c>
      <c r="AC25" s="389" t="n">
        <f aca="false">AC26+AC35</f>
        <v>3983870.082</v>
      </c>
      <c r="AD25" s="390" t="n">
        <f aca="false">AD26+AD35</f>
        <v>559587.576</v>
      </c>
      <c r="AE25" s="391" t="n">
        <f aca="false">AE26+AE35</f>
        <v>87994.6486</v>
      </c>
      <c r="AF25" s="390" t="n">
        <f aca="false">AF26+AF35</f>
        <v>47339.7</v>
      </c>
      <c r="AG25" s="392" t="n">
        <v>4678792.0066</v>
      </c>
      <c r="AI25" s="389" t="n">
        <f aca="false">AI26+AI35</f>
        <v>3992755.1794</v>
      </c>
      <c r="AJ25" s="390" t="n">
        <f aca="false">AJ26+AJ35</f>
        <v>539234.028</v>
      </c>
      <c r="AK25" s="391" t="n">
        <f aca="false">AK26+AK35</f>
        <v>88008.914</v>
      </c>
      <c r="AL25" s="390" t="n">
        <f aca="false">AL26+AL35</f>
        <v>47403.6</v>
      </c>
      <c r="AM25" s="392" t="n">
        <v>4667401.7214</v>
      </c>
      <c r="AO25" s="389" t="n">
        <f aca="false">AO26+AO35</f>
        <v>4054168.3875</v>
      </c>
      <c r="AP25" s="390" t="n">
        <f aca="false">AP26+AP35</f>
        <v>552980.24</v>
      </c>
      <c r="AQ25" s="391" t="n">
        <f aca="false">AQ26+AQ35</f>
        <v>90402.2505386685</v>
      </c>
      <c r="AR25" s="390" t="n">
        <f aca="false">AR26+AR35</f>
        <v>47242.8</v>
      </c>
      <c r="AS25" s="392" t="n">
        <v>4744793.94195726</v>
      </c>
    </row>
    <row r="26" s="342" customFormat="true" ht="14.25" hidden="false" customHeight="false" outlineLevel="0" collapsed="false">
      <c r="A26" s="414"/>
      <c r="B26" s="405" t="s">
        <v>191</v>
      </c>
      <c r="C26" s="379"/>
      <c r="D26" s="380"/>
      <c r="E26" s="407" t="n">
        <v>3808962</v>
      </c>
      <c r="F26" s="408" t="n">
        <v>549521.1</v>
      </c>
      <c r="G26" s="409" t="n">
        <v>87389</v>
      </c>
      <c r="H26" s="408" t="n">
        <v>51445.5</v>
      </c>
      <c r="I26" s="410" t="n">
        <v>4497317.6</v>
      </c>
      <c r="J26" s="344"/>
      <c r="K26" s="407" t="n">
        <v>3887092.4</v>
      </c>
      <c r="L26" s="408" t="n">
        <v>554873</v>
      </c>
      <c r="M26" s="409" t="n">
        <v>83637</v>
      </c>
      <c r="N26" s="408" t="n">
        <v>50106.1</v>
      </c>
      <c r="O26" s="410" t="n">
        <v>4575702.1</v>
      </c>
      <c r="Q26" s="407" t="n">
        <v>3820283.7</v>
      </c>
      <c r="R26" s="408" t="n">
        <v>554155.93</v>
      </c>
      <c r="S26" s="409" t="n">
        <v>78783</v>
      </c>
      <c r="T26" s="408" t="n">
        <v>48553.3</v>
      </c>
      <c r="U26" s="410" t="n">
        <v>4501776.32</v>
      </c>
      <c r="W26" s="407" t="n">
        <v>3870153.6</v>
      </c>
      <c r="X26" s="408" t="n">
        <v>557694.5108</v>
      </c>
      <c r="Y26" s="409" t="n">
        <v>84095</v>
      </c>
      <c r="Z26" s="408" t="n">
        <v>46756.9</v>
      </c>
      <c r="AA26" s="410" t="n">
        <v>4558700.0108</v>
      </c>
      <c r="AC26" s="407" t="n">
        <v>3834027.9</v>
      </c>
      <c r="AD26" s="408" t="n">
        <v>539990.79</v>
      </c>
      <c r="AE26" s="409" t="n">
        <v>86396</v>
      </c>
      <c r="AF26" s="408" t="n">
        <v>44257.3</v>
      </c>
      <c r="AG26" s="410" t="n">
        <v>4504671.99</v>
      </c>
      <c r="AI26" s="407" t="n">
        <v>3856517.99</v>
      </c>
      <c r="AJ26" s="408" t="n">
        <v>518090.235</v>
      </c>
      <c r="AK26" s="409" t="n">
        <v>86381</v>
      </c>
      <c r="AL26" s="408" t="n">
        <v>44468.8</v>
      </c>
      <c r="AM26" s="410" t="n">
        <v>4505458.025</v>
      </c>
      <c r="AO26" s="407" t="n">
        <v>3914020.2</v>
      </c>
      <c r="AP26" s="408" t="n">
        <v>530238.45</v>
      </c>
      <c r="AQ26" s="409" t="n">
        <v>88700.0155386685</v>
      </c>
      <c r="AR26" s="408" t="n">
        <v>44253.9</v>
      </c>
      <c r="AS26" s="410" t="n">
        <v>4577212.82945726</v>
      </c>
    </row>
    <row r="27" s="342" customFormat="true" ht="6" hidden="false" customHeight="true" outlineLevel="0" collapsed="false">
      <c r="A27" s="414"/>
      <c r="B27" s="405"/>
      <c r="C27" s="379"/>
      <c r="D27" s="380"/>
      <c r="E27" s="407"/>
      <c r="F27" s="408"/>
      <c r="G27" s="409"/>
      <c r="H27" s="408"/>
      <c r="I27" s="410"/>
      <c r="J27" s="344"/>
      <c r="K27" s="407"/>
      <c r="L27" s="408"/>
      <c r="M27" s="409"/>
      <c r="N27" s="408"/>
      <c r="O27" s="410"/>
      <c r="Q27" s="407"/>
      <c r="R27" s="408"/>
      <c r="S27" s="409"/>
      <c r="T27" s="408"/>
      <c r="U27" s="410"/>
      <c r="W27" s="411"/>
      <c r="X27" s="412"/>
      <c r="Y27" s="413"/>
      <c r="Z27" s="412"/>
      <c r="AA27" s="410"/>
      <c r="AC27" s="411"/>
      <c r="AD27" s="412"/>
      <c r="AE27" s="413"/>
      <c r="AF27" s="412"/>
      <c r="AG27" s="410"/>
      <c r="AI27" s="411"/>
      <c r="AJ27" s="412"/>
      <c r="AK27" s="413"/>
      <c r="AL27" s="412"/>
      <c r="AM27" s="410"/>
      <c r="AO27" s="411"/>
      <c r="AP27" s="412"/>
      <c r="AQ27" s="413"/>
      <c r="AR27" s="412"/>
      <c r="AS27" s="410"/>
    </row>
    <row r="28" s="342" customFormat="true" ht="14.25" hidden="false" customHeight="false" outlineLevel="0" collapsed="false">
      <c r="A28" s="415"/>
      <c r="B28" s="398" t="s">
        <v>192</v>
      </c>
      <c r="C28" s="379"/>
      <c r="D28" s="380"/>
      <c r="E28" s="407" t="n">
        <v>2535095</v>
      </c>
      <c r="F28" s="408" t="n">
        <v>447103.8</v>
      </c>
      <c r="G28" s="409" t="n">
        <v>55066</v>
      </c>
      <c r="H28" s="408" t="n">
        <v>37975</v>
      </c>
      <c r="I28" s="410" t="n">
        <v>3075239.8</v>
      </c>
      <c r="J28" s="344"/>
      <c r="K28" s="407" t="n">
        <v>2593703</v>
      </c>
      <c r="L28" s="408" t="n">
        <v>457708</v>
      </c>
      <c r="M28" s="409" t="n">
        <v>53437</v>
      </c>
      <c r="N28" s="408" t="n">
        <v>37123.3</v>
      </c>
      <c r="O28" s="410" t="n">
        <v>3141971.3</v>
      </c>
      <c r="Q28" s="407" t="n">
        <v>2492296</v>
      </c>
      <c r="R28" s="408" t="n">
        <v>459592.5</v>
      </c>
      <c r="S28" s="409" t="n">
        <v>40397</v>
      </c>
      <c r="T28" s="408" t="n">
        <v>35977.2</v>
      </c>
      <c r="U28" s="410" t="n">
        <v>3028262.7</v>
      </c>
      <c r="V28" s="407"/>
      <c r="W28" s="407" t="n">
        <v>2634311</v>
      </c>
      <c r="X28" s="408" t="n">
        <v>462123.06</v>
      </c>
      <c r="Y28" s="409" t="n">
        <v>48302</v>
      </c>
      <c r="Z28" s="408" t="n">
        <v>34286.1999999999</v>
      </c>
      <c r="AA28" s="410" t="n">
        <v>3179022.26</v>
      </c>
      <c r="AC28" s="407" t="n">
        <v>2573268</v>
      </c>
      <c r="AD28" s="408" t="n">
        <v>443563.6</v>
      </c>
      <c r="AE28" s="409" t="n">
        <v>49763</v>
      </c>
      <c r="AF28" s="408" t="n">
        <v>32980.5</v>
      </c>
      <c r="AG28" s="410" t="n">
        <v>3099575.1</v>
      </c>
      <c r="AI28" s="407" t="n">
        <v>2616937</v>
      </c>
      <c r="AJ28" s="408" t="n">
        <v>432090.98</v>
      </c>
      <c r="AK28" s="409" t="n">
        <v>49435</v>
      </c>
      <c r="AL28" s="408" t="n">
        <v>33476.7</v>
      </c>
      <c r="AM28" s="410" t="n">
        <v>3131939.68</v>
      </c>
      <c r="AO28" s="407" t="n">
        <v>2659807</v>
      </c>
      <c r="AP28" s="408" t="n">
        <v>439556.54</v>
      </c>
      <c r="AQ28" s="409" t="n">
        <v>49556.1765369037</v>
      </c>
      <c r="AR28" s="408" t="n">
        <v>32331.8</v>
      </c>
      <c r="AS28" s="410" t="n">
        <v>3181251.5165369</v>
      </c>
    </row>
    <row r="29" s="342" customFormat="true" ht="14.25" hidden="false" customHeight="false" outlineLevel="0" collapsed="false">
      <c r="A29" s="415"/>
      <c r="B29" s="398"/>
      <c r="C29" s="416" t="s">
        <v>193</v>
      </c>
      <c r="D29" s="380"/>
      <c r="E29" s="407" t="n">
        <v>1816560</v>
      </c>
      <c r="F29" s="408" t="n">
        <v>115412.4</v>
      </c>
      <c r="G29" s="409" t="n">
        <v>25843</v>
      </c>
      <c r="H29" s="408" t="n">
        <v>11568</v>
      </c>
      <c r="I29" s="410" t="n">
        <v>1969383.4</v>
      </c>
      <c r="J29" s="344"/>
      <c r="K29" s="407" t="n">
        <v>1856229</v>
      </c>
      <c r="L29" s="408" t="n">
        <v>100637</v>
      </c>
      <c r="M29" s="409" t="n">
        <v>25614</v>
      </c>
      <c r="N29" s="408" t="n">
        <v>9394.8</v>
      </c>
      <c r="O29" s="410" t="n">
        <v>1991874.8</v>
      </c>
      <c r="Q29" s="407" t="n">
        <v>1504571</v>
      </c>
      <c r="R29" s="408" t="n">
        <v>86839.8</v>
      </c>
      <c r="S29" s="409" t="n">
        <v>15133</v>
      </c>
      <c r="T29" s="408" t="n">
        <v>7967.6</v>
      </c>
      <c r="U29" s="410" t="n">
        <v>1614511.4</v>
      </c>
      <c r="W29" s="407" t="n">
        <v>1796730</v>
      </c>
      <c r="X29" s="408" t="n">
        <v>109022.92</v>
      </c>
      <c r="Y29" s="409" t="n">
        <v>21486</v>
      </c>
      <c r="Z29" s="408" t="n">
        <v>8497.8</v>
      </c>
      <c r="AA29" s="410" t="n">
        <v>1935736.72</v>
      </c>
      <c r="AC29" s="407" t="n">
        <v>1692939</v>
      </c>
      <c r="AD29" s="408" t="n">
        <v>109562.3</v>
      </c>
      <c r="AE29" s="409" t="n">
        <v>21835</v>
      </c>
      <c r="AF29" s="408" t="n">
        <v>7975.5</v>
      </c>
      <c r="AG29" s="410" t="n">
        <v>1832311.8</v>
      </c>
      <c r="AI29" s="407" t="n">
        <v>1683717</v>
      </c>
      <c r="AJ29" s="408" t="n">
        <v>109593.53</v>
      </c>
      <c r="AK29" s="409" t="n">
        <v>21410</v>
      </c>
      <c r="AL29" s="408" t="n">
        <v>8615.6</v>
      </c>
      <c r="AM29" s="410" t="n">
        <v>1823336.13</v>
      </c>
      <c r="AO29" s="407" t="n">
        <v>1652143</v>
      </c>
      <c r="AP29" s="408" t="n">
        <v>109488.6</v>
      </c>
      <c r="AQ29" s="409" t="n">
        <v>21468.4948075609</v>
      </c>
      <c r="AR29" s="408" t="n">
        <v>8730.2</v>
      </c>
      <c r="AS29" s="410" t="n">
        <v>1791830.29480756</v>
      </c>
    </row>
    <row r="30" s="342" customFormat="true" ht="14.25" hidden="false" customHeight="false" outlineLevel="0" collapsed="false">
      <c r="A30" s="415"/>
      <c r="B30" s="398"/>
      <c r="C30" s="416" t="s">
        <v>194</v>
      </c>
      <c r="D30" s="380"/>
      <c r="E30" s="407" t="n">
        <v>614502</v>
      </c>
      <c r="F30" s="408" t="n">
        <v>308425.1</v>
      </c>
      <c r="G30" s="409" t="n">
        <v>22780</v>
      </c>
      <c r="H30" s="408" t="n">
        <v>24048.6</v>
      </c>
      <c r="I30" s="410" t="n">
        <v>969755.7</v>
      </c>
      <c r="J30" s="344"/>
      <c r="K30" s="407" t="n">
        <v>622787</v>
      </c>
      <c r="L30" s="408" t="n">
        <v>332038</v>
      </c>
      <c r="M30" s="409" t="n">
        <v>21825</v>
      </c>
      <c r="N30" s="408" t="n">
        <v>25533.2</v>
      </c>
      <c r="O30" s="410" t="n">
        <v>1002183.2</v>
      </c>
      <c r="Q30" s="407" t="n">
        <v>827707</v>
      </c>
      <c r="R30" s="408" t="n">
        <v>339138.4</v>
      </c>
      <c r="S30" s="409" t="n">
        <v>20394</v>
      </c>
      <c r="T30" s="408" t="n">
        <v>25757.3</v>
      </c>
      <c r="U30" s="410" t="n">
        <v>1212996.7</v>
      </c>
      <c r="W30" s="407" t="n">
        <v>708703</v>
      </c>
      <c r="X30" s="408" t="n">
        <v>326884.32</v>
      </c>
      <c r="Y30" s="409" t="n">
        <v>20683</v>
      </c>
      <c r="Z30" s="408" t="n">
        <v>23555.1999999999</v>
      </c>
      <c r="AA30" s="410" t="n">
        <v>1079825.52</v>
      </c>
      <c r="AC30" s="407" t="n">
        <v>748464</v>
      </c>
      <c r="AD30" s="408" t="n">
        <v>307685.9</v>
      </c>
      <c r="AE30" s="409" t="n">
        <v>22062</v>
      </c>
      <c r="AF30" s="408" t="n">
        <v>22707.8</v>
      </c>
      <c r="AG30" s="410" t="n">
        <v>1100919.7</v>
      </c>
      <c r="AI30" s="407" t="n">
        <v>791254</v>
      </c>
      <c r="AJ30" s="408" t="n">
        <v>286930.03</v>
      </c>
      <c r="AK30" s="409" t="n">
        <v>21889</v>
      </c>
      <c r="AL30" s="408" t="n">
        <v>22335.6</v>
      </c>
      <c r="AM30" s="410" t="n">
        <v>1122408.63</v>
      </c>
      <c r="AO30" s="407" t="n">
        <v>842460</v>
      </c>
      <c r="AP30" s="408" t="n">
        <v>291346.7</v>
      </c>
      <c r="AQ30" s="409" t="n">
        <v>21788.6764237977</v>
      </c>
      <c r="AR30" s="408" t="n">
        <v>21145.4</v>
      </c>
      <c r="AS30" s="410" t="n">
        <v>1176740.7764238</v>
      </c>
    </row>
    <row r="31" s="342" customFormat="true" ht="14.25" hidden="false" customHeight="false" outlineLevel="0" collapsed="false">
      <c r="A31" s="415"/>
      <c r="B31" s="398"/>
      <c r="C31" s="416" t="s">
        <v>195</v>
      </c>
      <c r="D31" s="380"/>
      <c r="E31" s="407" t="n">
        <v>80460</v>
      </c>
      <c r="F31" s="408" t="n">
        <v>21714.6</v>
      </c>
      <c r="G31" s="409" t="n">
        <v>4334</v>
      </c>
      <c r="H31" s="408" t="n">
        <v>2095</v>
      </c>
      <c r="I31" s="410" t="n">
        <v>108603.6</v>
      </c>
      <c r="J31" s="344"/>
      <c r="K31" s="407" t="n">
        <v>92142</v>
      </c>
      <c r="L31" s="408" t="n">
        <v>23672</v>
      </c>
      <c r="M31" s="409" t="n">
        <v>4230</v>
      </c>
      <c r="N31" s="408" t="n">
        <v>1879.3</v>
      </c>
      <c r="O31" s="410" t="n">
        <v>121923.3</v>
      </c>
      <c r="Q31" s="407" t="n">
        <v>138398</v>
      </c>
      <c r="R31" s="408" t="n">
        <v>31727.9</v>
      </c>
      <c r="S31" s="409" t="n">
        <v>4442</v>
      </c>
      <c r="T31" s="408" t="n">
        <v>1972.7</v>
      </c>
      <c r="U31" s="410" t="n">
        <v>176540.6</v>
      </c>
      <c r="W31" s="407" t="n">
        <v>104702</v>
      </c>
      <c r="X31" s="408" t="n">
        <v>25050.5</v>
      </c>
      <c r="Y31" s="409" t="n">
        <v>5395</v>
      </c>
      <c r="Z31" s="408" t="n">
        <v>2085.7</v>
      </c>
      <c r="AA31" s="410" t="n">
        <v>137233.2</v>
      </c>
      <c r="AC31" s="407" t="n">
        <v>98224</v>
      </c>
      <c r="AD31" s="408" t="n">
        <v>25614.9</v>
      </c>
      <c r="AE31" s="409" t="n">
        <v>5212</v>
      </c>
      <c r="AF31" s="408" t="n">
        <v>2076.1</v>
      </c>
      <c r="AG31" s="410" t="n">
        <v>131127</v>
      </c>
      <c r="AI31" s="407" t="n">
        <v>102404</v>
      </c>
      <c r="AJ31" s="408" t="n">
        <v>31210.39</v>
      </c>
      <c r="AK31" s="409" t="n">
        <v>5025</v>
      </c>
      <c r="AL31" s="408" t="n">
        <v>2257.2</v>
      </c>
      <c r="AM31" s="410" t="n">
        <v>140896.59</v>
      </c>
      <c r="AO31" s="407" t="n">
        <v>120904</v>
      </c>
      <c r="AP31" s="408" t="n">
        <v>32624.6</v>
      </c>
      <c r="AQ31" s="409" t="n">
        <v>5268.75667793353</v>
      </c>
      <c r="AR31" s="408" t="n">
        <v>2252.3</v>
      </c>
      <c r="AS31" s="410" t="n">
        <v>161049.656677934</v>
      </c>
    </row>
    <row r="32" s="342" customFormat="true" ht="6.75" hidden="false" customHeight="true" outlineLevel="0" collapsed="false">
      <c r="A32" s="415"/>
      <c r="B32" s="398"/>
      <c r="C32" s="379"/>
      <c r="D32" s="380"/>
      <c r="E32" s="407"/>
      <c r="F32" s="408"/>
      <c r="G32" s="409"/>
      <c r="H32" s="408"/>
      <c r="I32" s="410"/>
      <c r="J32" s="344"/>
      <c r="K32" s="407"/>
      <c r="L32" s="408"/>
      <c r="M32" s="409"/>
      <c r="N32" s="408"/>
      <c r="O32" s="410"/>
      <c r="Q32" s="407"/>
      <c r="R32" s="408"/>
      <c r="S32" s="409"/>
      <c r="T32" s="408"/>
      <c r="U32" s="410"/>
      <c r="W32" s="411"/>
      <c r="X32" s="412"/>
      <c r="Y32" s="413"/>
      <c r="Z32" s="412"/>
      <c r="AA32" s="410"/>
      <c r="AC32" s="411"/>
      <c r="AD32" s="412"/>
      <c r="AE32" s="413"/>
      <c r="AF32" s="412"/>
      <c r="AG32" s="410"/>
      <c r="AI32" s="411"/>
      <c r="AJ32" s="412"/>
      <c r="AK32" s="413"/>
      <c r="AL32" s="412"/>
      <c r="AM32" s="410"/>
      <c r="AO32" s="411"/>
      <c r="AP32" s="412"/>
      <c r="AQ32" s="413"/>
      <c r="AR32" s="412"/>
      <c r="AS32" s="410"/>
    </row>
    <row r="33" s="342" customFormat="true" ht="14.25" hidden="false" customHeight="false" outlineLevel="0" collapsed="false">
      <c r="A33" s="415"/>
      <c r="B33" s="398" t="s">
        <v>196</v>
      </c>
      <c r="C33" s="379"/>
      <c r="D33" s="380"/>
      <c r="E33" s="407" t="n">
        <v>107681</v>
      </c>
      <c r="F33" s="408" t="n">
        <v>31073</v>
      </c>
      <c r="G33" s="409" t="n">
        <v>2539</v>
      </c>
      <c r="H33" s="408" t="n">
        <v>4829.6</v>
      </c>
      <c r="I33" s="410" t="n">
        <v>146122.6</v>
      </c>
      <c r="J33" s="344"/>
      <c r="K33" s="407" t="n">
        <v>112150</v>
      </c>
      <c r="L33" s="408" t="n">
        <v>29536</v>
      </c>
      <c r="M33" s="409" t="n">
        <v>2935</v>
      </c>
      <c r="N33" s="408" t="n">
        <v>4150</v>
      </c>
      <c r="O33" s="410" t="n">
        <v>148771</v>
      </c>
      <c r="Q33" s="407" t="n">
        <v>103273</v>
      </c>
      <c r="R33" s="408" t="n">
        <v>29108.5</v>
      </c>
      <c r="S33" s="409" t="n">
        <v>2586</v>
      </c>
      <c r="T33" s="408" t="n">
        <v>4325.3</v>
      </c>
      <c r="U33" s="410" t="n">
        <v>139292.8</v>
      </c>
      <c r="W33" s="407" t="n">
        <v>105056</v>
      </c>
      <c r="X33" s="408" t="n">
        <v>28510.62</v>
      </c>
      <c r="Y33" s="409" t="n">
        <v>2775</v>
      </c>
      <c r="Z33" s="408" t="n">
        <v>4187.60000000002</v>
      </c>
      <c r="AA33" s="410" t="n">
        <v>140529.22</v>
      </c>
      <c r="AC33" s="407" t="n">
        <v>96319</v>
      </c>
      <c r="AD33" s="408" t="n">
        <v>25764.3</v>
      </c>
      <c r="AE33" s="409" t="n">
        <v>2846</v>
      </c>
      <c r="AF33" s="408" t="n">
        <v>3592.9</v>
      </c>
      <c r="AG33" s="410" t="n">
        <v>128522.2</v>
      </c>
      <c r="AI33" s="407" t="n">
        <v>104100</v>
      </c>
      <c r="AJ33" s="408" t="n">
        <v>27525.41</v>
      </c>
      <c r="AK33" s="409" t="n">
        <v>3140</v>
      </c>
      <c r="AL33" s="408" t="n">
        <v>3737</v>
      </c>
      <c r="AM33" s="410" t="n">
        <v>138502.41</v>
      </c>
      <c r="AO33" s="407" t="n">
        <v>108204</v>
      </c>
      <c r="AP33" s="408" t="n">
        <v>29285.13</v>
      </c>
      <c r="AQ33" s="409" t="n">
        <v>3357.64479875673</v>
      </c>
      <c r="AR33" s="408" t="n">
        <v>4052.7</v>
      </c>
      <c r="AS33" s="410" t="n">
        <v>144899.474798757</v>
      </c>
    </row>
    <row r="34" s="342" customFormat="true" ht="14.25" hidden="false" customHeight="false" outlineLevel="0" collapsed="false">
      <c r="A34" s="415"/>
      <c r="B34" s="398"/>
      <c r="C34" s="379"/>
      <c r="D34" s="380"/>
      <c r="E34" s="407"/>
      <c r="F34" s="408"/>
      <c r="G34" s="409"/>
      <c r="H34" s="408"/>
      <c r="I34" s="410"/>
      <c r="J34" s="344"/>
      <c r="K34" s="407"/>
      <c r="L34" s="408"/>
      <c r="M34" s="409"/>
      <c r="N34" s="408"/>
      <c r="O34" s="410"/>
      <c r="Q34" s="407"/>
      <c r="R34" s="408"/>
      <c r="S34" s="409"/>
      <c r="T34" s="408"/>
      <c r="U34" s="410"/>
      <c r="W34" s="411"/>
      <c r="X34" s="412"/>
      <c r="Y34" s="413"/>
      <c r="Z34" s="412"/>
      <c r="AA34" s="410"/>
      <c r="AC34" s="411"/>
      <c r="AD34" s="412"/>
      <c r="AE34" s="413"/>
      <c r="AF34" s="412"/>
      <c r="AG34" s="410"/>
      <c r="AI34" s="411"/>
      <c r="AJ34" s="412"/>
      <c r="AK34" s="413"/>
      <c r="AL34" s="412"/>
      <c r="AM34" s="410"/>
      <c r="AO34" s="411"/>
      <c r="AP34" s="412"/>
      <c r="AQ34" s="413"/>
      <c r="AR34" s="412"/>
      <c r="AS34" s="410"/>
    </row>
    <row r="35" s="342" customFormat="true" ht="14.25" hidden="false" customHeight="false" outlineLevel="0" collapsed="false">
      <c r="A35" s="415"/>
      <c r="B35" s="398" t="s">
        <v>197</v>
      </c>
      <c r="C35" s="379"/>
      <c r="D35" s="380"/>
      <c r="E35" s="407" t="n">
        <v>152443.4055</v>
      </c>
      <c r="F35" s="408" t="n">
        <v>18391.4997</v>
      </c>
      <c r="G35" s="409" t="n">
        <v>1472.8654</v>
      </c>
      <c r="H35" s="408" t="n">
        <v>3001.2</v>
      </c>
      <c r="I35" s="410" t="n">
        <v>175309.0706</v>
      </c>
      <c r="J35" s="344"/>
      <c r="K35" s="407" t="n">
        <v>148914.3992</v>
      </c>
      <c r="L35" s="408" t="n">
        <v>18520.3835</v>
      </c>
      <c r="M35" s="409" t="n">
        <v>1524.7827</v>
      </c>
      <c r="N35" s="408" t="n">
        <v>2913.19999999999</v>
      </c>
      <c r="O35" s="410" t="n">
        <v>171872.7654</v>
      </c>
      <c r="Q35" s="407" t="n">
        <v>139849.6833</v>
      </c>
      <c r="R35" s="408" t="n">
        <v>18989.57121</v>
      </c>
      <c r="S35" s="409" t="n">
        <v>1449.193</v>
      </c>
      <c r="T35" s="408" t="n">
        <v>3065.5</v>
      </c>
      <c r="U35" s="410" t="n">
        <v>163354.64751</v>
      </c>
      <c r="W35" s="407" t="n">
        <v>139379.1717</v>
      </c>
      <c r="X35" s="408" t="n">
        <v>19413.6392</v>
      </c>
      <c r="Y35" s="409" t="n">
        <v>1694.1745</v>
      </c>
      <c r="Z35" s="408" t="n">
        <v>3027.7</v>
      </c>
      <c r="AA35" s="410" t="s">
        <v>198</v>
      </c>
      <c r="AC35" s="407" t="n">
        <v>149842.182</v>
      </c>
      <c r="AD35" s="408" t="n">
        <v>19596.786</v>
      </c>
      <c r="AE35" s="409" t="n">
        <v>1598.6486</v>
      </c>
      <c r="AF35" s="408" t="n">
        <v>3082.39999999999</v>
      </c>
      <c r="AG35" s="410" t="n">
        <v>0</v>
      </c>
      <c r="AI35" s="407" t="n">
        <v>136237.1894</v>
      </c>
      <c r="AJ35" s="408" t="n">
        <v>21143.793</v>
      </c>
      <c r="AK35" s="409" t="n">
        <v>1627.914</v>
      </c>
      <c r="AL35" s="408" t="n">
        <v>2934.8</v>
      </c>
      <c r="AM35" s="410" t="n">
        <v>0</v>
      </c>
      <c r="AO35" s="407" t="n">
        <v>140148.1875</v>
      </c>
      <c r="AP35" s="408" t="n">
        <v>22741.79</v>
      </c>
      <c r="AQ35" s="409" t="n">
        <v>1702.235</v>
      </c>
      <c r="AR35" s="408" t="n">
        <v>2988.9</v>
      </c>
      <c r="AS35" s="410" t="n">
        <v>167581.1125</v>
      </c>
      <c r="AT35" s="417"/>
    </row>
    <row r="36" s="342" customFormat="true" ht="14.25" hidden="false" customHeight="false" outlineLevel="0" collapsed="false">
      <c r="A36" s="415"/>
      <c r="B36" s="398"/>
      <c r="C36" s="379"/>
      <c r="D36" s="380"/>
      <c r="E36" s="418"/>
      <c r="F36" s="419"/>
      <c r="G36" s="420"/>
      <c r="H36" s="419"/>
      <c r="I36" s="421"/>
      <c r="J36" s="344"/>
      <c r="K36" s="418"/>
      <c r="L36" s="419"/>
      <c r="M36" s="420"/>
      <c r="N36" s="419"/>
      <c r="O36" s="421"/>
      <c r="Q36" s="418"/>
      <c r="R36" s="419"/>
      <c r="S36" s="420"/>
      <c r="T36" s="419"/>
      <c r="U36" s="421"/>
      <c r="W36" s="422"/>
      <c r="X36" s="423"/>
      <c r="Y36" s="424"/>
      <c r="Z36" s="423"/>
      <c r="AA36" s="421"/>
      <c r="AC36" s="422"/>
      <c r="AD36" s="423"/>
      <c r="AE36" s="424"/>
      <c r="AF36" s="423"/>
      <c r="AG36" s="421"/>
      <c r="AI36" s="422"/>
      <c r="AJ36" s="423"/>
      <c r="AK36" s="424"/>
      <c r="AL36" s="423"/>
      <c r="AM36" s="421"/>
      <c r="AO36" s="422"/>
      <c r="AP36" s="423"/>
      <c r="AQ36" s="424"/>
      <c r="AR36" s="423"/>
      <c r="AS36" s="421"/>
    </row>
    <row r="37" s="397" customFormat="true" ht="15" hidden="false" customHeight="false" outlineLevel="0" collapsed="false">
      <c r="A37" s="395"/>
      <c r="B37" s="404" t="s">
        <v>199</v>
      </c>
      <c r="C37" s="353"/>
      <c r="D37" s="354"/>
      <c r="E37" s="389" t="n">
        <v>138598</v>
      </c>
      <c r="F37" s="390" t="n">
        <v>15055.4</v>
      </c>
      <c r="G37" s="391" t="n">
        <v>766</v>
      </c>
      <c r="H37" s="390" t="n">
        <v>1397.5</v>
      </c>
      <c r="I37" s="392" t="n">
        <v>155816.9</v>
      </c>
      <c r="K37" s="389" t="n">
        <v>136106</v>
      </c>
      <c r="L37" s="390" t="n">
        <v>15477</v>
      </c>
      <c r="M37" s="391" t="n">
        <v>609</v>
      </c>
      <c r="N37" s="390" t="n">
        <v>1195.9</v>
      </c>
      <c r="O37" s="392" t="n">
        <v>153387.9</v>
      </c>
      <c r="Q37" s="389" t="n">
        <v>237422</v>
      </c>
      <c r="R37" s="390" t="n">
        <v>15830.9</v>
      </c>
      <c r="S37" s="391" t="n">
        <v>678</v>
      </c>
      <c r="T37" s="390" t="n">
        <v>1430.2</v>
      </c>
      <c r="U37" s="392" t="n">
        <v>255361.1</v>
      </c>
      <c r="W37" s="389" t="n">
        <v>146305</v>
      </c>
      <c r="X37" s="390" t="n">
        <v>11909.74</v>
      </c>
      <c r="Y37" s="391" t="n">
        <v>939</v>
      </c>
      <c r="Z37" s="390" t="n">
        <v>1014.9</v>
      </c>
      <c r="AA37" s="392" t="n">
        <v>160168.64</v>
      </c>
      <c r="AC37" s="389" t="n">
        <v>178809</v>
      </c>
      <c r="AD37" s="390" t="n">
        <v>33110</v>
      </c>
      <c r="AE37" s="391" t="n">
        <v>1040</v>
      </c>
      <c r="AF37" s="390" t="n">
        <v>864.2</v>
      </c>
      <c r="AG37" s="392" t="n">
        <v>213823.2</v>
      </c>
      <c r="AI37" s="389" t="n">
        <v>216190</v>
      </c>
      <c r="AJ37" s="390" t="n">
        <v>43007.78</v>
      </c>
      <c r="AK37" s="391" t="n">
        <v>1272</v>
      </c>
      <c r="AL37" s="390" t="n">
        <v>1271.7</v>
      </c>
      <c r="AM37" s="392" t="n">
        <v>261741.48</v>
      </c>
      <c r="AO37" s="389" t="n">
        <v>200049</v>
      </c>
      <c r="AP37" s="390" t="n">
        <v>38558.78</v>
      </c>
      <c r="AQ37" s="391" t="n">
        <v>1443.98446133147</v>
      </c>
      <c r="AR37" s="390" t="n">
        <v>1310.8</v>
      </c>
      <c r="AS37" s="392" t="n">
        <v>241362.564461331</v>
      </c>
    </row>
    <row r="38" s="342" customFormat="true" ht="14.25" hidden="false" customHeight="false" outlineLevel="0" collapsed="false">
      <c r="A38" s="415"/>
      <c r="B38" s="398"/>
      <c r="C38" s="379"/>
      <c r="D38" s="380"/>
      <c r="E38" s="418"/>
      <c r="F38" s="419"/>
      <c r="G38" s="420"/>
      <c r="H38" s="419"/>
      <c r="I38" s="421"/>
      <c r="J38" s="344"/>
      <c r="K38" s="418"/>
      <c r="L38" s="419"/>
      <c r="M38" s="420"/>
      <c r="N38" s="419"/>
      <c r="O38" s="421"/>
      <c r="Q38" s="418"/>
      <c r="R38" s="419"/>
      <c r="S38" s="420"/>
      <c r="T38" s="419"/>
      <c r="U38" s="421"/>
      <c r="W38" s="422"/>
      <c r="X38" s="423"/>
      <c r="Y38" s="424"/>
      <c r="Z38" s="423"/>
      <c r="AA38" s="421"/>
      <c r="AC38" s="422"/>
      <c r="AD38" s="423"/>
      <c r="AE38" s="424"/>
      <c r="AF38" s="423"/>
      <c r="AG38" s="421"/>
      <c r="AI38" s="422"/>
      <c r="AJ38" s="423"/>
      <c r="AK38" s="424"/>
      <c r="AL38" s="423"/>
      <c r="AM38" s="421"/>
      <c r="AO38" s="422"/>
      <c r="AP38" s="423"/>
      <c r="AQ38" s="424"/>
      <c r="AR38" s="423"/>
      <c r="AS38" s="421"/>
    </row>
    <row r="39" s="397" customFormat="true" ht="15" hidden="false" customHeight="false" outlineLevel="0" collapsed="false">
      <c r="A39" s="425"/>
      <c r="B39" s="404" t="s">
        <v>22</v>
      </c>
      <c r="C39" s="353"/>
      <c r="D39" s="354"/>
      <c r="E39" s="389" t="n">
        <v>620268</v>
      </c>
      <c r="F39" s="390" t="n">
        <v>411179.1</v>
      </c>
      <c r="G39" s="391" t="n">
        <v>116681</v>
      </c>
      <c r="H39" s="390" t="n">
        <v>129712.000000001</v>
      </c>
      <c r="I39" s="392" t="n">
        <v>1277840.1</v>
      </c>
      <c r="K39" s="389" t="n">
        <v>656213</v>
      </c>
      <c r="L39" s="390" t="n">
        <v>428538</v>
      </c>
      <c r="M39" s="391" t="n">
        <v>138001</v>
      </c>
      <c r="N39" s="390" t="n">
        <v>133862</v>
      </c>
      <c r="O39" s="392" t="n">
        <v>1356614</v>
      </c>
      <c r="Q39" s="389" t="n">
        <v>667714</v>
      </c>
      <c r="R39" s="390" t="n">
        <v>439060.73</v>
      </c>
      <c r="S39" s="391" t="n">
        <v>143720</v>
      </c>
      <c r="T39" s="390" t="n">
        <v>139170.4</v>
      </c>
      <c r="U39" s="392" t="n">
        <v>1389665.13</v>
      </c>
      <c r="W39" s="389" t="n">
        <v>671381</v>
      </c>
      <c r="X39" s="390" t="n">
        <v>425742.14</v>
      </c>
      <c r="Y39" s="391" t="n">
        <v>152571</v>
      </c>
      <c r="Z39" s="390" t="n">
        <v>146199.3</v>
      </c>
      <c r="AA39" s="392" t="n">
        <v>1395893.44</v>
      </c>
      <c r="AC39" s="389" t="n">
        <v>646345</v>
      </c>
      <c r="AD39" s="390" t="n">
        <v>212963.7</v>
      </c>
      <c r="AE39" s="391" t="n">
        <v>157501</v>
      </c>
      <c r="AF39" s="390" t="n">
        <v>149931.6</v>
      </c>
      <c r="AG39" s="392" t="n">
        <v>1166741.3</v>
      </c>
      <c r="AI39" s="389" t="n">
        <v>627485</v>
      </c>
      <c r="AJ39" s="390" t="n">
        <v>210080.17</v>
      </c>
      <c r="AK39" s="391" t="n">
        <v>157778</v>
      </c>
      <c r="AL39" s="390" t="n">
        <v>148166.4</v>
      </c>
      <c r="AM39" s="392" t="n">
        <v>1143509.57</v>
      </c>
      <c r="AO39" s="389" t="n">
        <v>640099</v>
      </c>
      <c r="AP39" s="390" t="n">
        <v>206254.31</v>
      </c>
      <c r="AQ39" s="391" t="n">
        <v>153722.887976125</v>
      </c>
      <c r="AR39" s="390" t="n">
        <v>144353.7</v>
      </c>
      <c r="AS39" s="392" t="n">
        <v>1144429.89797613</v>
      </c>
    </row>
    <row r="40" s="342" customFormat="true" ht="14.25" hidden="false" customHeight="false" outlineLevel="0" collapsed="false">
      <c r="A40" s="415"/>
      <c r="B40" s="404"/>
      <c r="C40" s="379"/>
      <c r="D40" s="380"/>
      <c r="E40" s="389"/>
      <c r="F40" s="390"/>
      <c r="G40" s="391"/>
      <c r="H40" s="390"/>
      <c r="I40" s="392"/>
      <c r="J40" s="344"/>
      <c r="K40" s="389"/>
      <c r="L40" s="390"/>
      <c r="M40" s="391"/>
      <c r="N40" s="390"/>
      <c r="O40" s="392"/>
      <c r="Q40" s="389"/>
      <c r="R40" s="390"/>
      <c r="S40" s="391"/>
      <c r="T40" s="390"/>
      <c r="U40" s="392"/>
      <c r="W40" s="403"/>
      <c r="X40" s="393"/>
      <c r="Y40" s="394"/>
      <c r="Z40" s="393"/>
      <c r="AA40" s="392"/>
      <c r="AC40" s="403"/>
      <c r="AD40" s="393"/>
      <c r="AE40" s="394"/>
      <c r="AF40" s="393"/>
      <c r="AG40" s="392"/>
      <c r="AI40" s="403"/>
      <c r="AJ40" s="393"/>
      <c r="AK40" s="394"/>
      <c r="AL40" s="393"/>
      <c r="AM40" s="392"/>
      <c r="AO40" s="403"/>
      <c r="AP40" s="393"/>
      <c r="AQ40" s="394"/>
      <c r="AR40" s="393"/>
      <c r="AS40" s="392"/>
    </row>
    <row r="41" s="397" customFormat="true" ht="15" hidden="false" customHeight="false" outlineLevel="0" collapsed="false">
      <c r="A41" s="406" t="s">
        <v>200</v>
      </c>
      <c r="B41" s="404"/>
      <c r="C41" s="353"/>
      <c r="D41" s="354"/>
      <c r="E41" s="389" t="n">
        <v>3735520</v>
      </c>
      <c r="F41" s="390" t="n">
        <v>4065613.5</v>
      </c>
      <c r="G41" s="391" t="n">
        <v>1268867</v>
      </c>
      <c r="H41" s="390" t="n">
        <v>788273.899999993</v>
      </c>
      <c r="I41" s="392" t="n">
        <v>9858274.39999999</v>
      </c>
      <c r="K41" s="389" t="n">
        <v>3690887</v>
      </c>
      <c r="L41" s="390" t="n">
        <v>3977132</v>
      </c>
      <c r="M41" s="391" t="n">
        <v>1272059</v>
      </c>
      <c r="N41" s="390" t="n">
        <v>784804.399999996</v>
      </c>
      <c r="O41" s="392" t="n">
        <v>9724882.4</v>
      </c>
      <c r="Q41" s="389" t="n">
        <v>3744982</v>
      </c>
      <c r="R41" s="390" t="n">
        <v>3946349.35</v>
      </c>
      <c r="S41" s="391" t="n">
        <v>1261436</v>
      </c>
      <c r="T41" s="390" t="n">
        <v>788834.4</v>
      </c>
      <c r="U41" s="392" t="n">
        <v>9741601.75</v>
      </c>
      <c r="W41" s="389" t="n">
        <v>3728362</v>
      </c>
      <c r="X41" s="390" t="n">
        <v>3939241.91</v>
      </c>
      <c r="Y41" s="391" t="n">
        <v>1304971</v>
      </c>
      <c r="Z41" s="390" t="n">
        <v>781980.200000002</v>
      </c>
      <c r="AA41" s="392" t="n">
        <v>9754555.11</v>
      </c>
      <c r="AC41" s="389" t="n">
        <v>3695003</v>
      </c>
      <c r="AD41" s="390" t="n">
        <v>4077063.6</v>
      </c>
      <c r="AE41" s="391" t="n">
        <v>1326078</v>
      </c>
      <c r="AF41" s="390" t="n">
        <v>781556.6</v>
      </c>
      <c r="AG41" s="392" t="n">
        <v>9879701.2</v>
      </c>
      <c r="AI41" s="389" t="n">
        <v>3760490</v>
      </c>
      <c r="AJ41" s="390" t="n">
        <v>4202434.51</v>
      </c>
      <c r="AK41" s="391" t="n">
        <v>1325799</v>
      </c>
      <c r="AL41" s="390" t="n">
        <v>789803.7</v>
      </c>
      <c r="AM41" s="392" t="n">
        <v>10078527.21</v>
      </c>
      <c r="AO41" s="389" t="n">
        <v>3757414</v>
      </c>
      <c r="AP41" s="390" t="n">
        <v>4247285.68</v>
      </c>
      <c r="AQ41" s="391" t="n">
        <v>1332265.06618102</v>
      </c>
      <c r="AR41" s="390" t="n">
        <v>800998.4</v>
      </c>
      <c r="AS41" s="392" t="n">
        <v>10137963.146181</v>
      </c>
    </row>
    <row r="42" s="342" customFormat="true" ht="14.25" hidden="false" customHeight="false" outlineLevel="0" collapsed="false">
      <c r="A42" s="426"/>
      <c r="B42" s="427"/>
      <c r="C42" s="366"/>
      <c r="D42" s="367"/>
      <c r="E42" s="428"/>
      <c r="F42" s="366"/>
      <c r="G42" s="429"/>
      <c r="H42" s="429"/>
      <c r="I42" s="430"/>
      <c r="J42" s="344"/>
      <c r="K42" s="431"/>
      <c r="L42" s="432"/>
      <c r="M42" s="433"/>
      <c r="N42" s="433"/>
      <c r="O42" s="434"/>
      <c r="Q42" s="431"/>
      <c r="R42" s="432"/>
      <c r="S42" s="433"/>
      <c r="T42" s="433"/>
      <c r="U42" s="434"/>
      <c r="W42" s="431"/>
      <c r="X42" s="432"/>
      <c r="Y42" s="433"/>
      <c r="Z42" s="433"/>
      <c r="AA42" s="434"/>
      <c r="AC42" s="431"/>
      <c r="AD42" s="432"/>
      <c r="AE42" s="433"/>
      <c r="AF42" s="433"/>
      <c r="AG42" s="434"/>
      <c r="AI42" s="431"/>
      <c r="AJ42" s="432"/>
      <c r="AK42" s="433"/>
      <c r="AL42" s="433"/>
      <c r="AM42" s="434"/>
      <c r="AO42" s="431"/>
      <c r="AP42" s="432"/>
      <c r="AQ42" s="433"/>
      <c r="AR42" s="433"/>
      <c r="AS42" s="434"/>
    </row>
    <row r="43" s="342" customFormat="true" ht="14.25" hidden="false" customHeight="true" outlineLevel="0" collapsed="false">
      <c r="A43" s="435" t="s">
        <v>201</v>
      </c>
      <c r="B43" s="435"/>
      <c r="C43" s="435"/>
      <c r="D43" s="435"/>
      <c r="E43" s="435"/>
      <c r="F43" s="435"/>
      <c r="G43" s="435"/>
      <c r="H43" s="435"/>
      <c r="I43" s="435"/>
      <c r="J43" s="435"/>
      <c r="K43" s="435"/>
      <c r="L43" s="435"/>
      <c r="M43" s="435"/>
      <c r="N43" s="435"/>
      <c r="O43" s="435"/>
    </row>
    <row r="44" s="342" customFormat="true" ht="14.25" hidden="false" customHeight="false" outlineLevel="0" collapsed="false">
      <c r="A44" s="436" t="s">
        <v>202</v>
      </c>
      <c r="B44" s="437"/>
      <c r="C44" s="438"/>
      <c r="D44" s="438"/>
      <c r="E44" s="438"/>
      <c r="F44" s="438"/>
      <c r="G44" s="438"/>
      <c r="H44" s="438"/>
      <c r="I44" s="439"/>
      <c r="J44" s="438"/>
      <c r="K44" s="438"/>
      <c r="L44" s="438"/>
      <c r="M44" s="438"/>
      <c r="N44" s="438"/>
      <c r="O44" s="438"/>
    </row>
    <row r="45" s="342" customFormat="true" ht="14.25" hidden="false" customHeight="false" outlineLevel="0" collapsed="false">
      <c r="A45" s="436" t="s">
        <v>203</v>
      </c>
      <c r="B45" s="437"/>
      <c r="C45" s="438"/>
      <c r="D45" s="438"/>
      <c r="E45" s="438"/>
      <c r="F45" s="438"/>
      <c r="G45" s="438"/>
      <c r="H45" s="438"/>
      <c r="I45" s="439"/>
      <c r="J45" s="438"/>
      <c r="K45" s="438"/>
      <c r="L45" s="438"/>
      <c r="M45" s="438"/>
      <c r="N45" s="438"/>
      <c r="O45" s="438"/>
    </row>
    <row r="46" s="342" customFormat="true" ht="15" hidden="false" customHeight="false" outlineLevel="0" collapsed="false">
      <c r="A46" s="440"/>
      <c r="B46" s="441"/>
      <c r="C46" s="344"/>
      <c r="D46" s="344"/>
      <c r="E46" s="344"/>
      <c r="F46" s="344"/>
      <c r="G46" s="344"/>
      <c r="H46" s="344"/>
      <c r="I46" s="442"/>
      <c r="J46" s="379"/>
      <c r="K46" s="344"/>
      <c r="L46" s="344"/>
      <c r="M46" s="344"/>
      <c r="N46" s="344"/>
      <c r="O46" s="344"/>
    </row>
    <row r="47" s="344" customFormat="true" ht="15.75" hidden="false" customHeight="true" outlineLevel="0" collapsed="false">
      <c r="A47" s="99"/>
      <c r="B47" s="99"/>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353"/>
      <c r="AV47" s="353"/>
      <c r="AX47" s="353"/>
    </row>
    <row r="48" s="342" customFormat="true" ht="15" hidden="false" customHeight="false" outlineLevel="0" collapsed="false">
      <c r="A48" s="344"/>
      <c r="B48" s="344"/>
      <c r="C48" s="344"/>
      <c r="D48" s="344"/>
      <c r="E48" s="344"/>
      <c r="F48" s="344"/>
      <c r="G48" s="344"/>
      <c r="H48" s="344"/>
      <c r="I48" s="442"/>
      <c r="J48" s="379"/>
      <c r="K48" s="344"/>
      <c r="L48" s="344"/>
      <c r="M48" s="344"/>
      <c r="N48" s="344"/>
      <c r="O48" s="344"/>
      <c r="AT48" s="353"/>
      <c r="AV48" s="353"/>
      <c r="AX48" s="353"/>
    </row>
    <row r="49" s="342" customFormat="true" ht="15.75" hidden="false" customHeight="true" outlineLevel="0" collapsed="false">
      <c r="A49" s="331" t="s">
        <v>204</v>
      </c>
      <c r="B49" s="331"/>
      <c r="C49" s="331"/>
      <c r="D49" s="331"/>
      <c r="E49" s="331"/>
      <c r="F49" s="331"/>
      <c r="G49" s="331"/>
      <c r="H49" s="331"/>
      <c r="I49" s="331"/>
      <c r="J49" s="379"/>
      <c r="K49" s="344"/>
      <c r="L49" s="344"/>
      <c r="M49" s="344"/>
      <c r="N49" s="344"/>
      <c r="O49" s="344"/>
      <c r="AO49" s="443"/>
      <c r="AP49" s="353"/>
      <c r="AR49" s="353"/>
      <c r="AT49" s="353"/>
      <c r="AV49" s="353"/>
      <c r="AX49" s="353"/>
    </row>
    <row r="50" s="342" customFormat="true" ht="8.25" hidden="false" customHeight="true" outlineLevel="0" collapsed="false">
      <c r="A50" s="344"/>
      <c r="B50" s="344"/>
      <c r="C50" s="344"/>
      <c r="D50" s="344"/>
      <c r="E50" s="344"/>
      <c r="F50" s="344"/>
      <c r="G50" s="344"/>
      <c r="H50" s="344"/>
      <c r="I50" s="442"/>
      <c r="J50" s="379"/>
      <c r="K50" s="344"/>
      <c r="L50" s="344"/>
      <c r="M50" s="344"/>
      <c r="N50" s="344"/>
      <c r="O50" s="344"/>
      <c r="AO50" s="443"/>
      <c r="AP50" s="353"/>
      <c r="AR50" s="353"/>
      <c r="AT50" s="353"/>
      <c r="AV50" s="353"/>
      <c r="AX50" s="353"/>
    </row>
    <row r="51" s="342" customFormat="true" ht="15" hidden="false" customHeight="true" outlineLevel="0" collapsed="false">
      <c r="A51" s="329" t="s">
        <v>66</v>
      </c>
      <c r="B51" s="327"/>
      <c r="C51" s="327"/>
      <c r="D51" s="327"/>
      <c r="E51" s="327"/>
      <c r="F51" s="444"/>
      <c r="G51" s="444"/>
      <c r="H51" s="444"/>
      <c r="I51" s="444"/>
      <c r="J51" s="379"/>
      <c r="K51" s="344"/>
      <c r="L51" s="444"/>
      <c r="M51" s="444"/>
      <c r="N51" s="444"/>
      <c r="O51" s="444"/>
      <c r="AO51" s="443"/>
      <c r="AP51" s="353"/>
      <c r="AR51" s="353"/>
      <c r="AT51" s="353"/>
      <c r="AV51" s="353"/>
      <c r="AX51" s="353"/>
    </row>
    <row r="52" s="342" customFormat="true" ht="15" hidden="false" customHeight="true" outlineLevel="0" collapsed="false">
      <c r="A52" s="335" t="s">
        <v>205</v>
      </c>
      <c r="B52" s="335"/>
      <c r="C52" s="335"/>
      <c r="D52" s="335"/>
      <c r="E52" s="336" t="n">
        <v>2011</v>
      </c>
      <c r="F52" s="336"/>
      <c r="G52" s="336"/>
      <c r="H52" s="336"/>
      <c r="I52" s="336"/>
      <c r="J52" s="337"/>
      <c r="K52" s="336" t="n">
        <v>2012</v>
      </c>
      <c r="L52" s="336"/>
      <c r="M52" s="336"/>
      <c r="N52" s="336"/>
      <c r="O52" s="336"/>
      <c r="P52" s="341"/>
      <c r="Q52" s="336" t="n">
        <v>2013</v>
      </c>
      <c r="R52" s="336"/>
      <c r="S52" s="336"/>
      <c r="T52" s="336"/>
      <c r="U52" s="336"/>
      <c r="V52" s="341"/>
      <c r="W52" s="336" t="n">
        <v>2014</v>
      </c>
      <c r="X52" s="336"/>
      <c r="Y52" s="336"/>
      <c r="Z52" s="336"/>
      <c r="AA52" s="336"/>
      <c r="AB52" s="341"/>
      <c r="AC52" s="336" t="n">
        <v>2015</v>
      </c>
      <c r="AD52" s="336"/>
      <c r="AE52" s="336"/>
      <c r="AF52" s="336"/>
      <c r="AG52" s="336"/>
      <c r="AH52" s="341"/>
      <c r="AI52" s="336" t="n">
        <v>2016</v>
      </c>
      <c r="AJ52" s="336"/>
      <c r="AK52" s="336"/>
      <c r="AL52" s="336"/>
      <c r="AM52" s="336"/>
      <c r="AO52" s="336" t="n">
        <v>2017</v>
      </c>
      <c r="AP52" s="336"/>
      <c r="AQ52" s="336"/>
      <c r="AR52" s="336"/>
      <c r="AS52" s="336"/>
      <c r="AT52" s="353"/>
      <c r="AV52" s="353"/>
      <c r="AX52" s="353"/>
    </row>
    <row r="53" s="379" customFormat="true" ht="30" hidden="false" customHeight="false" outlineLevel="0" collapsed="false">
      <c r="A53" s="335"/>
      <c r="B53" s="335"/>
      <c r="C53" s="335"/>
      <c r="D53" s="335"/>
      <c r="E53" s="445" t="s">
        <v>184</v>
      </c>
      <c r="F53" s="340" t="s">
        <v>185</v>
      </c>
      <c r="G53" s="340" t="s">
        <v>186</v>
      </c>
      <c r="H53" s="446" t="s">
        <v>187</v>
      </c>
      <c r="I53" s="447" t="s">
        <v>188</v>
      </c>
      <c r="J53" s="341"/>
      <c r="K53" s="445" t="s">
        <v>184</v>
      </c>
      <c r="L53" s="340" t="s">
        <v>185</v>
      </c>
      <c r="M53" s="340" t="s">
        <v>186</v>
      </c>
      <c r="N53" s="446" t="s">
        <v>187</v>
      </c>
      <c r="O53" s="447" t="s">
        <v>188</v>
      </c>
      <c r="P53" s="448"/>
      <c r="Q53" s="445" t="s">
        <v>184</v>
      </c>
      <c r="R53" s="340" t="s">
        <v>185</v>
      </c>
      <c r="S53" s="340" t="s">
        <v>186</v>
      </c>
      <c r="T53" s="340" t="s">
        <v>187</v>
      </c>
      <c r="U53" s="336" t="s">
        <v>188</v>
      </c>
      <c r="V53" s="448"/>
      <c r="W53" s="445" t="s">
        <v>184</v>
      </c>
      <c r="X53" s="340" t="s">
        <v>185</v>
      </c>
      <c r="Y53" s="340" t="s">
        <v>186</v>
      </c>
      <c r="Z53" s="340" t="s">
        <v>187</v>
      </c>
      <c r="AA53" s="336" t="s">
        <v>188</v>
      </c>
      <c r="AB53" s="448"/>
      <c r="AC53" s="445" t="s">
        <v>184</v>
      </c>
      <c r="AD53" s="340" t="s">
        <v>185</v>
      </c>
      <c r="AE53" s="340" t="s">
        <v>186</v>
      </c>
      <c r="AF53" s="340" t="s">
        <v>187</v>
      </c>
      <c r="AG53" s="336" t="s">
        <v>188</v>
      </c>
      <c r="AH53" s="448"/>
      <c r="AI53" s="445" t="s">
        <v>184</v>
      </c>
      <c r="AJ53" s="340" t="s">
        <v>185</v>
      </c>
      <c r="AK53" s="340" t="s">
        <v>186</v>
      </c>
      <c r="AL53" s="340" t="s">
        <v>187</v>
      </c>
      <c r="AM53" s="336" t="s">
        <v>188</v>
      </c>
      <c r="AO53" s="445" t="s">
        <v>184</v>
      </c>
      <c r="AP53" s="340" t="s">
        <v>185</v>
      </c>
      <c r="AQ53" s="340" t="s">
        <v>186</v>
      </c>
      <c r="AR53" s="340" t="s">
        <v>187</v>
      </c>
      <c r="AS53" s="336" t="s">
        <v>188</v>
      </c>
      <c r="AT53" s="353"/>
      <c r="AV53" s="353"/>
      <c r="AX53" s="353"/>
    </row>
    <row r="54" s="342" customFormat="true" ht="14.25" hidden="false" customHeight="false" outlineLevel="0" collapsed="false">
      <c r="A54" s="346"/>
      <c r="B54" s="347"/>
      <c r="C54" s="347"/>
      <c r="D54" s="449"/>
      <c r="E54" s="346"/>
      <c r="F54" s="347"/>
      <c r="G54" s="347"/>
      <c r="H54" s="347"/>
      <c r="I54" s="450"/>
      <c r="J54" s="379"/>
      <c r="K54" s="349"/>
      <c r="L54" s="350"/>
      <c r="M54" s="350"/>
      <c r="N54" s="350"/>
      <c r="O54" s="451"/>
      <c r="Q54" s="349"/>
      <c r="R54" s="350"/>
      <c r="S54" s="350"/>
      <c r="T54" s="350"/>
      <c r="U54" s="451"/>
      <c r="W54" s="349"/>
      <c r="X54" s="350"/>
      <c r="Y54" s="350"/>
      <c r="Z54" s="350"/>
      <c r="AA54" s="451"/>
      <c r="AC54" s="349"/>
      <c r="AD54" s="350"/>
      <c r="AE54" s="350"/>
      <c r="AF54" s="350"/>
      <c r="AG54" s="451"/>
      <c r="AI54" s="349"/>
      <c r="AJ54" s="350"/>
      <c r="AK54" s="350"/>
      <c r="AL54" s="350"/>
      <c r="AM54" s="451"/>
      <c r="AO54" s="349"/>
      <c r="AP54" s="350"/>
      <c r="AQ54" s="350"/>
      <c r="AR54" s="350"/>
      <c r="AS54" s="451"/>
    </row>
    <row r="55" s="342" customFormat="true" ht="15" hidden="false" customHeight="false" outlineLevel="0" collapsed="false">
      <c r="A55" s="452" t="s">
        <v>206</v>
      </c>
      <c r="B55" s="453"/>
      <c r="C55" s="453"/>
      <c r="D55" s="454"/>
      <c r="E55" s="389" t="n">
        <v>5415599</v>
      </c>
      <c r="F55" s="391" t="n">
        <v>1858802</v>
      </c>
      <c r="G55" s="391" t="n">
        <v>1123449</v>
      </c>
      <c r="H55" s="391" t="n">
        <v>1590452</v>
      </c>
      <c r="I55" s="455" t="n">
        <v>9988302</v>
      </c>
      <c r="J55" s="379"/>
      <c r="K55" s="389" t="n">
        <v>5373118</v>
      </c>
      <c r="L55" s="391" t="n">
        <v>1840119</v>
      </c>
      <c r="M55" s="391" t="n">
        <v>1113141</v>
      </c>
      <c r="N55" s="391" t="n">
        <v>1625446</v>
      </c>
      <c r="O55" s="455" t="n">
        <v>9951824</v>
      </c>
      <c r="Q55" s="389" t="n">
        <v>5363810.00000001</v>
      </c>
      <c r="R55" s="391" t="n">
        <v>1797322</v>
      </c>
      <c r="S55" s="391" t="n">
        <v>1094644</v>
      </c>
      <c r="T55" s="391" t="n">
        <v>1587766</v>
      </c>
      <c r="U55" s="455" t="n">
        <v>9843542.00000001</v>
      </c>
      <c r="W55" s="389" t="n">
        <v>5373723.00000001</v>
      </c>
      <c r="X55" s="391" t="n">
        <v>1793356</v>
      </c>
      <c r="Y55" s="391" t="n">
        <v>1102768</v>
      </c>
      <c r="Z55" s="391" t="n">
        <v>1567295</v>
      </c>
      <c r="AA55" s="455" t="n">
        <v>9837142.00000001</v>
      </c>
      <c r="AC55" s="389" t="n">
        <v>5384753</v>
      </c>
      <c r="AD55" s="391" t="n">
        <v>1805986</v>
      </c>
      <c r="AE55" s="391" t="n">
        <v>1118979</v>
      </c>
      <c r="AF55" s="391" t="n">
        <v>1608851</v>
      </c>
      <c r="AG55" s="455" t="n">
        <v>9918569</v>
      </c>
      <c r="AI55" s="389" t="n">
        <v>5429406.99999999</v>
      </c>
      <c r="AJ55" s="391" t="n">
        <v>1804229</v>
      </c>
      <c r="AK55" s="391" t="n">
        <v>1134341</v>
      </c>
      <c r="AL55" s="391" t="n">
        <v>1664592</v>
      </c>
      <c r="AM55" s="455" t="n">
        <v>10032569</v>
      </c>
      <c r="AN55" s="456"/>
      <c r="AO55" s="389" t="n">
        <v>5417966.99999999</v>
      </c>
      <c r="AP55" s="391" t="n">
        <v>1781703</v>
      </c>
      <c r="AQ55" s="391" t="n">
        <v>1137399</v>
      </c>
      <c r="AR55" s="391" t="n">
        <v>1666446</v>
      </c>
      <c r="AS55" s="455" t="n">
        <v>10003515</v>
      </c>
    </row>
    <row r="56" s="342" customFormat="true" ht="15" hidden="false" customHeight="false" outlineLevel="0" collapsed="false">
      <c r="A56" s="452"/>
      <c r="B56" s="453"/>
      <c r="C56" s="453"/>
      <c r="D56" s="454"/>
      <c r="E56" s="407"/>
      <c r="F56" s="409"/>
      <c r="G56" s="409"/>
      <c r="H56" s="409"/>
      <c r="I56" s="457"/>
      <c r="J56" s="379"/>
      <c r="K56" s="407"/>
      <c r="L56" s="409"/>
      <c r="M56" s="409"/>
      <c r="N56" s="409"/>
      <c r="O56" s="457"/>
      <c r="Q56" s="407"/>
      <c r="R56" s="409"/>
      <c r="S56" s="409"/>
      <c r="T56" s="409"/>
      <c r="U56" s="457"/>
      <c r="W56" s="407"/>
      <c r="X56" s="409"/>
      <c r="Y56" s="409"/>
      <c r="Z56" s="409"/>
      <c r="AA56" s="457"/>
      <c r="AC56" s="407"/>
      <c r="AD56" s="409"/>
      <c r="AE56" s="409"/>
      <c r="AF56" s="409"/>
      <c r="AG56" s="457"/>
      <c r="AI56" s="407"/>
      <c r="AJ56" s="409"/>
      <c r="AK56" s="409"/>
      <c r="AL56" s="409"/>
      <c r="AM56" s="457"/>
      <c r="AN56" s="456"/>
      <c r="AO56" s="407"/>
      <c r="AP56" s="409"/>
      <c r="AQ56" s="409"/>
      <c r="AR56" s="409"/>
      <c r="AS56" s="457"/>
    </row>
    <row r="57" s="342" customFormat="true" ht="15" hidden="false" customHeight="false" outlineLevel="0" collapsed="false">
      <c r="A57" s="452" t="s">
        <v>93</v>
      </c>
      <c r="B57" s="453"/>
      <c r="C57" s="453"/>
      <c r="D57" s="454"/>
      <c r="E57" s="389" t="n">
        <f aca="false">E59+E69+E73</f>
        <v>3925116</v>
      </c>
      <c r="F57" s="391" t="n">
        <f aca="false">F59+F69+F73</f>
        <v>1308109</v>
      </c>
      <c r="G57" s="391" t="n">
        <f aca="false">G59+G69+G73</f>
        <v>834482</v>
      </c>
      <c r="H57" s="391" t="n">
        <f aca="false">H59+H69+H73</f>
        <v>1141542</v>
      </c>
      <c r="I57" s="455" t="n">
        <v>7209249</v>
      </c>
      <c r="J57" s="379"/>
      <c r="K57" s="389" t="n">
        <f aca="false">K59+K69+K73</f>
        <v>3882071</v>
      </c>
      <c r="L57" s="391" t="n">
        <f aca="false">L59+L69+L73</f>
        <v>1293770</v>
      </c>
      <c r="M57" s="391" t="n">
        <f aca="false">M59+M69+M73</f>
        <v>830392</v>
      </c>
      <c r="N57" s="391" t="n">
        <f aca="false">N59+N69+N73</f>
        <v>1166232</v>
      </c>
      <c r="O57" s="455" t="n">
        <v>7172465</v>
      </c>
      <c r="Q57" s="389" t="n">
        <f aca="false">Q59+Q69+Q73</f>
        <v>3854689.00000001</v>
      </c>
      <c r="R57" s="391" t="n">
        <f aca="false">R59+R69+R73</f>
        <v>1266035</v>
      </c>
      <c r="S57" s="391" t="n">
        <f aca="false">S59+S69+S73</f>
        <v>816737</v>
      </c>
      <c r="T57" s="391" t="n">
        <f aca="false">T59+T69+T73</f>
        <v>1145576</v>
      </c>
      <c r="U57" s="455" t="n">
        <v>7083037.00000001</v>
      </c>
      <c r="W57" s="389" t="n">
        <f aca="false">W59+W69+W73</f>
        <v>3871118.00000001</v>
      </c>
      <c r="X57" s="391" t="n">
        <f aca="false">X59+X69+X73</f>
        <v>1259427</v>
      </c>
      <c r="Y57" s="391" t="n">
        <f aca="false">Y59+Y69+Y73</f>
        <v>827214</v>
      </c>
      <c r="Z57" s="391" t="n">
        <f aca="false">Z59+Z69+Z73</f>
        <v>1141916</v>
      </c>
      <c r="AA57" s="455" t="n">
        <v>7099675.00000001</v>
      </c>
      <c r="AC57" s="389" t="n">
        <f aca="false">AC59+AC69+AC73</f>
        <v>3903130</v>
      </c>
      <c r="AD57" s="391" t="n">
        <f aca="false">AD59+AD69+AD73</f>
        <v>1269438</v>
      </c>
      <c r="AE57" s="391" t="n">
        <f aca="false">AE59+AE69+AE73</f>
        <v>846499</v>
      </c>
      <c r="AF57" s="391" t="n">
        <f aca="false">AF59+AF69+AF73</f>
        <v>1169104</v>
      </c>
      <c r="AG57" s="455" t="n">
        <v>7188171</v>
      </c>
      <c r="AI57" s="389" t="n">
        <f aca="false">AI59+AI69+AI73</f>
        <v>3925423</v>
      </c>
      <c r="AJ57" s="391" t="n">
        <f aca="false">AJ59+AJ69+AJ73</f>
        <v>1269486</v>
      </c>
      <c r="AK57" s="391" t="n">
        <f aca="false">AK59+AK69+AK73</f>
        <v>857540</v>
      </c>
      <c r="AL57" s="391" t="n">
        <f aca="false">AL59+AL69+AL73</f>
        <v>1197186</v>
      </c>
      <c r="AM57" s="455" t="n">
        <v>7249635</v>
      </c>
      <c r="AN57" s="456"/>
      <c r="AO57" s="389" t="n">
        <f aca="false">AO59+AO69+AO73</f>
        <v>3920845.99999999</v>
      </c>
      <c r="AP57" s="391" t="n">
        <f aca="false">AP59+AP69+AP73</f>
        <v>1259603</v>
      </c>
      <c r="AQ57" s="391" t="n">
        <f aca="false">AQ59+AQ69+AQ73</f>
        <v>863279</v>
      </c>
      <c r="AR57" s="391" t="n">
        <f aca="false">AR59+AR69+AR73</f>
        <v>1196322</v>
      </c>
      <c r="AS57" s="455" t="n">
        <v>7240049.99999999</v>
      </c>
    </row>
    <row r="58" s="342" customFormat="true" ht="10.5" hidden="false" customHeight="true" outlineLevel="0" collapsed="false">
      <c r="A58" s="458"/>
      <c r="B58" s="459"/>
      <c r="C58" s="453"/>
      <c r="D58" s="460"/>
      <c r="E58" s="407"/>
      <c r="F58" s="409"/>
      <c r="G58" s="409"/>
      <c r="H58" s="409"/>
      <c r="I58" s="457"/>
      <c r="J58" s="379"/>
      <c r="K58" s="407"/>
      <c r="L58" s="409"/>
      <c r="M58" s="409"/>
      <c r="N58" s="409"/>
      <c r="O58" s="457"/>
      <c r="Q58" s="407"/>
      <c r="R58" s="409"/>
      <c r="S58" s="409"/>
      <c r="T58" s="409"/>
      <c r="U58" s="457"/>
      <c r="W58" s="407"/>
      <c r="X58" s="409"/>
      <c r="Y58" s="409"/>
      <c r="Z58" s="409"/>
      <c r="AA58" s="457"/>
      <c r="AC58" s="407"/>
      <c r="AD58" s="409"/>
      <c r="AE58" s="409"/>
      <c r="AF58" s="409"/>
      <c r="AG58" s="457"/>
      <c r="AI58" s="407"/>
      <c r="AJ58" s="409"/>
      <c r="AK58" s="409"/>
      <c r="AL58" s="409"/>
      <c r="AM58" s="457"/>
      <c r="AN58" s="456"/>
      <c r="AO58" s="407"/>
      <c r="AP58" s="409"/>
      <c r="AQ58" s="409"/>
      <c r="AR58" s="409"/>
      <c r="AS58" s="457"/>
    </row>
    <row r="59" s="342" customFormat="true" ht="15" hidden="false" customHeight="false" outlineLevel="0" collapsed="false">
      <c r="A59" s="458"/>
      <c r="B59" s="453" t="s">
        <v>207</v>
      </c>
      <c r="C59" s="453"/>
      <c r="D59" s="460"/>
      <c r="E59" s="407" t="n">
        <f aca="false">E61+E65</f>
        <v>2343255</v>
      </c>
      <c r="F59" s="409" t="n">
        <f aca="false">F61+F65</f>
        <v>769941</v>
      </c>
      <c r="G59" s="409" t="n">
        <f aca="false">G61+G65</f>
        <v>512076</v>
      </c>
      <c r="H59" s="409" t="n">
        <f aca="false">H61+H65</f>
        <v>679550</v>
      </c>
      <c r="I59" s="457" t="n">
        <v>4304822</v>
      </c>
      <c r="J59" s="379"/>
      <c r="K59" s="407" t="n">
        <f aca="false">K61+K65</f>
        <v>2286106</v>
      </c>
      <c r="L59" s="409" t="n">
        <f aca="false">L61+L65</f>
        <v>755785</v>
      </c>
      <c r="M59" s="409" t="n">
        <f aca="false">M61+M65</f>
        <v>500836</v>
      </c>
      <c r="N59" s="409" t="n">
        <f aca="false">N61+N65</f>
        <v>686503</v>
      </c>
      <c r="O59" s="457" t="n">
        <v>4229230</v>
      </c>
      <c r="Q59" s="407" t="n">
        <f aca="false">Q61+Q65</f>
        <v>2272717.00000001</v>
      </c>
      <c r="R59" s="409" t="n">
        <f aca="false">R61+R65</f>
        <v>741852</v>
      </c>
      <c r="S59" s="409" t="n">
        <f aca="false">S61+S65</f>
        <v>493582</v>
      </c>
      <c r="T59" s="409" t="n">
        <f aca="false">T61+T65</f>
        <v>668886</v>
      </c>
      <c r="U59" s="457" t="n">
        <v>4177037.00000001</v>
      </c>
      <c r="W59" s="407" t="n">
        <f aca="false">W61+W65</f>
        <v>2303256</v>
      </c>
      <c r="X59" s="409" t="n">
        <f aca="false">X61+X65</f>
        <v>741258</v>
      </c>
      <c r="Y59" s="409" t="n">
        <f aca="false">Y61+Y65</f>
        <v>504109</v>
      </c>
      <c r="Z59" s="409" t="n">
        <f aca="false">Z61+Z65</f>
        <v>678985.999999999</v>
      </c>
      <c r="AA59" s="457" t="n">
        <v>4227609</v>
      </c>
      <c r="AC59" s="407" t="n">
        <f aca="false">AC61+AC65</f>
        <v>2295386</v>
      </c>
      <c r="AD59" s="409" t="n">
        <f aca="false">AD61+AD65</f>
        <v>742211</v>
      </c>
      <c r="AE59" s="409" t="n">
        <f aca="false">AE61+AE65</f>
        <v>509037</v>
      </c>
      <c r="AF59" s="409" t="n">
        <f aca="false">AF61+AF65</f>
        <v>691833</v>
      </c>
      <c r="AG59" s="457" t="n">
        <v>4238467</v>
      </c>
      <c r="AI59" s="407" t="n">
        <f aca="false">AI61+AI65</f>
        <v>2273764</v>
      </c>
      <c r="AJ59" s="409" t="n">
        <f aca="false">AJ61+AJ65</f>
        <v>734956</v>
      </c>
      <c r="AK59" s="409" t="n">
        <f aca="false">AK61+AK65</f>
        <v>506705</v>
      </c>
      <c r="AL59" s="409" t="n">
        <f aca="false">AL61+AL65</f>
        <v>688967</v>
      </c>
      <c r="AM59" s="457" t="n">
        <v>4204392</v>
      </c>
      <c r="AN59" s="456"/>
      <c r="AO59" s="407" t="n">
        <f aca="false">AO61+AO65</f>
        <v>2265424.99999999</v>
      </c>
      <c r="AP59" s="409" t="n">
        <f aca="false">AP61+AP65</f>
        <v>727769</v>
      </c>
      <c r="AQ59" s="409" t="n">
        <f aca="false">AQ61+AQ65</f>
        <v>511670</v>
      </c>
      <c r="AR59" s="409" t="n">
        <f aca="false">AR61+AR65</f>
        <v>688087</v>
      </c>
      <c r="AS59" s="457" t="n">
        <v>4192950.99999999</v>
      </c>
    </row>
    <row r="60" s="342" customFormat="true" ht="15" hidden="false" customHeight="false" outlineLevel="0" collapsed="false">
      <c r="A60" s="458"/>
      <c r="B60" s="459"/>
      <c r="C60" s="453"/>
      <c r="D60" s="460"/>
      <c r="E60" s="407"/>
      <c r="F60" s="409"/>
      <c r="G60" s="409"/>
      <c r="H60" s="409"/>
      <c r="I60" s="457"/>
      <c r="J60" s="379"/>
      <c r="K60" s="407"/>
      <c r="L60" s="409"/>
      <c r="M60" s="409"/>
      <c r="N60" s="409"/>
      <c r="O60" s="457"/>
      <c r="Q60" s="407"/>
      <c r="R60" s="409"/>
      <c r="S60" s="409"/>
      <c r="T60" s="409"/>
      <c r="U60" s="457"/>
      <c r="W60" s="407"/>
      <c r="X60" s="409"/>
      <c r="Y60" s="409"/>
      <c r="Z60" s="409"/>
      <c r="AA60" s="457"/>
      <c r="AC60" s="407"/>
      <c r="AD60" s="409"/>
      <c r="AE60" s="409"/>
      <c r="AF60" s="409"/>
      <c r="AG60" s="457"/>
      <c r="AI60" s="407"/>
      <c r="AJ60" s="409"/>
      <c r="AK60" s="409"/>
      <c r="AL60" s="409"/>
      <c r="AM60" s="457"/>
      <c r="AN60" s="456"/>
      <c r="AO60" s="407"/>
      <c r="AP60" s="409"/>
      <c r="AQ60" s="409"/>
      <c r="AR60" s="409"/>
      <c r="AS60" s="457"/>
    </row>
    <row r="61" s="342" customFormat="true" ht="15" hidden="false" customHeight="false" outlineLevel="0" collapsed="false">
      <c r="A61" s="458"/>
      <c r="B61" s="459"/>
      <c r="C61" s="453" t="s">
        <v>68</v>
      </c>
      <c r="D61" s="460"/>
      <c r="E61" s="407" t="n">
        <f aca="false">E62+E63</f>
        <v>1888064</v>
      </c>
      <c r="F61" s="409" t="n">
        <f aca="false">F62+F63</f>
        <v>635299</v>
      </c>
      <c r="G61" s="409" t="n">
        <f aca="false">G62+G63</f>
        <v>407146</v>
      </c>
      <c r="H61" s="409" t="n">
        <f aca="false">H62+H63</f>
        <v>551975</v>
      </c>
      <c r="I61" s="457" t="n">
        <v>3482484</v>
      </c>
      <c r="J61" s="379"/>
      <c r="K61" s="407" t="n">
        <f aca="false">K62+K63</f>
        <v>1862796</v>
      </c>
      <c r="L61" s="409" t="n">
        <f aca="false">L62+L63</f>
        <v>628465</v>
      </c>
      <c r="M61" s="409" t="n">
        <f aca="false">M62+M63</f>
        <v>406908</v>
      </c>
      <c r="N61" s="409" t="n">
        <f aca="false">N62+N63</f>
        <v>564564</v>
      </c>
      <c r="O61" s="457" t="n">
        <v>3462733</v>
      </c>
      <c r="Q61" s="407" t="n">
        <f aca="false">Q62+Q63</f>
        <v>1833358.00000001</v>
      </c>
      <c r="R61" s="409" t="n">
        <f aca="false">R62+R63</f>
        <v>612611</v>
      </c>
      <c r="S61" s="409" t="n">
        <f aca="false">S62+S63</f>
        <v>397308</v>
      </c>
      <c r="T61" s="409" t="n">
        <f aca="false">T62+T63</f>
        <v>549586.000000001</v>
      </c>
      <c r="U61" s="457" t="n">
        <v>3392863.00000001</v>
      </c>
      <c r="W61" s="407" t="n">
        <f aca="false">W62+W63</f>
        <v>1853104.00000001</v>
      </c>
      <c r="X61" s="409" t="n">
        <f aca="false">X62+X63</f>
        <v>606242</v>
      </c>
      <c r="Y61" s="409" t="n">
        <f aca="false">Y62+Y63</f>
        <v>402104</v>
      </c>
      <c r="Z61" s="409" t="n">
        <f aca="false">Z62+Z63</f>
        <v>549061.999999999</v>
      </c>
      <c r="AA61" s="457" t="n">
        <v>3410512</v>
      </c>
      <c r="AC61" s="407" t="n">
        <f aca="false">AC62+AC63</f>
        <v>1874350</v>
      </c>
      <c r="AD61" s="409" t="n">
        <f aca="false">AD62+AD63</f>
        <v>612500</v>
      </c>
      <c r="AE61" s="409" t="n">
        <f aca="false">AE62+AE63</f>
        <v>413023</v>
      </c>
      <c r="AF61" s="409" t="n">
        <f aca="false">AF62+AF63</f>
        <v>571845</v>
      </c>
      <c r="AG61" s="457" t="n">
        <v>3471718</v>
      </c>
      <c r="AI61" s="407" t="n">
        <f aca="false">AI62+AI63</f>
        <v>1877295</v>
      </c>
      <c r="AJ61" s="409" t="n">
        <f aca="false">AJ62+AJ63</f>
        <v>611834</v>
      </c>
      <c r="AK61" s="409" t="n">
        <f aca="false">AK62+AK63</f>
        <v>416738</v>
      </c>
      <c r="AL61" s="409" t="n">
        <f aca="false">AL62+AL63</f>
        <v>586892</v>
      </c>
      <c r="AM61" s="457" t="n">
        <v>3492759</v>
      </c>
      <c r="AN61" s="456"/>
      <c r="AO61" s="407" t="n">
        <f aca="false">AO62+AO63</f>
        <v>1871391.99999999</v>
      </c>
      <c r="AP61" s="409" t="n">
        <f aca="false">AP62+AP63</f>
        <v>607254</v>
      </c>
      <c r="AQ61" s="409" t="n">
        <f aca="false">AQ62+AQ63</f>
        <v>419004</v>
      </c>
      <c r="AR61" s="409" t="n">
        <f aca="false">AR62+AR63</f>
        <v>582884</v>
      </c>
      <c r="AS61" s="457" t="n">
        <v>3480533.99999999</v>
      </c>
    </row>
    <row r="62" s="342" customFormat="true" ht="15" hidden="false" customHeight="false" outlineLevel="0" collapsed="false">
      <c r="A62" s="458"/>
      <c r="B62" s="459"/>
      <c r="C62" s="453" t="s">
        <v>208</v>
      </c>
      <c r="D62" s="460"/>
      <c r="E62" s="461" t="n">
        <v>759094.459989575</v>
      </c>
      <c r="F62" s="462" t="n">
        <v>471281</v>
      </c>
      <c r="G62" s="462" t="n">
        <v>186824</v>
      </c>
      <c r="H62" s="463" t="n">
        <v>269488</v>
      </c>
      <c r="I62" s="464" t="n">
        <v>1686687.45998957</v>
      </c>
      <c r="J62" s="379"/>
      <c r="K62" s="461" t="n">
        <v>742259.928226426</v>
      </c>
      <c r="L62" s="462" t="n">
        <v>461684</v>
      </c>
      <c r="M62" s="462" t="n">
        <v>183351.483018846</v>
      </c>
      <c r="N62" s="463" t="n">
        <v>279195</v>
      </c>
      <c r="O62" s="464" t="n">
        <v>1666490.41124527</v>
      </c>
      <c r="Q62" s="461" t="n">
        <v>719863.730132595</v>
      </c>
      <c r="R62" s="462" t="n">
        <v>446939</v>
      </c>
      <c r="S62" s="462" t="n">
        <v>174100.026483386</v>
      </c>
      <c r="T62" s="463" t="n">
        <v>270105</v>
      </c>
      <c r="U62" s="464" t="n">
        <v>1611007.75661598</v>
      </c>
      <c r="W62" s="461" t="n">
        <v>710282.235372479</v>
      </c>
      <c r="X62" s="462" t="n">
        <v>436526</v>
      </c>
      <c r="Y62" s="462" t="n">
        <v>167798.873010259</v>
      </c>
      <c r="Z62" s="463" t="n">
        <v>254870</v>
      </c>
      <c r="AA62" s="464" t="n">
        <v>1569477.10838274</v>
      </c>
      <c r="AC62" s="461" t="n">
        <v>712552.111921853</v>
      </c>
      <c r="AD62" s="462" t="n">
        <v>436766</v>
      </c>
      <c r="AE62" s="462" t="n">
        <v>166692</v>
      </c>
      <c r="AF62" s="463" t="n">
        <v>260325</v>
      </c>
      <c r="AG62" s="464" t="n">
        <v>1576335.11192185</v>
      </c>
      <c r="AI62" s="461" t="n">
        <v>721157.776796427</v>
      </c>
      <c r="AJ62" s="462" t="n">
        <v>436640</v>
      </c>
      <c r="AK62" s="462" t="n">
        <v>168088</v>
      </c>
      <c r="AL62" s="463" t="n">
        <v>269746</v>
      </c>
      <c r="AM62" s="464" t="n">
        <v>1595631.77679643</v>
      </c>
      <c r="AN62" s="456"/>
      <c r="AO62" s="461" t="n">
        <v>721383.401511395</v>
      </c>
      <c r="AP62" s="462" t="n">
        <v>432812</v>
      </c>
      <c r="AQ62" s="462" t="n">
        <v>167828</v>
      </c>
      <c r="AR62" s="463" t="n">
        <v>267102</v>
      </c>
      <c r="AS62" s="464" t="n">
        <v>1589125.40151139</v>
      </c>
    </row>
    <row r="63" s="342" customFormat="true" ht="15" hidden="false" customHeight="false" outlineLevel="0" collapsed="false">
      <c r="A63" s="458"/>
      <c r="B63" s="459"/>
      <c r="C63" s="453" t="s">
        <v>209</v>
      </c>
      <c r="D63" s="460"/>
      <c r="E63" s="461" t="n">
        <v>1128969.54001043</v>
      </c>
      <c r="F63" s="462" t="n">
        <v>164018</v>
      </c>
      <c r="G63" s="462" t="n">
        <v>220322</v>
      </c>
      <c r="H63" s="463" t="n">
        <v>282487</v>
      </c>
      <c r="I63" s="464" t="n">
        <v>1795796.54001043</v>
      </c>
      <c r="J63" s="379"/>
      <c r="K63" s="461" t="n">
        <v>1120536.07177357</v>
      </c>
      <c r="L63" s="462" t="n">
        <v>166781</v>
      </c>
      <c r="M63" s="462" t="n">
        <v>223556.516981154</v>
      </c>
      <c r="N63" s="463" t="n">
        <v>285369</v>
      </c>
      <c r="O63" s="464" t="n">
        <v>1796242.58875473</v>
      </c>
      <c r="Q63" s="461" t="n">
        <v>1113494.26986741</v>
      </c>
      <c r="R63" s="462" t="n">
        <v>165672</v>
      </c>
      <c r="S63" s="462" t="n">
        <v>223207.973516614</v>
      </c>
      <c r="T63" s="463" t="n">
        <v>279481</v>
      </c>
      <c r="U63" s="464" t="n">
        <v>1781855.24338403</v>
      </c>
      <c r="W63" s="461" t="n">
        <v>1142821.76462753</v>
      </c>
      <c r="X63" s="462" t="n">
        <v>169716</v>
      </c>
      <c r="Y63" s="462" t="n">
        <v>234305.126989741</v>
      </c>
      <c r="Z63" s="463" t="n">
        <v>294191.999999999</v>
      </c>
      <c r="AA63" s="464" t="n">
        <v>1841034.89161727</v>
      </c>
      <c r="AC63" s="461" t="n">
        <v>1161797.88807815</v>
      </c>
      <c r="AD63" s="462" t="n">
        <v>175734</v>
      </c>
      <c r="AE63" s="462" t="n">
        <v>246331</v>
      </c>
      <c r="AF63" s="463" t="n">
        <v>311520</v>
      </c>
      <c r="AG63" s="464" t="n">
        <v>1895382.88807815</v>
      </c>
      <c r="AI63" s="461" t="n">
        <v>1156137.22320357</v>
      </c>
      <c r="AJ63" s="462" t="n">
        <v>175194</v>
      </c>
      <c r="AK63" s="462" t="n">
        <v>248650</v>
      </c>
      <c r="AL63" s="463" t="n">
        <v>317146</v>
      </c>
      <c r="AM63" s="464" t="n">
        <v>1897127.22320357</v>
      </c>
      <c r="AN63" s="456"/>
      <c r="AO63" s="461" t="n">
        <v>1150008.59848859</v>
      </c>
      <c r="AP63" s="462" t="n">
        <v>174442</v>
      </c>
      <c r="AQ63" s="462" t="n">
        <v>251176</v>
      </c>
      <c r="AR63" s="463" t="n">
        <v>315782</v>
      </c>
      <c r="AS63" s="464" t="n">
        <v>1891408.59848859</v>
      </c>
    </row>
    <row r="64" s="342" customFormat="true" ht="15" hidden="false" customHeight="false" outlineLevel="0" collapsed="false">
      <c r="A64" s="458"/>
      <c r="B64" s="459"/>
      <c r="C64" s="453"/>
      <c r="D64" s="460"/>
      <c r="E64" s="407"/>
      <c r="F64" s="409"/>
      <c r="G64" s="409"/>
      <c r="H64" s="409"/>
      <c r="I64" s="457"/>
      <c r="J64" s="379"/>
      <c r="K64" s="407"/>
      <c r="L64" s="409"/>
      <c r="M64" s="409"/>
      <c r="N64" s="409"/>
      <c r="O64" s="457"/>
      <c r="Q64" s="407"/>
      <c r="R64" s="409"/>
      <c r="S64" s="409"/>
      <c r="T64" s="409"/>
      <c r="U64" s="457"/>
      <c r="W64" s="407"/>
      <c r="X64" s="409"/>
      <c r="Y64" s="409"/>
      <c r="Z64" s="409"/>
      <c r="AA64" s="457"/>
      <c r="AC64" s="407"/>
      <c r="AD64" s="409"/>
      <c r="AE64" s="409"/>
      <c r="AF64" s="409"/>
      <c r="AG64" s="457"/>
      <c r="AI64" s="407"/>
      <c r="AJ64" s="409"/>
      <c r="AK64" s="409"/>
      <c r="AL64" s="409"/>
      <c r="AM64" s="457"/>
      <c r="AN64" s="456"/>
      <c r="AO64" s="407"/>
      <c r="AP64" s="409"/>
      <c r="AQ64" s="409"/>
      <c r="AR64" s="409"/>
      <c r="AS64" s="457"/>
    </row>
    <row r="65" s="342" customFormat="true" ht="15" hidden="false" customHeight="false" outlineLevel="0" collapsed="false">
      <c r="A65" s="458"/>
      <c r="B65" s="459"/>
      <c r="C65" s="453" t="s">
        <v>210</v>
      </c>
      <c r="D65" s="460"/>
      <c r="E65" s="407" t="n">
        <f aca="false">E66+E67</f>
        <v>455190.999999997</v>
      </c>
      <c r="F65" s="409" t="n">
        <f aca="false">F66+F67</f>
        <v>134642</v>
      </c>
      <c r="G65" s="409" t="n">
        <f aca="false">G66+G67</f>
        <v>104930</v>
      </c>
      <c r="H65" s="409" t="n">
        <f aca="false">H66+H67</f>
        <v>127575</v>
      </c>
      <c r="I65" s="457" t="n">
        <v>822337.999999997</v>
      </c>
      <c r="J65" s="379"/>
      <c r="K65" s="407" t="n">
        <f aca="false">K66+K67</f>
        <v>423309.999999998</v>
      </c>
      <c r="L65" s="409" t="n">
        <f aca="false">L66+L67</f>
        <v>127320</v>
      </c>
      <c r="M65" s="409" t="n">
        <f aca="false">M66+M67</f>
        <v>93928</v>
      </c>
      <c r="N65" s="409" t="n">
        <f aca="false">N66+N67</f>
        <v>121939</v>
      </c>
      <c r="O65" s="457" t="n">
        <v>766496.999999998</v>
      </c>
      <c r="Q65" s="407" t="n">
        <f aca="false">Q66+Q67</f>
        <v>439358.999999999</v>
      </c>
      <c r="R65" s="409" t="n">
        <f aca="false">R66+R67</f>
        <v>129241</v>
      </c>
      <c r="S65" s="409" t="n">
        <f aca="false">S66+S67</f>
        <v>96274</v>
      </c>
      <c r="T65" s="409" t="n">
        <f aca="false">T66+T67</f>
        <v>119300</v>
      </c>
      <c r="U65" s="457" t="n">
        <v>784174</v>
      </c>
      <c r="W65" s="407" t="n">
        <f aca="false">W66+W67</f>
        <v>450152</v>
      </c>
      <c r="X65" s="409" t="n">
        <f aca="false">X66+X67</f>
        <v>135016</v>
      </c>
      <c r="Y65" s="409" t="n">
        <f aca="false">Y66+Y67</f>
        <v>102005</v>
      </c>
      <c r="Z65" s="409" t="n">
        <f aca="false">Z66+Z67</f>
        <v>129924</v>
      </c>
      <c r="AA65" s="457" t="n">
        <v>817097</v>
      </c>
      <c r="AC65" s="407" t="n">
        <f aca="false">AC66+AC67</f>
        <v>421035.999999998</v>
      </c>
      <c r="AD65" s="409" t="n">
        <f aca="false">AD66+AD67</f>
        <v>129711</v>
      </c>
      <c r="AE65" s="409" t="n">
        <f aca="false">AE66+AE67</f>
        <v>96014</v>
      </c>
      <c r="AF65" s="409" t="n">
        <f aca="false">AF66+AF67</f>
        <v>119988</v>
      </c>
      <c r="AG65" s="457" t="n">
        <v>766748.999999998</v>
      </c>
      <c r="AI65" s="407" t="n">
        <f aca="false">AI66+AI67</f>
        <v>396469</v>
      </c>
      <c r="AJ65" s="409" t="n">
        <f aca="false">AJ66+AJ67</f>
        <v>123122</v>
      </c>
      <c r="AK65" s="409" t="n">
        <f aca="false">AK66+AK67</f>
        <v>89967</v>
      </c>
      <c r="AL65" s="409" t="n">
        <f aca="false">AL66+AL67</f>
        <v>102075</v>
      </c>
      <c r="AM65" s="457" t="n">
        <v>711633</v>
      </c>
      <c r="AN65" s="456"/>
      <c r="AO65" s="407" t="n">
        <f aca="false">AO66+AO67</f>
        <v>394033</v>
      </c>
      <c r="AP65" s="409" t="n">
        <f aca="false">AP66+AP67</f>
        <v>120515</v>
      </c>
      <c r="AQ65" s="409" t="n">
        <f aca="false">AQ66+AQ67</f>
        <v>92666</v>
      </c>
      <c r="AR65" s="409" t="n">
        <f aca="false">AR66+AR67</f>
        <v>105203</v>
      </c>
      <c r="AS65" s="457" t="n">
        <v>712417</v>
      </c>
    </row>
    <row r="66" s="342" customFormat="true" ht="15" hidden="false" customHeight="false" outlineLevel="0" collapsed="false">
      <c r="A66" s="458"/>
      <c r="B66" s="459"/>
      <c r="C66" s="453" t="s">
        <v>211</v>
      </c>
      <c r="D66" s="460"/>
      <c r="E66" s="461" t="n">
        <v>199986.167744381</v>
      </c>
      <c r="F66" s="462" t="n">
        <v>85204</v>
      </c>
      <c r="G66" s="462" t="n">
        <v>50009</v>
      </c>
      <c r="H66" s="463" t="n">
        <v>77001</v>
      </c>
      <c r="I66" s="464" t="n">
        <v>412200.167744381</v>
      </c>
      <c r="J66" s="379"/>
      <c r="K66" s="461" t="n">
        <v>182019.159555445</v>
      </c>
      <c r="L66" s="462" t="n">
        <v>80669</v>
      </c>
      <c r="M66" s="462" t="n">
        <v>42799.3666289321</v>
      </c>
      <c r="N66" s="463" t="n">
        <v>73163</v>
      </c>
      <c r="O66" s="464" t="n">
        <v>378650.526184378</v>
      </c>
      <c r="Q66" s="461" t="n">
        <v>204642.614718412</v>
      </c>
      <c r="R66" s="462" t="n">
        <v>83928</v>
      </c>
      <c r="S66" s="462" t="n">
        <v>45871.4326631627</v>
      </c>
      <c r="T66" s="463" t="n">
        <v>63065</v>
      </c>
      <c r="U66" s="464" t="n">
        <v>397507.047381574</v>
      </c>
      <c r="W66" s="461" t="n">
        <v>211971.007075244</v>
      </c>
      <c r="X66" s="462" t="n">
        <v>86256</v>
      </c>
      <c r="Y66" s="462" t="n">
        <v>46433.0727459199</v>
      </c>
      <c r="Z66" s="463" t="n">
        <v>64034.0000000005</v>
      </c>
      <c r="AA66" s="464" t="n">
        <v>408694.079821164</v>
      </c>
      <c r="AC66" s="461" t="n">
        <v>194110.535957581</v>
      </c>
      <c r="AD66" s="462" t="n">
        <v>82714</v>
      </c>
      <c r="AE66" s="462" t="n">
        <v>41894</v>
      </c>
      <c r="AF66" s="463" t="n">
        <v>61954</v>
      </c>
      <c r="AG66" s="464" t="n">
        <v>380672.535957581</v>
      </c>
      <c r="AI66" s="461" t="n">
        <v>189862.531183731</v>
      </c>
      <c r="AJ66" s="462" t="n">
        <v>80961</v>
      </c>
      <c r="AK66" s="462" t="n">
        <v>40557</v>
      </c>
      <c r="AL66" s="463" t="n">
        <v>54015</v>
      </c>
      <c r="AM66" s="464" t="n">
        <v>365395.531183731</v>
      </c>
      <c r="AN66" s="456"/>
      <c r="AO66" s="461" t="n">
        <v>188836.324180703</v>
      </c>
      <c r="AP66" s="462" t="n">
        <v>78501</v>
      </c>
      <c r="AQ66" s="462" t="n">
        <v>42437</v>
      </c>
      <c r="AR66" s="463" t="n">
        <v>56496</v>
      </c>
      <c r="AS66" s="464" t="n">
        <v>366270.324180703</v>
      </c>
    </row>
    <row r="67" s="342" customFormat="true" ht="15" hidden="false" customHeight="false" outlineLevel="0" collapsed="false">
      <c r="A67" s="458"/>
      <c r="B67" s="459"/>
      <c r="C67" s="453" t="s">
        <v>212</v>
      </c>
      <c r="D67" s="460"/>
      <c r="E67" s="461" t="n">
        <v>255204.832255617</v>
      </c>
      <c r="F67" s="462" t="n">
        <v>49438</v>
      </c>
      <c r="G67" s="462" t="n">
        <v>54921</v>
      </c>
      <c r="H67" s="463" t="n">
        <v>50574</v>
      </c>
      <c r="I67" s="464" t="n">
        <v>410137.832255617</v>
      </c>
      <c r="J67" s="379"/>
      <c r="K67" s="461" t="n">
        <v>241290.840444553</v>
      </c>
      <c r="L67" s="462" t="n">
        <v>46651</v>
      </c>
      <c r="M67" s="462" t="n">
        <v>51128.6333710679</v>
      </c>
      <c r="N67" s="463" t="n">
        <v>48776</v>
      </c>
      <c r="O67" s="464" t="n">
        <v>387846.473815621</v>
      </c>
      <c r="Q67" s="461" t="n">
        <v>234716.385281588</v>
      </c>
      <c r="R67" s="462" t="n">
        <v>45313</v>
      </c>
      <c r="S67" s="462" t="n">
        <v>50402.5673368373</v>
      </c>
      <c r="T67" s="463" t="n">
        <v>56235</v>
      </c>
      <c r="U67" s="464" t="n">
        <v>386666.952618425</v>
      </c>
      <c r="W67" s="461" t="n">
        <v>238180.992924755</v>
      </c>
      <c r="X67" s="462" t="n">
        <v>48760</v>
      </c>
      <c r="Y67" s="462" t="n">
        <v>55571.9272540801</v>
      </c>
      <c r="Z67" s="463" t="n">
        <v>65889.9999999998</v>
      </c>
      <c r="AA67" s="464" t="n">
        <v>408402.920178835</v>
      </c>
      <c r="AC67" s="461" t="n">
        <v>226925.464042417</v>
      </c>
      <c r="AD67" s="462" t="n">
        <v>46997</v>
      </c>
      <c r="AE67" s="462" t="n">
        <v>54120</v>
      </c>
      <c r="AF67" s="463" t="n">
        <v>58034</v>
      </c>
      <c r="AG67" s="464" t="n">
        <v>386076.464042417</v>
      </c>
      <c r="AI67" s="461" t="n">
        <v>206606.468816269</v>
      </c>
      <c r="AJ67" s="462" t="n">
        <v>42161</v>
      </c>
      <c r="AK67" s="462" t="n">
        <v>49410</v>
      </c>
      <c r="AL67" s="463" t="n">
        <v>48060</v>
      </c>
      <c r="AM67" s="464" t="n">
        <v>346237.468816269</v>
      </c>
      <c r="AN67" s="465"/>
      <c r="AO67" s="461" t="n">
        <v>205196.675819297</v>
      </c>
      <c r="AP67" s="462" t="n">
        <v>42014</v>
      </c>
      <c r="AQ67" s="462" t="n">
        <v>50229</v>
      </c>
      <c r="AR67" s="463" t="n">
        <v>48707</v>
      </c>
      <c r="AS67" s="464" t="n">
        <v>346146.675819297</v>
      </c>
    </row>
    <row r="68" s="342" customFormat="true" ht="14.25" hidden="false" customHeight="false" outlineLevel="0" collapsed="false">
      <c r="A68" s="458"/>
      <c r="B68" s="459"/>
      <c r="C68" s="453"/>
      <c r="D68" s="460"/>
      <c r="E68" s="407"/>
      <c r="F68" s="409"/>
      <c r="G68" s="409"/>
      <c r="H68" s="409"/>
      <c r="I68" s="457"/>
      <c r="J68" s="379"/>
      <c r="K68" s="407"/>
      <c r="L68" s="409"/>
      <c r="M68" s="409"/>
      <c r="N68" s="409"/>
      <c r="O68" s="457"/>
      <c r="Q68" s="407"/>
      <c r="R68" s="409"/>
      <c r="S68" s="409"/>
      <c r="T68" s="409"/>
      <c r="U68" s="457"/>
      <c r="W68" s="407"/>
      <c r="X68" s="409"/>
      <c r="Y68" s="409"/>
      <c r="Z68" s="409"/>
      <c r="AA68" s="457"/>
      <c r="AC68" s="407"/>
      <c r="AD68" s="409"/>
      <c r="AE68" s="409"/>
      <c r="AF68" s="409"/>
      <c r="AG68" s="457"/>
      <c r="AI68" s="407"/>
      <c r="AJ68" s="409"/>
      <c r="AK68" s="409"/>
      <c r="AL68" s="409"/>
      <c r="AM68" s="457"/>
      <c r="AO68" s="407"/>
      <c r="AP68" s="409"/>
      <c r="AQ68" s="409"/>
      <c r="AR68" s="409"/>
      <c r="AS68" s="457"/>
    </row>
    <row r="69" s="342" customFormat="true" ht="14.25" hidden="false" customHeight="false" outlineLevel="0" collapsed="false">
      <c r="A69" s="458"/>
      <c r="B69" s="453" t="s">
        <v>213</v>
      </c>
      <c r="C69" s="453"/>
      <c r="D69" s="460"/>
      <c r="E69" s="407" t="n">
        <f aca="false">E70+E71</f>
        <v>749320.999999999</v>
      </c>
      <c r="F69" s="409" t="n">
        <f aca="false">F70+F71</f>
        <v>251472</v>
      </c>
      <c r="G69" s="409" t="n">
        <f aca="false">G70+G71</f>
        <v>147741</v>
      </c>
      <c r="H69" s="409" t="n">
        <f aca="false">H70+H71</f>
        <v>223425</v>
      </c>
      <c r="I69" s="457" t="n">
        <v>1371959</v>
      </c>
      <c r="J69" s="379"/>
      <c r="K69" s="407" t="n">
        <f aca="false">K70+K71</f>
        <v>764425.000000001</v>
      </c>
      <c r="L69" s="409" t="n">
        <f aca="false">L70+L71</f>
        <v>252569</v>
      </c>
      <c r="M69" s="409" t="n">
        <f aca="false">M70+M71</f>
        <v>152151</v>
      </c>
      <c r="N69" s="409" t="n">
        <f aca="false">N70+N71</f>
        <v>225069</v>
      </c>
      <c r="O69" s="457" t="n">
        <v>1394214</v>
      </c>
      <c r="Q69" s="407" t="n">
        <f aca="false">Q70+Q71</f>
        <v>776921.000000001</v>
      </c>
      <c r="R69" s="409" t="n">
        <f aca="false">R70+R71</f>
        <v>250001</v>
      </c>
      <c r="S69" s="409" t="n">
        <f aca="false">S70+S71</f>
        <v>154378</v>
      </c>
      <c r="T69" s="409" t="n">
        <f aca="false">T70+T71</f>
        <v>232783</v>
      </c>
      <c r="U69" s="457" t="n">
        <v>1414083</v>
      </c>
      <c r="W69" s="407" t="n">
        <f aca="false">W70+W71</f>
        <v>751487.000000002</v>
      </c>
      <c r="X69" s="409" t="n">
        <f aca="false">X70+X71</f>
        <v>246297</v>
      </c>
      <c r="Y69" s="409" t="n">
        <f aca="false">Y70+Y71</f>
        <v>150050</v>
      </c>
      <c r="Z69" s="409" t="n">
        <f aca="false">Z70+Z71</f>
        <v>225100</v>
      </c>
      <c r="AA69" s="457" t="n">
        <v>1372934</v>
      </c>
      <c r="AC69" s="407" t="n">
        <f aca="false">AC70+AC71</f>
        <v>759171.999999998</v>
      </c>
      <c r="AD69" s="409" t="n">
        <f aca="false">AD70+AD71</f>
        <v>245355</v>
      </c>
      <c r="AE69" s="409" t="n">
        <f aca="false">AE70+AE71</f>
        <v>153205</v>
      </c>
      <c r="AF69" s="409" t="n">
        <f aca="false">AF70+AF71</f>
        <v>221613</v>
      </c>
      <c r="AG69" s="457" t="n">
        <v>1379345</v>
      </c>
      <c r="AI69" s="407" t="n">
        <f aca="false">AI70+AI71</f>
        <v>788554.999999999</v>
      </c>
      <c r="AJ69" s="409" t="n">
        <f aca="false">AJ70+AJ71</f>
        <v>252502</v>
      </c>
      <c r="AK69" s="409" t="n">
        <f aca="false">AK70+AK71</f>
        <v>163805</v>
      </c>
      <c r="AL69" s="409" t="n">
        <f aca="false">AL70+AL71</f>
        <v>237412</v>
      </c>
      <c r="AM69" s="457" t="n">
        <v>1442274</v>
      </c>
      <c r="AO69" s="407" t="n">
        <f aca="false">AO70+AO71</f>
        <v>799265.000000002</v>
      </c>
      <c r="AP69" s="409" t="n">
        <f aca="false">AP70+AP71</f>
        <v>251315</v>
      </c>
      <c r="AQ69" s="409" t="n">
        <f aca="false">AQ70+AQ71</f>
        <v>165607</v>
      </c>
      <c r="AR69" s="409" t="n">
        <f aca="false">AR70+AR71</f>
        <v>248226</v>
      </c>
      <c r="AS69" s="457" t="n">
        <v>1464413</v>
      </c>
    </row>
    <row r="70" s="342" customFormat="true" ht="14.25" hidden="false" customHeight="false" outlineLevel="0" collapsed="false">
      <c r="A70" s="458"/>
      <c r="B70" s="459"/>
      <c r="C70" s="453" t="s">
        <v>211</v>
      </c>
      <c r="D70" s="460"/>
      <c r="E70" s="461" t="n">
        <v>430395.521314011</v>
      </c>
      <c r="F70" s="462" t="n">
        <v>199840</v>
      </c>
      <c r="G70" s="462" t="n">
        <v>85932</v>
      </c>
      <c r="H70" s="463" t="n">
        <v>145533</v>
      </c>
      <c r="I70" s="464" t="n">
        <v>861700.521314011</v>
      </c>
      <c r="J70" s="379"/>
      <c r="K70" s="461" t="n">
        <v>436186.68702091</v>
      </c>
      <c r="L70" s="462" t="n">
        <v>200005</v>
      </c>
      <c r="M70" s="462" t="n">
        <v>88187.6849138294</v>
      </c>
      <c r="N70" s="463" t="n">
        <v>146295</v>
      </c>
      <c r="O70" s="464" t="n">
        <v>870674.371934739</v>
      </c>
      <c r="Q70" s="461" t="n">
        <v>449521.775765417</v>
      </c>
      <c r="R70" s="462" t="n">
        <v>195113</v>
      </c>
      <c r="S70" s="462" t="n">
        <v>88737.9725715043</v>
      </c>
      <c r="T70" s="463" t="n">
        <v>142245</v>
      </c>
      <c r="U70" s="464" t="n">
        <v>875617.748336922</v>
      </c>
      <c r="W70" s="461" t="n">
        <v>426457.361483615</v>
      </c>
      <c r="X70" s="462" t="n">
        <v>190487</v>
      </c>
      <c r="Y70" s="462" t="n">
        <v>83089.9498642598</v>
      </c>
      <c r="Z70" s="463" t="n">
        <v>134390</v>
      </c>
      <c r="AA70" s="464" t="n">
        <v>834424.311347874</v>
      </c>
      <c r="AC70" s="461" t="n">
        <v>428938.730071897</v>
      </c>
      <c r="AD70" s="462" t="n">
        <v>190065</v>
      </c>
      <c r="AE70" s="462" t="n">
        <v>83166</v>
      </c>
      <c r="AF70" s="463" t="n">
        <v>132014</v>
      </c>
      <c r="AG70" s="464" t="n">
        <v>834183.730071897</v>
      </c>
      <c r="AI70" s="461" t="n">
        <v>446708.803691859</v>
      </c>
      <c r="AJ70" s="462" t="n">
        <v>193436</v>
      </c>
      <c r="AK70" s="462" t="n">
        <v>88787</v>
      </c>
      <c r="AL70" s="463" t="n">
        <v>143285</v>
      </c>
      <c r="AM70" s="464" t="n">
        <v>872216.803691859</v>
      </c>
      <c r="AO70" s="461" t="n">
        <v>459579.141944133</v>
      </c>
      <c r="AP70" s="462" t="n">
        <v>193031</v>
      </c>
      <c r="AQ70" s="462" t="n">
        <v>89649</v>
      </c>
      <c r="AR70" s="463" t="n">
        <v>155249</v>
      </c>
      <c r="AS70" s="464" t="n">
        <v>897508.141944133</v>
      </c>
    </row>
    <row r="71" s="342" customFormat="true" ht="14.25" hidden="false" customHeight="false" outlineLevel="0" collapsed="false">
      <c r="A71" s="458"/>
      <c r="B71" s="459"/>
      <c r="C71" s="453" t="s">
        <v>212</v>
      </c>
      <c r="D71" s="460"/>
      <c r="E71" s="461" t="n">
        <v>318925.478685988</v>
      </c>
      <c r="F71" s="462" t="n">
        <v>51632</v>
      </c>
      <c r="G71" s="462" t="n">
        <v>61809</v>
      </c>
      <c r="H71" s="463" t="n">
        <v>77892</v>
      </c>
      <c r="I71" s="464" t="n">
        <v>510258.478685988</v>
      </c>
      <c r="J71" s="379"/>
      <c r="K71" s="461" t="n">
        <v>328238.312979091</v>
      </c>
      <c r="L71" s="462" t="n">
        <v>52564</v>
      </c>
      <c r="M71" s="462" t="n">
        <v>63963.3150861705</v>
      </c>
      <c r="N71" s="463" t="n">
        <v>78774</v>
      </c>
      <c r="O71" s="464" t="n">
        <v>523539.628065262</v>
      </c>
      <c r="Q71" s="461" t="n">
        <v>327399.224234584</v>
      </c>
      <c r="R71" s="462" t="n">
        <v>54888</v>
      </c>
      <c r="S71" s="462" t="n">
        <v>65640.0274284958</v>
      </c>
      <c r="T71" s="463" t="n">
        <v>90538</v>
      </c>
      <c r="U71" s="464" t="n">
        <v>538465.25166308</v>
      </c>
      <c r="W71" s="461" t="n">
        <v>325029.638516387</v>
      </c>
      <c r="X71" s="462" t="n">
        <v>55810</v>
      </c>
      <c r="Y71" s="462" t="n">
        <v>66960.0501357403</v>
      </c>
      <c r="Z71" s="463" t="n">
        <v>90709.9999999995</v>
      </c>
      <c r="AA71" s="464" t="n">
        <v>538509.688652127</v>
      </c>
      <c r="AC71" s="461" t="n">
        <v>330233.269928101</v>
      </c>
      <c r="AD71" s="462" t="n">
        <v>55290</v>
      </c>
      <c r="AE71" s="462" t="n">
        <v>70039</v>
      </c>
      <c r="AF71" s="463" t="n">
        <v>89599</v>
      </c>
      <c r="AG71" s="464" t="n">
        <v>545161.269928101</v>
      </c>
      <c r="AI71" s="461" t="n">
        <v>341846.19630814</v>
      </c>
      <c r="AJ71" s="462" t="n">
        <v>59066</v>
      </c>
      <c r="AK71" s="462" t="n">
        <v>75018</v>
      </c>
      <c r="AL71" s="463" t="n">
        <v>94127</v>
      </c>
      <c r="AM71" s="464" t="n">
        <v>570057.19630814</v>
      </c>
      <c r="AO71" s="461" t="n">
        <v>339685.858055869</v>
      </c>
      <c r="AP71" s="462" t="n">
        <v>58284</v>
      </c>
      <c r="AQ71" s="462" t="n">
        <v>75958</v>
      </c>
      <c r="AR71" s="463" t="n">
        <v>92977</v>
      </c>
      <c r="AS71" s="464" t="n">
        <v>566904.858055869</v>
      </c>
    </row>
    <row r="72" s="342" customFormat="true" ht="14.25" hidden="false" customHeight="false" outlineLevel="0" collapsed="false">
      <c r="A72" s="458"/>
      <c r="B72" s="459"/>
      <c r="C72" s="453"/>
      <c r="D72" s="460"/>
      <c r="E72" s="407"/>
      <c r="F72" s="409"/>
      <c r="G72" s="409"/>
      <c r="H72" s="409"/>
      <c r="I72" s="457"/>
      <c r="J72" s="379"/>
      <c r="K72" s="407"/>
      <c r="L72" s="409"/>
      <c r="M72" s="409"/>
      <c r="N72" s="409"/>
      <c r="O72" s="457"/>
      <c r="Q72" s="407"/>
      <c r="R72" s="409"/>
      <c r="S72" s="409"/>
      <c r="T72" s="409"/>
      <c r="U72" s="457"/>
      <c r="W72" s="407"/>
      <c r="X72" s="409"/>
      <c r="Y72" s="409"/>
      <c r="Z72" s="409"/>
      <c r="AA72" s="457"/>
      <c r="AC72" s="407"/>
      <c r="AD72" s="409"/>
      <c r="AE72" s="409"/>
      <c r="AF72" s="409"/>
      <c r="AG72" s="457"/>
      <c r="AI72" s="407"/>
      <c r="AJ72" s="409"/>
      <c r="AK72" s="409"/>
      <c r="AL72" s="409"/>
      <c r="AM72" s="457"/>
      <c r="AO72" s="407"/>
      <c r="AP72" s="409"/>
      <c r="AQ72" s="409"/>
      <c r="AR72" s="409"/>
      <c r="AS72" s="457"/>
    </row>
    <row r="73" s="342" customFormat="true" ht="14.25" hidden="false" customHeight="false" outlineLevel="0" collapsed="false">
      <c r="A73" s="458"/>
      <c r="B73" s="453" t="s">
        <v>214</v>
      </c>
      <c r="C73" s="453"/>
      <c r="D73" s="454"/>
      <c r="E73" s="407" t="n">
        <f aca="false">E74+E75</f>
        <v>832539.999999999</v>
      </c>
      <c r="F73" s="409" t="n">
        <f aca="false">F74+F75</f>
        <v>286696</v>
      </c>
      <c r="G73" s="409" t="n">
        <f aca="false">G74+G75</f>
        <v>174665</v>
      </c>
      <c r="H73" s="466" t="n">
        <f aca="false">H74+H75</f>
        <v>238567</v>
      </c>
      <c r="I73" s="466" t="n">
        <v>1532468</v>
      </c>
      <c r="J73" s="379"/>
      <c r="K73" s="407" t="n">
        <f aca="false">K74+K75</f>
        <v>831539.999999998</v>
      </c>
      <c r="L73" s="409" t="n">
        <f aca="false">L74+L75</f>
        <v>285416</v>
      </c>
      <c r="M73" s="409" t="n">
        <f aca="false">M74+M75</f>
        <v>177405</v>
      </c>
      <c r="N73" s="466" t="n">
        <f aca="false">N74+N75</f>
        <v>254660</v>
      </c>
      <c r="O73" s="466" t="n">
        <v>1549021</v>
      </c>
      <c r="Q73" s="407" t="n">
        <f aca="false">Q74+Q75</f>
        <v>805051</v>
      </c>
      <c r="R73" s="409" t="n">
        <f aca="false">R74+R75</f>
        <v>274182</v>
      </c>
      <c r="S73" s="409" t="n">
        <f aca="false">S74+S75</f>
        <v>168777</v>
      </c>
      <c r="T73" s="466" t="n">
        <f aca="false">T74+T75</f>
        <v>243907</v>
      </c>
      <c r="U73" s="466" t="n">
        <v>1491917</v>
      </c>
      <c r="W73" s="407" t="n">
        <f aca="false">W74+W75</f>
        <v>816375.000000001</v>
      </c>
      <c r="X73" s="409" t="n">
        <f aca="false">X74+X75</f>
        <v>271872</v>
      </c>
      <c r="Y73" s="409" t="n">
        <f aca="false">Y74+Y75</f>
        <v>173055</v>
      </c>
      <c r="Z73" s="466" t="n">
        <f aca="false">Z74+Z75</f>
        <v>237830</v>
      </c>
      <c r="AA73" s="466" t="n">
        <v>1499132</v>
      </c>
      <c r="AC73" s="407" t="n">
        <f aca="false">AC74+AC75</f>
        <v>848572.000000002</v>
      </c>
      <c r="AD73" s="409" t="n">
        <f aca="false">AD74+AD75</f>
        <v>281872</v>
      </c>
      <c r="AE73" s="409" t="n">
        <f aca="false">AE74+AE75</f>
        <v>184257</v>
      </c>
      <c r="AF73" s="466" t="n">
        <f aca="false">AF74+AF75</f>
        <v>255658</v>
      </c>
      <c r="AG73" s="466" t="n">
        <v>1570359</v>
      </c>
      <c r="AI73" s="407" t="n">
        <f aca="false">AI74+AI75</f>
        <v>863103.999999999</v>
      </c>
      <c r="AJ73" s="409" t="n">
        <f aca="false">AJ74+AJ75</f>
        <v>282028</v>
      </c>
      <c r="AK73" s="409" t="n">
        <f aca="false">AK74+AK75</f>
        <v>187030</v>
      </c>
      <c r="AL73" s="466" t="n">
        <f aca="false">AL74+AL75</f>
        <v>270807</v>
      </c>
      <c r="AM73" s="466" t="n">
        <v>1602969</v>
      </c>
      <c r="AO73" s="407" t="n">
        <f aca="false">AO74+AO75</f>
        <v>856155.999999996</v>
      </c>
      <c r="AP73" s="409" t="n">
        <f aca="false">AP74+AP75</f>
        <v>280519</v>
      </c>
      <c r="AQ73" s="409" t="n">
        <f aca="false">AQ74+AQ75</f>
        <v>186002</v>
      </c>
      <c r="AR73" s="466" t="n">
        <f aca="false">AR74+AR75</f>
        <v>260009</v>
      </c>
      <c r="AS73" s="466" t="n">
        <v>1582686</v>
      </c>
    </row>
    <row r="74" s="342" customFormat="true" ht="14.25" hidden="false" customHeight="false" outlineLevel="0" collapsed="false">
      <c r="A74" s="458"/>
      <c r="B74" s="453"/>
      <c r="C74" s="453" t="s">
        <v>211</v>
      </c>
      <c r="D74" s="454"/>
      <c r="E74" s="407" t="n">
        <v>495236.396520205</v>
      </c>
      <c r="F74" s="409" t="n">
        <v>232905</v>
      </c>
      <c r="G74" s="409" t="n">
        <v>108941</v>
      </c>
      <c r="H74" s="409" t="n">
        <v>156285</v>
      </c>
      <c r="I74" s="457" t="n">
        <v>993367.396520205</v>
      </c>
      <c r="J74" s="379"/>
      <c r="K74" s="407" t="n">
        <v>493674.523744916</v>
      </c>
      <c r="L74" s="409" t="n">
        <v>229360</v>
      </c>
      <c r="M74" s="409" t="n">
        <v>109731.192368791</v>
      </c>
      <c r="N74" s="409" t="n">
        <v>168076</v>
      </c>
      <c r="O74" s="457" t="n">
        <v>1000841.71611371</v>
      </c>
      <c r="Q74" s="407" t="n">
        <v>468978.440846839</v>
      </c>
      <c r="R74" s="409" t="n">
        <v>217229</v>
      </c>
      <c r="S74" s="409" t="n">
        <v>101114.225533965</v>
      </c>
      <c r="T74" s="409" t="n">
        <v>150381</v>
      </c>
      <c r="U74" s="457" t="n">
        <v>937702.666380804</v>
      </c>
      <c r="W74" s="407" t="n">
        <v>475747.829637998</v>
      </c>
      <c r="X74" s="409" t="n">
        <v>214818</v>
      </c>
      <c r="Y74" s="409" t="n">
        <v>101273.878591393</v>
      </c>
      <c r="Z74" s="409" t="n">
        <v>144658</v>
      </c>
      <c r="AA74" s="457" t="n">
        <v>936497.708229391</v>
      </c>
      <c r="AC74" s="407" t="n">
        <v>494941.174878951</v>
      </c>
      <c r="AD74" s="409" t="n">
        <v>221166</v>
      </c>
      <c r="AE74" s="409" t="n">
        <v>106393</v>
      </c>
      <c r="AF74" s="409" t="n">
        <v>157772</v>
      </c>
      <c r="AG74" s="457" t="n">
        <v>980272.174878951</v>
      </c>
      <c r="AI74" s="407" t="n">
        <v>509996.725338494</v>
      </c>
      <c r="AJ74" s="409" t="n">
        <v>222708</v>
      </c>
      <c r="AK74" s="409" t="n">
        <v>109200</v>
      </c>
      <c r="AL74" s="409" t="n">
        <v>173552</v>
      </c>
      <c r="AM74" s="457" t="n">
        <v>1015456.72533849</v>
      </c>
      <c r="AO74" s="407" t="n">
        <v>529448.376164828</v>
      </c>
      <c r="AP74" s="409" t="n">
        <v>224627</v>
      </c>
      <c r="AQ74" s="409" t="n">
        <v>112659</v>
      </c>
      <c r="AR74" s="409" t="n">
        <v>173356</v>
      </c>
      <c r="AS74" s="457" t="n">
        <v>1040090.37616483</v>
      </c>
    </row>
    <row r="75" s="342" customFormat="true" ht="14.25" hidden="false" customHeight="false" outlineLevel="0" collapsed="false">
      <c r="A75" s="458"/>
      <c r="B75" s="453"/>
      <c r="C75" s="453" t="s">
        <v>212</v>
      </c>
      <c r="D75" s="454"/>
      <c r="E75" s="407" t="n">
        <v>337303.603479794</v>
      </c>
      <c r="F75" s="409" t="n">
        <v>53791</v>
      </c>
      <c r="G75" s="409" t="n">
        <v>65724</v>
      </c>
      <c r="H75" s="409" t="n">
        <v>82282</v>
      </c>
      <c r="I75" s="457" t="n">
        <v>539100.603479794</v>
      </c>
      <c r="J75" s="379"/>
      <c r="K75" s="407" t="n">
        <v>337865.476255082</v>
      </c>
      <c r="L75" s="409" t="n">
        <v>56056</v>
      </c>
      <c r="M75" s="409" t="n">
        <v>67673.8076312087</v>
      </c>
      <c r="N75" s="409" t="n">
        <v>86584</v>
      </c>
      <c r="O75" s="457" t="n">
        <v>548179.28388629</v>
      </c>
      <c r="Q75" s="407" t="n">
        <v>336072.559153162</v>
      </c>
      <c r="R75" s="409" t="n">
        <v>56953</v>
      </c>
      <c r="S75" s="409" t="n">
        <v>67662.7744660348</v>
      </c>
      <c r="T75" s="409" t="n">
        <v>93526</v>
      </c>
      <c r="U75" s="457" t="n">
        <v>554214.333619196</v>
      </c>
      <c r="W75" s="407" t="n">
        <v>340627.170362004</v>
      </c>
      <c r="X75" s="409" t="n">
        <v>57054</v>
      </c>
      <c r="Y75" s="409" t="n">
        <v>71781.1214086071</v>
      </c>
      <c r="Z75" s="409" t="n">
        <v>93172</v>
      </c>
      <c r="AA75" s="457" t="n">
        <v>562634.291770611</v>
      </c>
      <c r="AC75" s="407" t="n">
        <v>353630.825121051</v>
      </c>
      <c r="AD75" s="409" t="n">
        <v>60706</v>
      </c>
      <c r="AE75" s="409" t="n">
        <v>77864</v>
      </c>
      <c r="AF75" s="409" t="n">
        <v>97886</v>
      </c>
      <c r="AG75" s="457" t="n">
        <v>590086.825121051</v>
      </c>
      <c r="AI75" s="407" t="n">
        <v>353107.274661505</v>
      </c>
      <c r="AJ75" s="409" t="n">
        <v>59320</v>
      </c>
      <c r="AK75" s="409" t="n">
        <v>77830</v>
      </c>
      <c r="AL75" s="409" t="n">
        <v>97255</v>
      </c>
      <c r="AM75" s="457" t="n">
        <v>587512.274661505</v>
      </c>
      <c r="AO75" s="407" t="n">
        <v>326707.623835168</v>
      </c>
      <c r="AP75" s="409" t="n">
        <v>55892</v>
      </c>
      <c r="AQ75" s="409" t="n">
        <v>73343</v>
      </c>
      <c r="AR75" s="409" t="n">
        <v>86653</v>
      </c>
      <c r="AS75" s="457" t="n">
        <v>542595.623835168</v>
      </c>
    </row>
    <row r="76" s="342" customFormat="true" ht="14.25" hidden="false" customHeight="false" outlineLevel="0" collapsed="false">
      <c r="A76" s="458"/>
      <c r="B76" s="459"/>
      <c r="C76" s="453"/>
      <c r="D76" s="460"/>
      <c r="E76" s="407"/>
      <c r="F76" s="409"/>
      <c r="G76" s="409"/>
      <c r="H76" s="409"/>
      <c r="I76" s="457"/>
      <c r="J76" s="379"/>
      <c r="K76" s="407"/>
      <c r="L76" s="409"/>
      <c r="M76" s="409"/>
      <c r="N76" s="409"/>
      <c r="O76" s="457"/>
      <c r="Q76" s="407"/>
      <c r="R76" s="409"/>
      <c r="S76" s="409"/>
      <c r="T76" s="409"/>
      <c r="U76" s="457"/>
      <c r="W76" s="407"/>
      <c r="X76" s="409"/>
      <c r="Y76" s="409"/>
      <c r="Z76" s="409"/>
      <c r="AA76" s="457"/>
      <c r="AC76" s="407"/>
      <c r="AD76" s="409"/>
      <c r="AE76" s="409"/>
      <c r="AF76" s="409"/>
      <c r="AG76" s="457"/>
      <c r="AI76" s="407"/>
      <c r="AJ76" s="409"/>
      <c r="AK76" s="409"/>
      <c r="AL76" s="409"/>
      <c r="AM76" s="457"/>
      <c r="AO76" s="407"/>
      <c r="AP76" s="409"/>
      <c r="AQ76" s="409"/>
      <c r="AR76" s="409"/>
      <c r="AS76" s="457"/>
    </row>
    <row r="77" s="342" customFormat="true" ht="14.25" hidden="false" customHeight="false" outlineLevel="0" collapsed="false">
      <c r="A77" s="452" t="s">
        <v>102</v>
      </c>
      <c r="B77" s="459"/>
      <c r="C77" s="453"/>
      <c r="D77" s="460"/>
      <c r="E77" s="389" t="n">
        <f aca="false">E78+E79+E80</f>
        <v>1490483</v>
      </c>
      <c r="F77" s="391" t="n">
        <f aca="false">F78+F79+F80</f>
        <v>550693</v>
      </c>
      <c r="G77" s="391" t="n">
        <f aca="false">G78+G79+G80</f>
        <v>288967</v>
      </c>
      <c r="H77" s="391" t="n">
        <f aca="false">H78+H79+H80</f>
        <v>448910</v>
      </c>
      <c r="I77" s="455" t="n">
        <v>2779053</v>
      </c>
      <c r="J77" s="379"/>
      <c r="K77" s="389" t="n">
        <f aca="false">K78+K79+K80</f>
        <v>1491047</v>
      </c>
      <c r="L77" s="391" t="n">
        <f aca="false">L78+L79+L80</f>
        <v>546349</v>
      </c>
      <c r="M77" s="391" t="n">
        <f aca="false">M78+M79+M80</f>
        <v>282749</v>
      </c>
      <c r="N77" s="391" t="n">
        <f aca="false">N78+N79+N80</f>
        <v>459214</v>
      </c>
      <c r="O77" s="455" t="n">
        <v>2779359</v>
      </c>
      <c r="Q77" s="389" t="n">
        <f aca="false">Q78+Q79+Q80</f>
        <v>1509121</v>
      </c>
      <c r="R77" s="391" t="n">
        <f aca="false">R78+R79+R80</f>
        <v>531287</v>
      </c>
      <c r="S77" s="391" t="n">
        <f aca="false">S78+S79+S80</f>
        <v>277907</v>
      </c>
      <c r="T77" s="391" t="n">
        <f aca="false">T78+T79+T80</f>
        <v>442190</v>
      </c>
      <c r="U77" s="455" t="n">
        <v>2760505</v>
      </c>
      <c r="W77" s="389" t="n">
        <f aca="false">W78+W79+W80</f>
        <v>1502605</v>
      </c>
      <c r="X77" s="391" t="n">
        <f aca="false">X78+X79+X80</f>
        <v>533929</v>
      </c>
      <c r="Y77" s="391" t="n">
        <f aca="false">Y78+Y79+Y80</f>
        <v>275554</v>
      </c>
      <c r="Z77" s="391" t="n">
        <f aca="false">Z78+Z79+Z80</f>
        <v>425379</v>
      </c>
      <c r="AA77" s="455" t="n">
        <v>2737467</v>
      </c>
      <c r="AC77" s="389" t="n">
        <f aca="false">AC78+AC79+AC80</f>
        <v>1481623</v>
      </c>
      <c r="AD77" s="391" t="n">
        <f aca="false">AD78+AD79+AD80</f>
        <v>536548</v>
      </c>
      <c r="AE77" s="391" t="n">
        <f aca="false">AE78+AE79+AE80</f>
        <v>272480</v>
      </c>
      <c r="AF77" s="391" t="n">
        <f aca="false">AF78+AF79+AF80</f>
        <v>439747</v>
      </c>
      <c r="AG77" s="455" t="n">
        <v>2730398</v>
      </c>
      <c r="AI77" s="389" t="n">
        <f aca="false">AI78+AI79+AI80</f>
        <v>1503984</v>
      </c>
      <c r="AJ77" s="391" t="n">
        <f aca="false">AJ78+AJ79+AJ80</f>
        <v>534743</v>
      </c>
      <c r="AK77" s="391" t="n">
        <f aca="false">AK78+AK79+AK80</f>
        <v>276801</v>
      </c>
      <c r="AL77" s="391" t="n">
        <f aca="false">AL78+AL79+AL80</f>
        <v>467406</v>
      </c>
      <c r="AM77" s="455" t="n">
        <v>2782934</v>
      </c>
      <c r="AO77" s="389" t="n">
        <f aca="false">AO78+AO79+AO80</f>
        <v>1497121</v>
      </c>
      <c r="AP77" s="391" t="n">
        <f aca="false">AP78+AP79+AP80</f>
        <v>522100</v>
      </c>
      <c r="AQ77" s="391" t="n">
        <f aca="false">AQ78+AQ79+AQ80</f>
        <v>274120</v>
      </c>
      <c r="AR77" s="391" t="n">
        <f aca="false">AR78+AR79+AR80</f>
        <v>470124</v>
      </c>
      <c r="AS77" s="455" t="n">
        <v>2763465</v>
      </c>
    </row>
    <row r="78" s="342" customFormat="true" ht="14.25" hidden="false" customHeight="false" outlineLevel="0" collapsed="false">
      <c r="A78" s="458"/>
      <c r="B78" s="453" t="s">
        <v>207</v>
      </c>
      <c r="C78" s="453"/>
      <c r="D78" s="460"/>
      <c r="E78" s="407" t="n">
        <v>205131</v>
      </c>
      <c r="F78" s="409" t="n">
        <v>69465</v>
      </c>
      <c r="G78" s="409" t="n">
        <v>46570</v>
      </c>
      <c r="H78" s="409" t="n">
        <v>64337</v>
      </c>
      <c r="I78" s="457" t="n">
        <v>385503</v>
      </c>
      <c r="J78" s="379"/>
      <c r="K78" s="407" t="n">
        <v>196064</v>
      </c>
      <c r="L78" s="409" t="n">
        <v>68245</v>
      </c>
      <c r="M78" s="409" t="n">
        <v>42548</v>
      </c>
      <c r="N78" s="409" t="n">
        <v>62210</v>
      </c>
      <c r="O78" s="457" t="n">
        <v>369067</v>
      </c>
      <c r="Q78" s="407" t="n">
        <v>213812</v>
      </c>
      <c r="R78" s="409" t="n">
        <v>69838</v>
      </c>
      <c r="S78" s="409" t="n">
        <v>42602</v>
      </c>
      <c r="T78" s="409" t="n">
        <v>58011</v>
      </c>
      <c r="U78" s="457" t="n">
        <v>384263</v>
      </c>
      <c r="W78" s="407" t="n">
        <v>236839</v>
      </c>
      <c r="X78" s="409" t="n">
        <v>77770</v>
      </c>
      <c r="Y78" s="409" t="n">
        <v>45908</v>
      </c>
      <c r="Z78" s="409" t="n">
        <v>63531</v>
      </c>
      <c r="AA78" s="457" t="n">
        <v>424048</v>
      </c>
      <c r="AC78" s="407" t="n">
        <v>211531</v>
      </c>
      <c r="AD78" s="409" t="n">
        <v>74461</v>
      </c>
      <c r="AE78" s="409" t="n">
        <v>40591</v>
      </c>
      <c r="AF78" s="409" t="n">
        <v>61063</v>
      </c>
      <c r="AG78" s="457" t="n">
        <v>387646</v>
      </c>
      <c r="AI78" s="407" t="n">
        <v>200152</v>
      </c>
      <c r="AJ78" s="409" t="n">
        <v>69014</v>
      </c>
      <c r="AK78" s="409" t="n">
        <v>37820</v>
      </c>
      <c r="AL78" s="409" t="n">
        <v>57401</v>
      </c>
      <c r="AM78" s="457" t="n">
        <v>364387</v>
      </c>
      <c r="AO78" s="407" t="n">
        <v>193044</v>
      </c>
      <c r="AP78" s="409" t="n">
        <v>64888</v>
      </c>
      <c r="AQ78" s="409" t="n">
        <v>39016</v>
      </c>
      <c r="AR78" s="409" t="n">
        <v>58026</v>
      </c>
      <c r="AS78" s="457" t="n">
        <v>354974</v>
      </c>
    </row>
    <row r="79" s="342" customFormat="true" ht="14.25" hidden="false" customHeight="false" outlineLevel="0" collapsed="false">
      <c r="A79" s="458"/>
      <c r="B79" s="453" t="s">
        <v>213</v>
      </c>
      <c r="C79" s="453"/>
      <c r="D79" s="460"/>
      <c r="E79" s="407" t="n">
        <v>565273</v>
      </c>
      <c r="F79" s="409" t="n">
        <v>210937</v>
      </c>
      <c r="G79" s="409" t="n">
        <v>103816</v>
      </c>
      <c r="H79" s="409" t="n">
        <v>170207</v>
      </c>
      <c r="I79" s="457" t="n">
        <v>1050233</v>
      </c>
      <c r="J79" s="379"/>
      <c r="K79" s="407" t="n">
        <v>554473</v>
      </c>
      <c r="L79" s="409" t="n">
        <v>208971</v>
      </c>
      <c r="M79" s="409" t="n">
        <v>98423</v>
      </c>
      <c r="N79" s="409" t="n">
        <v>167808</v>
      </c>
      <c r="O79" s="457" t="n">
        <v>1029675</v>
      </c>
      <c r="Q79" s="407" t="n">
        <v>581462</v>
      </c>
      <c r="R79" s="409" t="n">
        <v>204499</v>
      </c>
      <c r="S79" s="409" t="n">
        <v>102210</v>
      </c>
      <c r="T79" s="409" t="n">
        <v>171773</v>
      </c>
      <c r="U79" s="457" t="n">
        <v>1059944</v>
      </c>
      <c r="W79" s="407" t="n">
        <v>554233</v>
      </c>
      <c r="X79" s="409" t="n">
        <v>201395</v>
      </c>
      <c r="Y79" s="409" t="n">
        <v>97693</v>
      </c>
      <c r="Z79" s="409" t="n">
        <v>157907</v>
      </c>
      <c r="AA79" s="457" t="n">
        <v>1011228</v>
      </c>
      <c r="AC79" s="407" t="n">
        <v>549263</v>
      </c>
      <c r="AD79" s="409" t="n">
        <v>200328</v>
      </c>
      <c r="AE79" s="409" t="n">
        <v>94252</v>
      </c>
      <c r="AF79" s="409" t="n">
        <v>156924</v>
      </c>
      <c r="AG79" s="457" t="n">
        <v>1000767</v>
      </c>
      <c r="AI79" s="407" t="n">
        <v>559379</v>
      </c>
      <c r="AJ79" s="409" t="n">
        <v>203292</v>
      </c>
      <c r="AK79" s="409" t="n">
        <v>99124</v>
      </c>
      <c r="AL79" s="409" t="n">
        <v>170317</v>
      </c>
      <c r="AM79" s="457" t="n">
        <v>1032112</v>
      </c>
      <c r="AO79" s="407" t="n">
        <v>571643</v>
      </c>
      <c r="AP79" s="409" t="n">
        <v>198856</v>
      </c>
      <c r="AQ79" s="409" t="n">
        <v>99597</v>
      </c>
      <c r="AR79" s="409" t="n">
        <v>181146</v>
      </c>
      <c r="AS79" s="457" t="n">
        <v>1051242</v>
      </c>
    </row>
    <row r="80" s="342" customFormat="true" ht="14.25" hidden="false" customHeight="false" outlineLevel="0" collapsed="false">
      <c r="A80" s="458"/>
      <c r="B80" s="453" t="s">
        <v>214</v>
      </c>
      <c r="C80" s="453"/>
      <c r="D80" s="460"/>
      <c r="E80" s="407" t="n">
        <v>720079</v>
      </c>
      <c r="F80" s="409" t="n">
        <v>270291</v>
      </c>
      <c r="G80" s="409" t="n">
        <v>138581</v>
      </c>
      <c r="H80" s="409" t="n">
        <v>214366</v>
      </c>
      <c r="I80" s="457" t="n">
        <v>1343317</v>
      </c>
      <c r="J80" s="379"/>
      <c r="K80" s="407" t="n">
        <v>740510</v>
      </c>
      <c r="L80" s="409" t="n">
        <v>269133</v>
      </c>
      <c r="M80" s="409" t="n">
        <v>141778</v>
      </c>
      <c r="N80" s="409" t="n">
        <v>229196</v>
      </c>
      <c r="O80" s="457" t="n">
        <v>1380617</v>
      </c>
      <c r="Q80" s="407" t="n">
        <v>713847</v>
      </c>
      <c r="R80" s="409" t="n">
        <v>256950</v>
      </c>
      <c r="S80" s="409" t="n">
        <v>133095</v>
      </c>
      <c r="T80" s="409" t="n">
        <v>212406</v>
      </c>
      <c r="U80" s="457" t="n">
        <v>1316298</v>
      </c>
      <c r="W80" s="407" t="n">
        <v>711533</v>
      </c>
      <c r="X80" s="409" t="n">
        <v>254764</v>
      </c>
      <c r="Y80" s="409" t="n">
        <v>131953</v>
      </c>
      <c r="Z80" s="409" t="n">
        <v>203941</v>
      </c>
      <c r="AA80" s="457" t="n">
        <v>1302191</v>
      </c>
      <c r="AC80" s="407" t="n">
        <v>720829</v>
      </c>
      <c r="AD80" s="409" t="n">
        <v>261759</v>
      </c>
      <c r="AE80" s="409" t="n">
        <v>137637</v>
      </c>
      <c r="AF80" s="409" t="n">
        <v>221760</v>
      </c>
      <c r="AG80" s="457" t="n">
        <v>1341985</v>
      </c>
      <c r="AI80" s="407" t="n">
        <v>744453</v>
      </c>
      <c r="AJ80" s="409" t="n">
        <v>262437</v>
      </c>
      <c r="AK80" s="409" t="n">
        <v>139857</v>
      </c>
      <c r="AL80" s="409" t="n">
        <v>239688</v>
      </c>
      <c r="AM80" s="457" t="n">
        <v>1386435</v>
      </c>
      <c r="AO80" s="407" t="n">
        <v>732434</v>
      </c>
      <c r="AP80" s="409" t="n">
        <v>258356</v>
      </c>
      <c r="AQ80" s="409" t="n">
        <v>135507</v>
      </c>
      <c r="AR80" s="409" t="n">
        <v>230952</v>
      </c>
      <c r="AS80" s="457" t="n">
        <v>1357249</v>
      </c>
    </row>
    <row r="81" s="342" customFormat="true" ht="14.25" hidden="false" customHeight="false" outlineLevel="0" collapsed="false">
      <c r="A81" s="467"/>
      <c r="B81" s="468"/>
      <c r="C81" s="469"/>
      <c r="D81" s="470"/>
      <c r="E81" s="399"/>
      <c r="F81" s="471"/>
      <c r="G81" s="471"/>
      <c r="H81" s="471"/>
      <c r="I81" s="472"/>
      <c r="J81" s="379"/>
      <c r="K81" s="372"/>
      <c r="L81" s="374"/>
      <c r="M81" s="374"/>
      <c r="N81" s="374"/>
      <c r="O81" s="473"/>
      <c r="Q81" s="372"/>
      <c r="R81" s="374"/>
      <c r="S81" s="374"/>
      <c r="T81" s="377"/>
      <c r="U81" s="474"/>
      <c r="W81" s="372"/>
      <c r="X81" s="374"/>
      <c r="Y81" s="374"/>
      <c r="Z81" s="377"/>
      <c r="AA81" s="474"/>
      <c r="AC81" s="372"/>
      <c r="AD81" s="374"/>
      <c r="AE81" s="374"/>
      <c r="AF81" s="377"/>
      <c r="AG81" s="474"/>
      <c r="AI81" s="372"/>
      <c r="AJ81" s="374"/>
      <c r="AK81" s="374"/>
      <c r="AL81" s="377"/>
      <c r="AM81" s="474"/>
      <c r="AO81" s="372"/>
      <c r="AP81" s="374"/>
      <c r="AQ81" s="374"/>
      <c r="AR81" s="377"/>
      <c r="AS81" s="474"/>
    </row>
    <row r="82" s="342" customFormat="true" ht="14.25" hidden="false" customHeight="false" outlineLevel="0" collapsed="false">
      <c r="A82" s="74" t="s">
        <v>103</v>
      </c>
      <c r="B82" s="347"/>
      <c r="C82" s="347"/>
      <c r="D82" s="347"/>
      <c r="E82" s="383"/>
      <c r="F82" s="383"/>
      <c r="G82" s="383"/>
      <c r="H82" s="383"/>
      <c r="I82" s="383"/>
      <c r="J82" s="379"/>
      <c r="K82" s="344"/>
      <c r="L82" s="344"/>
      <c r="M82" s="344"/>
      <c r="N82" s="344"/>
      <c r="O82" s="344"/>
    </row>
    <row r="83" s="342" customFormat="true" ht="14.25" hidden="false" customHeight="false" outlineLevel="0" collapsed="false">
      <c r="A83" s="80" t="s">
        <v>215</v>
      </c>
      <c r="B83" s="344"/>
      <c r="C83" s="344"/>
      <c r="D83" s="344"/>
      <c r="E83" s="471"/>
      <c r="F83" s="471"/>
      <c r="G83" s="471"/>
      <c r="H83" s="471"/>
      <c r="I83" s="471"/>
      <c r="J83" s="379"/>
      <c r="K83" s="344"/>
      <c r="L83" s="344"/>
      <c r="M83" s="344"/>
      <c r="N83" s="344"/>
      <c r="O83" s="344"/>
    </row>
    <row r="84" s="342" customFormat="true" ht="14.25" hidden="false" customHeight="false" outlineLevel="0" collapsed="false">
      <c r="A84" s="227" t="s">
        <v>106</v>
      </c>
      <c r="B84" s="344"/>
      <c r="C84" s="344"/>
      <c r="D84" s="344"/>
      <c r="E84" s="471"/>
      <c r="F84" s="471"/>
      <c r="G84" s="471"/>
      <c r="H84" s="471"/>
      <c r="I84" s="471"/>
      <c r="J84" s="379"/>
      <c r="K84" s="344"/>
      <c r="L84" s="344"/>
      <c r="M84" s="344"/>
      <c r="N84" s="344"/>
      <c r="O84" s="344"/>
    </row>
    <row r="85" s="342" customFormat="true" ht="15" hidden="false" customHeight="false" outlineLevel="0" collapsed="false">
      <c r="A85" s="344"/>
      <c r="B85" s="344"/>
      <c r="C85" s="344"/>
      <c r="D85" s="344"/>
      <c r="E85" s="471"/>
      <c r="F85" s="471"/>
      <c r="G85" s="471"/>
      <c r="H85" s="471"/>
      <c r="I85" s="471"/>
      <c r="J85" s="379"/>
      <c r="K85" s="344"/>
      <c r="L85" s="344"/>
      <c r="M85" s="344"/>
      <c r="N85" s="344"/>
      <c r="O85" s="344"/>
    </row>
    <row r="86" s="342" customFormat="true" ht="15" hidden="false" customHeight="true" outlineLevel="0" collapsed="false">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353"/>
      <c r="AV86" s="353"/>
      <c r="AX86" s="353"/>
    </row>
    <row r="87" s="342" customFormat="true" ht="30.75" hidden="false" customHeight="true" outlineLevel="0" collapsed="false">
      <c r="A87" s="331" t="s">
        <v>216</v>
      </c>
      <c r="B87" s="331"/>
      <c r="C87" s="331"/>
      <c r="D87" s="331"/>
      <c r="E87" s="331"/>
      <c r="F87" s="331"/>
      <c r="G87" s="331"/>
      <c r="H87" s="331"/>
      <c r="I87" s="331"/>
      <c r="J87" s="379"/>
      <c r="K87" s="344"/>
      <c r="L87" s="344"/>
      <c r="M87" s="344"/>
      <c r="N87" s="344"/>
      <c r="O87" s="344"/>
      <c r="AT87" s="353"/>
      <c r="AV87" s="353"/>
      <c r="AX87" s="353"/>
    </row>
    <row r="88" s="342" customFormat="true" ht="15" hidden="false" customHeight="true" outlineLevel="0" collapsed="false">
      <c r="A88" s="329" t="s">
        <v>66</v>
      </c>
      <c r="B88" s="429"/>
      <c r="C88" s="429"/>
      <c r="D88" s="429"/>
      <c r="E88" s="429"/>
      <c r="F88" s="444"/>
      <c r="G88" s="444"/>
      <c r="H88" s="444"/>
      <c r="I88" s="444"/>
      <c r="J88" s="379"/>
      <c r="K88" s="344"/>
      <c r="L88" s="344"/>
      <c r="M88" s="344"/>
      <c r="N88" s="344"/>
      <c r="O88" s="344"/>
      <c r="AO88" s="443"/>
      <c r="AP88" s="353"/>
      <c r="AR88" s="353"/>
      <c r="AT88" s="353"/>
      <c r="AV88" s="353"/>
      <c r="AX88" s="353"/>
    </row>
    <row r="89" s="342" customFormat="true" ht="15" hidden="false" customHeight="true" outlineLevel="0" collapsed="false">
      <c r="A89" s="475" t="s">
        <v>217</v>
      </c>
      <c r="B89" s="475"/>
      <c r="C89" s="475"/>
      <c r="D89" s="475"/>
      <c r="E89" s="336" t="n">
        <v>2011</v>
      </c>
      <c r="F89" s="336"/>
      <c r="G89" s="336"/>
      <c r="H89" s="336"/>
      <c r="I89" s="336"/>
      <c r="J89" s="337"/>
      <c r="K89" s="336" t="n">
        <v>2012</v>
      </c>
      <c r="L89" s="336"/>
      <c r="M89" s="336"/>
      <c r="N89" s="336"/>
      <c r="O89" s="336"/>
      <c r="P89" s="341"/>
      <c r="Q89" s="336" t="n">
        <v>2013</v>
      </c>
      <c r="R89" s="336"/>
      <c r="S89" s="336"/>
      <c r="T89" s="336"/>
      <c r="U89" s="336"/>
      <c r="V89" s="341"/>
      <c r="W89" s="336" t="n">
        <v>2014</v>
      </c>
      <c r="X89" s="336"/>
      <c r="Y89" s="336"/>
      <c r="Z89" s="336"/>
      <c r="AA89" s="336"/>
      <c r="AB89" s="341"/>
      <c r="AC89" s="336" t="n">
        <v>2015</v>
      </c>
      <c r="AD89" s="336"/>
      <c r="AE89" s="336"/>
      <c r="AF89" s="336"/>
      <c r="AG89" s="336"/>
      <c r="AH89" s="341"/>
      <c r="AI89" s="336" t="n">
        <v>2016</v>
      </c>
      <c r="AJ89" s="336"/>
      <c r="AK89" s="336"/>
      <c r="AL89" s="336"/>
      <c r="AM89" s="336"/>
      <c r="AO89" s="336" t="n">
        <v>2017</v>
      </c>
      <c r="AP89" s="336"/>
      <c r="AQ89" s="336"/>
      <c r="AR89" s="336"/>
      <c r="AS89" s="336"/>
      <c r="AT89" s="353"/>
      <c r="AV89" s="353"/>
      <c r="AX89" s="353"/>
    </row>
    <row r="90" s="342" customFormat="true" ht="30" hidden="false" customHeight="false" outlineLevel="0" collapsed="false">
      <c r="A90" s="475"/>
      <c r="B90" s="475"/>
      <c r="C90" s="475"/>
      <c r="D90" s="475"/>
      <c r="E90" s="445" t="s">
        <v>184</v>
      </c>
      <c r="F90" s="340" t="s">
        <v>185</v>
      </c>
      <c r="G90" s="340" t="s">
        <v>186</v>
      </c>
      <c r="H90" s="446" t="s">
        <v>187</v>
      </c>
      <c r="I90" s="336" t="s">
        <v>188</v>
      </c>
      <c r="J90" s="341"/>
      <c r="K90" s="445" t="s">
        <v>184</v>
      </c>
      <c r="L90" s="340" t="s">
        <v>185</v>
      </c>
      <c r="M90" s="340" t="s">
        <v>186</v>
      </c>
      <c r="N90" s="446" t="s">
        <v>187</v>
      </c>
      <c r="O90" s="336" t="s">
        <v>188</v>
      </c>
      <c r="P90" s="341"/>
      <c r="Q90" s="445" t="s">
        <v>184</v>
      </c>
      <c r="R90" s="340" t="s">
        <v>185</v>
      </c>
      <c r="S90" s="340" t="s">
        <v>186</v>
      </c>
      <c r="T90" s="340" t="s">
        <v>187</v>
      </c>
      <c r="U90" s="336" t="s">
        <v>188</v>
      </c>
      <c r="V90" s="341"/>
      <c r="W90" s="445" t="s">
        <v>184</v>
      </c>
      <c r="X90" s="340" t="s">
        <v>185</v>
      </c>
      <c r="Y90" s="340" t="s">
        <v>186</v>
      </c>
      <c r="Z90" s="340" t="s">
        <v>187</v>
      </c>
      <c r="AA90" s="336" t="s">
        <v>188</v>
      </c>
      <c r="AB90" s="341"/>
      <c r="AC90" s="445" t="s">
        <v>184</v>
      </c>
      <c r="AD90" s="340" t="s">
        <v>185</v>
      </c>
      <c r="AE90" s="340" t="s">
        <v>186</v>
      </c>
      <c r="AF90" s="340" t="s">
        <v>187</v>
      </c>
      <c r="AG90" s="336" t="s">
        <v>188</v>
      </c>
      <c r="AH90" s="341"/>
      <c r="AI90" s="445" t="s">
        <v>184</v>
      </c>
      <c r="AJ90" s="340" t="s">
        <v>185</v>
      </c>
      <c r="AK90" s="340" t="s">
        <v>186</v>
      </c>
      <c r="AL90" s="340" t="s">
        <v>187</v>
      </c>
      <c r="AM90" s="336" t="s">
        <v>188</v>
      </c>
      <c r="AO90" s="445" t="s">
        <v>184</v>
      </c>
      <c r="AP90" s="340" t="s">
        <v>185</v>
      </c>
      <c r="AQ90" s="340" t="s">
        <v>186</v>
      </c>
      <c r="AR90" s="340" t="s">
        <v>187</v>
      </c>
      <c r="AS90" s="336" t="s">
        <v>188</v>
      </c>
      <c r="AT90" s="353"/>
      <c r="AV90" s="353"/>
      <c r="AX90" s="353"/>
    </row>
    <row r="91" s="342" customFormat="true" ht="15.75" hidden="false" customHeight="false" outlineLevel="0" collapsed="false">
      <c r="A91" s="476"/>
      <c r="B91" s="477"/>
      <c r="C91" s="477"/>
      <c r="D91" s="478"/>
      <c r="E91" s="479"/>
      <c r="F91" s="480"/>
      <c r="G91" s="480"/>
      <c r="H91" s="481"/>
      <c r="I91" s="481"/>
      <c r="J91" s="379"/>
      <c r="K91" s="479"/>
      <c r="L91" s="480"/>
      <c r="M91" s="480"/>
      <c r="N91" s="481"/>
      <c r="O91" s="481"/>
      <c r="Q91" s="479"/>
      <c r="R91" s="480"/>
      <c r="S91" s="480"/>
      <c r="T91" s="481"/>
      <c r="U91" s="481"/>
      <c r="W91" s="479"/>
      <c r="X91" s="480"/>
      <c r="Y91" s="480"/>
      <c r="Z91" s="481"/>
      <c r="AA91" s="481"/>
      <c r="AC91" s="479"/>
      <c r="AD91" s="480"/>
      <c r="AE91" s="480"/>
      <c r="AF91" s="481"/>
      <c r="AG91" s="481"/>
      <c r="AI91" s="479"/>
      <c r="AJ91" s="480"/>
      <c r="AK91" s="480"/>
      <c r="AL91" s="481"/>
      <c r="AM91" s="481"/>
      <c r="AO91" s="479"/>
      <c r="AP91" s="480"/>
      <c r="AQ91" s="480"/>
      <c r="AR91" s="481"/>
      <c r="AS91" s="481"/>
    </row>
    <row r="92" s="342" customFormat="true" ht="14.25" hidden="false" customHeight="false" outlineLevel="0" collapsed="false">
      <c r="A92" s="395" t="s">
        <v>108</v>
      </c>
      <c r="B92" s="482"/>
      <c r="C92" s="379"/>
      <c r="D92" s="345"/>
      <c r="E92" s="355" t="n">
        <v>3599559</v>
      </c>
      <c r="F92" s="357" t="n">
        <v>389995</v>
      </c>
      <c r="G92" s="357" t="n">
        <v>25809</v>
      </c>
      <c r="H92" s="483" t="n">
        <v>425268</v>
      </c>
      <c r="I92" s="483" t="n">
        <v>4440631</v>
      </c>
      <c r="J92" s="379"/>
      <c r="K92" s="359" t="n">
        <v>3661876</v>
      </c>
      <c r="L92" s="361" t="n">
        <v>363439</v>
      </c>
      <c r="M92" s="361" t="n">
        <v>28665</v>
      </c>
      <c r="N92" s="484" t="n">
        <v>426924</v>
      </c>
      <c r="O92" s="484" t="n">
        <v>4480904</v>
      </c>
      <c r="Q92" s="359" t="n">
        <v>4065928</v>
      </c>
      <c r="R92" s="361" t="n">
        <v>313836</v>
      </c>
      <c r="S92" s="361" t="n">
        <v>24890</v>
      </c>
      <c r="T92" s="484" t="n">
        <v>480317</v>
      </c>
      <c r="U92" s="484" t="n">
        <v>4884971</v>
      </c>
      <c r="W92" s="359" t="n">
        <v>3953654</v>
      </c>
      <c r="X92" s="361" t="n">
        <v>316298</v>
      </c>
      <c r="Y92" s="361" t="n">
        <v>28370</v>
      </c>
      <c r="Z92" s="484" t="n">
        <v>517075</v>
      </c>
      <c r="AA92" s="484" t="n">
        <v>4815397</v>
      </c>
      <c r="AC92" s="359" t="n">
        <v>3826342</v>
      </c>
      <c r="AD92" s="361" t="n">
        <v>317748</v>
      </c>
      <c r="AE92" s="361" t="n">
        <v>25295</v>
      </c>
      <c r="AF92" s="484" t="n">
        <v>569738</v>
      </c>
      <c r="AG92" s="484" t="n">
        <v>4739123</v>
      </c>
      <c r="AI92" s="359" t="n">
        <v>3911082</v>
      </c>
      <c r="AJ92" s="361" t="n">
        <v>330206</v>
      </c>
      <c r="AK92" s="361" t="n">
        <v>23204</v>
      </c>
      <c r="AL92" s="484" t="n">
        <v>601101</v>
      </c>
      <c r="AM92" s="484" t="n">
        <v>4865593</v>
      </c>
      <c r="AO92" s="359" t="n">
        <v>3969344</v>
      </c>
      <c r="AP92" s="361" t="n">
        <v>325841</v>
      </c>
      <c r="AQ92" s="361" t="n">
        <v>24515</v>
      </c>
      <c r="AR92" s="484" t="n">
        <v>649120</v>
      </c>
      <c r="AS92" s="484" t="n">
        <v>4968820</v>
      </c>
    </row>
    <row r="93" s="342" customFormat="true" ht="14.25" hidden="false" customHeight="false" outlineLevel="0" collapsed="false">
      <c r="A93" s="378"/>
      <c r="B93" s="485" t="s">
        <v>218</v>
      </c>
      <c r="C93" s="379"/>
      <c r="D93" s="345"/>
      <c r="E93" s="486" t="n">
        <v>432666</v>
      </c>
      <c r="F93" s="487" t="n">
        <v>43007</v>
      </c>
      <c r="G93" s="487" t="n">
        <v>4525</v>
      </c>
      <c r="H93" s="488" t="n">
        <v>43255</v>
      </c>
      <c r="I93" s="488" t="n">
        <v>523453</v>
      </c>
      <c r="J93" s="379"/>
      <c r="K93" s="489" t="n">
        <v>436660</v>
      </c>
      <c r="L93" s="490" t="n">
        <v>38454</v>
      </c>
      <c r="M93" s="490" t="n">
        <v>4889</v>
      </c>
      <c r="N93" s="491" t="n">
        <v>43268</v>
      </c>
      <c r="O93" s="491" t="n">
        <v>523271</v>
      </c>
      <c r="Q93" s="489" t="n">
        <v>434136</v>
      </c>
      <c r="R93" s="490" t="n">
        <v>35164</v>
      </c>
      <c r="S93" s="490" t="n">
        <v>4382</v>
      </c>
      <c r="T93" s="491" t="n">
        <v>48261</v>
      </c>
      <c r="U93" s="491" t="n">
        <v>521943</v>
      </c>
      <c r="W93" s="489" t="n">
        <v>411333</v>
      </c>
      <c r="X93" s="490" t="n">
        <v>36158</v>
      </c>
      <c r="Y93" s="490" t="n">
        <v>4416</v>
      </c>
      <c r="Z93" s="491" t="n">
        <v>48672</v>
      </c>
      <c r="AA93" s="491" t="n">
        <v>500579</v>
      </c>
      <c r="AC93" s="489" t="n">
        <v>412845</v>
      </c>
      <c r="AD93" s="490" t="n">
        <v>38473</v>
      </c>
      <c r="AE93" s="490" t="n">
        <v>4033</v>
      </c>
      <c r="AF93" s="491" t="n">
        <v>51991</v>
      </c>
      <c r="AG93" s="491" t="n">
        <v>507342</v>
      </c>
      <c r="AI93" s="489" t="n">
        <v>416715</v>
      </c>
      <c r="AJ93" s="490" t="n">
        <v>35960</v>
      </c>
      <c r="AK93" s="490" t="n">
        <v>3828</v>
      </c>
      <c r="AL93" s="491" t="n">
        <v>52755</v>
      </c>
      <c r="AM93" s="491" t="n">
        <v>509258</v>
      </c>
      <c r="AO93" s="489" t="n">
        <v>416181</v>
      </c>
      <c r="AP93" s="490" t="n">
        <v>37258</v>
      </c>
      <c r="AQ93" s="490" t="n">
        <v>3515</v>
      </c>
      <c r="AR93" s="491" t="n">
        <v>54629</v>
      </c>
      <c r="AS93" s="491" t="n">
        <v>511583</v>
      </c>
    </row>
    <row r="94" s="342" customFormat="true" ht="14.25" hidden="false" customHeight="false" outlineLevel="0" collapsed="false">
      <c r="A94" s="378"/>
      <c r="B94" s="405" t="s">
        <v>219</v>
      </c>
      <c r="C94" s="379"/>
      <c r="D94" s="345"/>
      <c r="E94" s="486" t="n">
        <v>3166893</v>
      </c>
      <c r="F94" s="487" t="n">
        <v>346988</v>
      </c>
      <c r="G94" s="487" t="n">
        <v>21284</v>
      </c>
      <c r="H94" s="488" t="n">
        <v>382013</v>
      </c>
      <c r="I94" s="488" t="n">
        <v>3917178</v>
      </c>
      <c r="J94" s="379"/>
      <c r="K94" s="489" t="n">
        <v>3225216</v>
      </c>
      <c r="L94" s="490" t="n">
        <v>324985</v>
      </c>
      <c r="M94" s="490" t="n">
        <v>23776</v>
      </c>
      <c r="N94" s="491" t="n">
        <v>383656</v>
      </c>
      <c r="O94" s="491" t="n">
        <v>3957633</v>
      </c>
      <c r="Q94" s="489" t="n">
        <v>3631792</v>
      </c>
      <c r="R94" s="490" t="n">
        <v>278672</v>
      </c>
      <c r="S94" s="490" t="n">
        <v>20508</v>
      </c>
      <c r="T94" s="491" t="n">
        <v>432056</v>
      </c>
      <c r="U94" s="491" t="n">
        <v>4363028</v>
      </c>
      <c r="W94" s="489" t="n">
        <v>3542321</v>
      </c>
      <c r="X94" s="490" t="n">
        <v>280140</v>
      </c>
      <c r="Y94" s="490" t="n">
        <v>23954</v>
      </c>
      <c r="Z94" s="491" t="n">
        <v>468403</v>
      </c>
      <c r="AA94" s="491" t="n">
        <v>4314818</v>
      </c>
      <c r="AC94" s="489" t="n">
        <v>3413497</v>
      </c>
      <c r="AD94" s="490" t="n">
        <v>279275</v>
      </c>
      <c r="AE94" s="490" t="n">
        <v>21262</v>
      </c>
      <c r="AF94" s="491" t="n">
        <v>517747</v>
      </c>
      <c r="AG94" s="491" t="n">
        <v>4231781</v>
      </c>
      <c r="AI94" s="489" t="n">
        <v>3494367</v>
      </c>
      <c r="AJ94" s="490" t="n">
        <v>294246</v>
      </c>
      <c r="AK94" s="490" t="n">
        <v>19376</v>
      </c>
      <c r="AL94" s="491" t="n">
        <v>548346</v>
      </c>
      <c r="AM94" s="491" t="n">
        <v>4356335</v>
      </c>
      <c r="AO94" s="489" t="n">
        <v>3553163</v>
      </c>
      <c r="AP94" s="490" t="n">
        <v>288583</v>
      </c>
      <c r="AQ94" s="490" t="n">
        <v>21000</v>
      </c>
      <c r="AR94" s="491" t="n">
        <v>594491</v>
      </c>
      <c r="AS94" s="491" t="n">
        <v>4457237</v>
      </c>
    </row>
    <row r="95" s="342" customFormat="true" ht="14.25" hidden="false" customHeight="false" outlineLevel="0" collapsed="false">
      <c r="A95" s="343"/>
      <c r="B95" s="344"/>
      <c r="C95" s="344"/>
      <c r="D95" s="345"/>
      <c r="E95" s="399"/>
      <c r="F95" s="471"/>
      <c r="G95" s="471"/>
      <c r="H95" s="492"/>
      <c r="I95" s="492"/>
      <c r="J95" s="379"/>
      <c r="K95" s="372"/>
      <c r="L95" s="374"/>
      <c r="M95" s="374"/>
      <c r="N95" s="493"/>
      <c r="O95" s="493"/>
      <c r="Q95" s="372"/>
      <c r="R95" s="374"/>
      <c r="S95" s="374"/>
      <c r="T95" s="493"/>
      <c r="U95" s="493"/>
      <c r="W95" s="372"/>
      <c r="X95" s="374"/>
      <c r="Y95" s="374"/>
      <c r="Z95" s="493"/>
      <c r="AA95" s="493"/>
      <c r="AC95" s="372"/>
      <c r="AD95" s="374"/>
      <c r="AE95" s="374"/>
      <c r="AF95" s="493"/>
      <c r="AG95" s="493"/>
      <c r="AI95" s="372"/>
      <c r="AJ95" s="374"/>
      <c r="AK95" s="374"/>
      <c r="AL95" s="493"/>
      <c r="AM95" s="493"/>
      <c r="AO95" s="372"/>
      <c r="AP95" s="374"/>
      <c r="AQ95" s="374"/>
      <c r="AR95" s="493"/>
      <c r="AS95" s="493"/>
    </row>
    <row r="96" s="342" customFormat="true" ht="14.25" hidden="false" customHeight="false" outlineLevel="0" collapsed="false">
      <c r="A96" s="347"/>
      <c r="B96" s="347"/>
      <c r="C96" s="347"/>
      <c r="D96" s="347"/>
      <c r="E96" s="383"/>
      <c r="F96" s="383"/>
      <c r="G96" s="383"/>
      <c r="H96" s="383"/>
      <c r="I96" s="383"/>
      <c r="J96" s="379"/>
      <c r="K96" s="344"/>
      <c r="L96" s="344"/>
      <c r="M96" s="344"/>
      <c r="N96" s="344"/>
      <c r="O96" s="344"/>
    </row>
    <row r="97" s="342" customFormat="true" ht="15" hidden="false" customHeight="false" outlineLevel="0" collapsed="false">
      <c r="A97" s="344"/>
      <c r="B97" s="344"/>
      <c r="C97" s="344"/>
      <c r="D97" s="344"/>
      <c r="E97" s="471"/>
      <c r="F97" s="471"/>
      <c r="G97" s="471"/>
      <c r="H97" s="471"/>
      <c r="I97" s="471"/>
      <c r="J97" s="379"/>
      <c r="K97" s="344"/>
      <c r="L97" s="344"/>
      <c r="M97" s="344"/>
      <c r="N97" s="344"/>
      <c r="O97" s="344"/>
    </row>
    <row r="98" s="342" customFormat="true" ht="15" hidden="false" customHeight="true" outlineLevel="0" collapsed="false">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c r="AT98" s="353"/>
      <c r="AV98" s="353"/>
      <c r="AX98" s="353"/>
    </row>
    <row r="99" s="342" customFormat="true" ht="33.75" hidden="false" customHeight="true" outlineLevel="0" collapsed="false">
      <c r="A99" s="331" t="s">
        <v>220</v>
      </c>
      <c r="B99" s="331"/>
      <c r="C99" s="331"/>
      <c r="D99" s="331"/>
      <c r="E99" s="331"/>
      <c r="F99" s="331"/>
      <c r="G99" s="331"/>
      <c r="H99" s="331"/>
      <c r="I99" s="331"/>
      <c r="J99" s="379"/>
      <c r="K99" s="344"/>
      <c r="L99" s="344"/>
      <c r="M99" s="344"/>
      <c r="N99" s="344"/>
      <c r="O99" s="344"/>
      <c r="AT99" s="353"/>
      <c r="AV99" s="353"/>
      <c r="AX99" s="353"/>
    </row>
    <row r="100" s="342" customFormat="true" ht="15" hidden="false" customHeight="false" outlineLevel="0" collapsed="false">
      <c r="A100" s="329" t="s">
        <v>66</v>
      </c>
      <c r="B100" s="344"/>
      <c r="C100" s="344"/>
      <c r="D100" s="344"/>
      <c r="E100" s="429"/>
      <c r="F100" s="444"/>
      <c r="G100" s="444"/>
      <c r="H100" s="444"/>
      <c r="I100" s="444"/>
      <c r="J100" s="379"/>
      <c r="K100" s="344"/>
      <c r="L100" s="344"/>
      <c r="M100" s="344"/>
      <c r="N100" s="344"/>
      <c r="O100" s="344"/>
      <c r="AO100" s="443"/>
      <c r="AP100" s="353"/>
      <c r="AR100" s="353"/>
      <c r="AT100" s="353"/>
      <c r="AV100" s="353"/>
      <c r="AX100" s="353"/>
    </row>
    <row r="101" s="342" customFormat="true" ht="15" hidden="false" customHeight="true" outlineLevel="0" collapsed="false">
      <c r="A101" s="335" t="s">
        <v>221</v>
      </c>
      <c r="B101" s="335"/>
      <c r="C101" s="335"/>
      <c r="D101" s="335"/>
      <c r="E101" s="336" t="n">
        <v>2011</v>
      </c>
      <c r="F101" s="336"/>
      <c r="G101" s="336"/>
      <c r="H101" s="336"/>
      <c r="I101" s="336"/>
      <c r="J101" s="337"/>
      <c r="K101" s="336" t="n">
        <v>2012</v>
      </c>
      <c r="L101" s="336"/>
      <c r="M101" s="336"/>
      <c r="N101" s="336"/>
      <c r="O101" s="336"/>
      <c r="P101" s="341"/>
      <c r="Q101" s="336" t="n">
        <v>2013</v>
      </c>
      <c r="R101" s="336"/>
      <c r="S101" s="336"/>
      <c r="T101" s="336"/>
      <c r="U101" s="336"/>
      <c r="V101" s="341"/>
      <c r="W101" s="336" t="n">
        <v>2014</v>
      </c>
      <c r="X101" s="336"/>
      <c r="Y101" s="336"/>
      <c r="Z101" s="336"/>
      <c r="AA101" s="336"/>
      <c r="AB101" s="341"/>
      <c r="AC101" s="336" t="n">
        <v>2015</v>
      </c>
      <c r="AD101" s="336"/>
      <c r="AE101" s="336"/>
      <c r="AF101" s="336"/>
      <c r="AG101" s="336"/>
      <c r="AH101" s="341"/>
      <c r="AI101" s="336" t="n">
        <v>2016</v>
      </c>
      <c r="AJ101" s="336"/>
      <c r="AK101" s="336"/>
      <c r="AL101" s="336"/>
      <c r="AM101" s="336"/>
      <c r="AO101" s="336" t="n">
        <v>2017</v>
      </c>
      <c r="AP101" s="336"/>
      <c r="AQ101" s="336"/>
      <c r="AR101" s="336"/>
      <c r="AS101" s="336"/>
      <c r="AT101" s="353"/>
      <c r="AV101" s="353"/>
      <c r="AX101" s="353"/>
    </row>
    <row r="102" s="342" customFormat="true" ht="30" hidden="false" customHeight="false" outlineLevel="0" collapsed="false">
      <c r="A102" s="335"/>
      <c r="B102" s="335"/>
      <c r="C102" s="335"/>
      <c r="D102" s="335"/>
      <c r="E102" s="494" t="s">
        <v>184</v>
      </c>
      <c r="F102" s="495" t="s">
        <v>185</v>
      </c>
      <c r="G102" s="495" t="s">
        <v>186</v>
      </c>
      <c r="H102" s="496" t="s">
        <v>187</v>
      </c>
      <c r="I102" s="497" t="s">
        <v>188</v>
      </c>
      <c r="J102" s="341"/>
      <c r="K102" s="445" t="s">
        <v>184</v>
      </c>
      <c r="L102" s="340" t="s">
        <v>185</v>
      </c>
      <c r="M102" s="340" t="s">
        <v>186</v>
      </c>
      <c r="N102" s="446" t="s">
        <v>187</v>
      </c>
      <c r="O102" s="336" t="s">
        <v>188</v>
      </c>
      <c r="P102" s="341"/>
      <c r="Q102" s="445" t="s">
        <v>184</v>
      </c>
      <c r="R102" s="340" t="s">
        <v>185</v>
      </c>
      <c r="S102" s="340" t="s">
        <v>186</v>
      </c>
      <c r="T102" s="340" t="s">
        <v>187</v>
      </c>
      <c r="U102" s="336" t="s">
        <v>188</v>
      </c>
      <c r="V102" s="341"/>
      <c r="W102" s="445" t="s">
        <v>184</v>
      </c>
      <c r="X102" s="340" t="s">
        <v>185</v>
      </c>
      <c r="Y102" s="340" t="s">
        <v>186</v>
      </c>
      <c r="Z102" s="340" t="s">
        <v>187</v>
      </c>
      <c r="AA102" s="336" t="s">
        <v>188</v>
      </c>
      <c r="AB102" s="341"/>
      <c r="AC102" s="445" t="s">
        <v>184</v>
      </c>
      <c r="AD102" s="340" t="s">
        <v>185</v>
      </c>
      <c r="AE102" s="340" t="s">
        <v>186</v>
      </c>
      <c r="AF102" s="340" t="s">
        <v>187</v>
      </c>
      <c r="AG102" s="336" t="s">
        <v>188</v>
      </c>
      <c r="AH102" s="341"/>
      <c r="AI102" s="445" t="s">
        <v>184</v>
      </c>
      <c r="AJ102" s="340" t="s">
        <v>185</v>
      </c>
      <c r="AK102" s="340" t="s">
        <v>186</v>
      </c>
      <c r="AL102" s="340" t="s">
        <v>187</v>
      </c>
      <c r="AM102" s="336" t="s">
        <v>188</v>
      </c>
      <c r="AO102" s="445" t="s">
        <v>184</v>
      </c>
      <c r="AP102" s="340" t="s">
        <v>185</v>
      </c>
      <c r="AQ102" s="340" t="s">
        <v>186</v>
      </c>
      <c r="AR102" s="340" t="s">
        <v>187</v>
      </c>
      <c r="AS102" s="336" t="s">
        <v>188</v>
      </c>
      <c r="AT102" s="353"/>
      <c r="AV102" s="353"/>
      <c r="AX102" s="353"/>
    </row>
    <row r="103" s="342" customFormat="true" ht="14.25" hidden="false" customHeight="false" outlineLevel="0" collapsed="false">
      <c r="A103" s="346"/>
      <c r="B103" s="347"/>
      <c r="C103" s="347"/>
      <c r="D103" s="449"/>
      <c r="E103" s="381"/>
      <c r="F103" s="383"/>
      <c r="G103" s="383"/>
      <c r="H103" s="498"/>
      <c r="I103" s="499"/>
      <c r="J103" s="379"/>
      <c r="K103" s="385"/>
      <c r="L103" s="387"/>
      <c r="M103" s="387"/>
      <c r="N103" s="500"/>
      <c r="O103" s="501"/>
      <c r="Q103" s="385"/>
      <c r="R103" s="387"/>
      <c r="S103" s="387"/>
      <c r="T103" s="500"/>
      <c r="U103" s="501"/>
      <c r="W103" s="385"/>
      <c r="X103" s="387"/>
      <c r="Y103" s="387"/>
      <c r="Z103" s="500"/>
      <c r="AA103" s="501"/>
      <c r="AC103" s="385"/>
      <c r="AD103" s="387"/>
      <c r="AE103" s="387"/>
      <c r="AF103" s="500"/>
      <c r="AG103" s="501"/>
      <c r="AI103" s="385"/>
      <c r="AJ103" s="387"/>
      <c r="AK103" s="387"/>
      <c r="AL103" s="500"/>
      <c r="AM103" s="501"/>
      <c r="AO103" s="385"/>
      <c r="AP103" s="387"/>
      <c r="AQ103" s="387"/>
      <c r="AR103" s="500"/>
      <c r="AS103" s="501"/>
    </row>
    <row r="104" s="342" customFormat="true" ht="14.25" hidden="false" customHeight="false" outlineLevel="0" collapsed="false">
      <c r="A104" s="502" t="s">
        <v>222</v>
      </c>
      <c r="B104" s="405"/>
      <c r="C104" s="379"/>
      <c r="D104" s="345"/>
      <c r="E104" s="389" t="n">
        <v>14325847</v>
      </c>
      <c r="F104" s="391" t="n">
        <v>6801134</v>
      </c>
      <c r="G104" s="391" t="n">
        <v>8619414</v>
      </c>
      <c r="H104" s="503" t="n">
        <v>1887573</v>
      </c>
      <c r="I104" s="503" t="n">
        <v>31633968</v>
      </c>
      <c r="J104" s="379"/>
      <c r="K104" s="389" t="n">
        <v>14611887</v>
      </c>
      <c r="L104" s="391" t="n">
        <v>6735974</v>
      </c>
      <c r="M104" s="391" t="n">
        <v>8898183</v>
      </c>
      <c r="N104" s="503" t="n">
        <v>1968872</v>
      </c>
      <c r="O104" s="503" t="n">
        <v>32214916</v>
      </c>
      <c r="Q104" s="389" t="n">
        <v>14921639</v>
      </c>
      <c r="R104" s="391" t="n">
        <v>6570611</v>
      </c>
      <c r="S104" s="391" t="n">
        <v>9460692</v>
      </c>
      <c r="T104" s="503" t="n">
        <v>1903534</v>
      </c>
      <c r="U104" s="503" t="n">
        <v>32856476</v>
      </c>
      <c r="W104" s="389" t="n">
        <v>15388984</v>
      </c>
      <c r="X104" s="391" t="n">
        <v>6692621</v>
      </c>
      <c r="Y104" s="391" t="n">
        <v>9738871</v>
      </c>
      <c r="Z104" s="503" t="n">
        <v>1922869.99999998</v>
      </c>
      <c r="AA104" s="503" t="n">
        <v>33743346</v>
      </c>
      <c r="AC104" s="389" t="n">
        <v>15141563</v>
      </c>
      <c r="AD104" s="391" t="n">
        <v>6701376</v>
      </c>
      <c r="AE104" s="391" t="n">
        <v>9503976.5</v>
      </c>
      <c r="AF104" s="503" t="n">
        <v>1989673.99999999</v>
      </c>
      <c r="AG104" s="503" t="n">
        <v>33336589.5</v>
      </c>
      <c r="AI104" s="389" t="n">
        <v>15282934</v>
      </c>
      <c r="AJ104" s="391" t="n">
        <v>6826116</v>
      </c>
      <c r="AK104" s="391" t="n">
        <v>9810486</v>
      </c>
      <c r="AL104" s="503" t="n">
        <v>2022973</v>
      </c>
      <c r="AM104" s="503" t="n">
        <v>33942509</v>
      </c>
      <c r="AO104" s="389" t="n">
        <v>15756946</v>
      </c>
      <c r="AP104" s="391" t="n">
        <v>6985017</v>
      </c>
      <c r="AQ104" s="391" t="n">
        <v>10037473.0777898</v>
      </c>
      <c r="AR104" s="503" t="n">
        <v>2052555</v>
      </c>
      <c r="AS104" s="503" t="n">
        <v>34831991.0777898</v>
      </c>
    </row>
    <row r="105" s="342" customFormat="true" ht="14.25" hidden="false" customHeight="false" outlineLevel="0" collapsed="false">
      <c r="A105" s="378"/>
      <c r="B105" s="504" t="s">
        <v>223</v>
      </c>
      <c r="C105" s="379"/>
      <c r="D105" s="345"/>
      <c r="E105" s="407" t="n">
        <v>6553303</v>
      </c>
      <c r="F105" s="409" t="n">
        <v>3302175</v>
      </c>
      <c r="G105" s="409" t="n">
        <v>4117849</v>
      </c>
      <c r="H105" s="466" t="n">
        <v>895158</v>
      </c>
      <c r="I105" s="466" t="n">
        <v>14868485</v>
      </c>
      <c r="J105" s="379"/>
      <c r="K105" s="407" t="n">
        <v>6832953</v>
      </c>
      <c r="L105" s="409" t="n">
        <v>3289770</v>
      </c>
      <c r="M105" s="409" t="n">
        <v>4169279</v>
      </c>
      <c r="N105" s="466" t="n">
        <v>937454</v>
      </c>
      <c r="O105" s="466" t="n">
        <v>15229456</v>
      </c>
      <c r="Q105" s="407" t="n">
        <v>7090536</v>
      </c>
      <c r="R105" s="409" t="n">
        <v>3273977</v>
      </c>
      <c r="S105" s="409" t="n">
        <v>4275367</v>
      </c>
      <c r="T105" s="466" t="n">
        <v>921416</v>
      </c>
      <c r="U105" s="466" t="n">
        <v>15561296</v>
      </c>
      <c r="W105" s="407" t="n">
        <v>7114639</v>
      </c>
      <c r="X105" s="409" t="n">
        <v>3235370</v>
      </c>
      <c r="Y105" s="409" t="n">
        <v>4765509</v>
      </c>
      <c r="Z105" s="466" t="n">
        <v>910594.999999998</v>
      </c>
      <c r="AA105" s="466" t="n">
        <v>16026113</v>
      </c>
      <c r="AC105" s="407" t="n">
        <v>7056577</v>
      </c>
      <c r="AD105" s="409" t="n">
        <v>3285593</v>
      </c>
      <c r="AE105" s="409" t="n">
        <v>4742901</v>
      </c>
      <c r="AF105" s="466" t="n">
        <v>938643.999999997</v>
      </c>
      <c r="AG105" s="466" t="n">
        <v>16023715</v>
      </c>
      <c r="AI105" s="407" t="n">
        <v>7113887</v>
      </c>
      <c r="AJ105" s="409" t="n">
        <v>3316676</v>
      </c>
      <c r="AK105" s="409" t="n">
        <v>4918130</v>
      </c>
      <c r="AL105" s="466" t="n">
        <v>955198</v>
      </c>
      <c r="AM105" s="466" t="n">
        <v>16303891</v>
      </c>
      <c r="AO105" s="407" t="n">
        <v>7385191</v>
      </c>
      <c r="AP105" s="409" t="n">
        <v>3347420</v>
      </c>
      <c r="AQ105" s="409" t="n">
        <v>4963479.99604594</v>
      </c>
      <c r="AR105" s="466" t="n">
        <v>973341</v>
      </c>
      <c r="AS105" s="466" t="n">
        <v>16669431.9960459</v>
      </c>
    </row>
    <row r="106" s="342" customFormat="true" ht="14.25" hidden="false" customHeight="false" outlineLevel="0" collapsed="false">
      <c r="A106" s="378"/>
      <c r="B106" s="504" t="s">
        <v>131</v>
      </c>
      <c r="C106" s="379"/>
      <c r="D106" s="345"/>
      <c r="E106" s="407" t="n">
        <v>7772544</v>
      </c>
      <c r="F106" s="409" t="n">
        <v>3498959</v>
      </c>
      <c r="G106" s="409" t="n">
        <v>4501565</v>
      </c>
      <c r="H106" s="466" t="n">
        <v>992415</v>
      </c>
      <c r="I106" s="466" t="n">
        <v>16765483</v>
      </c>
      <c r="J106" s="379"/>
      <c r="K106" s="407" t="n">
        <v>7778934</v>
      </c>
      <c r="L106" s="409" t="n">
        <v>3446204</v>
      </c>
      <c r="M106" s="409" t="n">
        <v>4728904</v>
      </c>
      <c r="N106" s="466" t="n">
        <v>1031418</v>
      </c>
      <c r="O106" s="466" t="n">
        <v>16985460</v>
      </c>
      <c r="Q106" s="407" t="n">
        <v>7831103</v>
      </c>
      <c r="R106" s="409" t="n">
        <v>3296634</v>
      </c>
      <c r="S106" s="409" t="n">
        <v>5185325</v>
      </c>
      <c r="T106" s="466" t="n">
        <v>982118</v>
      </c>
      <c r="U106" s="466" t="n">
        <v>17295180</v>
      </c>
      <c r="W106" s="407" t="n">
        <v>8274345</v>
      </c>
      <c r="X106" s="409" t="n">
        <v>3457251</v>
      </c>
      <c r="Y106" s="409" t="n">
        <v>4973362</v>
      </c>
      <c r="Z106" s="466" t="n">
        <v>1012275</v>
      </c>
      <c r="AA106" s="466" t="n">
        <v>17717233</v>
      </c>
      <c r="AC106" s="407" t="n">
        <v>8084986</v>
      </c>
      <c r="AD106" s="409" t="n">
        <v>3415783</v>
      </c>
      <c r="AE106" s="409" t="n">
        <v>4761075.5</v>
      </c>
      <c r="AF106" s="466" t="n">
        <v>1051029.99999999</v>
      </c>
      <c r="AG106" s="466" t="n">
        <v>17312874.5</v>
      </c>
      <c r="AI106" s="407" t="n">
        <v>8169047</v>
      </c>
      <c r="AJ106" s="409" t="n">
        <v>3509440</v>
      </c>
      <c r="AK106" s="409" t="n">
        <v>4892356</v>
      </c>
      <c r="AL106" s="466" t="n">
        <v>1067775</v>
      </c>
      <c r="AM106" s="466" t="n">
        <v>17638618</v>
      </c>
      <c r="AO106" s="407" t="n">
        <v>8371755</v>
      </c>
      <c r="AP106" s="409" t="n">
        <v>3637597</v>
      </c>
      <c r="AQ106" s="409" t="n">
        <v>5073993.08174389</v>
      </c>
      <c r="AR106" s="466" t="n">
        <v>1079214</v>
      </c>
      <c r="AS106" s="466" t="n">
        <v>18162559.0817439</v>
      </c>
    </row>
    <row r="107" s="342" customFormat="true" ht="14.25" hidden="false" customHeight="false" outlineLevel="0" collapsed="false">
      <c r="A107" s="343"/>
      <c r="B107" s="344"/>
      <c r="C107" s="344"/>
      <c r="D107" s="345"/>
      <c r="E107" s="399"/>
      <c r="F107" s="471"/>
      <c r="G107" s="471"/>
      <c r="H107" s="492"/>
      <c r="I107" s="492"/>
      <c r="J107" s="379"/>
      <c r="K107" s="372"/>
      <c r="L107" s="374"/>
      <c r="M107" s="374"/>
      <c r="N107" s="493"/>
      <c r="O107" s="493"/>
      <c r="Q107" s="372"/>
      <c r="R107" s="374"/>
      <c r="S107" s="374"/>
      <c r="T107" s="493"/>
      <c r="U107" s="493"/>
      <c r="W107" s="372"/>
      <c r="X107" s="374"/>
      <c r="Y107" s="374"/>
      <c r="Z107" s="493"/>
      <c r="AA107" s="493"/>
      <c r="AC107" s="372"/>
      <c r="AD107" s="374"/>
      <c r="AE107" s="374"/>
      <c r="AF107" s="493"/>
      <c r="AG107" s="493"/>
      <c r="AI107" s="372"/>
      <c r="AJ107" s="374"/>
      <c r="AK107" s="374"/>
      <c r="AL107" s="493"/>
      <c r="AM107" s="493"/>
      <c r="AO107" s="372"/>
      <c r="AP107" s="374"/>
      <c r="AQ107" s="374"/>
      <c r="AR107" s="493"/>
      <c r="AS107" s="493"/>
    </row>
    <row r="108" s="342" customFormat="true" ht="14.25" hidden="false" customHeight="false" outlineLevel="0" collapsed="false">
      <c r="A108" s="347"/>
      <c r="B108" s="347"/>
      <c r="C108" s="347"/>
      <c r="D108" s="347"/>
      <c r="E108" s="383"/>
      <c r="F108" s="383"/>
      <c r="G108" s="383"/>
      <c r="H108" s="383"/>
      <c r="I108" s="383"/>
      <c r="J108" s="379"/>
      <c r="K108" s="344"/>
      <c r="L108" s="344"/>
      <c r="M108" s="344"/>
      <c r="N108" s="344"/>
      <c r="O108" s="344"/>
    </row>
    <row r="109" s="342" customFormat="true" ht="15" hidden="false" customHeight="false" outlineLevel="0" collapsed="false">
      <c r="A109" s="344"/>
      <c r="B109" s="344"/>
      <c r="C109" s="344"/>
      <c r="D109" s="344"/>
      <c r="E109" s="471"/>
      <c r="F109" s="471"/>
      <c r="G109" s="471"/>
      <c r="H109" s="471"/>
      <c r="I109" s="471"/>
      <c r="J109" s="379"/>
      <c r="K109" s="344"/>
      <c r="L109" s="344"/>
      <c r="M109" s="344"/>
      <c r="N109" s="344"/>
      <c r="O109" s="344"/>
    </row>
    <row r="110" s="342" customFormat="true" ht="15" hidden="false" customHeight="true" outlineLevel="0" collapsed="false">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c r="AH110" s="99"/>
      <c r="AI110" s="99"/>
      <c r="AJ110" s="99"/>
      <c r="AK110" s="99"/>
      <c r="AL110" s="99"/>
      <c r="AM110" s="99"/>
      <c r="AN110" s="99"/>
      <c r="AO110" s="99"/>
      <c r="AP110" s="99"/>
      <c r="AQ110" s="99"/>
      <c r="AR110" s="99"/>
      <c r="AS110" s="99"/>
      <c r="AT110" s="353"/>
      <c r="AV110" s="353"/>
      <c r="AX110" s="353"/>
    </row>
    <row r="111" s="342" customFormat="true" ht="39" hidden="false" customHeight="true" outlineLevel="0" collapsed="false">
      <c r="A111" s="331" t="s">
        <v>224</v>
      </c>
      <c r="B111" s="331"/>
      <c r="C111" s="331"/>
      <c r="D111" s="331"/>
      <c r="E111" s="331"/>
      <c r="F111" s="331"/>
      <c r="G111" s="331"/>
      <c r="H111" s="331"/>
      <c r="I111" s="331"/>
      <c r="J111" s="379"/>
      <c r="K111" s="344"/>
      <c r="L111" s="344"/>
      <c r="M111" s="344"/>
      <c r="N111" s="344"/>
      <c r="O111" s="344"/>
      <c r="AT111" s="353"/>
      <c r="AV111" s="353"/>
      <c r="AX111" s="353"/>
    </row>
    <row r="112" s="342" customFormat="true" ht="15" hidden="false" customHeight="false" outlineLevel="0" collapsed="false">
      <c r="A112" s="329" t="s">
        <v>66</v>
      </c>
      <c r="B112" s="344"/>
      <c r="C112" s="344"/>
      <c r="D112" s="344"/>
      <c r="E112" s="429"/>
      <c r="F112" s="444"/>
      <c r="G112" s="444"/>
      <c r="H112" s="444"/>
      <c r="I112" s="444"/>
      <c r="J112" s="379"/>
      <c r="K112" s="344"/>
      <c r="L112" s="344"/>
      <c r="M112" s="344"/>
      <c r="N112" s="344"/>
      <c r="O112" s="344"/>
      <c r="AO112" s="443"/>
      <c r="AP112" s="353"/>
      <c r="AR112" s="353"/>
      <c r="AT112" s="353"/>
      <c r="AV112" s="353"/>
      <c r="AX112" s="353"/>
    </row>
    <row r="113" s="342" customFormat="true" ht="15" hidden="false" customHeight="true" outlineLevel="0" collapsed="false">
      <c r="A113" s="335" t="s">
        <v>225</v>
      </c>
      <c r="B113" s="335"/>
      <c r="C113" s="335"/>
      <c r="D113" s="335"/>
      <c r="E113" s="336" t="n">
        <v>2011</v>
      </c>
      <c r="F113" s="336"/>
      <c r="G113" s="336"/>
      <c r="H113" s="336"/>
      <c r="I113" s="336"/>
      <c r="J113" s="337"/>
      <c r="K113" s="336" t="n">
        <v>2012</v>
      </c>
      <c r="L113" s="336"/>
      <c r="M113" s="336"/>
      <c r="N113" s="336"/>
      <c r="O113" s="336"/>
      <c r="P113" s="341"/>
      <c r="Q113" s="336" t="n">
        <v>2013</v>
      </c>
      <c r="R113" s="336"/>
      <c r="S113" s="336"/>
      <c r="T113" s="336"/>
      <c r="U113" s="336"/>
      <c r="V113" s="341"/>
      <c r="W113" s="336" t="n">
        <v>2014</v>
      </c>
      <c r="X113" s="336"/>
      <c r="Y113" s="336"/>
      <c r="Z113" s="336"/>
      <c r="AA113" s="336"/>
      <c r="AB113" s="341"/>
      <c r="AC113" s="336" t="n">
        <v>2015</v>
      </c>
      <c r="AD113" s="336"/>
      <c r="AE113" s="336"/>
      <c r="AF113" s="336"/>
      <c r="AG113" s="336"/>
      <c r="AH113" s="341"/>
      <c r="AI113" s="336" t="n">
        <v>2016</v>
      </c>
      <c r="AJ113" s="336"/>
      <c r="AK113" s="336"/>
      <c r="AL113" s="336"/>
      <c r="AM113" s="336"/>
      <c r="AO113" s="336" t="n">
        <v>2017</v>
      </c>
      <c r="AP113" s="336"/>
      <c r="AQ113" s="336"/>
      <c r="AR113" s="336"/>
      <c r="AS113" s="336"/>
      <c r="AT113" s="353"/>
      <c r="AV113" s="353"/>
      <c r="AX113" s="353"/>
    </row>
    <row r="114" s="342" customFormat="true" ht="30" hidden="false" customHeight="false" outlineLevel="0" collapsed="false">
      <c r="A114" s="335"/>
      <c r="B114" s="335"/>
      <c r="C114" s="335"/>
      <c r="D114" s="335"/>
      <c r="E114" s="494" t="s">
        <v>184</v>
      </c>
      <c r="F114" s="495" t="s">
        <v>185</v>
      </c>
      <c r="G114" s="495" t="s">
        <v>186</v>
      </c>
      <c r="H114" s="496" t="s">
        <v>187</v>
      </c>
      <c r="I114" s="497" t="s">
        <v>188</v>
      </c>
      <c r="J114" s="341"/>
      <c r="K114" s="445" t="s">
        <v>184</v>
      </c>
      <c r="L114" s="340" t="s">
        <v>185</v>
      </c>
      <c r="M114" s="340" t="s">
        <v>186</v>
      </c>
      <c r="N114" s="446" t="s">
        <v>187</v>
      </c>
      <c r="O114" s="336" t="s">
        <v>188</v>
      </c>
      <c r="P114" s="341"/>
      <c r="Q114" s="445" t="s">
        <v>184</v>
      </c>
      <c r="R114" s="340" t="s">
        <v>185</v>
      </c>
      <c r="S114" s="340" t="s">
        <v>186</v>
      </c>
      <c r="T114" s="340" t="s">
        <v>187</v>
      </c>
      <c r="U114" s="336" t="s">
        <v>188</v>
      </c>
      <c r="V114" s="341"/>
      <c r="W114" s="445" t="s">
        <v>184</v>
      </c>
      <c r="X114" s="340" t="s">
        <v>185</v>
      </c>
      <c r="Y114" s="340" t="s">
        <v>186</v>
      </c>
      <c r="Z114" s="340" t="s">
        <v>187</v>
      </c>
      <c r="AA114" s="336" t="s">
        <v>188</v>
      </c>
      <c r="AB114" s="341"/>
      <c r="AC114" s="445" t="s">
        <v>184</v>
      </c>
      <c r="AD114" s="340" t="s">
        <v>185</v>
      </c>
      <c r="AE114" s="340" t="s">
        <v>186</v>
      </c>
      <c r="AF114" s="340" t="s">
        <v>187</v>
      </c>
      <c r="AG114" s="336" t="s">
        <v>188</v>
      </c>
      <c r="AH114" s="341"/>
      <c r="AI114" s="445" t="s">
        <v>184</v>
      </c>
      <c r="AJ114" s="340" t="s">
        <v>185</v>
      </c>
      <c r="AK114" s="340" t="s">
        <v>186</v>
      </c>
      <c r="AL114" s="340" t="s">
        <v>187</v>
      </c>
      <c r="AM114" s="336" t="s">
        <v>188</v>
      </c>
      <c r="AO114" s="445" t="s">
        <v>184</v>
      </c>
      <c r="AP114" s="340" t="s">
        <v>185</v>
      </c>
      <c r="AQ114" s="340" t="s">
        <v>186</v>
      </c>
      <c r="AR114" s="340" t="s">
        <v>187</v>
      </c>
      <c r="AS114" s="336" t="s">
        <v>188</v>
      </c>
      <c r="AT114" s="353"/>
      <c r="AV114" s="353"/>
      <c r="AX114" s="353"/>
    </row>
    <row r="115" s="397" customFormat="true" ht="15" hidden="false" customHeight="true" outlineLevel="0" collapsed="false">
      <c r="A115" s="476"/>
      <c r="B115" s="477"/>
      <c r="C115" s="477"/>
      <c r="D115" s="478"/>
      <c r="E115" s="479"/>
      <c r="F115" s="480"/>
      <c r="G115" s="480"/>
      <c r="H115" s="481"/>
      <c r="I115" s="481"/>
      <c r="J115" s="379"/>
      <c r="K115" s="479"/>
      <c r="L115" s="480"/>
      <c r="M115" s="480"/>
      <c r="N115" s="481"/>
      <c r="O115" s="481"/>
      <c r="Q115" s="479"/>
      <c r="R115" s="480"/>
      <c r="S115" s="480"/>
      <c r="T115" s="481"/>
      <c r="U115" s="481"/>
      <c r="W115" s="479"/>
      <c r="X115" s="480"/>
      <c r="Y115" s="480"/>
      <c r="Z115" s="481"/>
      <c r="AA115" s="481"/>
      <c r="AC115" s="479"/>
      <c r="AD115" s="480"/>
      <c r="AE115" s="480"/>
      <c r="AF115" s="481"/>
      <c r="AG115" s="481"/>
      <c r="AI115" s="479"/>
      <c r="AJ115" s="480"/>
      <c r="AK115" s="480"/>
      <c r="AL115" s="481"/>
      <c r="AM115" s="481"/>
      <c r="AO115" s="479"/>
      <c r="AP115" s="480"/>
      <c r="AQ115" s="480"/>
      <c r="AR115" s="481"/>
      <c r="AS115" s="481"/>
    </row>
    <row r="116" s="397" customFormat="true" ht="15" hidden="false" customHeight="true" outlineLevel="0" collapsed="false">
      <c r="A116" s="395" t="s">
        <v>136</v>
      </c>
      <c r="B116" s="404"/>
      <c r="C116" s="505"/>
      <c r="D116" s="506"/>
      <c r="E116" s="389" t="n">
        <v>120291272</v>
      </c>
      <c r="F116" s="391" t="n">
        <v>14526394</v>
      </c>
      <c r="G116" s="391" t="n">
        <v>8110979</v>
      </c>
      <c r="H116" s="503" t="n">
        <v>19622510</v>
      </c>
      <c r="I116" s="503" t="n">
        <v>162551155</v>
      </c>
      <c r="J116" s="379"/>
      <c r="K116" s="389" t="n">
        <v>117930801</v>
      </c>
      <c r="L116" s="391" t="n">
        <v>14693992</v>
      </c>
      <c r="M116" s="391" t="n">
        <v>8248225</v>
      </c>
      <c r="N116" s="503" t="n">
        <v>19188182</v>
      </c>
      <c r="O116" s="503" t="n">
        <v>160061200</v>
      </c>
      <c r="Q116" s="389" t="n">
        <v>120504242</v>
      </c>
      <c r="R116" s="391" t="n">
        <v>14172015</v>
      </c>
      <c r="S116" s="391" t="n">
        <v>8558812</v>
      </c>
      <c r="T116" s="503" t="n">
        <v>19373812.9999999</v>
      </c>
      <c r="U116" s="503" t="n">
        <v>162608882</v>
      </c>
      <c r="V116" s="391"/>
      <c r="W116" s="389" t="n">
        <v>125543977</v>
      </c>
      <c r="X116" s="391" t="n">
        <v>14742096</v>
      </c>
      <c r="Y116" s="391" t="n">
        <v>8997200</v>
      </c>
      <c r="Z116" s="503" t="n">
        <v>20401128</v>
      </c>
      <c r="AA116" s="503" t="n">
        <v>169684401</v>
      </c>
      <c r="AC116" s="389" t="n">
        <v>125433109</v>
      </c>
      <c r="AD116" s="391" t="n">
        <v>13055168</v>
      </c>
      <c r="AE116" s="391" t="n">
        <v>7844922</v>
      </c>
      <c r="AF116" s="503" t="n">
        <v>21245735.9999999</v>
      </c>
      <c r="AG116" s="503" t="n">
        <v>167578935</v>
      </c>
      <c r="AI116" s="389" t="n">
        <v>128879491</v>
      </c>
      <c r="AJ116" s="391" t="n">
        <v>14114748</v>
      </c>
      <c r="AK116" s="391" t="n">
        <v>7828676</v>
      </c>
      <c r="AL116" s="503" t="n">
        <v>21783780</v>
      </c>
      <c r="AM116" s="503" t="n">
        <v>172606695</v>
      </c>
      <c r="AO116" s="389" t="n">
        <v>134869193</v>
      </c>
      <c r="AP116" s="391" t="n">
        <v>14296452</v>
      </c>
      <c r="AQ116" s="391" t="n">
        <v>7741955</v>
      </c>
      <c r="AR116" s="503" t="n">
        <v>24910576</v>
      </c>
      <c r="AS116" s="503" t="n">
        <v>181818176</v>
      </c>
    </row>
    <row r="117" s="397" customFormat="true" ht="15" hidden="false" customHeight="true" outlineLevel="0" collapsed="false">
      <c r="A117" s="352"/>
      <c r="B117" s="405" t="s">
        <v>138</v>
      </c>
      <c r="C117" s="507"/>
      <c r="D117" s="470"/>
      <c r="E117" s="407" t="n">
        <v>35165950</v>
      </c>
      <c r="F117" s="409" t="n">
        <v>6378805</v>
      </c>
      <c r="G117" s="409" t="n">
        <v>1997870</v>
      </c>
      <c r="H117" s="466" t="n">
        <v>5066919</v>
      </c>
      <c r="I117" s="466" t="n">
        <v>48609544</v>
      </c>
      <c r="J117" s="379"/>
      <c r="K117" s="407" t="n">
        <v>33508797</v>
      </c>
      <c r="L117" s="409" t="n">
        <v>5516547</v>
      </c>
      <c r="M117" s="409" t="n">
        <v>2320561</v>
      </c>
      <c r="N117" s="466" t="n">
        <v>5287041</v>
      </c>
      <c r="O117" s="466" t="n">
        <v>46632946</v>
      </c>
      <c r="Q117" s="407" t="n">
        <v>33349352</v>
      </c>
      <c r="R117" s="409" t="n">
        <v>5978174</v>
      </c>
      <c r="S117" s="409" t="n">
        <v>2198623</v>
      </c>
      <c r="T117" s="466" t="n">
        <v>5498325</v>
      </c>
      <c r="U117" s="466" t="n">
        <v>47024474</v>
      </c>
      <c r="V117" s="409"/>
      <c r="W117" s="407" t="n">
        <v>32671856</v>
      </c>
      <c r="X117" s="409" t="n">
        <v>6821475</v>
      </c>
      <c r="Y117" s="409" t="n">
        <v>2535791</v>
      </c>
      <c r="Z117" s="466" t="n">
        <v>6374566</v>
      </c>
      <c r="AA117" s="466" t="n">
        <v>48403688</v>
      </c>
      <c r="AC117" s="407" t="n">
        <v>32607739</v>
      </c>
      <c r="AD117" s="409" t="n">
        <v>7299664</v>
      </c>
      <c r="AE117" s="409" t="n">
        <v>3114546</v>
      </c>
      <c r="AF117" s="466" t="n">
        <v>6487043.99999996</v>
      </c>
      <c r="AG117" s="466" t="n">
        <v>49508993</v>
      </c>
      <c r="AI117" s="407" t="n">
        <v>33200754</v>
      </c>
      <c r="AJ117" s="409" t="n">
        <v>7518628</v>
      </c>
      <c r="AK117" s="409" t="n">
        <v>3283867</v>
      </c>
      <c r="AL117" s="466" t="n">
        <v>6794593</v>
      </c>
      <c r="AM117" s="466" t="n">
        <v>50797842</v>
      </c>
      <c r="AO117" s="407" t="n">
        <v>33747914</v>
      </c>
      <c r="AP117" s="409" t="n">
        <v>7981542</v>
      </c>
      <c r="AQ117" s="409" t="n">
        <v>3517947</v>
      </c>
      <c r="AR117" s="466" t="n">
        <v>7691642</v>
      </c>
      <c r="AS117" s="466" t="n">
        <v>52939045</v>
      </c>
    </row>
    <row r="118" s="397" customFormat="true" ht="15" hidden="false" customHeight="true" outlineLevel="0" collapsed="false">
      <c r="A118" s="352"/>
      <c r="B118" s="405" t="s">
        <v>146</v>
      </c>
      <c r="C118" s="507"/>
      <c r="D118" s="470"/>
      <c r="E118" s="407" t="n">
        <v>74440948</v>
      </c>
      <c r="F118" s="409" t="n">
        <v>8077846</v>
      </c>
      <c r="G118" s="409" t="n">
        <v>5872847</v>
      </c>
      <c r="H118" s="466" t="n">
        <v>14069360</v>
      </c>
      <c r="I118" s="466" t="n">
        <v>102461001</v>
      </c>
      <c r="J118" s="379"/>
      <c r="K118" s="407" t="n">
        <v>74271691</v>
      </c>
      <c r="L118" s="409" t="n">
        <v>9074234</v>
      </c>
      <c r="M118" s="409" t="n">
        <v>5752630</v>
      </c>
      <c r="N118" s="466" t="n">
        <v>13459392</v>
      </c>
      <c r="O118" s="466" t="n">
        <v>102557947</v>
      </c>
      <c r="Q118" s="407" t="n">
        <v>76999044</v>
      </c>
      <c r="R118" s="409" t="n">
        <v>8086193</v>
      </c>
      <c r="S118" s="409" t="n">
        <v>6079114</v>
      </c>
      <c r="T118" s="466" t="n">
        <v>13412032.9999999</v>
      </c>
      <c r="U118" s="466" t="n">
        <v>104576384</v>
      </c>
      <c r="V118" s="409"/>
      <c r="W118" s="407" t="n">
        <v>82693074</v>
      </c>
      <c r="X118" s="409" t="n">
        <v>7804746</v>
      </c>
      <c r="Y118" s="409" t="n">
        <v>6262114</v>
      </c>
      <c r="Z118" s="466" t="n">
        <v>13614200</v>
      </c>
      <c r="AA118" s="466" t="n">
        <v>110374134</v>
      </c>
      <c r="AC118" s="407" t="n">
        <v>82585274</v>
      </c>
      <c r="AD118" s="409" t="n">
        <v>5669826</v>
      </c>
      <c r="AE118" s="409" t="n">
        <v>4527414</v>
      </c>
      <c r="AF118" s="466" t="n">
        <v>14273090</v>
      </c>
      <c r="AG118" s="466" t="n">
        <v>107055604</v>
      </c>
      <c r="AI118" s="407" t="n">
        <v>85327638</v>
      </c>
      <c r="AJ118" s="409" t="n">
        <v>6513194</v>
      </c>
      <c r="AK118" s="409" t="n">
        <v>4338838</v>
      </c>
      <c r="AL118" s="466" t="n">
        <v>14459168</v>
      </c>
      <c r="AM118" s="466" t="n">
        <v>110638838</v>
      </c>
      <c r="AO118" s="407" t="n">
        <v>90605205</v>
      </c>
      <c r="AP118" s="409" t="n">
        <v>6249149</v>
      </c>
      <c r="AQ118" s="409" t="n">
        <v>3997857</v>
      </c>
      <c r="AR118" s="466" t="n">
        <v>16766630</v>
      </c>
      <c r="AS118" s="466" t="n">
        <v>117618841</v>
      </c>
    </row>
    <row r="119" s="397" customFormat="true" ht="15" hidden="false" customHeight="true" outlineLevel="0" collapsed="false">
      <c r="A119" s="352"/>
      <c r="B119" s="405" t="s">
        <v>226</v>
      </c>
      <c r="C119" s="507"/>
      <c r="D119" s="470"/>
      <c r="E119" s="407" t="n">
        <v>10684374</v>
      </c>
      <c r="F119" s="409" t="n">
        <v>69743</v>
      </c>
      <c r="G119" s="409" t="n">
        <v>240262</v>
      </c>
      <c r="H119" s="466" t="n">
        <v>486231</v>
      </c>
      <c r="I119" s="466" t="n">
        <v>11480610</v>
      </c>
      <c r="J119" s="379"/>
      <c r="K119" s="407" t="n">
        <v>10150313</v>
      </c>
      <c r="L119" s="409" t="n">
        <v>103211</v>
      </c>
      <c r="M119" s="409" t="n">
        <v>175034</v>
      </c>
      <c r="N119" s="466" t="n">
        <v>441748.999999997</v>
      </c>
      <c r="O119" s="466" t="n">
        <v>10870307</v>
      </c>
      <c r="Q119" s="407" t="n">
        <v>10155846</v>
      </c>
      <c r="R119" s="409" t="n">
        <v>107648</v>
      </c>
      <c r="S119" s="409" t="n">
        <v>281075</v>
      </c>
      <c r="T119" s="466" t="n">
        <v>463455</v>
      </c>
      <c r="U119" s="466" t="n">
        <v>11008024</v>
      </c>
      <c r="V119" s="409"/>
      <c r="W119" s="407" t="n">
        <v>10179047</v>
      </c>
      <c r="X119" s="409" t="n">
        <v>115875</v>
      </c>
      <c r="Y119" s="409" t="n">
        <v>199295</v>
      </c>
      <c r="Z119" s="466" t="n">
        <v>412361.999999996</v>
      </c>
      <c r="AA119" s="466" t="n">
        <v>10906579</v>
      </c>
      <c r="AC119" s="407" t="n">
        <v>10240096</v>
      </c>
      <c r="AD119" s="409" t="n">
        <v>85678</v>
      </c>
      <c r="AE119" s="409" t="n">
        <v>202962</v>
      </c>
      <c r="AF119" s="466" t="n">
        <v>485601.999999999</v>
      </c>
      <c r="AG119" s="466" t="n">
        <v>11014338</v>
      </c>
      <c r="AI119" s="407" t="n">
        <v>10351099</v>
      </c>
      <c r="AJ119" s="409" t="n">
        <v>82926</v>
      </c>
      <c r="AK119" s="409" t="n">
        <v>205971</v>
      </c>
      <c r="AL119" s="466" t="n">
        <v>530019</v>
      </c>
      <c r="AM119" s="466" t="n">
        <v>11170015</v>
      </c>
      <c r="AO119" s="407" t="n">
        <v>10516074</v>
      </c>
      <c r="AP119" s="409" t="n">
        <v>65761</v>
      </c>
      <c r="AQ119" s="409" t="n">
        <v>226151</v>
      </c>
      <c r="AR119" s="466" t="n">
        <v>452304</v>
      </c>
      <c r="AS119" s="466" t="n">
        <v>11260290</v>
      </c>
    </row>
    <row r="120" s="397" customFormat="true" ht="15" hidden="false" customHeight="true" outlineLevel="0" collapsed="false">
      <c r="A120" s="508"/>
      <c r="B120" s="429"/>
      <c r="C120" s="429"/>
      <c r="D120" s="509"/>
      <c r="E120" s="508"/>
      <c r="F120" s="429"/>
      <c r="G120" s="429"/>
      <c r="H120" s="509"/>
      <c r="I120" s="509"/>
      <c r="J120" s="379"/>
      <c r="K120" s="510"/>
      <c r="L120" s="433"/>
      <c r="M120" s="433"/>
      <c r="N120" s="511"/>
      <c r="O120" s="511"/>
      <c r="Q120" s="510"/>
      <c r="R120" s="433"/>
      <c r="S120" s="433"/>
      <c r="T120" s="511"/>
      <c r="U120" s="511"/>
      <c r="W120" s="510"/>
      <c r="X120" s="433"/>
      <c r="Y120" s="433"/>
      <c r="Z120" s="511"/>
      <c r="AA120" s="511"/>
      <c r="AC120" s="510"/>
      <c r="AD120" s="433"/>
      <c r="AE120" s="433"/>
      <c r="AF120" s="511"/>
      <c r="AG120" s="511"/>
      <c r="AI120" s="510"/>
      <c r="AJ120" s="433"/>
      <c r="AK120" s="433"/>
      <c r="AL120" s="511"/>
      <c r="AM120" s="511"/>
      <c r="AO120" s="510"/>
      <c r="AP120" s="433"/>
      <c r="AQ120" s="433"/>
      <c r="AR120" s="511"/>
      <c r="AS120" s="511"/>
    </row>
    <row r="121" s="397" customFormat="true" ht="15" hidden="false" customHeight="true" outlineLevel="0" collapsed="false">
      <c r="A121" s="512"/>
      <c r="B121" s="513"/>
      <c r="C121" s="514"/>
      <c r="D121" s="514"/>
      <c r="I121" s="515"/>
      <c r="J121" s="379"/>
    </row>
    <row r="122" s="397" customFormat="true" ht="15" hidden="false" customHeight="true" outlineLevel="0" collapsed="false">
      <c r="A122" s="512"/>
      <c r="B122" s="513"/>
      <c r="C122" s="514"/>
      <c r="D122" s="514"/>
      <c r="I122" s="515"/>
      <c r="J122" s="379"/>
    </row>
    <row r="123" s="342" customFormat="true" ht="15" hidden="false" customHeight="true" outlineLevel="0" collapsed="false">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353"/>
      <c r="AV123" s="353"/>
      <c r="AX123" s="353"/>
    </row>
    <row r="124" s="342" customFormat="true" ht="15" hidden="false" customHeight="true" outlineLevel="0" collapsed="false">
      <c r="A124" s="516"/>
      <c r="B124" s="516"/>
      <c r="C124" s="469"/>
      <c r="D124" s="469"/>
      <c r="E124" s="517"/>
      <c r="F124" s="517"/>
      <c r="G124" s="517"/>
      <c r="H124" s="517"/>
      <c r="I124" s="515"/>
      <c r="J124" s="515"/>
      <c r="K124" s="515"/>
      <c r="L124" s="515"/>
      <c r="M124" s="515"/>
      <c r="N124" s="515"/>
      <c r="O124" s="515"/>
      <c r="AT124" s="353"/>
      <c r="AV124" s="353"/>
      <c r="AX124" s="353"/>
    </row>
    <row r="125" s="342" customFormat="true" ht="39" hidden="false" customHeight="true" outlineLevel="0" collapsed="false">
      <c r="A125" s="331" t="s">
        <v>227</v>
      </c>
      <c r="B125" s="331"/>
      <c r="C125" s="331"/>
      <c r="D125" s="331"/>
      <c r="E125" s="331"/>
      <c r="F125" s="331"/>
      <c r="G125" s="331"/>
      <c r="H125" s="331"/>
      <c r="I125" s="331"/>
      <c r="J125" s="379"/>
      <c r="K125" s="344"/>
      <c r="L125" s="344"/>
      <c r="M125" s="344"/>
      <c r="N125" s="344"/>
      <c r="O125" s="344"/>
      <c r="AO125" s="443"/>
      <c r="AP125" s="353"/>
      <c r="AR125" s="353"/>
      <c r="AT125" s="353"/>
      <c r="AV125" s="353"/>
      <c r="AX125" s="353"/>
    </row>
    <row r="126" s="397" customFormat="true" ht="15" hidden="false" customHeight="true" outlineLevel="0" collapsed="false">
      <c r="A126" s="332" t="s">
        <v>66</v>
      </c>
      <c r="B126" s="333"/>
      <c r="C126" s="333"/>
      <c r="D126" s="327"/>
      <c r="E126" s="327"/>
      <c r="F126" s="327"/>
      <c r="G126" s="444"/>
      <c r="H126" s="444"/>
      <c r="I126" s="444"/>
      <c r="J126" s="379"/>
      <c r="AO126" s="443"/>
      <c r="AP126" s="353"/>
      <c r="AR126" s="353"/>
      <c r="AT126" s="353"/>
      <c r="AV126" s="353"/>
      <c r="AX126" s="353"/>
    </row>
    <row r="127" s="397" customFormat="true" ht="20.25" hidden="false" customHeight="true" outlineLevel="0" collapsed="false">
      <c r="A127" s="335" t="s">
        <v>228</v>
      </c>
      <c r="B127" s="335"/>
      <c r="C127" s="335"/>
      <c r="D127" s="335"/>
      <c r="E127" s="336" t="n">
        <v>2011</v>
      </c>
      <c r="F127" s="336"/>
      <c r="G127" s="336"/>
      <c r="H127" s="336"/>
      <c r="I127" s="336"/>
      <c r="J127" s="337"/>
      <c r="K127" s="336" t="n">
        <v>2012</v>
      </c>
      <c r="L127" s="336"/>
      <c r="M127" s="336"/>
      <c r="N127" s="336"/>
      <c r="O127" s="336"/>
      <c r="P127" s="518"/>
      <c r="Q127" s="336" t="n">
        <v>2013</v>
      </c>
      <c r="R127" s="336"/>
      <c r="S127" s="336"/>
      <c r="T127" s="336"/>
      <c r="U127" s="336"/>
      <c r="V127" s="518"/>
      <c r="W127" s="336" t="n">
        <v>2014</v>
      </c>
      <c r="X127" s="336"/>
      <c r="Y127" s="336"/>
      <c r="Z127" s="336"/>
      <c r="AA127" s="336"/>
      <c r="AO127" s="443"/>
      <c r="AP127" s="353"/>
      <c r="AR127" s="353"/>
      <c r="AT127" s="353"/>
      <c r="AV127" s="353"/>
      <c r="AX127" s="353"/>
    </row>
    <row r="128" s="342" customFormat="true" ht="31.5" hidden="false" customHeight="true" outlineLevel="0" collapsed="false">
      <c r="A128" s="335"/>
      <c r="B128" s="335"/>
      <c r="C128" s="335"/>
      <c r="D128" s="335"/>
      <c r="E128" s="340" t="s">
        <v>184</v>
      </c>
      <c r="F128" s="340" t="s">
        <v>185</v>
      </c>
      <c r="G128" s="340" t="s">
        <v>186</v>
      </c>
      <c r="H128" s="340" t="s">
        <v>187</v>
      </c>
      <c r="I128" s="336" t="s">
        <v>188</v>
      </c>
      <c r="J128" s="341"/>
      <c r="K128" s="445" t="s">
        <v>184</v>
      </c>
      <c r="L128" s="340" t="s">
        <v>185</v>
      </c>
      <c r="M128" s="340" t="s">
        <v>186</v>
      </c>
      <c r="N128" s="340" t="s">
        <v>187</v>
      </c>
      <c r="O128" s="336" t="s">
        <v>188</v>
      </c>
      <c r="P128" s="341"/>
      <c r="Q128" s="445" t="s">
        <v>184</v>
      </c>
      <c r="R128" s="340" t="s">
        <v>185</v>
      </c>
      <c r="S128" s="340" t="s">
        <v>186</v>
      </c>
      <c r="T128" s="340" t="s">
        <v>187</v>
      </c>
      <c r="U128" s="336" t="s">
        <v>188</v>
      </c>
      <c r="V128" s="341"/>
      <c r="W128" s="445" t="s">
        <v>184</v>
      </c>
      <c r="X128" s="340" t="s">
        <v>185</v>
      </c>
      <c r="Y128" s="340" t="s">
        <v>186</v>
      </c>
      <c r="Z128" s="340" t="s">
        <v>187</v>
      </c>
      <c r="AA128" s="336" t="s">
        <v>188</v>
      </c>
      <c r="AC128" s="397"/>
      <c r="AD128" s="397"/>
      <c r="AE128" s="397"/>
      <c r="AF128" s="397"/>
      <c r="AG128" s="397"/>
      <c r="AO128" s="443"/>
      <c r="AP128" s="353"/>
      <c r="AR128" s="353"/>
      <c r="AT128" s="353"/>
      <c r="AV128" s="353"/>
      <c r="AX128" s="353"/>
    </row>
    <row r="129" s="342" customFormat="true" ht="15" hidden="false" customHeight="true" outlineLevel="0" collapsed="false">
      <c r="A129" s="519"/>
      <c r="B129" s="520"/>
      <c r="C129" s="521"/>
      <c r="D129" s="522"/>
      <c r="E129" s="523"/>
      <c r="F129" s="523"/>
      <c r="G129" s="523"/>
      <c r="H129" s="523"/>
      <c r="I129" s="524"/>
      <c r="J129" s="379"/>
      <c r="K129" s="525"/>
      <c r="L129" s="526"/>
      <c r="M129" s="526"/>
      <c r="N129" s="526"/>
      <c r="O129" s="524"/>
      <c r="Q129" s="525"/>
      <c r="R129" s="526"/>
      <c r="S129" s="526"/>
      <c r="T129" s="526"/>
      <c r="U129" s="524"/>
      <c r="W129" s="525"/>
      <c r="X129" s="526"/>
      <c r="Y129" s="526"/>
      <c r="Z129" s="526"/>
      <c r="AA129" s="524"/>
      <c r="AC129" s="397"/>
      <c r="AD129" s="527" t="s">
        <v>229</v>
      </c>
      <c r="AE129" s="527"/>
      <c r="AF129" s="527"/>
      <c r="AG129" s="397"/>
    </row>
    <row r="130" s="342" customFormat="true" ht="15" hidden="false" customHeight="true" outlineLevel="0" collapsed="false">
      <c r="A130" s="395" t="s">
        <v>230</v>
      </c>
      <c r="B130" s="398"/>
      <c r="C130" s="507"/>
      <c r="D130" s="528"/>
      <c r="E130" s="529" t="n">
        <v>302638.4</v>
      </c>
      <c r="F130" s="529" t="n">
        <v>67806</v>
      </c>
      <c r="G130" s="529" t="n">
        <v>58415</v>
      </c>
      <c r="H130" s="529" t="n">
        <v>46848</v>
      </c>
      <c r="I130" s="530" t="n">
        <v>475707.4</v>
      </c>
      <c r="J130" s="379"/>
      <c r="K130" s="531" t="n">
        <v>306915</v>
      </c>
      <c r="L130" s="529" t="n">
        <v>68428</v>
      </c>
      <c r="M130" s="529" t="n">
        <v>58374</v>
      </c>
      <c r="N130" s="529" t="n">
        <v>47464</v>
      </c>
      <c r="O130" s="530" t="n">
        <v>481181</v>
      </c>
      <c r="Q130" s="531" t="n">
        <v>295562.5</v>
      </c>
      <c r="R130" s="529" t="n">
        <f aca="false">SUM(R132,R138)</f>
        <v>67378</v>
      </c>
      <c r="S130" s="529" t="n">
        <f aca="false">SUM(S132,S136,S138)</f>
        <v>52964</v>
      </c>
      <c r="T130" s="529" t="n">
        <f aca="false">T132+T138</f>
        <v>47804</v>
      </c>
      <c r="U130" s="531" t="n">
        <v>463708.5</v>
      </c>
      <c r="V130" s="532"/>
      <c r="W130" s="531" t="n">
        <f aca="false">SUM(W132,W136,W138)</f>
        <v>301760.4</v>
      </c>
      <c r="X130" s="529" t="n">
        <f aca="false">SUM(X132,X136,X138)</f>
        <v>66302</v>
      </c>
      <c r="Y130" s="529" t="n">
        <f aca="false">SUM(Y132,Y136,Y138)</f>
        <v>59621</v>
      </c>
      <c r="Z130" s="529" t="n">
        <f aca="false">Z132+Z138</f>
        <v>47865</v>
      </c>
      <c r="AA130" s="530" t="n">
        <v>475548.4</v>
      </c>
      <c r="AC130" s="397"/>
      <c r="AD130" s="527"/>
      <c r="AE130" s="527"/>
      <c r="AF130" s="527"/>
      <c r="AG130" s="397"/>
    </row>
    <row r="131" s="397" customFormat="true" ht="15" hidden="false" customHeight="true" outlineLevel="0" collapsed="false">
      <c r="A131" s="395"/>
      <c r="B131" s="398"/>
      <c r="C131" s="507"/>
      <c r="D131" s="528"/>
      <c r="E131" s="420"/>
      <c r="F131" s="420"/>
      <c r="G131" s="420"/>
      <c r="H131" s="420"/>
      <c r="I131" s="533"/>
      <c r="J131" s="379"/>
      <c r="K131" s="418"/>
      <c r="L131" s="420"/>
      <c r="M131" s="420"/>
      <c r="N131" s="420"/>
      <c r="O131" s="533"/>
      <c r="Q131" s="418"/>
      <c r="R131" s="420"/>
      <c r="S131" s="420"/>
      <c r="T131" s="420"/>
      <c r="U131" s="418"/>
      <c r="V131" s="532"/>
      <c r="W131" s="418"/>
      <c r="X131" s="420"/>
      <c r="Y131" s="420"/>
      <c r="Z131" s="420"/>
      <c r="AA131" s="533"/>
      <c r="AD131" s="527"/>
      <c r="AE131" s="527"/>
      <c r="AF131" s="527"/>
    </row>
    <row r="132" s="342" customFormat="true" ht="15" hidden="false" customHeight="true" outlineLevel="0" collapsed="false">
      <c r="A132" s="534" t="s">
        <v>158</v>
      </c>
      <c r="B132" s="534"/>
      <c r="C132" s="534"/>
      <c r="D132" s="534"/>
      <c r="E132" s="529" t="n">
        <v>174193</v>
      </c>
      <c r="F132" s="529" t="n">
        <v>44145</v>
      </c>
      <c r="G132" s="529" t="n">
        <v>44946</v>
      </c>
      <c r="H132" s="529" t="n">
        <v>35406</v>
      </c>
      <c r="I132" s="530" t="n">
        <v>298690</v>
      </c>
      <c r="J132" s="379"/>
      <c r="K132" s="531" t="n">
        <v>173124</v>
      </c>
      <c r="L132" s="529" t="n">
        <v>44726</v>
      </c>
      <c r="M132" s="529" t="n">
        <v>45048</v>
      </c>
      <c r="N132" s="529" t="n">
        <v>35350</v>
      </c>
      <c r="O132" s="530" t="n">
        <v>298248</v>
      </c>
      <c r="Q132" s="531" t="n">
        <f aca="false">Q133+Q134</f>
        <v>171623</v>
      </c>
      <c r="R132" s="529" t="n">
        <f aca="false">SUM(R133:R134)</f>
        <v>43412</v>
      </c>
      <c r="S132" s="529" t="n">
        <f aca="false">SUM(S133:S134)</f>
        <v>39951</v>
      </c>
      <c r="T132" s="529" t="n">
        <f aca="false">SUM(T133:T134)</f>
        <v>35432</v>
      </c>
      <c r="U132" s="531" t="n">
        <v>290418</v>
      </c>
      <c r="V132" s="532"/>
      <c r="W132" s="531" t="n">
        <f aca="false">W133+W134</f>
        <v>173697</v>
      </c>
      <c r="X132" s="529" t="n">
        <f aca="false">SUM(X133:X134)</f>
        <v>42735</v>
      </c>
      <c r="Y132" s="529" t="n">
        <f aca="false">SUM(Y133:Y134)</f>
        <v>42649</v>
      </c>
      <c r="Z132" s="529" t="n">
        <f aca="false">SUM(Z133:Z134)</f>
        <v>35380</v>
      </c>
      <c r="AA132" s="530" t="n">
        <v>294461</v>
      </c>
      <c r="AC132" s="397"/>
      <c r="AD132" s="527"/>
      <c r="AE132" s="527"/>
      <c r="AF132" s="527"/>
      <c r="AG132" s="397"/>
    </row>
    <row r="133" s="397" customFormat="true" ht="15" hidden="false" customHeight="true" outlineLevel="0" collapsed="false">
      <c r="A133" s="415"/>
      <c r="B133" s="535" t="s">
        <v>159</v>
      </c>
      <c r="C133" s="507"/>
      <c r="D133" s="528"/>
      <c r="E133" s="420" t="n">
        <v>87811</v>
      </c>
      <c r="F133" s="420" t="n">
        <v>14260</v>
      </c>
      <c r="G133" s="420" t="n">
        <v>19945</v>
      </c>
      <c r="H133" s="420" t="n">
        <v>17762</v>
      </c>
      <c r="I133" s="533" t="n">
        <v>139778</v>
      </c>
      <c r="J133" s="379"/>
      <c r="K133" s="418" t="n">
        <v>88892</v>
      </c>
      <c r="L133" s="420" t="n">
        <v>14134</v>
      </c>
      <c r="M133" s="420" t="n">
        <v>19869</v>
      </c>
      <c r="N133" s="420" t="n">
        <v>17780</v>
      </c>
      <c r="O133" s="533" t="n">
        <v>140675</v>
      </c>
      <c r="Q133" s="418" t="n">
        <v>88188</v>
      </c>
      <c r="R133" s="420" t="n">
        <v>13948</v>
      </c>
      <c r="S133" s="420" t="n">
        <v>17873</v>
      </c>
      <c r="T133" s="420" t="n">
        <v>18175</v>
      </c>
      <c r="U133" s="418" t="n">
        <v>138184</v>
      </c>
      <c r="V133" s="532"/>
      <c r="W133" s="418" t="n">
        <v>87858</v>
      </c>
      <c r="X133" s="420" t="n">
        <v>14063</v>
      </c>
      <c r="Y133" s="420" t="n">
        <v>19507</v>
      </c>
      <c r="Z133" s="420" t="n">
        <v>18122</v>
      </c>
      <c r="AA133" s="533" t="n">
        <v>139550</v>
      </c>
      <c r="AD133" s="527"/>
      <c r="AE133" s="527"/>
      <c r="AF133" s="527"/>
    </row>
    <row r="134" s="344" customFormat="true" ht="15" hidden="false" customHeight="true" outlineLevel="0" collapsed="false">
      <c r="A134" s="415"/>
      <c r="B134" s="535" t="s">
        <v>231</v>
      </c>
      <c r="C134" s="507"/>
      <c r="D134" s="528"/>
      <c r="E134" s="420" t="n">
        <v>86382</v>
      </c>
      <c r="F134" s="420" t="n">
        <v>29885</v>
      </c>
      <c r="G134" s="420" t="n">
        <v>25001</v>
      </c>
      <c r="H134" s="420" t="n">
        <v>17644</v>
      </c>
      <c r="I134" s="533" t="n">
        <v>158912</v>
      </c>
      <c r="J134" s="379"/>
      <c r="K134" s="418" t="n">
        <v>84232</v>
      </c>
      <c r="L134" s="420" t="n">
        <v>30592</v>
      </c>
      <c r="M134" s="420" t="n">
        <v>25179</v>
      </c>
      <c r="N134" s="420" t="n">
        <v>17570</v>
      </c>
      <c r="O134" s="533" t="n">
        <v>157573</v>
      </c>
      <c r="Q134" s="418" t="n">
        <v>83435</v>
      </c>
      <c r="R134" s="420" t="n">
        <v>29464</v>
      </c>
      <c r="S134" s="420" t="n">
        <v>22078</v>
      </c>
      <c r="T134" s="420" t="n">
        <v>17257</v>
      </c>
      <c r="U134" s="418" t="n">
        <v>152234</v>
      </c>
      <c r="V134" s="532"/>
      <c r="W134" s="418" t="n">
        <v>85839</v>
      </c>
      <c r="X134" s="420" t="n">
        <v>28672</v>
      </c>
      <c r="Y134" s="420" t="n">
        <v>23142</v>
      </c>
      <c r="Z134" s="420" t="n">
        <v>17258</v>
      </c>
      <c r="AA134" s="533" t="n">
        <v>154911</v>
      </c>
      <c r="AC134" s="397"/>
      <c r="AD134" s="536"/>
      <c r="AE134" s="536"/>
      <c r="AF134" s="536"/>
      <c r="AG134" s="397"/>
    </row>
    <row r="135" s="344" customFormat="true" ht="15" hidden="false" customHeight="true" outlineLevel="0" collapsed="false">
      <c r="A135" s="537"/>
      <c r="B135" s="535"/>
      <c r="C135" s="507"/>
      <c r="D135" s="528"/>
      <c r="E135" s="420"/>
      <c r="F135" s="420"/>
      <c r="G135" s="420"/>
      <c r="H135" s="420"/>
      <c r="I135" s="533"/>
      <c r="J135" s="379"/>
      <c r="K135" s="418"/>
      <c r="L135" s="420"/>
      <c r="M135" s="420"/>
      <c r="N135" s="420"/>
      <c r="O135" s="533"/>
      <c r="Q135" s="418"/>
      <c r="R135" s="420"/>
      <c r="S135" s="420"/>
      <c r="T135" s="420"/>
      <c r="U135" s="418"/>
      <c r="V135" s="532"/>
      <c r="W135" s="418"/>
      <c r="X135" s="420"/>
      <c r="Y135" s="420"/>
      <c r="Z135" s="420"/>
      <c r="AA135" s="533"/>
      <c r="AC135" s="397"/>
      <c r="AD135" s="397"/>
      <c r="AE135" s="397"/>
      <c r="AF135" s="397"/>
      <c r="AG135" s="397"/>
    </row>
    <row r="136" s="344" customFormat="true" ht="15" hidden="false" customHeight="true" outlineLevel="0" collapsed="false">
      <c r="A136" s="538" t="s">
        <v>232</v>
      </c>
      <c r="B136" s="396"/>
      <c r="C136" s="505"/>
      <c r="D136" s="539"/>
      <c r="E136" s="529" t="n">
        <v>10771.4</v>
      </c>
      <c r="F136" s="529" t="s">
        <v>29</v>
      </c>
      <c r="G136" s="529" t="n">
        <v>412</v>
      </c>
      <c r="H136" s="529" t="s">
        <v>29</v>
      </c>
      <c r="I136" s="530" t="n">
        <v>11183.4</v>
      </c>
      <c r="J136" s="379"/>
      <c r="K136" s="531" t="n">
        <v>10620</v>
      </c>
      <c r="L136" s="529" t="s">
        <v>29</v>
      </c>
      <c r="M136" s="529" t="n">
        <v>433</v>
      </c>
      <c r="N136" s="529" t="s">
        <v>29</v>
      </c>
      <c r="O136" s="530" t="n">
        <v>11053</v>
      </c>
      <c r="Q136" s="531" t="n">
        <v>10584.5</v>
      </c>
      <c r="R136" s="529" t="s">
        <v>29</v>
      </c>
      <c r="S136" s="529" t="n">
        <v>485</v>
      </c>
      <c r="T136" s="529" t="s">
        <v>29</v>
      </c>
      <c r="U136" s="531" t="n">
        <v>11069.5</v>
      </c>
      <c r="V136" s="532"/>
      <c r="W136" s="531" t="n">
        <v>10611.4</v>
      </c>
      <c r="X136" s="529" t="s">
        <v>29</v>
      </c>
      <c r="Y136" s="529" t="n">
        <v>637</v>
      </c>
      <c r="Z136" s="529" t="s">
        <v>29</v>
      </c>
      <c r="AA136" s="530" t="n">
        <v>11248.4</v>
      </c>
      <c r="AC136" s="397"/>
      <c r="AD136" s="397"/>
      <c r="AE136" s="397"/>
      <c r="AF136" s="397"/>
      <c r="AG136" s="397"/>
    </row>
    <row r="137" s="342" customFormat="true" ht="15" hidden="false" customHeight="true" outlineLevel="0" collapsed="false">
      <c r="A137" s="537"/>
      <c r="B137" s="398"/>
      <c r="C137" s="507"/>
      <c r="D137" s="528"/>
      <c r="E137" s="420"/>
      <c r="F137" s="420"/>
      <c r="G137" s="420"/>
      <c r="H137" s="420"/>
      <c r="I137" s="533"/>
      <c r="J137" s="344"/>
      <c r="K137" s="418"/>
      <c r="L137" s="420"/>
      <c r="M137" s="420"/>
      <c r="N137" s="420"/>
      <c r="O137" s="533"/>
      <c r="Q137" s="418"/>
      <c r="R137" s="420"/>
      <c r="S137" s="420"/>
      <c r="T137" s="420"/>
      <c r="U137" s="418"/>
      <c r="V137" s="532"/>
      <c r="W137" s="418"/>
      <c r="X137" s="420"/>
      <c r="Y137" s="420"/>
      <c r="Z137" s="420"/>
      <c r="AA137" s="533"/>
      <c r="AC137" s="397"/>
      <c r="AD137" s="397"/>
      <c r="AE137" s="397"/>
      <c r="AF137" s="397"/>
      <c r="AG137" s="397"/>
    </row>
    <row r="138" customFormat="false" ht="15" hidden="false" customHeight="false" outlineLevel="0" collapsed="false">
      <c r="A138" s="538" t="s">
        <v>233</v>
      </c>
      <c r="B138" s="540"/>
      <c r="C138" s="505"/>
      <c r="D138" s="539"/>
      <c r="E138" s="529" t="n">
        <v>117674</v>
      </c>
      <c r="F138" s="529" t="n">
        <v>23661</v>
      </c>
      <c r="G138" s="529" t="n">
        <v>13057</v>
      </c>
      <c r="H138" s="529" t="n">
        <v>11442</v>
      </c>
      <c r="I138" s="530" t="n">
        <v>165834</v>
      </c>
      <c r="J138" s="327"/>
      <c r="K138" s="531" t="n">
        <v>123171</v>
      </c>
      <c r="L138" s="529" t="n">
        <v>23702</v>
      </c>
      <c r="M138" s="529" t="n">
        <v>12893</v>
      </c>
      <c r="N138" s="529" t="n">
        <v>12114</v>
      </c>
      <c r="O138" s="530" t="n">
        <v>171880</v>
      </c>
      <c r="Q138" s="531" t="n">
        <f aca="false">Q139+Q140+Q141</f>
        <v>113355</v>
      </c>
      <c r="R138" s="529" t="n">
        <f aca="false">SUM(R139:R141)</f>
        <v>23966</v>
      </c>
      <c r="S138" s="529" t="n">
        <f aca="false">SUM(S139:S141)</f>
        <v>12528</v>
      </c>
      <c r="T138" s="529" t="n">
        <f aca="false">SUM(T139:T141)</f>
        <v>12372</v>
      </c>
      <c r="U138" s="531" t="n">
        <f aca="false">U139+U141+U140</f>
        <v>162221</v>
      </c>
      <c r="V138" s="532"/>
      <c r="W138" s="531" t="n">
        <f aca="false">W139+W140+W141</f>
        <v>117452</v>
      </c>
      <c r="X138" s="529" t="n">
        <f aca="false">SUM(X139:X141)</f>
        <v>23567</v>
      </c>
      <c r="Y138" s="529" t="n">
        <f aca="false">SUM(Y139:Y141)</f>
        <v>16335</v>
      </c>
      <c r="Z138" s="529" t="n">
        <f aca="false">SUM(Z139:Z141)</f>
        <v>12485</v>
      </c>
      <c r="AA138" s="530" t="n">
        <v>169839</v>
      </c>
      <c r="AC138" s="397"/>
      <c r="AD138" s="397"/>
      <c r="AE138" s="397"/>
      <c r="AF138" s="397"/>
      <c r="AG138" s="397"/>
    </row>
    <row r="139" customFormat="false" ht="15" hidden="false" customHeight="false" outlineLevel="0" collapsed="false">
      <c r="A139" s="537"/>
      <c r="B139" s="541" t="s">
        <v>159</v>
      </c>
      <c r="C139" s="507"/>
      <c r="D139" s="528"/>
      <c r="E139" s="420" t="n">
        <v>48149</v>
      </c>
      <c r="F139" s="420" t="n">
        <v>10780</v>
      </c>
      <c r="G139" s="420" t="n">
        <v>3008</v>
      </c>
      <c r="H139" s="420" t="n">
        <v>2285</v>
      </c>
      <c r="I139" s="533" t="n">
        <v>64222</v>
      </c>
      <c r="J139" s="327"/>
      <c r="K139" s="418" t="n">
        <v>48541</v>
      </c>
      <c r="L139" s="420" t="n">
        <v>10784</v>
      </c>
      <c r="M139" s="420" t="n">
        <v>2843</v>
      </c>
      <c r="N139" s="420" t="n">
        <v>2429</v>
      </c>
      <c r="O139" s="533" t="n">
        <v>64597</v>
      </c>
      <c r="Q139" s="418" t="n">
        <v>46612</v>
      </c>
      <c r="R139" s="420" t="n">
        <v>10863</v>
      </c>
      <c r="S139" s="420" t="n">
        <v>2939</v>
      </c>
      <c r="T139" s="420" t="n">
        <v>2391</v>
      </c>
      <c r="U139" s="418" t="n">
        <v>62805</v>
      </c>
      <c r="V139" s="532"/>
      <c r="W139" s="418" t="n">
        <v>46773</v>
      </c>
      <c r="X139" s="420" t="n">
        <v>10552</v>
      </c>
      <c r="Y139" s="420" t="n">
        <v>3961</v>
      </c>
      <c r="Z139" s="420" t="n">
        <v>2402</v>
      </c>
      <c r="AA139" s="533" t="n">
        <v>63688</v>
      </c>
      <c r="AC139" s="397"/>
      <c r="AD139" s="397"/>
      <c r="AE139" s="397"/>
      <c r="AF139" s="397"/>
      <c r="AG139" s="397"/>
    </row>
    <row r="140" customFormat="false" ht="15" hidden="false" customHeight="false" outlineLevel="0" collapsed="false">
      <c r="A140" s="537"/>
      <c r="B140" s="541" t="s">
        <v>234</v>
      </c>
      <c r="C140" s="507"/>
      <c r="D140" s="528"/>
      <c r="E140" s="420" t="n">
        <v>29070</v>
      </c>
      <c r="F140" s="420" t="n">
        <v>5936</v>
      </c>
      <c r="G140" s="420" t="n">
        <v>2986</v>
      </c>
      <c r="H140" s="420" t="n">
        <v>1345</v>
      </c>
      <c r="I140" s="533" t="n">
        <v>39337</v>
      </c>
      <c r="J140" s="327"/>
      <c r="K140" s="418" t="n">
        <v>29645</v>
      </c>
      <c r="L140" s="420" t="n">
        <v>6426</v>
      </c>
      <c r="M140" s="420" t="n">
        <v>3292</v>
      </c>
      <c r="N140" s="420" t="n">
        <v>1366.00000000001</v>
      </c>
      <c r="O140" s="533" t="n">
        <v>40729</v>
      </c>
      <c r="Q140" s="418" t="n">
        <v>27540</v>
      </c>
      <c r="R140" s="420" t="n">
        <v>6351</v>
      </c>
      <c r="S140" s="420" t="n">
        <v>3191</v>
      </c>
      <c r="T140" s="420" t="n">
        <v>1459</v>
      </c>
      <c r="U140" s="418" t="n">
        <v>38541</v>
      </c>
      <c r="V140" s="532"/>
      <c r="W140" s="418" t="n">
        <v>27643</v>
      </c>
      <c r="X140" s="420" t="n">
        <v>6349</v>
      </c>
      <c r="Y140" s="420" t="n">
        <v>4490</v>
      </c>
      <c r="Z140" s="420" t="n">
        <v>1469</v>
      </c>
      <c r="AA140" s="533" t="n">
        <v>39951</v>
      </c>
      <c r="AC140" s="397"/>
      <c r="AD140" s="397"/>
      <c r="AE140" s="397"/>
      <c r="AF140" s="397"/>
      <c r="AG140" s="397"/>
    </row>
    <row r="141" customFormat="false" ht="15" hidden="false" customHeight="false" outlineLevel="0" collapsed="false">
      <c r="A141" s="415"/>
      <c r="B141" s="542" t="s">
        <v>167</v>
      </c>
      <c r="C141" s="507"/>
      <c r="D141" s="528"/>
      <c r="E141" s="420" t="n">
        <v>40455</v>
      </c>
      <c r="F141" s="420" t="n">
        <v>6945</v>
      </c>
      <c r="G141" s="420" t="n">
        <v>7063</v>
      </c>
      <c r="H141" s="420" t="n">
        <v>7812</v>
      </c>
      <c r="I141" s="533" t="n">
        <v>62275</v>
      </c>
      <c r="J141" s="327"/>
      <c r="K141" s="418" t="n">
        <v>44985</v>
      </c>
      <c r="L141" s="420" t="n">
        <v>6492</v>
      </c>
      <c r="M141" s="420" t="n">
        <v>6758</v>
      </c>
      <c r="N141" s="420" t="n">
        <v>8318.99999999999</v>
      </c>
      <c r="O141" s="533" t="n">
        <v>66554</v>
      </c>
      <c r="Q141" s="418" t="n">
        <v>39203</v>
      </c>
      <c r="R141" s="420" t="n">
        <v>6752</v>
      </c>
      <c r="S141" s="420" t="n">
        <v>6398</v>
      </c>
      <c r="T141" s="420" t="n">
        <v>8522</v>
      </c>
      <c r="U141" s="418" t="n">
        <v>60875</v>
      </c>
      <c r="V141" s="532"/>
      <c r="W141" s="418" t="n">
        <v>43036</v>
      </c>
      <c r="X141" s="420" t="n">
        <v>6666</v>
      </c>
      <c r="Y141" s="420" t="n">
        <v>7884</v>
      </c>
      <c r="Z141" s="420" t="n">
        <v>8614</v>
      </c>
      <c r="AA141" s="533" t="n">
        <v>66200</v>
      </c>
      <c r="AC141" s="397"/>
      <c r="AD141" s="397"/>
      <c r="AE141" s="397"/>
      <c r="AF141" s="397"/>
      <c r="AG141" s="397"/>
    </row>
    <row r="142" customFormat="false" ht="15" hidden="false" customHeight="false" outlineLevel="0" collapsed="false">
      <c r="A142" s="508"/>
      <c r="B142" s="429"/>
      <c r="C142" s="429"/>
      <c r="D142" s="509"/>
      <c r="E142" s="429"/>
      <c r="F142" s="429"/>
      <c r="G142" s="429"/>
      <c r="H142" s="429"/>
      <c r="I142" s="430"/>
      <c r="J142" s="327"/>
      <c r="K142" s="510"/>
      <c r="L142" s="433"/>
      <c r="M142" s="433"/>
      <c r="N142" s="433"/>
      <c r="O142" s="434"/>
      <c r="Q142" s="510"/>
      <c r="R142" s="433"/>
      <c r="S142" s="433"/>
      <c r="T142" s="433"/>
      <c r="U142" s="434"/>
      <c r="W142" s="510"/>
      <c r="X142" s="433"/>
      <c r="Y142" s="433"/>
      <c r="Z142" s="433"/>
      <c r="AA142" s="434"/>
      <c r="AC142" s="397"/>
      <c r="AD142" s="397"/>
      <c r="AE142" s="397"/>
      <c r="AF142" s="397"/>
      <c r="AG142" s="397"/>
    </row>
    <row r="143" customFormat="false" ht="15" hidden="false" customHeight="false" outlineLevel="0" collapsed="false">
      <c r="A143" s="405" t="s">
        <v>235</v>
      </c>
      <c r="E143" s="327"/>
      <c r="F143" s="327"/>
      <c r="G143" s="327"/>
      <c r="H143" s="327"/>
      <c r="J143" s="327"/>
      <c r="K143" s="327"/>
      <c r="L143" s="327"/>
      <c r="M143" s="327"/>
      <c r="N143" s="327"/>
      <c r="O143" s="327"/>
      <c r="AC143" s="397"/>
      <c r="AD143" s="397"/>
      <c r="AE143" s="397"/>
      <c r="AF143" s="397"/>
      <c r="AG143" s="397"/>
    </row>
    <row r="144" customFormat="false" ht="15.75" hidden="false" customHeight="false" outlineLevel="0" collapsed="false">
      <c r="E144" s="327"/>
      <c r="F144" s="327"/>
      <c r="G144" s="327"/>
      <c r="H144" s="327"/>
      <c r="J144" s="327"/>
      <c r="K144" s="327"/>
      <c r="L144" s="327"/>
      <c r="M144" s="327"/>
      <c r="N144" s="327"/>
      <c r="O144" s="327"/>
      <c r="AC144" s="397"/>
      <c r="AD144" s="397"/>
      <c r="AE144" s="397"/>
      <c r="AF144" s="397"/>
      <c r="AG144" s="397"/>
    </row>
    <row r="145" customFormat="false" ht="16.5" hidden="false" customHeight="false" outlineLevel="0" collapsed="false">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543"/>
      <c r="AC145" s="397"/>
      <c r="AD145" s="397"/>
      <c r="AE145" s="397"/>
      <c r="AF145" s="397"/>
      <c r="AG145" s="397"/>
      <c r="AO145" s="443"/>
      <c r="AP145" s="353"/>
      <c r="AR145" s="353"/>
      <c r="AT145" s="353"/>
      <c r="AV145" s="353"/>
      <c r="AX145" s="353"/>
    </row>
    <row r="146" customFormat="false" ht="15.75" hidden="false" customHeight="false" outlineLevel="0" collapsed="false">
      <c r="A146" s="280"/>
      <c r="B146" s="280"/>
      <c r="C146" s="544"/>
      <c r="D146" s="544"/>
      <c r="E146" s="544"/>
      <c r="F146" s="544"/>
      <c r="G146" s="544"/>
      <c r="H146" s="544"/>
      <c r="I146" s="545"/>
      <c r="J146" s="545"/>
      <c r="K146" s="545"/>
      <c r="L146" s="545"/>
      <c r="M146" s="545"/>
      <c r="N146" s="545"/>
      <c r="O146" s="545"/>
      <c r="P146" s="545"/>
      <c r="Q146" s="545"/>
      <c r="R146" s="545"/>
      <c r="S146" s="545"/>
      <c r="T146" s="545"/>
      <c r="U146" s="545"/>
      <c r="V146" s="545"/>
      <c r="W146" s="545"/>
      <c r="X146" s="545"/>
      <c r="Y146" s="545"/>
      <c r="Z146" s="545"/>
      <c r="AA146" s="545"/>
      <c r="AC146" s="397"/>
      <c r="AD146" s="397"/>
      <c r="AE146" s="397"/>
      <c r="AF146" s="397"/>
      <c r="AG146" s="397"/>
      <c r="AO146" s="443"/>
      <c r="AP146" s="353"/>
      <c r="AR146" s="353"/>
      <c r="AT146" s="353"/>
      <c r="AV146" s="353"/>
      <c r="AX146" s="353"/>
    </row>
    <row r="147" customFormat="false" ht="15" hidden="false" customHeight="false" outlineLevel="0" collapsed="false">
      <c r="A147" s="280"/>
      <c r="B147" s="280"/>
      <c r="C147" s="544"/>
      <c r="D147" s="544"/>
      <c r="E147" s="544"/>
      <c r="F147" s="544"/>
      <c r="G147" s="544"/>
      <c r="H147" s="544"/>
      <c r="I147" s="545"/>
      <c r="J147" s="545"/>
      <c r="K147" s="545"/>
      <c r="L147" s="545"/>
      <c r="M147" s="545"/>
      <c r="N147" s="545"/>
      <c r="O147" s="545"/>
      <c r="P147" s="545"/>
      <c r="Q147" s="545"/>
      <c r="R147" s="545"/>
      <c r="S147" s="545"/>
      <c r="T147" s="545"/>
      <c r="U147" s="545"/>
      <c r="V147" s="545"/>
      <c r="W147" s="545"/>
      <c r="X147" s="545"/>
      <c r="Y147" s="545"/>
      <c r="Z147" s="545"/>
      <c r="AA147" s="545"/>
      <c r="AB147" s="545"/>
      <c r="AC147" s="397"/>
      <c r="AD147" s="397"/>
      <c r="AE147" s="397"/>
      <c r="AF147" s="397"/>
      <c r="AG147" s="397"/>
      <c r="AO147" s="443"/>
      <c r="AP147" s="353"/>
      <c r="AR147" s="353"/>
      <c r="AT147" s="353"/>
      <c r="AV147" s="353"/>
      <c r="AX147" s="353"/>
    </row>
    <row r="148" customFormat="false" ht="15" hidden="false" customHeight="false" outlineLevel="0" collapsed="false">
      <c r="E148" s="327"/>
      <c r="F148" s="327"/>
      <c r="G148" s="327"/>
      <c r="H148" s="327"/>
      <c r="J148" s="327"/>
      <c r="K148" s="327"/>
      <c r="L148" s="327"/>
      <c r="M148" s="327"/>
      <c r="N148" s="327"/>
      <c r="O148" s="327"/>
      <c r="W148" s="329"/>
      <c r="AC148" s="397"/>
      <c r="AD148" s="397"/>
      <c r="AE148" s="397"/>
      <c r="AF148" s="397"/>
      <c r="AG148" s="397"/>
      <c r="AO148" s="443"/>
      <c r="AP148" s="353"/>
      <c r="AR148" s="353"/>
      <c r="AT148" s="353"/>
      <c r="AV148" s="353"/>
      <c r="AX148" s="353"/>
    </row>
    <row r="149" customFormat="false" ht="15.75" hidden="false" customHeight="true" outlineLevel="0" collapsed="false">
      <c r="A149" s="331" t="s">
        <v>236</v>
      </c>
      <c r="B149" s="331"/>
      <c r="C149" s="331"/>
      <c r="D149" s="331"/>
      <c r="E149" s="331"/>
      <c r="F149" s="331"/>
      <c r="G149" s="331"/>
      <c r="H149" s="331"/>
      <c r="I149" s="331"/>
      <c r="J149" s="327"/>
      <c r="K149" s="327"/>
      <c r="L149" s="344"/>
      <c r="M149" s="344"/>
      <c r="N149" s="344"/>
      <c r="O149" s="344"/>
      <c r="P149" s="342"/>
      <c r="Q149" s="342"/>
      <c r="W149" s="329"/>
      <c r="AC149" s="329"/>
      <c r="AO149" s="443"/>
      <c r="AP149" s="353"/>
      <c r="AR149" s="353"/>
      <c r="AT149" s="353"/>
      <c r="AV149" s="353"/>
      <c r="AX149" s="353"/>
    </row>
    <row r="150" customFormat="false" ht="15.75" hidden="false" customHeight="false" outlineLevel="0" collapsed="false">
      <c r="A150" s="332" t="s">
        <v>66</v>
      </c>
      <c r="B150" s="333"/>
      <c r="C150" s="333"/>
      <c r="E150" s="327"/>
      <c r="F150" s="327"/>
      <c r="G150" s="546"/>
      <c r="H150" s="546"/>
      <c r="I150" s="546"/>
      <c r="J150" s="327"/>
      <c r="K150" s="327"/>
      <c r="L150" s="344"/>
      <c r="M150" s="547"/>
      <c r="N150" s="344"/>
      <c r="O150" s="456"/>
      <c r="P150" s="342"/>
      <c r="Q150" s="548"/>
      <c r="AO150" s="443"/>
      <c r="AP150" s="353"/>
      <c r="AR150" s="353"/>
      <c r="AT150" s="353"/>
      <c r="AV150" s="353"/>
      <c r="AX150" s="353"/>
    </row>
    <row r="151" customFormat="false" ht="15" hidden="false" customHeight="true" outlineLevel="0" collapsed="false">
      <c r="A151" s="335" t="s">
        <v>228</v>
      </c>
      <c r="B151" s="335"/>
      <c r="C151" s="335"/>
      <c r="D151" s="335"/>
      <c r="E151" s="336" t="n">
        <v>2011</v>
      </c>
      <c r="F151" s="336"/>
      <c r="G151" s="336"/>
      <c r="H151" s="336"/>
      <c r="I151" s="336"/>
      <c r="J151" s="337"/>
      <c r="K151" s="336" t="n">
        <v>2012</v>
      </c>
      <c r="L151" s="336"/>
      <c r="M151" s="336"/>
      <c r="N151" s="336"/>
      <c r="O151" s="336"/>
      <c r="P151" s="518"/>
      <c r="Q151" s="336" t="n">
        <v>2013</v>
      </c>
      <c r="R151" s="336"/>
      <c r="S151" s="336"/>
      <c r="T151" s="336"/>
      <c r="U151" s="336"/>
      <c r="V151" s="518"/>
      <c r="W151" s="336" t="n">
        <v>2014</v>
      </c>
      <c r="X151" s="336"/>
      <c r="Y151" s="336"/>
      <c r="Z151" s="336"/>
      <c r="AA151" s="336"/>
      <c r="AB151" s="337"/>
      <c r="AC151" s="336" t="n">
        <v>2015</v>
      </c>
      <c r="AD151" s="336"/>
      <c r="AE151" s="336"/>
      <c r="AF151" s="336"/>
      <c r="AG151" s="336"/>
      <c r="AH151" s="337"/>
      <c r="AI151" s="336" t="n">
        <v>2016</v>
      </c>
      <c r="AJ151" s="336"/>
      <c r="AK151" s="336"/>
      <c r="AL151" s="336"/>
      <c r="AM151" s="336"/>
      <c r="AO151" s="336" t="n">
        <v>2017</v>
      </c>
      <c r="AP151" s="336"/>
      <c r="AQ151" s="336"/>
      <c r="AR151" s="336"/>
      <c r="AS151" s="336"/>
      <c r="AT151" s="353"/>
      <c r="AV151" s="353"/>
      <c r="AX151" s="353"/>
    </row>
    <row r="152" customFormat="false" ht="30" hidden="false" customHeight="false" outlineLevel="0" collapsed="false">
      <c r="A152" s="335"/>
      <c r="B152" s="335"/>
      <c r="C152" s="335"/>
      <c r="D152" s="335"/>
      <c r="E152" s="340" t="s">
        <v>184</v>
      </c>
      <c r="F152" s="340" t="s">
        <v>185</v>
      </c>
      <c r="G152" s="340" t="s">
        <v>186</v>
      </c>
      <c r="H152" s="340" t="s">
        <v>187</v>
      </c>
      <c r="I152" s="336" t="s">
        <v>188</v>
      </c>
      <c r="J152" s="341"/>
      <c r="K152" s="445" t="s">
        <v>184</v>
      </c>
      <c r="L152" s="340" t="s">
        <v>185</v>
      </c>
      <c r="M152" s="340" t="s">
        <v>186</v>
      </c>
      <c r="N152" s="340" t="s">
        <v>187</v>
      </c>
      <c r="O152" s="336" t="s">
        <v>188</v>
      </c>
      <c r="P152" s="341"/>
      <c r="Q152" s="445" t="s">
        <v>184</v>
      </c>
      <c r="R152" s="340" t="s">
        <v>185</v>
      </c>
      <c r="S152" s="340" t="s">
        <v>186</v>
      </c>
      <c r="T152" s="340" t="s">
        <v>187</v>
      </c>
      <c r="U152" s="336" t="s">
        <v>188</v>
      </c>
      <c r="V152" s="341"/>
      <c r="W152" s="445" t="s">
        <v>184</v>
      </c>
      <c r="X152" s="340" t="s">
        <v>185</v>
      </c>
      <c r="Y152" s="340" t="s">
        <v>186</v>
      </c>
      <c r="Z152" s="340" t="s">
        <v>187</v>
      </c>
      <c r="AA152" s="336" t="s">
        <v>188</v>
      </c>
      <c r="AB152" s="337"/>
      <c r="AC152" s="445" t="s">
        <v>184</v>
      </c>
      <c r="AD152" s="340" t="s">
        <v>185</v>
      </c>
      <c r="AE152" s="340" t="s">
        <v>186</v>
      </c>
      <c r="AF152" s="340" t="s">
        <v>187</v>
      </c>
      <c r="AG152" s="336" t="s">
        <v>188</v>
      </c>
      <c r="AH152" s="337"/>
      <c r="AI152" s="445" t="s">
        <v>184</v>
      </c>
      <c r="AJ152" s="340" t="s">
        <v>185</v>
      </c>
      <c r="AK152" s="340" t="s">
        <v>186</v>
      </c>
      <c r="AL152" s="340" t="s">
        <v>187</v>
      </c>
      <c r="AM152" s="336" t="s">
        <v>188</v>
      </c>
      <c r="AO152" s="445" t="s">
        <v>184</v>
      </c>
      <c r="AP152" s="340" t="s">
        <v>185</v>
      </c>
      <c r="AQ152" s="340" t="s">
        <v>186</v>
      </c>
      <c r="AR152" s="340" t="s">
        <v>187</v>
      </c>
      <c r="AS152" s="336" t="s">
        <v>188</v>
      </c>
      <c r="AT152" s="353"/>
      <c r="AV152" s="353"/>
      <c r="AX152" s="353"/>
    </row>
    <row r="153" customFormat="false" ht="15" hidden="false" customHeight="false" outlineLevel="0" collapsed="false">
      <c r="A153" s="519"/>
      <c r="B153" s="520"/>
      <c r="C153" s="521"/>
      <c r="D153" s="522"/>
      <c r="E153" s="523"/>
      <c r="F153" s="523"/>
      <c r="G153" s="523"/>
      <c r="H153" s="523"/>
      <c r="I153" s="524"/>
      <c r="J153" s="379"/>
      <c r="K153" s="525"/>
      <c r="L153" s="526"/>
      <c r="M153" s="526"/>
      <c r="N153" s="526"/>
      <c r="O153" s="524"/>
      <c r="P153" s="342"/>
      <c r="Q153" s="525"/>
      <c r="R153" s="526"/>
      <c r="S153" s="526"/>
      <c r="T153" s="526"/>
      <c r="U153" s="524"/>
      <c r="V153" s="342"/>
      <c r="W153" s="525"/>
      <c r="X153" s="526"/>
      <c r="Y153" s="526"/>
      <c r="Z153" s="526"/>
      <c r="AA153" s="524"/>
      <c r="AC153" s="549"/>
      <c r="AD153" s="523"/>
      <c r="AE153" s="523"/>
      <c r="AF153" s="523"/>
      <c r="AG153" s="524"/>
      <c r="AI153" s="549"/>
      <c r="AJ153" s="523"/>
      <c r="AK153" s="523"/>
      <c r="AL153" s="523"/>
      <c r="AM153" s="524"/>
      <c r="AO153" s="549"/>
      <c r="AP153" s="523"/>
      <c r="AQ153" s="523"/>
      <c r="AR153" s="523"/>
      <c r="AS153" s="524"/>
    </row>
    <row r="154" customFormat="false" ht="14.25" hidden="false" customHeight="false" outlineLevel="0" collapsed="false">
      <c r="A154" s="395" t="s">
        <v>230</v>
      </c>
      <c r="B154" s="398"/>
      <c r="C154" s="507"/>
      <c r="D154" s="528"/>
      <c r="E154" s="529" t="s">
        <v>8</v>
      </c>
      <c r="F154" s="529" t="s">
        <v>8</v>
      </c>
      <c r="G154" s="529" t="s">
        <v>8</v>
      </c>
      <c r="H154" s="529" t="s">
        <v>8</v>
      </c>
      <c r="I154" s="530" t="s">
        <v>8</v>
      </c>
      <c r="J154" s="379"/>
      <c r="K154" s="531" t="s">
        <v>8</v>
      </c>
      <c r="L154" s="529" t="s">
        <v>8</v>
      </c>
      <c r="M154" s="529" t="s">
        <v>8</v>
      </c>
      <c r="N154" s="529" t="s">
        <v>8</v>
      </c>
      <c r="O154" s="530" t="s">
        <v>8</v>
      </c>
      <c r="P154" s="342"/>
      <c r="Q154" s="531" t="s">
        <v>8</v>
      </c>
      <c r="R154" s="529" t="s">
        <v>8</v>
      </c>
      <c r="S154" s="529" t="s">
        <v>8</v>
      </c>
      <c r="T154" s="529" t="s">
        <v>8</v>
      </c>
      <c r="U154" s="530" t="s">
        <v>8</v>
      </c>
      <c r="V154" s="532"/>
      <c r="W154" s="531" t="s">
        <v>8</v>
      </c>
      <c r="X154" s="529" t="s">
        <v>8</v>
      </c>
      <c r="Y154" s="529" t="s">
        <v>8</v>
      </c>
      <c r="Z154" s="529" t="s">
        <v>8</v>
      </c>
      <c r="AA154" s="530" t="s">
        <v>8</v>
      </c>
      <c r="AC154" s="531" t="n">
        <f aca="false">AC156+AC160</f>
        <v>304796</v>
      </c>
      <c r="AD154" s="529" t="n">
        <f aca="false">AD156+AD160</f>
        <v>65358</v>
      </c>
      <c r="AE154" s="529" t="n">
        <f aca="false">AE156+AE160</f>
        <v>58319</v>
      </c>
      <c r="AF154" s="550" t="n">
        <f aca="false">AF156+AF160</f>
        <v>47978.9999999999</v>
      </c>
      <c r="AG154" s="530" t="n">
        <f aca="false">SUM(AC154:AF154)</f>
        <v>476452</v>
      </c>
      <c r="AI154" s="531" t="n">
        <f aca="false">AI156+AI160</f>
        <v>301507.3</v>
      </c>
      <c r="AJ154" s="529" t="n">
        <f aca="false">AJ156+AJ160</f>
        <v>63473</v>
      </c>
      <c r="AK154" s="529" t="n">
        <f aca="false">AK156+AK160</f>
        <v>53524</v>
      </c>
      <c r="AL154" s="550" t="n">
        <f aca="false">AL156+AL160</f>
        <v>47712</v>
      </c>
      <c r="AM154" s="530" t="n">
        <f aca="false">SUM(AI154:AL154)</f>
        <v>466216.3</v>
      </c>
      <c r="AO154" s="531" t="n">
        <f aca="false">AO156+AO160</f>
        <v>306441</v>
      </c>
      <c r="AP154" s="529" t="n">
        <f aca="false">AP156+AP160</f>
        <v>67006</v>
      </c>
      <c r="AQ154" s="529" t="n">
        <f aca="false">AQ156+AQ160</f>
        <v>51943</v>
      </c>
      <c r="AR154" s="550" t="n">
        <f aca="false">AR156+AR160</f>
        <v>48704</v>
      </c>
      <c r="AS154" s="530" t="n">
        <f aca="false">SUM(AO154:AR154)</f>
        <v>474094</v>
      </c>
    </row>
    <row r="155" customFormat="false" ht="15" hidden="false" customHeight="false" outlineLevel="0" collapsed="false">
      <c r="A155" s="395"/>
      <c r="B155" s="398"/>
      <c r="C155" s="507"/>
      <c r="D155" s="528"/>
      <c r="E155" s="420"/>
      <c r="F155" s="420"/>
      <c r="G155" s="420"/>
      <c r="H155" s="420"/>
      <c r="I155" s="533"/>
      <c r="J155" s="379"/>
      <c r="K155" s="418"/>
      <c r="L155" s="420"/>
      <c r="M155" s="420"/>
      <c r="N155" s="420"/>
      <c r="O155" s="533"/>
      <c r="P155" s="397"/>
      <c r="Q155" s="418"/>
      <c r="R155" s="420"/>
      <c r="S155" s="420"/>
      <c r="T155" s="420"/>
      <c r="U155" s="533"/>
      <c r="V155" s="532"/>
      <c r="W155" s="418"/>
      <c r="X155" s="420"/>
      <c r="Y155" s="420"/>
      <c r="Z155" s="420"/>
      <c r="AA155" s="533"/>
      <c r="AC155" s="418"/>
      <c r="AD155" s="420"/>
      <c r="AE155" s="420"/>
      <c r="AF155" s="420"/>
      <c r="AG155" s="533"/>
      <c r="AI155" s="418"/>
      <c r="AJ155" s="420"/>
      <c r="AK155" s="420"/>
      <c r="AL155" s="420"/>
      <c r="AM155" s="533"/>
      <c r="AO155" s="418"/>
      <c r="AP155" s="420"/>
      <c r="AQ155" s="420"/>
      <c r="AR155" s="420"/>
      <c r="AS155" s="533"/>
    </row>
    <row r="156" customFormat="false" ht="14.25" hidden="false" customHeight="true" outlineLevel="0" collapsed="false">
      <c r="A156" s="534" t="s">
        <v>158</v>
      </c>
      <c r="B156" s="534"/>
      <c r="C156" s="534"/>
      <c r="D156" s="534"/>
      <c r="E156" s="529" t="s">
        <v>8</v>
      </c>
      <c r="F156" s="529" t="s">
        <v>8</v>
      </c>
      <c r="G156" s="529" t="s">
        <v>8</v>
      </c>
      <c r="H156" s="529" t="s">
        <v>8</v>
      </c>
      <c r="I156" s="530" t="s">
        <v>8</v>
      </c>
      <c r="J156" s="379"/>
      <c r="K156" s="531" t="s">
        <v>8</v>
      </c>
      <c r="L156" s="529" t="s">
        <v>8</v>
      </c>
      <c r="M156" s="529" t="s">
        <v>8</v>
      </c>
      <c r="N156" s="529" t="s">
        <v>8</v>
      </c>
      <c r="O156" s="530" t="s">
        <v>8</v>
      </c>
      <c r="P156" s="342"/>
      <c r="Q156" s="531" t="s">
        <v>8</v>
      </c>
      <c r="R156" s="529" t="s">
        <v>8</v>
      </c>
      <c r="S156" s="529" t="s">
        <v>8</v>
      </c>
      <c r="T156" s="529" t="s">
        <v>8</v>
      </c>
      <c r="U156" s="530" t="s">
        <v>8</v>
      </c>
      <c r="V156" s="532"/>
      <c r="W156" s="531" t="s">
        <v>8</v>
      </c>
      <c r="X156" s="529" t="s">
        <v>8</v>
      </c>
      <c r="Y156" s="529" t="s">
        <v>8</v>
      </c>
      <c r="Z156" s="529" t="s">
        <v>8</v>
      </c>
      <c r="AA156" s="530" t="s">
        <v>8</v>
      </c>
      <c r="AC156" s="531" t="n">
        <f aca="false">AC157+AC158</f>
        <v>173963</v>
      </c>
      <c r="AD156" s="529" t="n">
        <f aca="false">AD157+AD158</f>
        <v>41996</v>
      </c>
      <c r="AE156" s="529" t="n">
        <f aca="false">AE157+AE158</f>
        <v>41619</v>
      </c>
      <c r="AF156" s="550" t="n">
        <f aca="false">AF157+AF158</f>
        <v>36151.9999999999</v>
      </c>
      <c r="AG156" s="530" t="n">
        <f aca="false">SUM(AC156:AF156)</f>
        <v>293730</v>
      </c>
      <c r="AI156" s="531" t="n">
        <f aca="false">AI157+AI158</f>
        <v>173083</v>
      </c>
      <c r="AJ156" s="529" t="n">
        <f aca="false">AJ157+AJ158</f>
        <v>40677</v>
      </c>
      <c r="AK156" s="529" t="n">
        <f aca="false">AK157+AK158</f>
        <v>39903</v>
      </c>
      <c r="AL156" s="550" t="n">
        <f aca="false">AL157+AL158</f>
        <v>36214</v>
      </c>
      <c r="AM156" s="530" t="n">
        <f aca="false">SUM(AI156:AL156)</f>
        <v>289877</v>
      </c>
      <c r="AO156" s="531" t="n">
        <f aca="false">AO157+AO158</f>
        <v>174765</v>
      </c>
      <c r="AP156" s="529" t="n">
        <f aca="false">AP157+AP158</f>
        <v>42216</v>
      </c>
      <c r="AQ156" s="529" t="n">
        <f aca="false">AQ157+AQ158</f>
        <v>39981</v>
      </c>
      <c r="AR156" s="550" t="n">
        <f aca="false">AR157+AR158</f>
        <v>36795</v>
      </c>
      <c r="AS156" s="530" t="n">
        <f aca="false">SUM(AO156:AR156)</f>
        <v>293757</v>
      </c>
    </row>
    <row r="157" s="329" customFormat="true" ht="15" hidden="false" customHeight="false" outlineLevel="0" collapsed="false">
      <c r="A157" s="415"/>
      <c r="B157" s="535" t="s">
        <v>159</v>
      </c>
      <c r="C157" s="507"/>
      <c r="D157" s="528"/>
      <c r="E157" s="420" t="s">
        <v>8</v>
      </c>
      <c r="F157" s="420" t="s">
        <v>8</v>
      </c>
      <c r="G157" s="420" t="s">
        <v>8</v>
      </c>
      <c r="H157" s="420" t="s">
        <v>8</v>
      </c>
      <c r="I157" s="533" t="s">
        <v>8</v>
      </c>
      <c r="J157" s="379"/>
      <c r="K157" s="418" t="s">
        <v>8</v>
      </c>
      <c r="L157" s="420" t="s">
        <v>8</v>
      </c>
      <c r="M157" s="420" t="s">
        <v>8</v>
      </c>
      <c r="N157" s="420" t="s">
        <v>8</v>
      </c>
      <c r="O157" s="533" t="s">
        <v>8</v>
      </c>
      <c r="P157" s="397"/>
      <c r="Q157" s="418" t="s">
        <v>8</v>
      </c>
      <c r="R157" s="420" t="s">
        <v>8</v>
      </c>
      <c r="S157" s="420" t="s">
        <v>8</v>
      </c>
      <c r="T157" s="420" t="s">
        <v>8</v>
      </c>
      <c r="U157" s="533" t="s">
        <v>8</v>
      </c>
      <c r="V157" s="532"/>
      <c r="W157" s="418" t="s">
        <v>8</v>
      </c>
      <c r="X157" s="420" t="s">
        <v>8</v>
      </c>
      <c r="Y157" s="420" t="s">
        <v>8</v>
      </c>
      <c r="Z157" s="420" t="s">
        <v>8</v>
      </c>
      <c r="AA157" s="533" t="s">
        <v>8</v>
      </c>
      <c r="AC157" s="418" t="n">
        <v>89954</v>
      </c>
      <c r="AD157" s="420" t="n">
        <v>14057</v>
      </c>
      <c r="AE157" s="420" t="n">
        <v>19307</v>
      </c>
      <c r="AF157" s="420" t="n">
        <v>18434</v>
      </c>
      <c r="AG157" s="533" t="n">
        <f aca="false">SUM(AC157:AF157)</f>
        <v>141752</v>
      </c>
      <c r="AI157" s="418" t="n">
        <v>88833</v>
      </c>
      <c r="AJ157" s="420" t="n">
        <v>13435</v>
      </c>
      <c r="AK157" s="420" t="n">
        <v>18564</v>
      </c>
      <c r="AL157" s="420" t="n">
        <v>18030</v>
      </c>
      <c r="AM157" s="533" t="n">
        <f aca="false">SUM(AI157:AL157)</f>
        <v>138862</v>
      </c>
      <c r="AO157" s="418" t="n">
        <v>89778</v>
      </c>
      <c r="AP157" s="420" t="n">
        <v>14293</v>
      </c>
      <c r="AQ157" s="420" t="n">
        <v>18324</v>
      </c>
      <c r="AR157" s="420" t="n">
        <v>18585</v>
      </c>
      <c r="AS157" s="533" t="n">
        <f aca="false">SUM(AO157:AR157)</f>
        <v>140980</v>
      </c>
    </row>
    <row r="158" s="329" customFormat="true" ht="14.25" hidden="false" customHeight="false" outlineLevel="0" collapsed="false">
      <c r="A158" s="415"/>
      <c r="B158" s="56" t="s">
        <v>237</v>
      </c>
      <c r="C158" s="507"/>
      <c r="D158" s="528"/>
      <c r="E158" s="420" t="s">
        <v>8</v>
      </c>
      <c r="F158" s="420" t="s">
        <v>8</v>
      </c>
      <c r="G158" s="420" t="s">
        <v>8</v>
      </c>
      <c r="H158" s="420" t="s">
        <v>8</v>
      </c>
      <c r="I158" s="533" t="s">
        <v>8</v>
      </c>
      <c r="J158" s="379"/>
      <c r="K158" s="418" t="s">
        <v>8</v>
      </c>
      <c r="L158" s="420" t="s">
        <v>8</v>
      </c>
      <c r="M158" s="420" t="s">
        <v>8</v>
      </c>
      <c r="N158" s="420" t="s">
        <v>8</v>
      </c>
      <c r="O158" s="533" t="s">
        <v>8</v>
      </c>
      <c r="P158" s="344"/>
      <c r="Q158" s="418" t="s">
        <v>8</v>
      </c>
      <c r="R158" s="420" t="s">
        <v>8</v>
      </c>
      <c r="S158" s="420" t="s">
        <v>8</v>
      </c>
      <c r="T158" s="420" t="s">
        <v>8</v>
      </c>
      <c r="U158" s="533" t="s">
        <v>8</v>
      </c>
      <c r="V158" s="532"/>
      <c r="W158" s="418" t="s">
        <v>8</v>
      </c>
      <c r="X158" s="420" t="s">
        <v>8</v>
      </c>
      <c r="Y158" s="420" t="s">
        <v>8</v>
      </c>
      <c r="Z158" s="420" t="s">
        <v>8</v>
      </c>
      <c r="AA158" s="533" t="s">
        <v>8</v>
      </c>
      <c r="AC158" s="418" t="n">
        <v>84009</v>
      </c>
      <c r="AD158" s="420" t="n">
        <v>27939</v>
      </c>
      <c r="AE158" s="420" t="n">
        <v>22312</v>
      </c>
      <c r="AF158" s="420" t="n">
        <v>17718</v>
      </c>
      <c r="AG158" s="533" t="n">
        <f aca="false">SUM(AC158:AF158)</f>
        <v>151978</v>
      </c>
      <c r="AI158" s="418" t="n">
        <v>84250</v>
      </c>
      <c r="AJ158" s="420" t="n">
        <v>27242</v>
      </c>
      <c r="AK158" s="420" t="n">
        <v>21339</v>
      </c>
      <c r="AL158" s="420" t="n">
        <v>18184</v>
      </c>
      <c r="AM158" s="533" t="n">
        <f aca="false">SUM(AI158:AL158)</f>
        <v>151015</v>
      </c>
      <c r="AO158" s="418" t="n">
        <v>84987</v>
      </c>
      <c r="AP158" s="420" t="n">
        <v>27923</v>
      </c>
      <c r="AQ158" s="420" t="n">
        <v>21657</v>
      </c>
      <c r="AR158" s="420" t="n">
        <v>18210</v>
      </c>
      <c r="AS158" s="533" t="n">
        <f aca="false">SUM(AO158:AR158)</f>
        <v>152777</v>
      </c>
    </row>
    <row r="159" customFormat="false" ht="14.25" hidden="false" customHeight="false" outlineLevel="0" collapsed="false">
      <c r="A159" s="537"/>
      <c r="B159" s="535"/>
      <c r="C159" s="507"/>
      <c r="D159" s="528"/>
      <c r="E159" s="420"/>
      <c r="F159" s="420"/>
      <c r="G159" s="420"/>
      <c r="H159" s="420"/>
      <c r="I159" s="533"/>
      <c r="J159" s="379"/>
      <c r="K159" s="418"/>
      <c r="L159" s="420"/>
      <c r="M159" s="420"/>
      <c r="N159" s="420"/>
      <c r="O159" s="533"/>
      <c r="P159" s="344"/>
      <c r="Q159" s="418"/>
      <c r="R159" s="420"/>
      <c r="S159" s="420"/>
      <c r="T159" s="420"/>
      <c r="U159" s="533"/>
      <c r="V159" s="532"/>
      <c r="W159" s="418"/>
      <c r="X159" s="420"/>
      <c r="Y159" s="420"/>
      <c r="Z159" s="420"/>
      <c r="AA159" s="533"/>
      <c r="AC159" s="418"/>
      <c r="AD159" s="420"/>
      <c r="AE159" s="420"/>
      <c r="AF159" s="420"/>
      <c r="AG159" s="533"/>
      <c r="AI159" s="418"/>
      <c r="AJ159" s="420"/>
      <c r="AK159" s="420"/>
      <c r="AL159" s="420"/>
      <c r="AM159" s="533"/>
      <c r="AO159" s="418"/>
      <c r="AP159" s="420"/>
      <c r="AQ159" s="420"/>
      <c r="AR159" s="420"/>
      <c r="AS159" s="533"/>
    </row>
    <row r="160" customFormat="false" ht="14.25" hidden="false" customHeight="false" outlineLevel="0" collapsed="false">
      <c r="A160" s="538" t="s">
        <v>174</v>
      </c>
      <c r="B160" s="540"/>
      <c r="C160" s="505"/>
      <c r="D160" s="539"/>
      <c r="E160" s="529" t="s">
        <v>8</v>
      </c>
      <c r="F160" s="529" t="s">
        <v>8</v>
      </c>
      <c r="G160" s="529" t="s">
        <v>8</v>
      </c>
      <c r="H160" s="529" t="s">
        <v>8</v>
      </c>
      <c r="I160" s="530" t="s">
        <v>8</v>
      </c>
      <c r="J160" s="379"/>
      <c r="K160" s="531" t="s">
        <v>8</v>
      </c>
      <c r="L160" s="529" t="s">
        <v>8</v>
      </c>
      <c r="M160" s="529" t="s">
        <v>8</v>
      </c>
      <c r="N160" s="529" t="s">
        <v>8</v>
      </c>
      <c r="O160" s="530" t="s">
        <v>8</v>
      </c>
      <c r="P160" s="344"/>
      <c r="Q160" s="531" t="s">
        <v>8</v>
      </c>
      <c r="R160" s="529" t="s">
        <v>8</v>
      </c>
      <c r="S160" s="529" t="s">
        <v>8</v>
      </c>
      <c r="T160" s="529" t="s">
        <v>8</v>
      </c>
      <c r="U160" s="530" t="s">
        <v>8</v>
      </c>
      <c r="V160" s="532"/>
      <c r="W160" s="531" t="s">
        <v>8</v>
      </c>
      <c r="X160" s="529" t="s">
        <v>8</v>
      </c>
      <c r="Y160" s="529" t="s">
        <v>8</v>
      </c>
      <c r="Z160" s="529" t="s">
        <v>8</v>
      </c>
      <c r="AA160" s="530" t="s">
        <v>8</v>
      </c>
      <c r="AC160" s="531" t="n">
        <f aca="false">AC163+AC164+AC166</f>
        <v>130833</v>
      </c>
      <c r="AD160" s="529" t="n">
        <f aca="false">AD163+AD164+AD166</f>
        <v>23362</v>
      </c>
      <c r="AE160" s="529" t="n">
        <f aca="false">AE163+AE164+AE166</f>
        <v>16700</v>
      </c>
      <c r="AF160" s="550" t="n">
        <f aca="false">AF163+AF164+AF166</f>
        <v>11827</v>
      </c>
      <c r="AG160" s="530" t="n">
        <f aca="false">SUM(AC160:AF160)</f>
        <v>182722</v>
      </c>
      <c r="AI160" s="531" t="n">
        <f aca="false">AI163+AI164+AI166</f>
        <v>128424.3</v>
      </c>
      <c r="AJ160" s="529" t="n">
        <f aca="false">AJ163+AJ164+AJ166</f>
        <v>22796</v>
      </c>
      <c r="AK160" s="529" t="n">
        <v>13621</v>
      </c>
      <c r="AL160" s="550" t="n">
        <f aca="false">AL163+AL164+AL166</f>
        <v>11498</v>
      </c>
      <c r="AM160" s="530" t="n">
        <f aca="false">SUM(AI160:AL160)</f>
        <v>176339.3</v>
      </c>
      <c r="AO160" s="531" t="n">
        <f aca="false">AO163+AO164+AO166</f>
        <v>131676</v>
      </c>
      <c r="AP160" s="529" t="n">
        <f aca="false">AP163+AP164+AP166</f>
        <v>24790</v>
      </c>
      <c r="AQ160" s="529" t="n">
        <v>11962</v>
      </c>
      <c r="AR160" s="550" t="n">
        <f aca="false">AR163+AR164+AR166</f>
        <v>11909</v>
      </c>
      <c r="AS160" s="530" t="n">
        <f aca="false">SUM(AO160:AR160)</f>
        <v>180337</v>
      </c>
    </row>
    <row r="161" customFormat="false" ht="14.25" hidden="false" customHeight="false" outlineLevel="0" collapsed="false">
      <c r="A161" s="538" t="s">
        <v>238</v>
      </c>
      <c r="B161" s="540"/>
      <c r="C161" s="505"/>
      <c r="D161" s="539"/>
      <c r="E161" s="420"/>
      <c r="F161" s="420"/>
      <c r="G161" s="420"/>
      <c r="H161" s="420"/>
      <c r="I161" s="533"/>
      <c r="J161" s="344"/>
      <c r="K161" s="418"/>
      <c r="L161" s="420"/>
      <c r="M161" s="420"/>
      <c r="N161" s="420"/>
      <c r="O161" s="533"/>
      <c r="P161" s="342"/>
      <c r="Q161" s="418"/>
      <c r="R161" s="420"/>
      <c r="S161" s="420"/>
      <c r="T161" s="420"/>
      <c r="U161" s="533"/>
      <c r="V161" s="532"/>
      <c r="W161" s="418"/>
      <c r="X161" s="420"/>
      <c r="Y161" s="420"/>
      <c r="Z161" s="420"/>
      <c r="AA161" s="533"/>
      <c r="AC161" s="531"/>
      <c r="AD161" s="529"/>
      <c r="AE161" s="529"/>
      <c r="AF161" s="529"/>
      <c r="AG161" s="530"/>
      <c r="AI161" s="531"/>
      <c r="AJ161" s="529"/>
      <c r="AK161" s="529"/>
      <c r="AL161" s="529"/>
      <c r="AM161" s="530"/>
      <c r="AO161" s="531"/>
      <c r="AP161" s="529"/>
      <c r="AQ161" s="529"/>
      <c r="AR161" s="529"/>
      <c r="AS161" s="530"/>
    </row>
    <row r="162" customFormat="false" ht="14.25" hidden="false" customHeight="false" outlineLevel="0" collapsed="false">
      <c r="A162" s="538"/>
      <c r="B162" s="50" t="s">
        <v>239</v>
      </c>
      <c r="C162" s="505"/>
      <c r="D162" s="539"/>
      <c r="E162" s="529" t="s">
        <v>8</v>
      </c>
      <c r="F162" s="529" t="s">
        <v>8</v>
      </c>
      <c r="G162" s="529" t="s">
        <v>8</v>
      </c>
      <c r="H162" s="529" t="s">
        <v>8</v>
      </c>
      <c r="I162" s="530" t="s">
        <v>8</v>
      </c>
      <c r="J162" s="327"/>
      <c r="K162" s="531" t="s">
        <v>8</v>
      </c>
      <c r="L162" s="529" t="s">
        <v>8</v>
      </c>
      <c r="M162" s="529" t="s">
        <v>8</v>
      </c>
      <c r="N162" s="529" t="s">
        <v>8</v>
      </c>
      <c r="O162" s="530" t="s">
        <v>8</v>
      </c>
      <c r="Q162" s="531" t="s">
        <v>8</v>
      </c>
      <c r="R162" s="529" t="s">
        <v>8</v>
      </c>
      <c r="S162" s="529" t="s">
        <v>8</v>
      </c>
      <c r="T162" s="529" t="s">
        <v>8</v>
      </c>
      <c r="U162" s="530" t="s">
        <v>8</v>
      </c>
      <c r="V162" s="532"/>
      <c r="W162" s="531" t="s">
        <v>8</v>
      </c>
      <c r="X162" s="529" t="s">
        <v>8</v>
      </c>
      <c r="Y162" s="529" t="s">
        <v>8</v>
      </c>
      <c r="Z162" s="529" t="s">
        <v>8</v>
      </c>
      <c r="AA162" s="530" t="s">
        <v>8</v>
      </c>
      <c r="AC162" s="531" t="n">
        <f aca="false">AC163+AC164</f>
        <v>85894</v>
      </c>
      <c r="AD162" s="529" t="n">
        <f aca="false">AD163+AD164</f>
        <v>16524</v>
      </c>
      <c r="AE162" s="529" t="n">
        <f aca="false">AE163+AE164</f>
        <v>9130</v>
      </c>
      <c r="AF162" s="550" t="n">
        <f aca="false">AF163+AF164</f>
        <v>3911.00000000001</v>
      </c>
      <c r="AG162" s="530" t="n">
        <f aca="false">SUM(AC162:AF162)</f>
        <v>115459</v>
      </c>
      <c r="AI162" s="531" t="n">
        <f aca="false">AI163+AI164</f>
        <v>84530.3</v>
      </c>
      <c r="AJ162" s="529" t="n">
        <f aca="false">AJ163+AJ164</f>
        <v>16446</v>
      </c>
      <c r="AK162" s="529" t="s">
        <v>240</v>
      </c>
      <c r="AL162" s="550" t="n">
        <f aca="false">AL163+AL164</f>
        <v>3816</v>
      </c>
      <c r="AM162" s="530" t="s">
        <v>8</v>
      </c>
      <c r="AO162" s="531" t="n">
        <f aca="false">AO163+AO164</f>
        <v>83060</v>
      </c>
      <c r="AP162" s="529" t="n">
        <f aca="false">AP163+AP164</f>
        <v>16541</v>
      </c>
      <c r="AQ162" s="529" t="s">
        <v>240</v>
      </c>
      <c r="AR162" s="550" t="n">
        <f aca="false">AR163+AR164</f>
        <v>4132</v>
      </c>
      <c r="AS162" s="530" t="s">
        <v>8</v>
      </c>
    </row>
    <row r="163" customFormat="false" ht="14.25" hidden="false" customHeight="false" outlineLevel="0" collapsed="false">
      <c r="A163" s="537"/>
      <c r="B163" s="328"/>
      <c r="C163" s="541" t="s">
        <v>159</v>
      </c>
      <c r="D163" s="528"/>
      <c r="E163" s="420" t="s">
        <v>8</v>
      </c>
      <c r="F163" s="420" t="s">
        <v>8</v>
      </c>
      <c r="G163" s="420" t="s">
        <v>8</v>
      </c>
      <c r="H163" s="420" t="s">
        <v>8</v>
      </c>
      <c r="I163" s="533" t="s">
        <v>8</v>
      </c>
      <c r="J163" s="327"/>
      <c r="K163" s="418" t="s">
        <v>8</v>
      </c>
      <c r="L163" s="420" t="s">
        <v>8</v>
      </c>
      <c r="M163" s="420" t="s">
        <v>8</v>
      </c>
      <c r="N163" s="420" t="s">
        <v>8</v>
      </c>
      <c r="O163" s="533" t="s">
        <v>8</v>
      </c>
      <c r="Q163" s="418" t="s">
        <v>8</v>
      </c>
      <c r="R163" s="420" t="s">
        <v>8</v>
      </c>
      <c r="S163" s="420" t="s">
        <v>8</v>
      </c>
      <c r="T163" s="420" t="s">
        <v>8</v>
      </c>
      <c r="U163" s="533" t="s">
        <v>8</v>
      </c>
      <c r="V163" s="532"/>
      <c r="W163" s="418" t="s">
        <v>8</v>
      </c>
      <c r="X163" s="420" t="s">
        <v>8</v>
      </c>
      <c r="Y163" s="420" t="s">
        <v>8</v>
      </c>
      <c r="Z163" s="420" t="s">
        <v>8</v>
      </c>
      <c r="AA163" s="533" t="s">
        <v>8</v>
      </c>
      <c r="AC163" s="418" t="n">
        <v>55357</v>
      </c>
      <c r="AD163" s="420" t="n">
        <v>10444</v>
      </c>
      <c r="AE163" s="420" t="n">
        <v>4638</v>
      </c>
      <c r="AF163" s="420" t="n">
        <v>2509.00000000001</v>
      </c>
      <c r="AG163" s="533" t="n">
        <f aca="false">SUM(AC163:AF163)</f>
        <v>72948</v>
      </c>
      <c r="AI163" s="418" t="n">
        <v>54906</v>
      </c>
      <c r="AJ163" s="420" t="n">
        <v>10357</v>
      </c>
      <c r="AK163" s="420" t="s">
        <v>240</v>
      </c>
      <c r="AL163" s="420" t="n">
        <v>2324</v>
      </c>
      <c r="AM163" s="533" t="s">
        <v>8</v>
      </c>
      <c r="AO163" s="418" t="n">
        <v>53269</v>
      </c>
      <c r="AP163" s="420" t="n">
        <v>10235</v>
      </c>
      <c r="AQ163" s="420" t="s">
        <v>29</v>
      </c>
      <c r="AR163" s="420" t="n">
        <v>2523</v>
      </c>
      <c r="AS163" s="533" t="s">
        <v>8</v>
      </c>
    </row>
    <row r="164" customFormat="false" ht="14.25" hidden="false" customHeight="false" outlineLevel="0" collapsed="false">
      <c r="A164" s="537"/>
      <c r="B164" s="328"/>
      <c r="C164" s="56" t="s">
        <v>237</v>
      </c>
      <c r="D164" s="528"/>
      <c r="E164" s="420" t="s">
        <v>8</v>
      </c>
      <c r="F164" s="420" t="s">
        <v>8</v>
      </c>
      <c r="G164" s="420" t="s">
        <v>8</v>
      </c>
      <c r="H164" s="420" t="s">
        <v>8</v>
      </c>
      <c r="I164" s="533" t="s">
        <v>8</v>
      </c>
      <c r="J164" s="327"/>
      <c r="K164" s="418" t="s">
        <v>8</v>
      </c>
      <c r="L164" s="420" t="s">
        <v>8</v>
      </c>
      <c r="M164" s="420" t="s">
        <v>8</v>
      </c>
      <c r="N164" s="420" t="s">
        <v>8</v>
      </c>
      <c r="O164" s="533" t="s">
        <v>8</v>
      </c>
      <c r="Q164" s="418" t="s">
        <v>8</v>
      </c>
      <c r="R164" s="420" t="s">
        <v>8</v>
      </c>
      <c r="S164" s="420" t="s">
        <v>8</v>
      </c>
      <c r="T164" s="420" t="s">
        <v>8</v>
      </c>
      <c r="U164" s="533" t="s">
        <v>8</v>
      </c>
      <c r="V164" s="532"/>
      <c r="W164" s="418" t="s">
        <v>8</v>
      </c>
      <c r="X164" s="420" t="s">
        <v>8</v>
      </c>
      <c r="Y164" s="420" t="s">
        <v>8</v>
      </c>
      <c r="Z164" s="420" t="s">
        <v>8</v>
      </c>
      <c r="AA164" s="533" t="s">
        <v>8</v>
      </c>
      <c r="AC164" s="418" t="n">
        <v>30537</v>
      </c>
      <c r="AD164" s="420" t="n">
        <v>6080</v>
      </c>
      <c r="AE164" s="420" t="n">
        <v>4492</v>
      </c>
      <c r="AF164" s="420" t="n">
        <v>1402.00000000001</v>
      </c>
      <c r="AG164" s="533" t="n">
        <f aca="false">SUM(AC164:AF164)</f>
        <v>42511</v>
      </c>
      <c r="AI164" s="418" t="n">
        <v>29624.3</v>
      </c>
      <c r="AJ164" s="420" t="n">
        <v>6089</v>
      </c>
      <c r="AK164" s="420" t="s">
        <v>240</v>
      </c>
      <c r="AL164" s="420" t="n">
        <v>1492</v>
      </c>
      <c r="AM164" s="533" t="s">
        <v>8</v>
      </c>
      <c r="AO164" s="418" t="n">
        <v>29791</v>
      </c>
      <c r="AP164" s="420" t="n">
        <v>6306</v>
      </c>
      <c r="AQ164" s="420" t="s">
        <v>29</v>
      </c>
      <c r="AR164" s="420" t="n">
        <v>1609</v>
      </c>
      <c r="AS164" s="533" t="s">
        <v>8</v>
      </c>
    </row>
    <row r="165" customFormat="false" ht="14.25" hidden="false" customHeight="false" outlineLevel="0" collapsed="false">
      <c r="A165" s="537"/>
      <c r="B165" s="328"/>
      <c r="C165" s="541"/>
      <c r="D165" s="528"/>
      <c r="E165" s="420"/>
      <c r="F165" s="420"/>
      <c r="G165" s="420"/>
      <c r="H165" s="420"/>
      <c r="I165" s="533"/>
      <c r="J165" s="327"/>
      <c r="K165" s="418"/>
      <c r="L165" s="420"/>
      <c r="M165" s="420"/>
      <c r="N165" s="420"/>
      <c r="O165" s="533"/>
      <c r="Q165" s="418"/>
      <c r="R165" s="420"/>
      <c r="S165" s="420"/>
      <c r="T165" s="420"/>
      <c r="U165" s="533"/>
      <c r="V165" s="532"/>
      <c r="W165" s="418"/>
      <c r="X165" s="420"/>
      <c r="Y165" s="420"/>
      <c r="Z165" s="420"/>
      <c r="AA165" s="533"/>
      <c r="AC165" s="418"/>
      <c r="AD165" s="420"/>
      <c r="AE165" s="420"/>
      <c r="AF165" s="420"/>
      <c r="AG165" s="533"/>
      <c r="AI165" s="418"/>
      <c r="AJ165" s="420"/>
      <c r="AK165" s="420"/>
      <c r="AL165" s="420"/>
      <c r="AM165" s="533"/>
      <c r="AO165" s="418"/>
      <c r="AP165" s="420"/>
      <c r="AQ165" s="420"/>
      <c r="AR165" s="420"/>
      <c r="AS165" s="533"/>
    </row>
    <row r="166" customFormat="false" ht="14.25" hidden="false" customHeight="false" outlineLevel="0" collapsed="false">
      <c r="A166" s="415"/>
      <c r="B166" s="551" t="s">
        <v>167</v>
      </c>
      <c r="C166" s="507"/>
      <c r="D166" s="528"/>
      <c r="E166" s="529" t="s">
        <v>8</v>
      </c>
      <c r="F166" s="529" t="s">
        <v>8</v>
      </c>
      <c r="G166" s="529" t="s">
        <v>8</v>
      </c>
      <c r="H166" s="529" t="s">
        <v>8</v>
      </c>
      <c r="I166" s="530" t="s">
        <v>8</v>
      </c>
      <c r="J166" s="344"/>
      <c r="K166" s="531" t="s">
        <v>8</v>
      </c>
      <c r="L166" s="529" t="s">
        <v>8</v>
      </c>
      <c r="M166" s="529" t="s">
        <v>8</v>
      </c>
      <c r="N166" s="529" t="s">
        <v>8</v>
      </c>
      <c r="O166" s="530" t="s">
        <v>8</v>
      </c>
      <c r="P166" s="342"/>
      <c r="Q166" s="531" t="s">
        <v>8</v>
      </c>
      <c r="R166" s="529" t="s">
        <v>8</v>
      </c>
      <c r="S166" s="529" t="s">
        <v>8</v>
      </c>
      <c r="T166" s="529" t="s">
        <v>8</v>
      </c>
      <c r="U166" s="530" t="s">
        <v>8</v>
      </c>
      <c r="V166" s="342"/>
      <c r="W166" s="531" t="s">
        <v>8</v>
      </c>
      <c r="X166" s="529" t="s">
        <v>8</v>
      </c>
      <c r="Y166" s="529" t="s">
        <v>8</v>
      </c>
      <c r="Z166" s="529" t="s">
        <v>8</v>
      </c>
      <c r="AA166" s="530" t="s">
        <v>8</v>
      </c>
      <c r="AC166" s="531" t="n">
        <v>44939</v>
      </c>
      <c r="AD166" s="529" t="n">
        <v>6838</v>
      </c>
      <c r="AE166" s="529" t="n">
        <v>7570</v>
      </c>
      <c r="AF166" s="529" t="n">
        <v>7916</v>
      </c>
      <c r="AG166" s="530" t="n">
        <f aca="false">SUM(AC166:AF166)</f>
        <v>67263</v>
      </c>
      <c r="AI166" s="531" t="n">
        <v>43894</v>
      </c>
      <c r="AJ166" s="529" t="n">
        <v>6350</v>
      </c>
      <c r="AK166" s="529" t="s">
        <v>240</v>
      </c>
      <c r="AL166" s="529" t="n">
        <v>7682</v>
      </c>
      <c r="AM166" s="530" t="s">
        <v>8</v>
      </c>
      <c r="AO166" s="531" t="n">
        <v>48616</v>
      </c>
      <c r="AP166" s="529" t="n">
        <v>8249</v>
      </c>
      <c r="AQ166" s="529" t="s">
        <v>29</v>
      </c>
      <c r="AR166" s="529" t="n">
        <v>7777</v>
      </c>
      <c r="AS166" s="530" t="s">
        <v>8</v>
      </c>
    </row>
    <row r="167" customFormat="false" ht="14.25" hidden="false" customHeight="false" outlineLevel="0" collapsed="false">
      <c r="A167" s="508"/>
      <c r="B167" s="429"/>
      <c r="C167" s="429"/>
      <c r="D167" s="509"/>
      <c r="E167" s="429"/>
      <c r="F167" s="429"/>
      <c r="G167" s="429"/>
      <c r="H167" s="429"/>
      <c r="I167" s="430"/>
      <c r="J167" s="327"/>
      <c r="K167" s="510"/>
      <c r="L167" s="433"/>
      <c r="M167" s="433"/>
      <c r="N167" s="433"/>
      <c r="O167" s="434"/>
      <c r="Q167" s="510"/>
      <c r="R167" s="433"/>
      <c r="S167" s="433"/>
      <c r="T167" s="433"/>
      <c r="U167" s="434"/>
      <c r="W167" s="510"/>
      <c r="X167" s="433"/>
      <c r="Y167" s="433"/>
      <c r="Z167" s="433"/>
      <c r="AA167" s="434"/>
      <c r="AC167" s="552"/>
      <c r="AD167" s="553"/>
      <c r="AE167" s="553"/>
      <c r="AF167" s="553"/>
      <c r="AG167" s="554"/>
      <c r="AI167" s="552"/>
      <c r="AJ167" s="553"/>
      <c r="AK167" s="553"/>
      <c r="AL167" s="553"/>
      <c r="AM167" s="554"/>
      <c r="AO167" s="552"/>
      <c r="AP167" s="553"/>
      <c r="AQ167" s="553"/>
      <c r="AR167" s="553"/>
      <c r="AS167" s="554"/>
    </row>
    <row r="168" customFormat="false" ht="14.25" hidden="false" customHeight="false" outlineLevel="0" collapsed="false">
      <c r="A168" s="151" t="s">
        <v>33</v>
      </c>
      <c r="E168" s="327"/>
      <c r="F168" s="327"/>
      <c r="G168" s="327"/>
      <c r="H168" s="327"/>
      <c r="AC168" s="327"/>
      <c r="AD168" s="327"/>
      <c r="AE168" s="327"/>
      <c r="AF168" s="327"/>
      <c r="AG168" s="329"/>
    </row>
    <row r="169" customFormat="false" ht="14.25" hidden="false" customHeight="false" outlineLevel="0" collapsed="false">
      <c r="A169" s="80" t="s">
        <v>241</v>
      </c>
      <c r="E169" s="327"/>
      <c r="F169" s="327"/>
      <c r="G169" s="327"/>
      <c r="H169" s="327"/>
      <c r="AC169" s="327"/>
      <c r="AD169" s="327"/>
      <c r="AE169" s="327"/>
      <c r="AF169" s="327"/>
      <c r="AG169" s="329"/>
    </row>
    <row r="170" customFormat="false" ht="14.25" hidden="false" customHeight="false" outlineLevel="0" collapsed="false">
      <c r="A170" s="80" t="s">
        <v>242</v>
      </c>
      <c r="E170" s="327"/>
      <c r="F170" s="327"/>
      <c r="G170" s="327"/>
      <c r="H170" s="327"/>
      <c r="AC170" s="327"/>
      <c r="AD170" s="327"/>
      <c r="AE170" s="327"/>
      <c r="AF170" s="327"/>
      <c r="AG170" s="329"/>
    </row>
    <row r="171" customFormat="false" ht="14.25" hidden="false" customHeight="false" outlineLevel="0" collapsed="false">
      <c r="A171" s="79" t="s">
        <v>243</v>
      </c>
      <c r="E171" s="327"/>
      <c r="F171" s="327"/>
      <c r="G171" s="327"/>
      <c r="H171" s="327"/>
      <c r="AC171" s="327"/>
      <c r="AD171" s="327"/>
      <c r="AE171" s="327"/>
      <c r="AF171" s="327"/>
      <c r="AG171" s="329"/>
    </row>
    <row r="172" customFormat="false" ht="15" hidden="false" customHeight="false" outlineLevel="0" collapsed="false">
      <c r="E172" s="327"/>
      <c r="F172" s="327"/>
      <c r="G172" s="327"/>
      <c r="H172" s="327"/>
      <c r="AC172" s="327"/>
      <c r="AD172" s="327"/>
      <c r="AE172" s="327"/>
      <c r="AF172" s="327"/>
      <c r="AG172" s="329"/>
      <c r="AH172" s="329"/>
      <c r="AI172" s="329"/>
      <c r="AJ172" s="329"/>
      <c r="AK172" s="329"/>
      <c r="AL172" s="329"/>
      <c r="AM172" s="329"/>
      <c r="AN172" s="329"/>
      <c r="AO172" s="329"/>
      <c r="AP172" s="329"/>
      <c r="AQ172" s="329"/>
      <c r="AR172" s="329"/>
      <c r="AS172" s="329"/>
    </row>
    <row r="173" customFormat="false" ht="15.75" hidden="false" customHeight="false" outlineLevel="0" collapsed="false">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99"/>
      <c r="AC173" s="99"/>
      <c r="AD173" s="99"/>
      <c r="AE173" s="99"/>
      <c r="AF173" s="99"/>
      <c r="AG173" s="99"/>
      <c r="AH173" s="99"/>
      <c r="AI173" s="99"/>
      <c r="AJ173" s="99"/>
      <c r="AK173" s="99"/>
      <c r="AL173" s="99"/>
      <c r="AM173" s="99"/>
      <c r="AN173" s="99"/>
      <c r="AO173" s="99"/>
      <c r="AP173" s="99"/>
      <c r="AQ173" s="99"/>
      <c r="AR173" s="99"/>
      <c r="AS173" s="99"/>
    </row>
    <row r="174" customFormat="false" ht="15" hidden="false" customHeight="false" outlineLevel="0" collapsed="false"/>
  </sheetData>
  <mergeCells count="183">
    <mergeCell ref="D3:O5"/>
    <mergeCell ref="A9:I9"/>
    <mergeCell ref="H10:I10"/>
    <mergeCell ref="N10:O10"/>
    <mergeCell ref="A11:D12"/>
    <mergeCell ref="E11:I11"/>
    <mergeCell ref="K11:O11"/>
    <mergeCell ref="Q11:U11"/>
    <mergeCell ref="W11:AA11"/>
    <mergeCell ref="AC11:AG11"/>
    <mergeCell ref="AI11:AM11"/>
    <mergeCell ref="AO11:AS11"/>
    <mergeCell ref="A43:O43"/>
    <mergeCell ref="A47:B47"/>
    <mergeCell ref="C47:D47"/>
    <mergeCell ref="E47:F47"/>
    <mergeCell ref="G47:H47"/>
    <mergeCell ref="I47:J47"/>
    <mergeCell ref="K47:L47"/>
    <mergeCell ref="M47:N47"/>
    <mergeCell ref="O47:P47"/>
    <mergeCell ref="Q47:R47"/>
    <mergeCell ref="S47:T47"/>
    <mergeCell ref="U47:V47"/>
    <mergeCell ref="W47:X47"/>
    <mergeCell ref="Y47:Z47"/>
    <mergeCell ref="AA47:AB47"/>
    <mergeCell ref="AC47:AD47"/>
    <mergeCell ref="AE47:AF47"/>
    <mergeCell ref="A49:I49"/>
    <mergeCell ref="F51:I51"/>
    <mergeCell ref="L51:O51"/>
    <mergeCell ref="A52:D53"/>
    <mergeCell ref="E52:I52"/>
    <mergeCell ref="K52:O52"/>
    <mergeCell ref="Q52:U52"/>
    <mergeCell ref="W52:AA52"/>
    <mergeCell ref="AC52:AG52"/>
    <mergeCell ref="AI52:AM52"/>
    <mergeCell ref="AO52:AS52"/>
    <mergeCell ref="A86:B86"/>
    <mergeCell ref="C86:D86"/>
    <mergeCell ref="E86:F86"/>
    <mergeCell ref="G86:H86"/>
    <mergeCell ref="I86:J86"/>
    <mergeCell ref="K86:L86"/>
    <mergeCell ref="M86:N86"/>
    <mergeCell ref="O86:P86"/>
    <mergeCell ref="Q86:R86"/>
    <mergeCell ref="S86:T86"/>
    <mergeCell ref="U86:V86"/>
    <mergeCell ref="W86:X86"/>
    <mergeCell ref="Y86:Z86"/>
    <mergeCell ref="AA86:AB86"/>
    <mergeCell ref="AC86:AD86"/>
    <mergeCell ref="AE86:AF86"/>
    <mergeCell ref="A87:I87"/>
    <mergeCell ref="F88:I88"/>
    <mergeCell ref="A89:D90"/>
    <mergeCell ref="E89:I89"/>
    <mergeCell ref="K89:O89"/>
    <mergeCell ref="Q89:U89"/>
    <mergeCell ref="W89:AA89"/>
    <mergeCell ref="AC89:AG89"/>
    <mergeCell ref="AI89:AM89"/>
    <mergeCell ref="AO89:AS89"/>
    <mergeCell ref="A98:B98"/>
    <mergeCell ref="C98:D98"/>
    <mergeCell ref="E98:F98"/>
    <mergeCell ref="G98:H98"/>
    <mergeCell ref="I98:J98"/>
    <mergeCell ref="K98:L98"/>
    <mergeCell ref="M98:N98"/>
    <mergeCell ref="O98:P98"/>
    <mergeCell ref="Q98:R98"/>
    <mergeCell ref="S98:T98"/>
    <mergeCell ref="U98:V98"/>
    <mergeCell ref="W98:X98"/>
    <mergeCell ref="Y98:Z98"/>
    <mergeCell ref="AA98:AB98"/>
    <mergeCell ref="AC98:AD98"/>
    <mergeCell ref="AE98:AF98"/>
    <mergeCell ref="A99:I99"/>
    <mergeCell ref="F100:I100"/>
    <mergeCell ref="A101:D102"/>
    <mergeCell ref="E101:I101"/>
    <mergeCell ref="K101:O101"/>
    <mergeCell ref="Q101:U101"/>
    <mergeCell ref="W101:AA101"/>
    <mergeCell ref="AC101:AG101"/>
    <mergeCell ref="AI101:AM101"/>
    <mergeCell ref="AO101:AS101"/>
    <mergeCell ref="A110:B110"/>
    <mergeCell ref="C110:D110"/>
    <mergeCell ref="E110:F110"/>
    <mergeCell ref="G110:H110"/>
    <mergeCell ref="I110:J110"/>
    <mergeCell ref="K110:L110"/>
    <mergeCell ref="M110:N110"/>
    <mergeCell ref="O110:P110"/>
    <mergeCell ref="Q110:R110"/>
    <mergeCell ref="S110:T110"/>
    <mergeCell ref="U110:V110"/>
    <mergeCell ref="W110:X110"/>
    <mergeCell ref="Y110:Z110"/>
    <mergeCell ref="AA110:AB110"/>
    <mergeCell ref="AC110:AD110"/>
    <mergeCell ref="AE110:AF110"/>
    <mergeCell ref="A111:I111"/>
    <mergeCell ref="F112:I112"/>
    <mergeCell ref="A113:D114"/>
    <mergeCell ref="E113:I113"/>
    <mergeCell ref="K113:O113"/>
    <mergeCell ref="Q113:U113"/>
    <mergeCell ref="W113:AA113"/>
    <mergeCell ref="AC113:AG113"/>
    <mergeCell ref="AI113:AM113"/>
    <mergeCell ref="AO113:AS113"/>
    <mergeCell ref="A123:B123"/>
    <mergeCell ref="C123:D123"/>
    <mergeCell ref="E123:F123"/>
    <mergeCell ref="G123:H123"/>
    <mergeCell ref="I123:J123"/>
    <mergeCell ref="K123:L123"/>
    <mergeCell ref="M123:N123"/>
    <mergeCell ref="O123:P123"/>
    <mergeCell ref="Q123:R123"/>
    <mergeCell ref="S123:T123"/>
    <mergeCell ref="U123:V123"/>
    <mergeCell ref="W123:X123"/>
    <mergeCell ref="Y123:Z123"/>
    <mergeCell ref="AA123:AB123"/>
    <mergeCell ref="AC123:AD123"/>
    <mergeCell ref="AE123:AF123"/>
    <mergeCell ref="A125:I125"/>
    <mergeCell ref="G126:I126"/>
    <mergeCell ref="A127:D128"/>
    <mergeCell ref="E127:I127"/>
    <mergeCell ref="K127:O127"/>
    <mergeCell ref="Q127:U127"/>
    <mergeCell ref="W127:AA127"/>
    <mergeCell ref="AD129:AF133"/>
    <mergeCell ref="A132:D132"/>
    <mergeCell ref="A145:B145"/>
    <mergeCell ref="C145:D145"/>
    <mergeCell ref="E145:F145"/>
    <mergeCell ref="G145:H145"/>
    <mergeCell ref="I145:J145"/>
    <mergeCell ref="K145:L145"/>
    <mergeCell ref="M145:N145"/>
    <mergeCell ref="O145:P145"/>
    <mergeCell ref="Q145:R145"/>
    <mergeCell ref="S145:T145"/>
    <mergeCell ref="U145:V145"/>
    <mergeCell ref="W145:X145"/>
    <mergeCell ref="Y145:Z145"/>
    <mergeCell ref="A149:I149"/>
    <mergeCell ref="G150:I150"/>
    <mergeCell ref="A151:D152"/>
    <mergeCell ref="E151:I151"/>
    <mergeCell ref="K151:O151"/>
    <mergeCell ref="Q151:U151"/>
    <mergeCell ref="W151:AA151"/>
    <mergeCell ref="AC151:AG151"/>
    <mergeCell ref="AI151:AM151"/>
    <mergeCell ref="AO151:AS151"/>
    <mergeCell ref="A156:D156"/>
    <mergeCell ref="A173:B173"/>
    <mergeCell ref="C173:D173"/>
    <mergeCell ref="E173:F173"/>
    <mergeCell ref="G173:H173"/>
    <mergeCell ref="I173:J173"/>
    <mergeCell ref="K173:L173"/>
    <mergeCell ref="M173:N173"/>
    <mergeCell ref="O173:P173"/>
    <mergeCell ref="Q173:R173"/>
    <mergeCell ref="S173:T173"/>
    <mergeCell ref="U173:V173"/>
    <mergeCell ref="W173:X173"/>
    <mergeCell ref="Y173:Z173"/>
    <mergeCell ref="AA173:AB173"/>
    <mergeCell ref="AC173:AD173"/>
    <mergeCell ref="AE173:AF17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4" activeCellId="0" sqref="G24"/>
    </sheetView>
  </sheetViews>
  <sheetFormatPr defaultRowHeight="10.5" zeroHeight="false" outlineLevelRow="0" outlineLevelCol="0"/>
  <cols>
    <col collapsed="false" customWidth="true" hidden="false" outlineLevel="0" max="1" min="1" style="555" width="1.41"/>
    <col collapsed="false" customWidth="true" hidden="false" outlineLevel="0" max="2" min="2" style="555" width="31.67"/>
    <col collapsed="false" customWidth="true" hidden="false" outlineLevel="0" max="3" min="3" style="555" width="33.95"/>
    <col collapsed="false" customWidth="true" hidden="false" outlineLevel="0" max="4" min="4" style="555" width="16.12"/>
    <col collapsed="false" customWidth="true" hidden="false" outlineLevel="0" max="6" min="5" style="555" width="3.56"/>
    <col collapsed="false" customWidth="true" hidden="false" outlineLevel="0" max="7" min="7" style="555" width="14.4"/>
    <col collapsed="false" customWidth="true" hidden="false" outlineLevel="0" max="8" min="8" style="555" width="25.11"/>
    <col collapsed="false" customWidth="true" hidden="false" outlineLevel="0" max="9" min="9" style="555" width="63.63"/>
    <col collapsed="false" customWidth="true" hidden="false" outlineLevel="0" max="11" min="10" style="555" width="9.13"/>
    <col collapsed="false" customWidth="true" hidden="false" outlineLevel="0" max="12" min="12" style="555" width="5.55"/>
    <col collapsed="false" customWidth="true" hidden="false" outlineLevel="0" max="257" min="13" style="555" width="9.13"/>
    <col collapsed="false" customWidth="true" hidden="false" outlineLevel="0" max="1025" min="258" style="0" width="9.13"/>
  </cols>
  <sheetData>
    <row r="1" customFormat="false" ht="21.75" hidden="false" customHeight="true" outlineLevel="0" collapsed="false">
      <c r="B1" s="556" t="s">
        <v>244</v>
      </c>
      <c r="C1" s="556"/>
      <c r="D1" s="556"/>
    </row>
    <row r="2" customFormat="false" ht="18" hidden="false" customHeight="true" outlineLevel="0" collapsed="false">
      <c r="B2" s="556"/>
      <c r="C2" s="556"/>
      <c r="D2" s="556"/>
    </row>
    <row r="3" customFormat="false" ht="12.75" hidden="false" customHeight="true" outlineLevel="0" collapsed="false">
      <c r="B3" s="557"/>
      <c r="C3" s="557"/>
      <c r="D3" s="557"/>
    </row>
    <row r="4" customFormat="false" ht="27" hidden="false" customHeight="true" outlineLevel="0" collapsed="false">
      <c r="B4" s="558" t="s">
        <v>245</v>
      </c>
      <c r="C4" s="558"/>
      <c r="D4" s="558"/>
      <c r="G4" s="558" t="s">
        <v>246</v>
      </c>
      <c r="H4" s="558"/>
      <c r="I4" s="558"/>
      <c r="J4" s="558"/>
      <c r="K4" s="558"/>
      <c r="L4" s="558"/>
    </row>
    <row r="5" customFormat="false" ht="24" hidden="false" customHeight="true" outlineLevel="0" collapsed="false">
      <c r="B5" s="559" t="s">
        <v>247</v>
      </c>
      <c r="C5" s="559"/>
      <c r="D5" s="559" t="s">
        <v>248</v>
      </c>
      <c r="G5" s="560" t="s">
        <v>249</v>
      </c>
      <c r="H5" s="560"/>
      <c r="I5" s="560"/>
      <c r="J5" s="560"/>
      <c r="K5" s="560"/>
      <c r="L5" s="560"/>
    </row>
    <row r="6" customFormat="false" ht="33" hidden="false" customHeight="true" outlineLevel="0" collapsed="false">
      <c r="B6" s="561" t="s">
        <v>250</v>
      </c>
      <c r="C6" s="562" t="s">
        <v>251</v>
      </c>
      <c r="D6" s="563" t="s">
        <v>252</v>
      </c>
      <c r="G6" s="564" t="s">
        <v>253</v>
      </c>
      <c r="H6" s="564"/>
      <c r="I6" s="564"/>
      <c r="J6" s="564"/>
      <c r="K6" s="564"/>
      <c r="L6" s="564"/>
    </row>
    <row r="7" customFormat="false" ht="28.5" hidden="false" customHeight="true" outlineLevel="0" collapsed="false">
      <c r="B7" s="561" t="s">
        <v>254</v>
      </c>
      <c r="C7" s="565" t="s">
        <v>255</v>
      </c>
      <c r="D7" s="566" t="s">
        <v>256</v>
      </c>
      <c r="G7" s="564"/>
      <c r="H7" s="564"/>
      <c r="I7" s="564"/>
      <c r="J7" s="564"/>
      <c r="K7" s="564"/>
      <c r="L7" s="564"/>
    </row>
    <row r="8" customFormat="false" ht="19.5" hidden="false" customHeight="true" outlineLevel="0" collapsed="false">
      <c r="B8" s="561" t="s">
        <v>257</v>
      </c>
      <c r="C8" s="562" t="s">
        <v>258</v>
      </c>
      <c r="D8" s="563" t="s">
        <v>259</v>
      </c>
      <c r="G8" s="567"/>
      <c r="H8" s="567"/>
      <c r="I8" s="567"/>
    </row>
    <row r="9" customFormat="false" ht="18.75" hidden="false" customHeight="true" outlineLevel="0" collapsed="false">
      <c r="B9" s="561"/>
      <c r="C9" s="562" t="s">
        <v>260</v>
      </c>
      <c r="D9" s="563" t="s">
        <v>259</v>
      </c>
      <c r="G9" s="558" t="s">
        <v>261</v>
      </c>
      <c r="H9" s="558"/>
      <c r="I9" s="558"/>
      <c r="J9" s="558"/>
      <c r="K9" s="558"/>
      <c r="L9" s="558"/>
    </row>
    <row r="10" customFormat="false" ht="19.5" hidden="false" customHeight="true" outlineLevel="0" collapsed="false">
      <c r="B10" s="561"/>
      <c r="C10" s="565" t="s">
        <v>262</v>
      </c>
      <c r="D10" s="563" t="s">
        <v>259</v>
      </c>
      <c r="G10" s="558"/>
      <c r="H10" s="558"/>
      <c r="I10" s="558"/>
      <c r="J10" s="558"/>
      <c r="K10" s="558"/>
      <c r="L10" s="558"/>
    </row>
    <row r="11" customFormat="false" ht="18.75" hidden="false" customHeight="true" outlineLevel="0" collapsed="false">
      <c r="B11" s="561"/>
      <c r="C11" s="568" t="s">
        <v>263</v>
      </c>
      <c r="D11" s="563" t="s">
        <v>259</v>
      </c>
      <c r="G11" s="569" t="s">
        <v>264</v>
      </c>
      <c r="H11" s="569"/>
      <c r="I11" s="569"/>
      <c r="L11" s="570"/>
    </row>
    <row r="12" customFormat="false" ht="16.5" hidden="false" customHeight="true" outlineLevel="0" collapsed="false">
      <c r="B12" s="561"/>
      <c r="C12" s="571" t="s">
        <v>265</v>
      </c>
      <c r="D12" s="563"/>
      <c r="G12" s="569"/>
      <c r="H12" s="569"/>
      <c r="I12" s="569"/>
      <c r="L12" s="570"/>
    </row>
    <row r="13" customFormat="false" ht="15" hidden="false" customHeight="true" outlineLevel="0" collapsed="false">
      <c r="B13" s="561"/>
      <c r="C13" s="571" t="s">
        <v>266</v>
      </c>
      <c r="D13" s="563"/>
      <c r="G13" s="572" t="s">
        <v>267</v>
      </c>
      <c r="H13" s="572"/>
      <c r="I13" s="572"/>
      <c r="L13" s="570"/>
    </row>
    <row r="14" customFormat="false" ht="18.75" hidden="false" customHeight="true" outlineLevel="0" collapsed="false">
      <c r="B14" s="561"/>
      <c r="C14" s="573" t="s">
        <v>268</v>
      </c>
      <c r="D14" s="563"/>
      <c r="G14" s="569"/>
      <c r="H14" s="569"/>
      <c r="I14" s="569"/>
      <c r="L14" s="570"/>
    </row>
    <row r="15" customFormat="false" ht="18.75" hidden="false" customHeight="true" outlineLevel="0" collapsed="false">
      <c r="B15" s="574" t="s">
        <v>269</v>
      </c>
      <c r="C15" s="568" t="s">
        <v>263</v>
      </c>
      <c r="D15" s="563" t="s">
        <v>270</v>
      </c>
      <c r="G15" s="575" t="s">
        <v>271</v>
      </c>
      <c r="H15" s="575"/>
      <c r="I15" s="575"/>
      <c r="L15" s="570"/>
    </row>
    <row r="16" customFormat="false" ht="18.75" hidden="false" customHeight="true" outlineLevel="0" collapsed="false">
      <c r="B16" s="574"/>
      <c r="C16" s="573" t="s">
        <v>272</v>
      </c>
      <c r="D16" s="563"/>
      <c r="G16" s="575"/>
      <c r="H16" s="575"/>
      <c r="I16" s="575"/>
      <c r="L16" s="570"/>
    </row>
    <row r="17" customFormat="false" ht="18.75" hidden="false" customHeight="true" outlineLevel="0" collapsed="false">
      <c r="B17" s="574"/>
      <c r="C17" s="568" t="s">
        <v>273</v>
      </c>
      <c r="D17" s="576" t="s">
        <v>270</v>
      </c>
      <c r="G17" s="577" t="s">
        <v>274</v>
      </c>
      <c r="H17" s="578" t="s">
        <v>275</v>
      </c>
      <c r="I17" s="579"/>
      <c r="L17" s="570"/>
    </row>
    <row r="18" customFormat="false" ht="18.75" hidden="false" customHeight="true" outlineLevel="0" collapsed="false">
      <c r="B18" s="574"/>
      <c r="C18" s="573" t="s">
        <v>276</v>
      </c>
      <c r="D18" s="576"/>
      <c r="G18" s="580" t="s">
        <v>277</v>
      </c>
      <c r="H18" s="581" t="s">
        <v>278</v>
      </c>
      <c r="I18" s="582"/>
      <c r="L18" s="570"/>
    </row>
    <row r="19" customFormat="false" ht="18.75" hidden="false" customHeight="true" outlineLevel="0" collapsed="false">
      <c r="B19" s="561" t="s">
        <v>279</v>
      </c>
      <c r="C19" s="583" t="s">
        <v>280</v>
      </c>
      <c r="D19" s="563" t="s">
        <v>281</v>
      </c>
      <c r="G19" s="580" t="s">
        <v>282</v>
      </c>
      <c r="H19" s="581" t="s">
        <v>283</v>
      </c>
      <c r="I19" s="584"/>
      <c r="L19" s="570"/>
    </row>
    <row r="20" customFormat="false" ht="18.75" hidden="false" customHeight="true" outlineLevel="0" collapsed="false">
      <c r="B20" s="561" t="s">
        <v>217</v>
      </c>
      <c r="C20" s="565" t="s">
        <v>280</v>
      </c>
      <c r="D20" s="566" t="s">
        <v>284</v>
      </c>
      <c r="G20" s="580" t="s">
        <v>285</v>
      </c>
      <c r="H20" s="581" t="s">
        <v>286</v>
      </c>
      <c r="I20" s="585"/>
      <c r="L20" s="570"/>
    </row>
    <row r="21" customFormat="false" ht="18.75" hidden="false" customHeight="true" outlineLevel="0" collapsed="false">
      <c r="B21" s="561"/>
      <c r="C21" s="562" t="s">
        <v>287</v>
      </c>
      <c r="D21" s="563" t="s">
        <v>281</v>
      </c>
      <c r="G21" s="586"/>
      <c r="H21" s="581"/>
      <c r="I21" s="585"/>
      <c r="L21" s="570"/>
    </row>
    <row r="22" customFormat="false" ht="18.75" hidden="false" customHeight="true" outlineLevel="0" collapsed="false">
      <c r="B22" s="561" t="s">
        <v>221</v>
      </c>
      <c r="C22" s="583" t="s">
        <v>280</v>
      </c>
      <c r="D22" s="587" t="s">
        <v>288</v>
      </c>
      <c r="G22" s="588" t="s">
        <v>289</v>
      </c>
      <c r="H22" s="588"/>
      <c r="I22" s="588"/>
      <c r="J22" s="588"/>
      <c r="K22" s="588"/>
      <c r="L22" s="588"/>
    </row>
    <row r="23" customFormat="false" ht="18.75" hidden="false" customHeight="true" outlineLevel="0" collapsed="false">
      <c r="B23" s="561" t="s">
        <v>290</v>
      </c>
      <c r="C23" s="562" t="s">
        <v>280</v>
      </c>
      <c r="D23" s="563" t="s">
        <v>288</v>
      </c>
      <c r="G23" s="588"/>
      <c r="H23" s="588"/>
      <c r="I23" s="588"/>
      <c r="J23" s="588"/>
      <c r="K23" s="588"/>
      <c r="L23" s="588"/>
    </row>
    <row r="24" customFormat="false" ht="18.75" hidden="false" customHeight="true" outlineLevel="0" collapsed="false">
      <c r="B24" s="561" t="s">
        <v>225</v>
      </c>
      <c r="C24" s="562" t="s">
        <v>280</v>
      </c>
      <c r="D24" s="563" t="s">
        <v>291</v>
      </c>
      <c r="G24" s="589"/>
      <c r="H24" s="590"/>
      <c r="I24" s="590"/>
      <c r="J24" s="590"/>
      <c r="K24" s="590"/>
      <c r="L24" s="591"/>
    </row>
    <row r="25" customFormat="false" ht="18.75" hidden="false" customHeight="true" outlineLevel="0" collapsed="false">
      <c r="B25" s="561" t="s">
        <v>292</v>
      </c>
      <c r="C25" s="562"/>
      <c r="D25" s="563" t="s">
        <v>256</v>
      </c>
    </row>
    <row r="26" customFormat="false" ht="18.75" hidden="false" customHeight="true" outlineLevel="0" collapsed="false">
      <c r="B26" s="561" t="s">
        <v>293</v>
      </c>
      <c r="C26" s="562" t="s">
        <v>294</v>
      </c>
      <c r="D26" s="592" t="s">
        <v>295</v>
      </c>
    </row>
    <row r="27" customFormat="false" ht="10.5" hidden="false" customHeight="false" outlineLevel="0" collapsed="false">
      <c r="B27" s="593"/>
      <c r="C27" s="594"/>
      <c r="D27" s="595"/>
    </row>
    <row r="28" customFormat="false" ht="15" hidden="false" customHeight="true" outlineLevel="0" collapsed="false">
      <c r="B28" s="596" t="s">
        <v>296</v>
      </c>
      <c r="C28" s="596"/>
      <c r="D28" s="596"/>
    </row>
    <row r="29" customFormat="false" ht="15" hidden="false" customHeight="true" outlineLevel="0" collapsed="false">
      <c r="B29" s="596"/>
      <c r="C29" s="596"/>
      <c r="D29" s="596"/>
      <c r="H29" s="597"/>
    </row>
    <row r="30" customFormat="false" ht="6" hidden="false" customHeight="true" outlineLevel="0" collapsed="false">
      <c r="B30" s="598"/>
      <c r="C30" s="598"/>
      <c r="D30" s="598"/>
    </row>
    <row r="31" customFormat="false" ht="18.75" hidden="false" customHeight="true" outlineLevel="0" collapsed="false">
      <c r="B31" s="599"/>
      <c r="C31" s="599"/>
      <c r="D31" s="599"/>
    </row>
    <row r="32" customFormat="false" ht="6.75" hidden="false" customHeight="true" outlineLevel="0" collapsed="false"/>
    <row r="33" customFormat="false" ht="12.75" hidden="false" customHeight="false" outlineLevel="0" collapsed="false">
      <c r="B33" s="600"/>
      <c r="C33" s="601"/>
      <c r="D33" s="151"/>
    </row>
    <row r="34" customFormat="false" ht="12.75" hidden="false" customHeight="false" outlineLevel="0" collapsed="false">
      <c r="B34" s="602"/>
      <c r="C34" s="601"/>
      <c r="D34" s="151"/>
    </row>
    <row r="35" customFormat="false" ht="8.25" hidden="false" customHeight="true" outlineLevel="0" collapsed="false">
      <c r="B35" s="603"/>
      <c r="C35" s="601"/>
      <c r="D35" s="601"/>
    </row>
    <row r="36" customFormat="false" ht="12.75" hidden="false" customHeight="false" outlineLevel="0" collapsed="false">
      <c r="B36" s="598"/>
    </row>
    <row r="37" customFormat="false" ht="12.75" hidden="false" customHeight="false" outlineLevel="0" collapsed="false">
      <c r="B37" s="598"/>
    </row>
    <row r="38" customFormat="false" ht="12.75" hidden="false" customHeight="false" outlineLevel="0" collapsed="false">
      <c r="B38" s="604"/>
    </row>
    <row r="39" customFormat="false" ht="12.75" hidden="false" customHeight="false" outlineLevel="0" collapsed="false">
      <c r="B39" s="598"/>
    </row>
    <row r="40" customFormat="false" ht="12.75" hidden="false" customHeight="false" outlineLevel="0" collapsed="false">
      <c r="B40" s="604"/>
    </row>
  </sheetData>
  <mergeCells count="20">
    <mergeCell ref="B1:D2"/>
    <mergeCell ref="B4:D4"/>
    <mergeCell ref="G4:L4"/>
    <mergeCell ref="B5:C5"/>
    <mergeCell ref="G5:L5"/>
    <mergeCell ref="G6:L7"/>
    <mergeCell ref="B8:B14"/>
    <mergeCell ref="G9:L10"/>
    <mergeCell ref="D11:D14"/>
    <mergeCell ref="G11:I12"/>
    <mergeCell ref="G13:I13"/>
    <mergeCell ref="G14:I14"/>
    <mergeCell ref="B15:B18"/>
    <mergeCell ref="D15:D16"/>
    <mergeCell ref="G15:I16"/>
    <mergeCell ref="D17:D18"/>
    <mergeCell ref="B20:B21"/>
    <mergeCell ref="G22:L23"/>
    <mergeCell ref="B28:D29"/>
    <mergeCell ref="B31:D31"/>
  </mergeCells>
  <hyperlinks>
    <hyperlink ref="G13" r:id="rId1" display="https://www.gov.uk/structure-of-the-agricultural-industry-survey-notes-and-guidance"/>
    <hyperlink ref="H17" r:id="rId2" display="https://www.gov.uk/government/organisations/department-for-environment-food-rural-affairs/series/structure-of-the-agricultural-industr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LibreOffice/6.1.3.2$Linux_X86_64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2009-08-26T10:39:57Z</dcterms:created>
  <dc:creator>m153666</dc:creator>
  <dc:description/>
  <dc:language>en-GB</dc:language>
  <cp:lastModifiedBy>Sarah Thompson</cp:lastModifiedBy>
  <cp:lastPrinted>2010-12-16T11:04:03Z</cp:lastPrinted>
  <dcterms:modified xsi:type="dcterms:W3CDTF">2018-10-09T15:27:44Z</dcterms:modified>
  <cp:revision>0</cp:revision>
  <dc:subject/>
  <dc:title/>
</cp:coreProperties>
</file>