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VG GitHub Repositorios\2025\Inteligencia Artificial\labs\lab7\"/>
    </mc:Choice>
  </mc:AlternateContent>
  <xr:revisionPtr revIDLastSave="0" documentId="13_ncr:1_{435D3F48-96ED-45CC-ADC4-8844F4224476}" xr6:coauthVersionLast="47" xr6:coauthVersionMax="47" xr10:uidLastSave="{00000000-0000-0000-0000-000000000000}"/>
  <bookViews>
    <workbookView xWindow="-108" yWindow="-108" windowWidth="23256" windowHeight="12456" xr2:uid="{8F1ECDA0-F4DF-3946-9953-220E6ED439C0}"/>
  </bookViews>
  <sheets>
    <sheet name="Ej 1" sheetId="3" r:id="rId1"/>
    <sheet name="Ej 2" sheetId="5" r:id="rId2"/>
    <sheet name="Ej 3" sheetId="4" r:id="rId3"/>
    <sheet name="Ej 4" sheetId="7" r:id="rId4"/>
    <sheet name="Ej 5" sheetId="8" r:id="rId5"/>
    <sheet name="Ej 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AB18" i="3" s="1"/>
  <c r="M19" i="3"/>
  <c r="AF18" i="3" s="1"/>
  <c r="M17" i="3"/>
  <c r="X18" i="3" s="1"/>
  <c r="M26" i="3"/>
  <c r="AD18" i="3" s="1"/>
  <c r="M25" i="3"/>
  <c r="Z18" i="3" s="1"/>
  <c r="M24" i="3"/>
  <c r="V19" i="3" l="1"/>
  <c r="V18" i="3"/>
</calcChain>
</file>

<file path=xl/sharedStrings.xml><?xml version="1.0" encoding="utf-8"?>
<sst xmlns="http://schemas.openxmlformats.org/spreadsheetml/2006/main" count="93" uniqueCount="66">
  <si>
    <t>Se tienen tres cajas, cada una conteniendo 100 cartas:</t>
  </si>
  <si>
    <t>Se elige una de las cajas al azar, y luego se elige una carta dentro de la caja</t>
  </si>
  <si>
    <t>enfermedad?</t>
  </si>
  <si>
    <t>asumimos que las tres enfermedades son incompatibles?</t>
  </si>
  <si>
    <t>partir de la experiencia pasada, pudimos construir la siguientes tablas: donde las Ei’s representan las enfermedades y los Sj ’s</t>
  </si>
  <si>
    <t>El diagnóstico de un médico con respecto a uno de sus pacientes es incierto. Ella duda entre tres posibles enfermedades. A</t>
  </si>
  <si>
    <t>los síntomas. Además, nosotros asumimos que los cuatro síntomas son incompatibles, exhaustivos y equiprobables.</t>
  </si>
  <si>
    <t>a) Independientemente del síntoma presente en el paciente, ¿Cuál es la probabilidad de que él o ella sufra de la primera</t>
  </si>
  <si>
    <t>b) ¿Cuál es la probabilidad de que el paciente padezca la segunda enfermedad y presente el síntoma S1?</t>
  </si>
  <si>
    <t>c) Dado que el paciente padece la tercera enfermedad, ¿cuál es la probabilidad de que él o ella presenta el síntoma S2?</t>
  </si>
  <si>
    <t>d) Consideramos dos pacientes independientes. ¿Cuál es la probabilidad de que no sufren de la misma enfermedad, si</t>
  </si>
  <si>
    <t>S1</t>
  </si>
  <si>
    <t>S2</t>
  </si>
  <si>
    <t>S3</t>
  </si>
  <si>
    <t>S4</t>
  </si>
  <si>
    <t>P(E1 | Si)</t>
  </si>
  <si>
    <t>P(E2 | Si)</t>
  </si>
  <si>
    <t>P(E3 | Si)</t>
  </si>
  <si>
    <t>La caja Amarilla contiene 75 cartas rojas, y 25 cartas azules,</t>
  </si>
  <si>
    <t>la caja Verde contiene 60 cartas rojas, y 40 cartas azules,</t>
  </si>
  <si>
    <t>la caja Naranja contiene 55 cartas rojas, y 45 cartas azules.</t>
  </si>
  <si>
    <t>seleccionada (sin ver la carta).</t>
  </si>
  <si>
    <t>¿Cuál es la probabilidad de elegir una carta roja, si se sabe que a la persona le gusta mucho el color Amarillo?</t>
  </si>
  <si>
    <t>X</t>
  </si>
  <si>
    <t>Y</t>
  </si>
  <si>
    <t>Dada la distribución conjunta</t>
  </si>
  <si>
    <t>Calcular la distribución marginal de X</t>
  </si>
  <si>
    <t>¿Cuál es la distribución marginal de Y?</t>
  </si>
  <si>
    <t>¿Son independientes X y Y?</t>
  </si>
  <si>
    <t>Construya un ejemplo de una distribución conjunta en donde X y Y sean</t>
  </si>
  <si>
    <t>Independientes, con P(X) uniforme</t>
  </si>
  <si>
    <t>a)</t>
  </si>
  <si>
    <t>b)</t>
  </si>
  <si>
    <t>Independientes, con P(Y) uniforme</t>
  </si>
  <si>
    <t>c)</t>
  </si>
  <si>
    <t>Independientes, P(X) con valores distintos, P(Y) con valores distintos</t>
  </si>
  <si>
    <t xml:space="preserve">cantidada de cajas </t>
  </si>
  <si>
    <t>=</t>
  </si>
  <si>
    <t>cartas en cada cada caja individual</t>
  </si>
  <si>
    <t>Datos generales:</t>
  </si>
  <si>
    <t>Datos caja amarilla:</t>
  </si>
  <si>
    <t>Datos caja verde:</t>
  </si>
  <si>
    <t>Datos caja naranja:</t>
  </si>
  <si>
    <t>cantidad cartas rojas</t>
  </si>
  <si>
    <t>cantidad cartas azules</t>
  </si>
  <si>
    <t>Probabilidad</t>
  </si>
  <si>
    <t>Evento</t>
  </si>
  <si>
    <t>(E_1)</t>
  </si>
  <si>
    <t>(E_2)</t>
  </si>
  <si>
    <t>(E_3)</t>
  </si>
  <si>
    <t>(R_1)</t>
  </si>
  <si>
    <t>(R_2)</t>
  </si>
  <si>
    <t>(R_3)</t>
  </si>
  <si>
    <t>caja amarilla</t>
  </si>
  <si>
    <t>caja verde</t>
  </si>
  <si>
    <t>caja naranja</t>
  </si>
  <si>
    <t>cantidad_rojas/cantidad_cartas</t>
  </si>
  <si>
    <t>1/cantidad_cajas</t>
  </si>
  <si>
    <t>3. Ley de probabilidad total (final)</t>
  </si>
  <si>
    <t>2. Elegir una carta roja dada la elección de la caja P(R_i|E_i)</t>
  </si>
  <si>
    <t>1. Elegir una caja P(E_i)</t>
  </si>
  <si>
    <t>*</t>
  </si>
  <si>
    <t>P(R)</t>
  </si>
  <si>
    <t>+</t>
  </si>
  <si>
    <t>4. Respuesta</t>
  </si>
  <si>
    <r>
      <t xml:space="preserve">La probabilidad de elegir una carta roja despues de elegir una caja es del </t>
    </r>
    <r>
      <rPr>
        <b/>
        <sz val="12"/>
        <color theme="1"/>
        <rFont val="Aptos Narrow"/>
        <family val="2"/>
        <scheme val="minor"/>
      </rPr>
      <t>0.63%</t>
    </r>
    <r>
      <rPr>
        <sz val="12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</si>
</sst>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i/>
      <sz val="10"/>
      <color theme="1"/>
      <name val="Helvetica"/>
      <family val="2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4"/>
      <color theme="1"/>
      <name val="Helvetica"/>
      <family val="2"/>
    </font>
    <font>
      <b/>
      <sz val="12"/>
      <color theme="1"/>
      <name val="Helvetica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/>
    <xf numFmtId="2" fontId="6" fillId="0" borderId="0" xfId="0" applyNumberFormat="1" applyFont="1" applyAlignment="1"/>
    <xf numFmtId="2" fontId="6" fillId="0" borderId="0" xfId="0" applyNumberFormat="1" applyFont="1"/>
    <xf numFmtId="0" fontId="0" fillId="0" borderId="0" xfId="0" applyFill="1"/>
    <xf numFmtId="0" fontId="2" fillId="0" borderId="0" xfId="0" applyFont="1" applyFill="1"/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32082</xdr:colOff>
      <xdr:row>1</xdr:row>
      <xdr:rowOff>8022</xdr:rowOff>
    </xdr:from>
    <xdr:to>
      <xdr:col>8</xdr:col>
      <xdr:colOff>40226</xdr:colOff>
      <xdr:row>9</xdr:row>
      <xdr:rowOff>192505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8D3EB7-5581-A322-42B6-44C0DDA7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2777" y="208548"/>
          <a:ext cx="4925049" cy="1788694"/>
        </a:xfrm>
        <a:prstGeom prst="roundRect">
          <a:avLst>
            <a:gd name="adj" fmla="val 198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14</xdr:col>
      <xdr:colOff>98959</xdr:colOff>
      <xdr:row>23</xdr:row>
      <xdr:rowOff>49477</xdr:rowOff>
    </xdr:from>
    <xdr:to>
      <xdr:col>14</xdr:col>
      <xdr:colOff>242758</xdr:colOff>
      <xdr:row>25</xdr:row>
      <xdr:rowOff>153388</xdr:rowOff>
    </xdr:to>
    <xdr:pic>
      <xdr:nvPicPr>
        <xdr:cNvPr id="4" name="Imagen 3" descr="Llave - Iconos gratis de señales">
          <a:extLst>
            <a:ext uri="{FF2B5EF4-FFF2-40B4-BE49-F238E27FC236}">
              <a16:creationId xmlns:a16="http://schemas.microsoft.com/office/drawing/2014/main" id="{3B51DAB5-F77E-11E0-F6D7-F72E57CB00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8095011" y="4225633"/>
          <a:ext cx="143799" cy="49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83125</xdr:colOff>
      <xdr:row>16</xdr:row>
      <xdr:rowOff>48488</xdr:rowOff>
    </xdr:from>
    <xdr:to>
      <xdr:col>14</xdr:col>
      <xdr:colOff>226924</xdr:colOff>
      <xdr:row>18</xdr:row>
      <xdr:rowOff>152400</xdr:rowOff>
    </xdr:to>
    <xdr:pic>
      <xdr:nvPicPr>
        <xdr:cNvPr id="5" name="Imagen 4" descr="Llave - Iconos gratis de señales">
          <a:extLst>
            <a:ext uri="{FF2B5EF4-FFF2-40B4-BE49-F238E27FC236}">
              <a16:creationId xmlns:a16="http://schemas.microsoft.com/office/drawing/2014/main" id="{9666FC4D-DEB5-43E3-9397-47B10AD96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8079177" y="2829293"/>
          <a:ext cx="143799" cy="49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199292</xdr:colOff>
      <xdr:row>14</xdr:row>
      <xdr:rowOff>96692</xdr:rowOff>
    </xdr:from>
    <xdr:to>
      <xdr:col>23</xdr:col>
      <xdr:colOff>68158</xdr:colOff>
      <xdr:row>16</xdr:row>
      <xdr:rowOff>110209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C5FCD3-D16D-3BAD-8392-AEBB664B6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75123" y="2488200"/>
          <a:ext cx="1320816" cy="41796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25</xdr:col>
      <xdr:colOff>201648</xdr:colOff>
      <xdr:row>14</xdr:row>
      <xdr:rowOff>191183</xdr:rowOff>
    </xdr:from>
    <xdr:to>
      <xdr:col>34</xdr:col>
      <xdr:colOff>319156</xdr:colOff>
      <xdr:row>16</xdr:row>
      <xdr:rowOff>15390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4AC40D8-718E-4BA7-AF75-CB64BC82C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9340" y="2582691"/>
          <a:ext cx="3605124" cy="22865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23</xdr:col>
      <xdr:colOff>197005</xdr:colOff>
      <xdr:row>15</xdr:row>
      <xdr:rowOff>101473</xdr:rowOff>
    </xdr:from>
    <xdr:to>
      <xdr:col>25</xdr:col>
      <xdr:colOff>97691</xdr:colOff>
      <xdr:row>15</xdr:row>
      <xdr:rowOff>104078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E533F6B-9B4F-FBEC-197A-75CBDF9D7859}"/>
            </a:ext>
          </a:extLst>
        </xdr:cNvPr>
        <xdr:cNvCxnSpPr/>
      </xdr:nvCxnSpPr>
      <xdr:spPr>
        <a:xfrm flipV="1">
          <a:off x="16823473" y="3056546"/>
          <a:ext cx="380189" cy="2605"/>
        </a:xfrm>
        <a:prstGeom prst="straightConnector1">
          <a:avLst/>
        </a:prstGeom>
        <a:ln w="381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441159</xdr:colOff>
      <xdr:row>12</xdr:row>
      <xdr:rowOff>64169</xdr:rowOff>
    </xdr:from>
    <xdr:to>
      <xdr:col>3</xdr:col>
      <xdr:colOff>96252</xdr:colOff>
      <xdr:row>28</xdr:row>
      <xdr:rowOff>24064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42C7EBCF-E0F9-4BEB-8C39-AE06C5BCC204}"/>
            </a:ext>
          </a:extLst>
        </xdr:cNvPr>
        <xdr:cNvSpPr/>
      </xdr:nvSpPr>
      <xdr:spPr>
        <a:xfrm>
          <a:off x="2141622" y="2069432"/>
          <a:ext cx="505325" cy="3184358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376991</xdr:colOff>
      <xdr:row>12</xdr:row>
      <xdr:rowOff>16043</xdr:rowOff>
    </xdr:from>
    <xdr:to>
      <xdr:col>10</xdr:col>
      <xdr:colOff>32084</xdr:colOff>
      <xdr:row>27</xdr:row>
      <xdr:rowOff>176464</xdr:rowOff>
    </xdr:to>
    <xdr:sp macro="" textlink="">
      <xdr:nvSpPr>
        <xdr:cNvPr id="18" name="Abrir llave 17">
          <a:extLst>
            <a:ext uri="{FF2B5EF4-FFF2-40B4-BE49-F238E27FC236}">
              <a16:creationId xmlns:a16="http://schemas.microsoft.com/office/drawing/2014/main" id="{CEFEA331-D6DA-48D5-A207-B72CA928A5E2}"/>
            </a:ext>
          </a:extLst>
        </xdr:cNvPr>
        <xdr:cNvSpPr/>
      </xdr:nvSpPr>
      <xdr:spPr>
        <a:xfrm>
          <a:off x="7844591" y="2021306"/>
          <a:ext cx="505325" cy="3184358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1</xdr:col>
      <xdr:colOff>152292</xdr:colOff>
      <xdr:row>18</xdr:row>
      <xdr:rowOff>116691</xdr:rowOff>
    </xdr:from>
    <xdr:ext cx="1163267" cy="593239"/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21DEA976-9B1C-EB83-35CB-42929C65326D}"/>
            </a:ext>
          </a:extLst>
        </xdr:cNvPr>
        <xdr:cNvSpPr/>
      </xdr:nvSpPr>
      <xdr:spPr>
        <a:xfrm>
          <a:off x="1002524" y="3734186"/>
          <a:ext cx="1163267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Datos</a:t>
          </a:r>
          <a:r>
            <a:rPr lang="es-E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</a:p>
      </xdr:txBody>
    </xdr:sp>
    <xdr:clientData/>
  </xdr:oneCellAnchor>
  <xdr:oneCellAnchor>
    <xdr:from>
      <xdr:col>6</xdr:col>
      <xdr:colOff>468111</xdr:colOff>
      <xdr:row>18</xdr:row>
      <xdr:rowOff>116690</xdr:rowOff>
    </xdr:from>
    <xdr:ext cx="2472728" cy="530658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F1B2896E-5006-4AA7-9FF8-50E3F3F66023}"/>
            </a:ext>
          </a:extLst>
        </xdr:cNvPr>
        <xdr:cNvSpPr/>
      </xdr:nvSpPr>
      <xdr:spPr>
        <a:xfrm>
          <a:off x="6235248" y="3734185"/>
          <a:ext cx="247272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Procedimiento: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043C-8A19-CE4F-A8A9-127F5C97849D}">
  <dimension ref="C1:AF29"/>
  <sheetViews>
    <sheetView showGridLines="0" tabSelected="1" topLeftCell="M12" zoomScale="116" zoomScaleNormal="205" workbookViewId="0">
      <selection activeCell="Y20" sqref="Y20"/>
    </sheetView>
  </sheetViews>
  <sheetFormatPr baseColWidth="10" defaultRowHeight="15.6" x14ac:dyDescent="0.3"/>
  <cols>
    <col min="4" max="4" width="29.19921875" bestFit="1" customWidth="1"/>
    <col min="5" max="5" width="1.8984375" bestFit="1" customWidth="1"/>
    <col min="11" max="11" width="20.796875" customWidth="1"/>
    <col min="12" max="12" width="4.8984375" bestFit="1" customWidth="1"/>
    <col min="14" max="14" width="3.5" bestFit="1" customWidth="1"/>
    <col min="15" max="15" width="4.296875" customWidth="1"/>
    <col min="19" max="19" width="6.5" customWidth="1"/>
    <col min="20" max="20" width="4.296875" bestFit="1" customWidth="1"/>
    <col min="21" max="21" width="1.8984375" bestFit="1" customWidth="1"/>
    <col min="22" max="22" width="4.3984375" bestFit="1" customWidth="1"/>
    <col min="23" max="23" width="1.8984375" bestFit="1" customWidth="1"/>
    <col min="24" max="24" width="4.3984375" bestFit="1" customWidth="1"/>
    <col min="25" max="25" width="1.8984375" bestFit="1" customWidth="1"/>
    <col min="26" max="26" width="4.3984375" bestFit="1" customWidth="1"/>
    <col min="27" max="27" width="1.8984375" bestFit="1" customWidth="1"/>
    <col min="28" max="28" width="4.3984375" bestFit="1" customWidth="1"/>
    <col min="29" max="29" width="1.8984375" bestFit="1" customWidth="1"/>
    <col min="30" max="30" width="4.3984375" bestFit="1" customWidth="1"/>
    <col min="31" max="31" width="1.8984375" bestFit="1" customWidth="1"/>
    <col min="32" max="32" width="4.3984375" bestFit="1" customWidth="1"/>
  </cols>
  <sheetData>
    <row r="1" spans="3:19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3:19" x14ac:dyDescent="0.3">
      <c r="C2" s="29"/>
      <c r="D2" s="30"/>
      <c r="E2" s="30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3:19" x14ac:dyDescent="0.3">
      <c r="C3" s="29"/>
      <c r="D3" s="30"/>
      <c r="E3" s="30"/>
      <c r="F3" s="30"/>
      <c r="G3" s="30"/>
      <c r="H3" s="30"/>
      <c r="I3" s="30"/>
      <c r="J3" s="29"/>
      <c r="K3" s="29"/>
      <c r="L3" s="29"/>
      <c r="M3" s="29"/>
      <c r="N3" s="29"/>
      <c r="O3" s="29"/>
      <c r="P3" s="29"/>
    </row>
    <row r="4" spans="3:19" x14ac:dyDescent="0.3">
      <c r="C4" s="29"/>
      <c r="D4" s="30"/>
      <c r="E4" s="30"/>
      <c r="F4" s="30"/>
      <c r="G4" s="30"/>
      <c r="H4" s="30"/>
      <c r="I4" s="30"/>
      <c r="J4" s="29"/>
      <c r="K4" s="29"/>
      <c r="L4" s="29"/>
      <c r="M4" s="29"/>
      <c r="N4" s="29"/>
      <c r="O4" s="29"/>
      <c r="P4" s="29"/>
    </row>
    <row r="5" spans="3:19" x14ac:dyDescent="0.3">
      <c r="C5" s="29"/>
      <c r="D5" s="30"/>
      <c r="E5" s="30"/>
      <c r="F5" s="30"/>
      <c r="G5" s="30"/>
      <c r="H5" s="30"/>
      <c r="I5" s="30"/>
      <c r="J5" s="29"/>
      <c r="K5" s="29"/>
      <c r="L5" s="29"/>
      <c r="M5" s="29"/>
      <c r="N5" s="29"/>
      <c r="O5" s="29"/>
      <c r="P5" s="29"/>
    </row>
    <row r="6" spans="3:19" x14ac:dyDescent="0.3">
      <c r="C6" s="29"/>
      <c r="D6" s="30"/>
      <c r="E6" s="30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3:19" x14ac:dyDescent="0.3">
      <c r="C7" s="29"/>
      <c r="D7" s="30"/>
      <c r="E7" s="30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3:19" x14ac:dyDescent="0.3">
      <c r="C8" s="29"/>
      <c r="D8" s="30"/>
      <c r="E8" s="3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3:19" x14ac:dyDescent="0.3">
      <c r="C9" s="29"/>
      <c r="D9" s="30"/>
      <c r="E9" s="3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3:19" x14ac:dyDescent="0.3">
      <c r="C10" s="29"/>
      <c r="D10" s="30"/>
      <c r="E10" s="30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3:19" x14ac:dyDescent="0.3">
      <c r="C11" s="29"/>
      <c r="D11" s="30"/>
      <c r="E11" s="30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3:19" x14ac:dyDescent="0.3">
      <c r="C12" s="29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9"/>
      <c r="O12" s="29"/>
      <c r="P12" s="29"/>
    </row>
    <row r="14" spans="3:19" x14ac:dyDescent="0.3">
      <c r="D14" s="10" t="s">
        <v>39</v>
      </c>
      <c r="E14" s="10"/>
      <c r="K14" s="10" t="s">
        <v>60</v>
      </c>
      <c r="S14" s="17" t="s">
        <v>58</v>
      </c>
    </row>
    <row r="15" spans="3:19" x14ac:dyDescent="0.3">
      <c r="D15" s="12" t="s">
        <v>36</v>
      </c>
      <c r="E15" t="s">
        <v>37</v>
      </c>
      <c r="F15" s="11">
        <v>3</v>
      </c>
      <c r="G15" s="11"/>
      <c r="H15" s="11"/>
      <c r="I15" s="11"/>
    </row>
    <row r="16" spans="3:19" ht="16.2" thickBot="1" x14ac:dyDescent="0.35">
      <c r="D16" s="12" t="s">
        <v>38</v>
      </c>
      <c r="E16" t="s">
        <v>37</v>
      </c>
      <c r="F16" s="7">
        <v>100</v>
      </c>
      <c r="G16" s="7"/>
      <c r="H16" s="7"/>
      <c r="I16" s="7"/>
      <c r="K16" s="14" t="s">
        <v>46</v>
      </c>
      <c r="L16" s="14"/>
      <c r="M16" s="14" t="s">
        <v>45</v>
      </c>
      <c r="N16" s="14"/>
    </row>
    <row r="17" spans="4:32" x14ac:dyDescent="0.3">
      <c r="K17" s="23" t="s">
        <v>53</v>
      </c>
      <c r="L17" s="15" t="s">
        <v>47</v>
      </c>
      <c r="M17" s="22">
        <f>1/$F$15</f>
        <v>0.33333333333333331</v>
      </c>
      <c r="N17" s="22"/>
    </row>
    <row r="18" spans="4:32" x14ac:dyDescent="0.3">
      <c r="D18" s="10" t="s">
        <v>40</v>
      </c>
      <c r="F18" s="11"/>
      <c r="G18" s="11"/>
      <c r="H18" s="11"/>
      <c r="I18" s="11"/>
      <c r="K18" s="24" t="s">
        <v>54</v>
      </c>
      <c r="L18" s="16" t="s">
        <v>48</v>
      </c>
      <c r="M18" s="22">
        <f t="shared" ref="M18:M19" si="0">1/$F$15</f>
        <v>0.33333333333333331</v>
      </c>
      <c r="N18" s="22"/>
      <c r="P18" t="s">
        <v>57</v>
      </c>
      <c r="T18" s="26" t="s">
        <v>62</v>
      </c>
      <c r="U18" t="s">
        <v>37</v>
      </c>
      <c r="V18" s="25">
        <f>M24</f>
        <v>0.75</v>
      </c>
      <c r="W18" t="s">
        <v>61</v>
      </c>
      <c r="X18" s="25">
        <f>M17</f>
        <v>0.33333333333333331</v>
      </c>
      <c r="Y18" t="s">
        <v>63</v>
      </c>
      <c r="Z18" s="25">
        <f>M25</f>
        <v>0.6</v>
      </c>
      <c r="AA18" t="s">
        <v>61</v>
      </c>
      <c r="AB18" s="25">
        <f>M18</f>
        <v>0.33333333333333331</v>
      </c>
      <c r="AC18" t="s">
        <v>63</v>
      </c>
      <c r="AD18" s="25">
        <f>M26</f>
        <v>0.55000000000000004</v>
      </c>
      <c r="AE18" t="s">
        <v>61</v>
      </c>
      <c r="AF18" s="25">
        <f>M19</f>
        <v>0.33333333333333331</v>
      </c>
    </row>
    <row r="19" spans="4:32" x14ac:dyDescent="0.3">
      <c r="D19" s="12" t="s">
        <v>43</v>
      </c>
      <c r="E19" t="s">
        <v>37</v>
      </c>
      <c r="F19" s="11">
        <v>75</v>
      </c>
      <c r="G19" s="11"/>
      <c r="H19" s="11"/>
      <c r="I19" s="11"/>
      <c r="K19" s="24" t="s">
        <v>55</v>
      </c>
      <c r="L19" s="16" t="s">
        <v>49</v>
      </c>
      <c r="M19" s="22">
        <f t="shared" si="0"/>
        <v>0.33333333333333331</v>
      </c>
      <c r="N19" s="22"/>
      <c r="T19" s="27" t="s">
        <v>62</v>
      </c>
      <c r="U19" s="10" t="s">
        <v>37</v>
      </c>
      <c r="V19" s="28">
        <f>(M24*M17)+(M25*M18)+(M26*M19)</f>
        <v>0.6333333333333333</v>
      </c>
    </row>
    <row r="20" spans="4:32" x14ac:dyDescent="0.3">
      <c r="D20" s="12" t="s">
        <v>44</v>
      </c>
      <c r="E20" t="s">
        <v>37</v>
      </c>
      <c r="F20" s="11">
        <v>25</v>
      </c>
      <c r="G20" s="11"/>
      <c r="H20" s="11"/>
      <c r="I20" s="11"/>
    </row>
    <row r="21" spans="4:32" x14ac:dyDescent="0.3">
      <c r="F21" s="11"/>
      <c r="G21" s="11"/>
      <c r="H21" s="11"/>
      <c r="I21" s="11"/>
      <c r="K21" s="17" t="s">
        <v>59</v>
      </c>
      <c r="S21" s="17" t="s">
        <v>64</v>
      </c>
    </row>
    <row r="22" spans="4:32" x14ac:dyDescent="0.3">
      <c r="D22" s="10" t="s">
        <v>41</v>
      </c>
      <c r="F22" s="11"/>
      <c r="G22" s="11"/>
      <c r="H22" s="11"/>
      <c r="I22" s="11"/>
    </row>
    <row r="23" spans="4:32" ht="16.2" thickBot="1" x14ac:dyDescent="0.35">
      <c r="D23" s="12" t="s">
        <v>43</v>
      </c>
      <c r="E23" t="s">
        <v>37</v>
      </c>
      <c r="F23" s="11">
        <v>60</v>
      </c>
      <c r="G23" s="11"/>
      <c r="H23" s="11"/>
      <c r="I23" s="11"/>
      <c r="K23" s="14" t="s">
        <v>46</v>
      </c>
      <c r="L23" s="14"/>
      <c r="M23" s="14" t="s">
        <v>45</v>
      </c>
      <c r="N23" s="14"/>
      <c r="T23" t="s">
        <v>65</v>
      </c>
    </row>
    <row r="24" spans="4:32" x14ac:dyDescent="0.3">
      <c r="D24" s="12" t="s">
        <v>44</v>
      </c>
      <c r="E24" t="s">
        <v>37</v>
      </c>
      <c r="F24" s="11">
        <v>40</v>
      </c>
      <c r="G24" s="11"/>
      <c r="H24" s="11"/>
      <c r="I24" s="11"/>
      <c r="K24" s="13" t="s">
        <v>53</v>
      </c>
      <c r="L24" s="15" t="s">
        <v>50</v>
      </c>
      <c r="M24" s="19">
        <f>F19/F16</f>
        <v>0.75</v>
      </c>
      <c r="N24" s="20"/>
    </row>
    <row r="25" spans="4:32" x14ac:dyDescent="0.3">
      <c r="F25" s="11"/>
      <c r="G25" s="11"/>
      <c r="H25" s="11"/>
      <c r="I25" s="11"/>
      <c r="K25" s="13" t="s">
        <v>54</v>
      </c>
      <c r="L25" s="16" t="s">
        <v>51</v>
      </c>
      <c r="M25" s="21">
        <f>F23/F16</f>
        <v>0.6</v>
      </c>
      <c r="N25" s="18"/>
      <c r="P25" t="s">
        <v>56</v>
      </c>
    </row>
    <row r="26" spans="4:32" x14ac:dyDescent="0.3">
      <c r="D26" s="10" t="s">
        <v>42</v>
      </c>
      <c r="F26" s="11"/>
      <c r="G26" s="11"/>
      <c r="H26" s="11"/>
      <c r="I26" s="11"/>
      <c r="K26" s="13" t="s">
        <v>55</v>
      </c>
      <c r="L26" s="16" t="s">
        <v>52</v>
      </c>
      <c r="M26" s="21">
        <f>F27/F16</f>
        <v>0.55000000000000004</v>
      </c>
      <c r="N26" s="18"/>
    </row>
    <row r="27" spans="4:32" x14ac:dyDescent="0.3">
      <c r="D27" s="12" t="s">
        <v>43</v>
      </c>
      <c r="E27" t="s">
        <v>37</v>
      </c>
      <c r="F27" s="11">
        <v>55</v>
      </c>
      <c r="G27" s="11"/>
      <c r="H27" s="11"/>
      <c r="I27" s="11"/>
    </row>
    <row r="28" spans="4:32" x14ac:dyDescent="0.3">
      <c r="D28" s="12" t="s">
        <v>44</v>
      </c>
      <c r="E28" t="s">
        <v>37</v>
      </c>
      <c r="F28" s="11">
        <v>45</v>
      </c>
      <c r="G28" s="11"/>
      <c r="H28" s="11"/>
      <c r="I28" s="11"/>
    </row>
    <row r="29" spans="4:32" x14ac:dyDescent="0.3">
      <c r="F29" s="11"/>
      <c r="G29" s="11"/>
      <c r="H29" s="11"/>
      <c r="I29" s="11"/>
    </row>
  </sheetData>
  <mergeCells count="11">
    <mergeCell ref="M26:N26"/>
    <mergeCell ref="M17:N17"/>
    <mergeCell ref="M19:N19"/>
    <mergeCell ref="M16:N16"/>
    <mergeCell ref="M23:N23"/>
    <mergeCell ref="D12:M12"/>
    <mergeCell ref="M18:N18"/>
    <mergeCell ref="M24:N24"/>
    <mergeCell ref="M25:N25"/>
    <mergeCell ref="K23:L23"/>
    <mergeCell ref="K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F84E-B49B-A446-B58F-A023063A27C9}">
  <dimension ref="B2:C10"/>
  <sheetViews>
    <sheetView zoomScale="170" zoomScaleNormal="170" workbookViewId="0"/>
  </sheetViews>
  <sheetFormatPr baseColWidth="10" defaultRowHeight="15.6" x14ac:dyDescent="0.3"/>
  <sheetData>
    <row r="2" spans="2:3" x14ac:dyDescent="0.3">
      <c r="B2" s="5" t="s">
        <v>0</v>
      </c>
    </row>
    <row r="3" spans="2:3" x14ac:dyDescent="0.3">
      <c r="B3" s="5"/>
      <c r="C3" s="5" t="s">
        <v>18</v>
      </c>
    </row>
    <row r="4" spans="2:3" x14ac:dyDescent="0.3">
      <c r="B4" s="5"/>
      <c r="C4" s="5" t="s">
        <v>19</v>
      </c>
    </row>
    <row r="5" spans="2:3" x14ac:dyDescent="0.3">
      <c r="B5" s="5"/>
      <c r="C5" s="5" t="s">
        <v>20</v>
      </c>
    </row>
    <row r="6" spans="2:3" x14ac:dyDescent="0.3">
      <c r="B6" s="5"/>
    </row>
    <row r="7" spans="2:3" x14ac:dyDescent="0.3">
      <c r="B7" s="5" t="s">
        <v>1</v>
      </c>
    </row>
    <row r="8" spans="2:3" x14ac:dyDescent="0.3">
      <c r="B8" s="5" t="s">
        <v>21</v>
      </c>
    </row>
    <row r="9" spans="2:3" x14ac:dyDescent="0.3">
      <c r="B9" s="5"/>
    </row>
    <row r="10" spans="2:3" x14ac:dyDescent="0.3">
      <c r="B10" s="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C202-E64D-DB47-B252-1BABA7A485D2}">
  <dimension ref="B2:H16"/>
  <sheetViews>
    <sheetView zoomScale="160" zoomScaleNormal="160" workbookViewId="0"/>
  </sheetViews>
  <sheetFormatPr baseColWidth="10" defaultRowHeight="15.6" x14ac:dyDescent="0.3"/>
  <sheetData>
    <row r="2" spans="2:8" x14ac:dyDescent="0.3">
      <c r="B2" s="5" t="s">
        <v>5</v>
      </c>
    </row>
    <row r="3" spans="2:8" x14ac:dyDescent="0.3">
      <c r="B3" s="5" t="s">
        <v>4</v>
      </c>
    </row>
    <row r="4" spans="2:8" x14ac:dyDescent="0.3">
      <c r="B4" s="5" t="s">
        <v>6</v>
      </c>
    </row>
    <row r="5" spans="2:8" x14ac:dyDescent="0.3">
      <c r="B5" s="5"/>
    </row>
    <row r="6" spans="2:8" ht="18" x14ac:dyDescent="0.35">
      <c r="B6" s="5"/>
      <c r="C6" s="6"/>
      <c r="D6" s="8"/>
      <c r="E6" s="8" t="s">
        <v>11</v>
      </c>
      <c r="F6" s="8" t="s">
        <v>12</v>
      </c>
      <c r="G6" s="8" t="s">
        <v>13</v>
      </c>
      <c r="H6" s="8" t="s">
        <v>14</v>
      </c>
    </row>
    <row r="7" spans="2:8" ht="18" x14ac:dyDescent="0.35">
      <c r="B7" s="5"/>
      <c r="C7" s="6"/>
      <c r="D7" s="9" t="s">
        <v>15</v>
      </c>
      <c r="E7" s="8">
        <v>0.2</v>
      </c>
      <c r="F7" s="8">
        <v>0.1</v>
      </c>
      <c r="G7" s="8">
        <v>0.6</v>
      </c>
      <c r="H7" s="8">
        <v>0.4</v>
      </c>
    </row>
    <row r="8" spans="2:8" ht="18" x14ac:dyDescent="0.35">
      <c r="B8" s="5"/>
      <c r="C8" s="6"/>
      <c r="D8" s="9" t="s">
        <v>16</v>
      </c>
      <c r="E8" s="8">
        <v>0.2</v>
      </c>
      <c r="F8" s="8">
        <v>0.5</v>
      </c>
      <c r="G8" s="8">
        <v>0.5</v>
      </c>
      <c r="H8" s="8">
        <v>0.3</v>
      </c>
    </row>
    <row r="9" spans="2:8" ht="18" x14ac:dyDescent="0.35">
      <c r="B9" s="5"/>
      <c r="C9" s="6"/>
      <c r="D9" s="9" t="s">
        <v>17</v>
      </c>
      <c r="E9" s="8">
        <v>0.6</v>
      </c>
      <c r="F9" s="8">
        <v>0.3</v>
      </c>
      <c r="G9" s="8">
        <v>0.1</v>
      </c>
      <c r="H9" s="8">
        <v>0.2</v>
      </c>
    </row>
    <row r="11" spans="2:8" x14ac:dyDescent="0.3">
      <c r="B11" s="5" t="s">
        <v>7</v>
      </c>
    </row>
    <row r="12" spans="2:8" x14ac:dyDescent="0.3">
      <c r="B12" s="5" t="s">
        <v>2</v>
      </c>
    </row>
    <row r="13" spans="2:8" x14ac:dyDescent="0.3">
      <c r="B13" s="5" t="s">
        <v>8</v>
      </c>
    </row>
    <row r="14" spans="2:8" x14ac:dyDescent="0.3">
      <c r="B14" s="5" t="s">
        <v>9</v>
      </c>
    </row>
    <row r="15" spans="2:8" x14ac:dyDescent="0.3">
      <c r="B15" s="5" t="s">
        <v>10</v>
      </c>
    </row>
    <row r="16" spans="2:8" x14ac:dyDescent="0.3">
      <c r="B16" s="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6439-D3F7-F646-9FF1-74C7A446E302}">
  <dimension ref="B2:O13"/>
  <sheetViews>
    <sheetView zoomScale="180" zoomScaleNormal="180" workbookViewId="0">
      <selection activeCell="E1" sqref="E1"/>
    </sheetView>
  </sheetViews>
  <sheetFormatPr baseColWidth="10" defaultColWidth="5.796875" defaultRowHeight="15.6" x14ac:dyDescent="0.3"/>
  <cols>
    <col min="1" max="16384" width="5.796875" style="1"/>
  </cols>
  <sheetData>
    <row r="2" spans="2:15" x14ac:dyDescent="0.3">
      <c r="B2" s="7" t="s">
        <v>25</v>
      </c>
    </row>
    <row r="4" spans="2:15" x14ac:dyDescent="0.3">
      <c r="D4" s="1" t="s">
        <v>24</v>
      </c>
      <c r="J4" s="4"/>
      <c r="K4" s="4"/>
      <c r="L4" s="4"/>
      <c r="M4" s="4"/>
      <c r="O4" s="4"/>
    </row>
    <row r="5" spans="2:15" x14ac:dyDescent="0.3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3">
      <c r="B6" s="1" t="s">
        <v>23</v>
      </c>
      <c r="C6" s="1">
        <v>1</v>
      </c>
      <c r="D6" s="2">
        <v>0.09</v>
      </c>
      <c r="E6" s="2">
        <v>0.05</v>
      </c>
      <c r="F6" s="2">
        <v>0</v>
      </c>
      <c r="G6" s="2">
        <v>0.02</v>
      </c>
      <c r="J6" s="4"/>
      <c r="K6" s="4"/>
      <c r="L6" s="4"/>
      <c r="M6" s="4"/>
      <c r="O6" s="4"/>
    </row>
    <row r="7" spans="2:15" x14ac:dyDescent="0.3">
      <c r="C7" s="1">
        <v>2</v>
      </c>
      <c r="D7" s="2">
        <v>0.03</v>
      </c>
      <c r="E7" s="2">
        <v>0.1</v>
      </c>
      <c r="F7" s="2">
        <v>0.08</v>
      </c>
      <c r="G7" s="2">
        <v>0.02</v>
      </c>
      <c r="J7" s="4"/>
      <c r="K7" s="4"/>
      <c r="L7" s="4"/>
      <c r="M7" s="4"/>
      <c r="O7" s="4"/>
    </row>
    <row r="8" spans="2:15" x14ac:dyDescent="0.3">
      <c r="C8" s="1">
        <v>3</v>
      </c>
      <c r="D8" s="2">
        <v>0.05</v>
      </c>
      <c r="E8" s="2">
        <v>0.3</v>
      </c>
      <c r="F8" s="2">
        <v>0.06</v>
      </c>
      <c r="G8" s="2">
        <v>0</v>
      </c>
    </row>
    <row r="9" spans="2:15" x14ac:dyDescent="0.3">
      <c r="C9" s="1">
        <v>4</v>
      </c>
      <c r="D9" s="2">
        <v>0.1</v>
      </c>
      <c r="E9" s="2">
        <v>0</v>
      </c>
      <c r="F9" s="2">
        <v>0.03</v>
      </c>
      <c r="G9" s="2">
        <v>7.0000000000000007E-2</v>
      </c>
      <c r="J9" s="4"/>
      <c r="K9" s="4"/>
      <c r="L9" s="4"/>
      <c r="M9" s="4"/>
      <c r="O9" s="4"/>
    </row>
    <row r="11" spans="2:15" x14ac:dyDescent="0.3">
      <c r="D11" s="7"/>
    </row>
    <row r="12" spans="2:15" x14ac:dyDescent="0.3">
      <c r="D12" s="7" t="s">
        <v>26</v>
      </c>
    </row>
    <row r="13" spans="2:15" x14ac:dyDescent="0.3">
      <c r="D13" s="7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E18C-C43E-134B-ACE6-747641D86D0D}">
  <dimension ref="B2:O13"/>
  <sheetViews>
    <sheetView zoomScale="180" zoomScaleNormal="180" workbookViewId="0"/>
  </sheetViews>
  <sheetFormatPr baseColWidth="10" defaultColWidth="5.796875" defaultRowHeight="15.6" x14ac:dyDescent="0.3"/>
  <cols>
    <col min="1" max="16384" width="5.796875" style="1"/>
  </cols>
  <sheetData>
    <row r="2" spans="2:15" x14ac:dyDescent="0.3">
      <c r="B2" s="7" t="s">
        <v>25</v>
      </c>
    </row>
    <row r="4" spans="2:15" x14ac:dyDescent="0.3">
      <c r="D4" s="1" t="s">
        <v>24</v>
      </c>
      <c r="J4" s="4"/>
      <c r="K4" s="4"/>
      <c r="L4" s="4"/>
      <c r="M4" s="4"/>
      <c r="O4" s="4"/>
    </row>
    <row r="5" spans="2:15" x14ac:dyDescent="0.3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3">
      <c r="B6" s="1" t="s">
        <v>23</v>
      </c>
      <c r="C6" s="1">
        <v>1</v>
      </c>
      <c r="D6" s="3">
        <v>0.08</v>
      </c>
      <c r="E6" s="3">
        <v>0.09</v>
      </c>
      <c r="F6" s="3">
        <v>0.02</v>
      </c>
      <c r="G6" s="3">
        <v>0.04</v>
      </c>
      <c r="J6" s="4"/>
      <c r="K6" s="4"/>
      <c r="L6" s="4"/>
      <c r="M6" s="4"/>
      <c r="O6" s="4"/>
    </row>
    <row r="7" spans="2:15" x14ac:dyDescent="0.3">
      <c r="C7" s="1">
        <v>2</v>
      </c>
      <c r="D7" s="3">
        <v>0.09</v>
      </c>
      <c r="E7" s="3">
        <v>2.5000000000000001E-2</v>
      </c>
      <c r="F7" s="3">
        <v>0.12</v>
      </c>
      <c r="G7" s="3">
        <v>0.02</v>
      </c>
      <c r="J7" s="4"/>
      <c r="K7" s="4"/>
      <c r="L7" s="4"/>
      <c r="M7" s="4"/>
      <c r="O7" s="4"/>
    </row>
    <row r="8" spans="2:15" x14ac:dyDescent="0.3">
      <c r="C8" s="1">
        <v>3</v>
      </c>
      <c r="D8" s="3">
        <v>0.03</v>
      </c>
      <c r="E8" s="3">
        <v>0.15</v>
      </c>
      <c r="F8" s="3">
        <v>0.08</v>
      </c>
      <c r="G8" s="3">
        <v>0.01</v>
      </c>
    </row>
    <row r="9" spans="2:15" x14ac:dyDescent="0.3">
      <c r="C9" s="1">
        <v>4</v>
      </c>
      <c r="D9" s="3">
        <v>0.06</v>
      </c>
      <c r="E9" s="3">
        <v>0.01</v>
      </c>
      <c r="F9" s="3">
        <v>0.05</v>
      </c>
      <c r="G9" s="3">
        <v>0.12</v>
      </c>
      <c r="I9" s="4"/>
      <c r="J9" s="4"/>
      <c r="K9" s="4"/>
      <c r="L9" s="4"/>
      <c r="M9" s="4"/>
      <c r="O9" s="4"/>
    </row>
    <row r="10" spans="2:15" x14ac:dyDescent="0.3">
      <c r="I10" s="4"/>
    </row>
    <row r="11" spans="2:15" x14ac:dyDescent="0.3">
      <c r="D11" s="7"/>
    </row>
    <row r="12" spans="2:15" x14ac:dyDescent="0.3">
      <c r="D12" s="7" t="s">
        <v>28</v>
      </c>
    </row>
    <row r="13" spans="2:15" x14ac:dyDescent="0.3">
      <c r="D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A80B-B8BB-B34E-AF08-3965532E5157}">
  <dimension ref="B2:O14"/>
  <sheetViews>
    <sheetView zoomScale="180" zoomScaleNormal="180" workbookViewId="0"/>
  </sheetViews>
  <sheetFormatPr baseColWidth="10" defaultColWidth="5.796875" defaultRowHeight="15.6" x14ac:dyDescent="0.3"/>
  <cols>
    <col min="1" max="16384" width="5.796875" style="1"/>
  </cols>
  <sheetData>
    <row r="2" spans="2:15" x14ac:dyDescent="0.3">
      <c r="B2" s="7" t="s">
        <v>29</v>
      </c>
    </row>
    <row r="4" spans="2:15" x14ac:dyDescent="0.3">
      <c r="D4" s="1" t="s">
        <v>24</v>
      </c>
      <c r="J4" s="4"/>
      <c r="K4" s="4"/>
      <c r="L4" s="4"/>
      <c r="M4" s="4"/>
      <c r="O4" s="4"/>
    </row>
    <row r="5" spans="2:15" x14ac:dyDescent="0.3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3">
      <c r="B6" s="1" t="s">
        <v>23</v>
      </c>
      <c r="C6" s="1">
        <v>1</v>
      </c>
      <c r="D6" s="3"/>
      <c r="E6" s="3"/>
      <c r="F6" s="3"/>
      <c r="G6" s="3"/>
      <c r="J6" s="4"/>
      <c r="K6" s="4"/>
      <c r="L6" s="4"/>
      <c r="M6" s="4"/>
      <c r="O6" s="4"/>
    </row>
    <row r="7" spans="2:15" x14ac:dyDescent="0.3">
      <c r="C7" s="1">
        <v>2</v>
      </c>
      <c r="D7" s="3"/>
      <c r="E7" s="3"/>
      <c r="F7" s="3"/>
      <c r="G7" s="3"/>
      <c r="J7" s="4"/>
      <c r="K7" s="4"/>
      <c r="L7" s="4"/>
      <c r="M7" s="4"/>
      <c r="O7" s="4"/>
    </row>
    <row r="8" spans="2:15" x14ac:dyDescent="0.3">
      <c r="C8" s="1">
        <v>3</v>
      </c>
      <c r="D8" s="3"/>
      <c r="E8" s="3"/>
      <c r="F8" s="3"/>
      <c r="G8" s="3"/>
    </row>
    <row r="9" spans="2:15" x14ac:dyDescent="0.3">
      <c r="C9" s="1">
        <v>4</v>
      </c>
      <c r="D9" s="3"/>
      <c r="E9" s="3"/>
      <c r="F9" s="3"/>
      <c r="G9" s="3"/>
      <c r="I9" s="4"/>
      <c r="J9" s="4"/>
      <c r="K9" s="4"/>
      <c r="L9" s="4"/>
      <c r="M9" s="4"/>
      <c r="O9" s="4"/>
    </row>
    <row r="10" spans="2:15" x14ac:dyDescent="0.3">
      <c r="I10" s="4"/>
    </row>
    <row r="11" spans="2:15" x14ac:dyDescent="0.3">
      <c r="D11" s="7"/>
    </row>
    <row r="12" spans="2:15" x14ac:dyDescent="0.3">
      <c r="C12" s="1" t="s">
        <v>31</v>
      </c>
      <c r="D12" s="7" t="s">
        <v>30</v>
      </c>
    </row>
    <row r="13" spans="2:15" x14ac:dyDescent="0.3">
      <c r="C13" s="1" t="s">
        <v>32</v>
      </c>
      <c r="D13" s="7" t="s">
        <v>33</v>
      </c>
    </row>
    <row r="14" spans="2:15" x14ac:dyDescent="0.3">
      <c r="C14" s="1" t="s">
        <v>34</v>
      </c>
      <c r="D14" s="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 1</vt:lpstr>
      <vt:lpstr>Ej 2</vt:lpstr>
      <vt:lpstr>Ej 3</vt:lpstr>
      <vt:lpstr>Ej 4</vt:lpstr>
      <vt:lpstr>Ej 5</vt:lpstr>
      <vt:lpstr>Ej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Figueroa, Alan Gerardo</dc:creator>
  <cp:lastModifiedBy>SAY GARCIA, JOSUE EMANUEL</cp:lastModifiedBy>
  <dcterms:created xsi:type="dcterms:W3CDTF">2024-04-15T20:13:52Z</dcterms:created>
  <dcterms:modified xsi:type="dcterms:W3CDTF">2025-05-06T02:33:29Z</dcterms:modified>
</cp:coreProperties>
</file>