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_11-06-2018\proy_files\results\"/>
    </mc:Choice>
  </mc:AlternateContent>
  <xr:revisionPtr revIDLastSave="0" documentId="13_ncr:1_{20A3D8EC-AF1D-44B8-9E7B-8905B239FC6C}" xr6:coauthVersionLast="33" xr6:coauthVersionMax="33" xr10:uidLastSave="{00000000-0000-0000-0000-000000000000}"/>
  <bookViews>
    <workbookView xWindow="240" yWindow="15" windowWidth="16095" windowHeight="9660" activeTab="5" xr2:uid="{00000000-000D-0000-FFFF-FFFF00000000}"/>
  </bookViews>
  <sheets>
    <sheet name="Resumen Centros" sheetId="1" r:id="rId1"/>
    <sheet name="Excedente (hrs)" sheetId="2" r:id="rId2"/>
    <sheet name="Subcarga (hrs)" sheetId="3" r:id="rId3"/>
    <sheet name="CP" sheetId="4" r:id="rId4"/>
    <sheet name="CV" sheetId="5" r:id="rId5"/>
    <sheet name="JC" sheetId="6" r:id="rId6"/>
    <sheet name="JT" sheetId="7" r:id="rId7"/>
    <sheet name="JLL" sheetId="8" r:id="rId8"/>
    <sheet name="MER" sheetId="9" r:id="rId9"/>
    <sheet name="MJA" sheetId="10" r:id="rId10"/>
    <sheet name="AE" sheetId="11" r:id="rId11"/>
    <sheet name="NN" sheetId="12" r:id="rId12"/>
    <sheet name="PM" sheetId="13" r:id="rId13"/>
    <sheet name="XU" sheetId="14" r:id="rId14"/>
    <sheet name="CB" sheetId="15" r:id="rId15"/>
    <sheet name="Externalizaciones" sheetId="16" r:id="rId16"/>
  </sheets>
  <calcPr calcId="179017"/>
</workbook>
</file>

<file path=xl/calcChain.xml><?xml version="1.0" encoding="utf-8"?>
<calcChain xmlns="http://schemas.openxmlformats.org/spreadsheetml/2006/main">
  <c r="AZ18" i="6" l="1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AZ17" i="6"/>
  <c r="AY17" i="6"/>
  <c r="AX17" i="6"/>
  <c r="AU17" i="6"/>
  <c r="AQ17" i="6"/>
  <c r="AM17" i="6"/>
  <c r="AI17" i="6"/>
  <c r="AE17" i="6"/>
  <c r="AA17" i="6"/>
  <c r="W17" i="6"/>
  <c r="S17" i="6"/>
  <c r="O17" i="6"/>
  <c r="AZ16" i="6"/>
  <c r="AS16" i="6"/>
  <c r="AK16" i="6"/>
  <c r="Y16" i="6"/>
  <c r="AZ15" i="6"/>
  <c r="AZ19" i="6" s="1"/>
  <c r="AZ20" i="6" s="1"/>
  <c r="AY15" i="6"/>
  <c r="AY19" i="6" s="1"/>
  <c r="AY20" i="6" s="1"/>
  <c r="AU15" i="6"/>
  <c r="AT15" i="6"/>
  <c r="AQ15" i="6"/>
  <c r="AO15" i="6"/>
  <c r="AM15" i="6"/>
  <c r="AE15" i="6"/>
  <c r="AD15" i="6"/>
  <c r="AA15" i="6"/>
  <c r="Y15" i="6"/>
  <c r="Y19" i="6" s="1"/>
  <c r="Y20" i="6" s="1"/>
  <c r="W15" i="6"/>
  <c r="S15" i="6"/>
  <c r="O15" i="6"/>
  <c r="N15" i="6"/>
  <c r="AW12" i="6"/>
  <c r="AW17" i="6" s="1"/>
  <c r="AV12" i="6"/>
  <c r="AV17" i="6" s="1"/>
  <c r="AU12" i="6"/>
  <c r="AT12" i="6"/>
  <c r="AT17" i="6" s="1"/>
  <c r="AS12" i="6"/>
  <c r="AS17" i="6" s="1"/>
  <c r="AR12" i="6"/>
  <c r="AR17" i="6" s="1"/>
  <c r="AQ12" i="6"/>
  <c r="AP12" i="6"/>
  <c r="AP17" i="6" s="1"/>
  <c r="AO12" i="6"/>
  <c r="AO17" i="6" s="1"/>
  <c r="AN12" i="6"/>
  <c r="AN17" i="6" s="1"/>
  <c r="AM12" i="6"/>
  <c r="AL12" i="6"/>
  <c r="AL17" i="6" s="1"/>
  <c r="AK12" i="6"/>
  <c r="AK17" i="6" s="1"/>
  <c r="AJ12" i="6"/>
  <c r="AJ17" i="6" s="1"/>
  <c r="AI12" i="6"/>
  <c r="AH12" i="6"/>
  <c r="AH17" i="6" s="1"/>
  <c r="AG12" i="6"/>
  <c r="AG17" i="6" s="1"/>
  <c r="AF12" i="6"/>
  <c r="AF17" i="6" s="1"/>
  <c r="AE12" i="6"/>
  <c r="AD12" i="6"/>
  <c r="AD17" i="6" s="1"/>
  <c r="AC12" i="6"/>
  <c r="AC17" i="6" s="1"/>
  <c r="AB12" i="6"/>
  <c r="AB17" i="6" s="1"/>
  <c r="AA12" i="6"/>
  <c r="Z12" i="6"/>
  <c r="Z17" i="6" s="1"/>
  <c r="Y12" i="6"/>
  <c r="Y17" i="6" s="1"/>
  <c r="X12" i="6"/>
  <c r="X17" i="6" s="1"/>
  <c r="W12" i="6"/>
  <c r="V12" i="6"/>
  <c r="V17" i="6" s="1"/>
  <c r="U12" i="6"/>
  <c r="U17" i="6" s="1"/>
  <c r="T12" i="6"/>
  <c r="T17" i="6" s="1"/>
  <c r="S12" i="6"/>
  <c r="R12" i="6"/>
  <c r="R17" i="6" s="1"/>
  <c r="Q12" i="6"/>
  <c r="Q17" i="6" s="1"/>
  <c r="P12" i="6"/>
  <c r="P17" i="6" s="1"/>
  <c r="O12" i="6"/>
  <c r="N12" i="6"/>
  <c r="N17" i="6" s="1"/>
  <c r="M12" i="6"/>
  <c r="M17" i="6" s="1"/>
  <c r="L12" i="6"/>
  <c r="L17" i="6" s="1"/>
  <c r="AW11" i="6"/>
  <c r="AV11" i="6"/>
  <c r="AU11" i="6"/>
  <c r="AT11" i="6"/>
  <c r="AS11" i="6"/>
  <c r="AR11" i="6"/>
  <c r="AQ11" i="6"/>
  <c r="AP11" i="6"/>
  <c r="AO11" i="6"/>
  <c r="AN11" i="6"/>
  <c r="AM11" i="6"/>
  <c r="AM16" i="6" s="1"/>
  <c r="AL11" i="6"/>
  <c r="AL16" i="6" s="1"/>
  <c r="AK11" i="6"/>
  <c r="AJ11" i="6"/>
  <c r="AI11" i="6"/>
  <c r="AH11" i="6"/>
  <c r="AH16" i="6" s="1"/>
  <c r="AG11" i="6"/>
  <c r="AF11" i="6"/>
  <c r="AF16" i="6" s="1"/>
  <c r="AE11" i="6"/>
  <c r="AE16" i="6" s="1"/>
  <c r="AD11" i="6"/>
  <c r="AD16" i="6" s="1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N16" i="6" s="1"/>
  <c r="M11" i="6"/>
  <c r="L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L15" i="6" s="1"/>
  <c r="AL19" i="6" s="1"/>
  <c r="AL20" i="6" s="1"/>
  <c r="AK10" i="6"/>
  <c r="AJ10" i="6"/>
  <c r="AI10" i="6"/>
  <c r="AH10" i="6"/>
  <c r="AH15" i="6" s="1"/>
  <c r="AH19" i="6" s="1"/>
  <c r="AH20" i="6" s="1"/>
  <c r="AG10" i="6"/>
  <c r="AF10" i="6"/>
  <c r="AF15" i="6" s="1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Y7" i="6"/>
  <c r="AY16" i="6" s="1"/>
  <c r="AX7" i="6"/>
  <c r="AX16" i="6" s="1"/>
  <c r="AW7" i="6"/>
  <c r="AW16" i="6" s="1"/>
  <c r="AV7" i="6"/>
  <c r="AV16" i="6" s="1"/>
  <c r="AU7" i="6"/>
  <c r="AT7" i="6"/>
  <c r="AS7" i="6"/>
  <c r="AR7" i="6"/>
  <c r="AR16" i="6" s="1"/>
  <c r="AQ7" i="6"/>
  <c r="AP7" i="6"/>
  <c r="AO7" i="6"/>
  <c r="AO16" i="6" s="1"/>
  <c r="AN7" i="6"/>
  <c r="AN16" i="6" s="1"/>
  <c r="AL7" i="6"/>
  <c r="AK7" i="6"/>
  <c r="AJ7" i="6"/>
  <c r="AJ16" i="6" s="1"/>
  <c r="AI7" i="6"/>
  <c r="AI16" i="6" s="1"/>
  <c r="AH7" i="6"/>
  <c r="AG7" i="6"/>
  <c r="AG16" i="6" s="1"/>
  <c r="AC7" i="6"/>
  <c r="AC16" i="6" s="1"/>
  <c r="AB7" i="6"/>
  <c r="AB16" i="6" s="1"/>
  <c r="AA7" i="6"/>
  <c r="Z7" i="6"/>
  <c r="Z16" i="6" s="1"/>
  <c r="Y7" i="6"/>
  <c r="X7" i="6"/>
  <c r="X16" i="6" s="1"/>
  <c r="W7" i="6"/>
  <c r="V7" i="6"/>
  <c r="V16" i="6" s="1"/>
  <c r="U7" i="6"/>
  <c r="U16" i="6" s="1"/>
  <c r="T7" i="6"/>
  <c r="T16" i="6" s="1"/>
  <c r="S7" i="6"/>
  <c r="R7" i="6"/>
  <c r="R16" i="6" s="1"/>
  <c r="Q7" i="6"/>
  <c r="Q16" i="6" s="1"/>
  <c r="P7" i="6"/>
  <c r="P16" i="6" s="1"/>
  <c r="O7" i="6"/>
  <c r="N7" i="6"/>
  <c r="M7" i="6"/>
  <c r="M16" i="6" s="1"/>
  <c r="L7" i="6"/>
  <c r="L16" i="6" s="1"/>
  <c r="AY6" i="6"/>
  <c r="AX6" i="6"/>
  <c r="AX15" i="6" s="1"/>
  <c r="AX19" i="6" s="1"/>
  <c r="AX20" i="6" s="1"/>
  <c r="AW6" i="6"/>
  <c r="AW15" i="6" s="1"/>
  <c r="AW19" i="6" s="1"/>
  <c r="AW20" i="6" s="1"/>
  <c r="AV6" i="6"/>
  <c r="AV15" i="6" s="1"/>
  <c r="AU6" i="6"/>
  <c r="AT6" i="6"/>
  <c r="AS6" i="6"/>
  <c r="AS15" i="6" s="1"/>
  <c r="AS19" i="6" s="1"/>
  <c r="AS20" i="6" s="1"/>
  <c r="AR6" i="6"/>
  <c r="AR15" i="6" s="1"/>
  <c r="AQ6" i="6"/>
  <c r="AP6" i="6"/>
  <c r="AP15" i="6" s="1"/>
  <c r="AO6" i="6"/>
  <c r="AN6" i="6"/>
  <c r="AN15" i="6" s="1"/>
  <c r="AL6" i="6"/>
  <c r="AK6" i="6"/>
  <c r="AK15" i="6" s="1"/>
  <c r="AK19" i="6" s="1"/>
  <c r="AK20" i="6" s="1"/>
  <c r="AJ6" i="6"/>
  <c r="AI6" i="6"/>
  <c r="AI15" i="6" s="1"/>
  <c r="AI19" i="6" s="1"/>
  <c r="AI20" i="6" s="1"/>
  <c r="AH6" i="6"/>
  <c r="AG6" i="6"/>
  <c r="AG15" i="6" s="1"/>
  <c r="AG19" i="6" s="1"/>
  <c r="AG20" i="6" s="1"/>
  <c r="AC6" i="6"/>
  <c r="AC15" i="6" s="1"/>
  <c r="AC19" i="6" s="1"/>
  <c r="AC20" i="6" s="1"/>
  <c r="AB6" i="6"/>
  <c r="AB15" i="6" s="1"/>
  <c r="AB19" i="6" s="1"/>
  <c r="AB20" i="6" s="1"/>
  <c r="AA6" i="6"/>
  <c r="Z6" i="6"/>
  <c r="Z15" i="6" s="1"/>
  <c r="Z19" i="6" s="1"/>
  <c r="Z20" i="6" s="1"/>
  <c r="Y6" i="6"/>
  <c r="X6" i="6"/>
  <c r="X15" i="6" s="1"/>
  <c r="X19" i="6" s="1"/>
  <c r="X20" i="6" s="1"/>
  <c r="W6" i="6"/>
  <c r="V6" i="6"/>
  <c r="V15" i="6" s="1"/>
  <c r="V19" i="6" s="1"/>
  <c r="V20" i="6" s="1"/>
  <c r="U6" i="6"/>
  <c r="U15" i="6" s="1"/>
  <c r="U19" i="6" s="1"/>
  <c r="U20" i="6" s="1"/>
  <c r="T6" i="6"/>
  <c r="T15" i="6" s="1"/>
  <c r="T19" i="6" s="1"/>
  <c r="T20" i="6" s="1"/>
  <c r="S6" i="6"/>
  <c r="R6" i="6"/>
  <c r="R15" i="6" s="1"/>
  <c r="R19" i="6" s="1"/>
  <c r="R20" i="6" s="1"/>
  <c r="Q6" i="6"/>
  <c r="Q15" i="6" s="1"/>
  <c r="Q19" i="6" s="1"/>
  <c r="Q20" i="6" s="1"/>
  <c r="P6" i="6"/>
  <c r="P15" i="6" s="1"/>
  <c r="P19" i="6" s="1"/>
  <c r="P20" i="6" s="1"/>
  <c r="O6" i="6"/>
  <c r="N6" i="6"/>
  <c r="M6" i="6"/>
  <c r="M15" i="6" s="1"/>
  <c r="M19" i="6" s="1"/>
  <c r="M20" i="6" s="1"/>
  <c r="L6" i="6"/>
  <c r="L15" i="6" s="1"/>
  <c r="L19" i="6" s="1"/>
  <c r="L20" i="6" l="1"/>
  <c r="N19" i="6"/>
  <c r="N20" i="6" s="1"/>
  <c r="AO19" i="6"/>
  <c r="AO20" i="6" s="1"/>
  <c r="AD19" i="6"/>
  <c r="AD20" i="6" s="1"/>
  <c r="AR19" i="6"/>
  <c r="AR20" i="6" s="1"/>
  <c r="AF19" i="6"/>
  <c r="AF20" i="6" s="1"/>
  <c r="AJ15" i="6"/>
  <c r="AJ19" i="6" s="1"/>
  <c r="AJ20" i="6" s="1"/>
  <c r="AE19" i="6"/>
  <c r="AE20" i="6" s="1"/>
  <c r="AN19" i="6"/>
  <c r="AN20" i="6" s="1"/>
  <c r="AV19" i="6"/>
  <c r="AV20" i="6" s="1"/>
  <c r="AP16" i="6"/>
  <c r="AP19" i="6" s="1"/>
  <c r="AP20" i="6" s="1"/>
  <c r="AT16" i="6"/>
  <c r="AT19" i="6" s="1"/>
  <c r="AT20" i="6" s="1"/>
  <c r="AQ19" i="6"/>
  <c r="AQ20" i="6" s="1"/>
  <c r="O16" i="6"/>
  <c r="O19" i="6" s="1"/>
  <c r="S16" i="6"/>
  <c r="S19" i="6" s="1"/>
  <c r="S20" i="6" s="1"/>
  <c r="W16" i="6"/>
  <c r="AA16" i="6"/>
  <c r="AA19" i="6" s="1"/>
  <c r="AA20" i="6" s="1"/>
  <c r="AQ16" i="6"/>
  <c r="AU16" i="6"/>
  <c r="AU19" i="6" s="1"/>
  <c r="AU20" i="6" s="1"/>
  <c r="W19" i="6"/>
  <c r="W20" i="6" s="1"/>
  <c r="AM19" i="6"/>
  <c r="AM20" i="6" s="1"/>
  <c r="O20" i="6" l="1"/>
  <c r="M14" i="6"/>
</calcChain>
</file>

<file path=xl/sharedStrings.xml><?xml version="1.0" encoding="utf-8"?>
<sst xmlns="http://schemas.openxmlformats.org/spreadsheetml/2006/main" count="4340" uniqueCount="192">
  <si>
    <t>Nombre CDP</t>
  </si>
  <si>
    <t>Especialidad</t>
  </si>
  <si>
    <t>Docente Supervisor</t>
  </si>
  <si>
    <t>Docente Corrector</t>
  </si>
  <si>
    <t>4to</t>
  </si>
  <si>
    <t>5to</t>
  </si>
  <si>
    <t>Examen</t>
  </si>
  <si>
    <t>Escuela Corpaliv</t>
  </si>
  <si>
    <t>PEDIATRIA</t>
  </si>
  <si>
    <t>CB</t>
  </si>
  <si>
    <t>XU</t>
  </si>
  <si>
    <t xml:space="preserve">Centro Timon </t>
  </si>
  <si>
    <t>JC</t>
  </si>
  <si>
    <t>CP</t>
  </si>
  <si>
    <t xml:space="preserve">Hospital San Borja </t>
  </si>
  <si>
    <t xml:space="preserve">Fundacion Excepcionales </t>
  </si>
  <si>
    <t>FNH</t>
  </si>
  <si>
    <t>CRIE</t>
  </si>
  <si>
    <t>ARETE</t>
  </si>
  <si>
    <t>Hosmil - Pediatria</t>
  </si>
  <si>
    <t xml:space="preserve">PIE Recoleta </t>
  </si>
  <si>
    <t>Externalizaciones</t>
  </si>
  <si>
    <t>Escuela Carnaval</t>
  </si>
  <si>
    <t>Teleton</t>
  </si>
  <si>
    <t>PUC</t>
  </si>
  <si>
    <t>Coaniquem</t>
  </si>
  <si>
    <t>Comunica</t>
  </si>
  <si>
    <t>Clinica Alemana - Pediatria</t>
  </si>
  <si>
    <t>Clinica Las Condes</t>
  </si>
  <si>
    <t>SALUD FISICA</t>
  </si>
  <si>
    <t>JLL</t>
  </si>
  <si>
    <t>Clinica Los Coihues</t>
  </si>
  <si>
    <t>Hospital Luis Tisne</t>
  </si>
  <si>
    <t xml:space="preserve">IST </t>
  </si>
  <si>
    <t>CV</t>
  </si>
  <si>
    <t>Clinica Alemana - Salud Fisica</t>
  </si>
  <si>
    <t>CUA - Salud Fisica</t>
  </si>
  <si>
    <t>Hosmil - Salud Fisica</t>
  </si>
  <si>
    <t>CCR Estacion Central</t>
  </si>
  <si>
    <t>CCR San Bernardo</t>
  </si>
  <si>
    <t xml:space="preserve">Cosam Las Condes </t>
  </si>
  <si>
    <t>SALUD MENTAL</t>
  </si>
  <si>
    <t>MER</t>
  </si>
  <si>
    <t>MJA</t>
  </si>
  <si>
    <t xml:space="preserve">Cosam Pudahuel </t>
  </si>
  <si>
    <t>Cosam Lampa</t>
  </si>
  <si>
    <t>JT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</si>
  <si>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</si>
  <si>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</si>
  <si>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</si>
  <si>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</si>
  <si>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</si>
  <si>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Centro Humedal </t>
  </si>
  <si>
    <t>Horwitz</t>
  </si>
  <si>
    <t>CUA - SM</t>
  </si>
  <si>
    <t>HOSMIL - SM</t>
  </si>
  <si>
    <t>Hermanitas Hospitalarias</t>
  </si>
  <si>
    <t>Fundacion Esperanza</t>
  </si>
  <si>
    <t>Hospital Dia Sotero del Rio</t>
  </si>
  <si>
    <t>FAS</t>
  </si>
  <si>
    <t>COMUNITARIO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</si>
  <si>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</si>
  <si>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</si>
  <si>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</si>
  <si>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</si>
  <si>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</si>
  <si>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NN</t>
  </si>
  <si>
    <t xml:space="preserve">Colegio de Ciegos Santa Lucia </t>
  </si>
  <si>
    <t xml:space="preserve"> Corporacion Señales</t>
  </si>
  <si>
    <t>FLR - Hogar 1 - Independencia</t>
  </si>
  <si>
    <t>GERIATRIA</t>
  </si>
  <si>
    <t>FLR - Hogar 4</t>
  </si>
  <si>
    <t>AE</t>
  </si>
  <si>
    <t>Ambar Residence - Las Tranqueras</t>
  </si>
  <si>
    <t>PM</t>
  </si>
  <si>
    <t>Ambar Residence - Los Dominicos</t>
  </si>
  <si>
    <t>Hogar Español</t>
  </si>
  <si>
    <t xml:space="preserve">Hogar Beit Israel </t>
  </si>
  <si>
    <t>Hogar San Jose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</si>
  <si>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</si>
  <si>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</si>
  <si>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</si>
  <si>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</si>
  <si>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</si>
  <si>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Residencia Acalis - Errazuriz</t>
  </si>
  <si>
    <t>Centro de Dia Vital Day</t>
  </si>
  <si>
    <t>Casa Activa</t>
  </si>
  <si>
    <t>Semana</t>
  </si>
  <si>
    <t>Actividad</t>
  </si>
  <si>
    <t>Tipo</t>
  </si>
  <si>
    <t>Centro</t>
  </si>
  <si>
    <t>Practica</t>
  </si>
  <si>
    <t>Rotativa</t>
  </si>
  <si>
    <t>Correccion</t>
  </si>
  <si>
    <t>Practica - I</t>
  </si>
  <si>
    <t>Internado</t>
  </si>
  <si>
    <t>4to Año</t>
  </si>
  <si>
    <t>Actividades</t>
  </si>
  <si>
    <t>1er Aux + Induccion</t>
  </si>
  <si>
    <t>Inducc.</t>
  </si>
  <si>
    <t>Supervision</t>
  </si>
  <si>
    <t>5to Año</t>
  </si>
  <si>
    <t>Induccion</t>
  </si>
  <si>
    <t>Practica Profesional</t>
  </si>
  <si>
    <t>Mencion</t>
  </si>
  <si>
    <t>VACACIONES</t>
  </si>
  <si>
    <t>Rotativa I - PI</t>
  </si>
  <si>
    <t>Rotativa II - PI</t>
  </si>
  <si>
    <t>Rotativa III - PI</t>
  </si>
  <si>
    <t>Rotativa IV - PI</t>
  </si>
  <si>
    <t>Rotativa V - PI</t>
  </si>
  <si>
    <t>Rotativa VI - PI</t>
  </si>
  <si>
    <t>Internado I</t>
  </si>
  <si>
    <t>Internado II</t>
  </si>
  <si>
    <t>Internado III</t>
  </si>
  <si>
    <t>Internado IV</t>
  </si>
  <si>
    <t>Rotativa I - PP</t>
  </si>
  <si>
    <t>Rotativa II - PP</t>
  </si>
  <si>
    <t>Rotativa III - PP</t>
  </si>
  <si>
    <t>Rotativa IV - PP</t>
  </si>
  <si>
    <t>Rotativa V - PP</t>
  </si>
  <si>
    <t>Rotativa VI - PP</t>
  </si>
  <si>
    <t>Practica - I (Correccion)</t>
  </si>
  <si>
    <t>Centros/Rotativa</t>
  </si>
  <si>
    <t>Alumnos por Rotativa</t>
  </si>
  <si>
    <t>Total por Centro</t>
  </si>
  <si>
    <t>Total</t>
  </si>
  <si>
    <t>Internado (Correccion)</t>
  </si>
  <si>
    <t>Practica - I (Supervision)</t>
  </si>
  <si>
    <t>Internado (Supervision)</t>
  </si>
  <si>
    <t>Internado (Examen)</t>
  </si>
  <si>
    <t>PEDIATRIA, COMUNITARIO</t>
  </si>
  <si>
    <t>SALUD MENTAL, COMUNITARIO</t>
  </si>
  <si>
    <t>PEDIATRIA, SALUD MENTAL, COMUNITARIO</t>
  </si>
  <si>
    <t>PEDIATRIA, GERIATRIA, COMUNITARIO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</si>
  <si>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</si>
  <si>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</si>
  <si>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</si>
  <si>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</si>
  <si>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</si>
  <si>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</si>
  <si>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</si>
  <si>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</si>
  <si>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</si>
  <si>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</si>
  <si>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</si>
  <si>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</si>
  <si>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</si>
  <si>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</si>
  <si>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</si>
  <si>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</si>
  <si>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</si>
  <si>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</si>
  <si>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</si>
  <si>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</si>
  <si>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</si>
  <si>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</si>
  <si>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</si>
  <si>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</si>
  <si>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</si>
  <si>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</si>
  <si>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</si>
  <si>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</si>
  <si>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</si>
  <si>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</si>
  <si>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</si>
  <si>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</si>
  <si>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</si>
  <si>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</si>
  <si>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</si>
  <si>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</si>
  <si>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</si>
  <si>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</si>
  <si>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</si>
  <si>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</si>
  <si>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</si>
  <si>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</si>
  <si>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</si>
  <si>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</si>
  <si>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Practica - II</t>
  </si>
  <si>
    <t>1er Aux + Inducción</t>
  </si>
  <si>
    <t>Rotativa Recuperativa - PI</t>
  </si>
  <si>
    <t>Feriado</t>
  </si>
  <si>
    <t>Rotativa Recuperativa - PP</t>
  </si>
  <si>
    <t>Inducción</t>
  </si>
  <si>
    <t>MENCION</t>
  </si>
  <si>
    <t>Disponibilidad Horaria</t>
  </si>
  <si>
    <t>Horas Supervision</t>
  </si>
  <si>
    <t>Horas Correccion</t>
  </si>
  <si>
    <t>Horas Examen</t>
  </si>
  <si>
    <t>Total horas</t>
  </si>
  <si>
    <t xml:space="preserve">Excedente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</si>
</sst>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DE57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rgb="FFD6BBE6"/>
        <bgColor indexed="64"/>
      </patternFill>
    </fill>
    <fill>
      <patternFill patternType="solid">
        <fgColor rgb="FFE6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1B8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1" xfId="0" applyBorder="1"/>
    <xf numFmtId="0" fontId="0" fillId="0" borderId="0" xfId="0" applyAlignmen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1" fillId="12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1" fillId="0" borderId="1" xfId="0" applyFont="1" applyBorder="1"/>
    <xf numFmtId="0" fontId="1" fillId="12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9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16" borderId="1" xfId="0" applyFont="1" applyFill="1" applyBorder="1"/>
    <xf numFmtId="0" fontId="0" fillId="0" borderId="7" xfId="0" applyBorder="1"/>
    <xf numFmtId="164" fontId="0" fillId="0" borderId="0" xfId="0" applyNumberFormat="1" applyAlignment="1">
      <alignment horizontal="center" vertical="center"/>
    </xf>
    <xf numFmtId="0" fontId="0" fillId="17" borderId="0" xfId="0" applyFill="1"/>
    <xf numFmtId="0" fontId="1" fillId="12" borderId="1" xfId="0" applyFont="1" applyFill="1" applyBorder="1"/>
    <xf numFmtId="0" fontId="1" fillId="6" borderId="1" xfId="0" applyFont="1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workbookViewId="0">
      <selection sqref="A1:A2"/>
    </sheetView>
  </sheetViews>
  <sheetFormatPr baseColWidth="10" defaultColWidth="9.140625" defaultRowHeight="15" x14ac:dyDescent="0.25"/>
  <cols>
    <col min="1" max="2" width="30.7109375" customWidth="1"/>
    <col min="3" max="3" width="15.7109375" customWidth="1"/>
    <col min="4" max="6" width="20.710937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/>
    </row>
    <row r="2" spans="1:6" x14ac:dyDescent="0.25">
      <c r="A2" s="7"/>
      <c r="B2" s="7"/>
      <c r="C2" s="7"/>
      <c r="D2" s="1" t="s">
        <v>4</v>
      </c>
      <c r="E2" s="1" t="s">
        <v>5</v>
      </c>
      <c r="F2" s="1" t="s">
        <v>6</v>
      </c>
    </row>
    <row r="3" spans="1:6" x14ac:dyDescent="0.25">
      <c r="A3" s="2" t="s">
        <v>7</v>
      </c>
      <c r="B3" s="2" t="s">
        <v>8</v>
      </c>
      <c r="C3" s="2" t="s">
        <v>9</v>
      </c>
      <c r="D3" s="2" t="s">
        <v>10</v>
      </c>
      <c r="E3" s="2"/>
      <c r="F3" s="2"/>
    </row>
    <row r="4" spans="1:6" x14ac:dyDescent="0.25">
      <c r="A4" s="2" t="s">
        <v>11</v>
      </c>
      <c r="B4" s="2" t="s">
        <v>8</v>
      </c>
      <c r="C4" s="2" t="s">
        <v>12</v>
      </c>
      <c r="D4" s="2" t="s">
        <v>13</v>
      </c>
      <c r="E4" s="2" t="s">
        <v>12</v>
      </c>
      <c r="F4" s="2" t="s">
        <v>12</v>
      </c>
    </row>
    <row r="5" spans="1:6" x14ac:dyDescent="0.25">
      <c r="A5" s="2" t="s">
        <v>14</v>
      </c>
      <c r="B5" s="2" t="s">
        <v>8</v>
      </c>
      <c r="C5" s="2" t="s">
        <v>9</v>
      </c>
      <c r="D5" s="2" t="s">
        <v>10</v>
      </c>
      <c r="E5" s="2"/>
      <c r="F5" s="2"/>
    </row>
    <row r="6" spans="1:6" x14ac:dyDescent="0.25">
      <c r="A6" s="2" t="s">
        <v>15</v>
      </c>
      <c r="B6" s="2" t="s">
        <v>8</v>
      </c>
      <c r="C6" s="2" t="s">
        <v>10</v>
      </c>
      <c r="D6" s="2" t="s">
        <v>12</v>
      </c>
      <c r="E6" s="2" t="s">
        <v>12</v>
      </c>
      <c r="F6" s="2" t="s">
        <v>10</v>
      </c>
    </row>
    <row r="7" spans="1:6" x14ac:dyDescent="0.25">
      <c r="A7" s="2" t="s">
        <v>16</v>
      </c>
      <c r="B7" s="2" t="s">
        <v>8</v>
      </c>
      <c r="C7" s="2" t="s">
        <v>9</v>
      </c>
      <c r="D7" s="2" t="s">
        <v>12</v>
      </c>
      <c r="E7" s="2"/>
      <c r="F7" s="2"/>
    </row>
    <row r="8" spans="1:6" x14ac:dyDescent="0.25">
      <c r="A8" s="2" t="s">
        <v>17</v>
      </c>
      <c r="B8" s="2" t="s">
        <v>8</v>
      </c>
      <c r="C8" s="2" t="s">
        <v>9</v>
      </c>
      <c r="D8" s="2" t="s">
        <v>12</v>
      </c>
      <c r="E8" s="2"/>
      <c r="F8" s="2"/>
    </row>
    <row r="9" spans="1:6" x14ac:dyDescent="0.25">
      <c r="A9" s="2" t="s">
        <v>18</v>
      </c>
      <c r="B9" s="2" t="s">
        <v>8</v>
      </c>
      <c r="C9" s="2" t="s">
        <v>9</v>
      </c>
      <c r="D9" s="2" t="s">
        <v>13</v>
      </c>
      <c r="E9" s="2"/>
      <c r="F9" s="2"/>
    </row>
    <row r="10" spans="1:6" x14ac:dyDescent="0.25">
      <c r="A10" s="2" t="s">
        <v>19</v>
      </c>
      <c r="B10" s="2" t="s">
        <v>8</v>
      </c>
      <c r="C10" s="2" t="s">
        <v>9</v>
      </c>
      <c r="D10" s="2" t="s">
        <v>10</v>
      </c>
      <c r="E10" s="2"/>
      <c r="F10" s="2"/>
    </row>
    <row r="11" spans="1:6" ht="30" x14ac:dyDescent="0.25">
      <c r="A11" s="2" t="s">
        <v>20</v>
      </c>
      <c r="B11" s="2" t="s">
        <v>8</v>
      </c>
      <c r="C11" s="2" t="s">
        <v>21</v>
      </c>
      <c r="D11" s="2" t="s">
        <v>13</v>
      </c>
      <c r="E11" s="2" t="s">
        <v>12</v>
      </c>
      <c r="F11" s="2" t="s">
        <v>21</v>
      </c>
    </row>
    <row r="12" spans="1:6" x14ac:dyDescent="0.25">
      <c r="A12" s="2" t="s">
        <v>22</v>
      </c>
      <c r="B12" s="2" t="s">
        <v>8</v>
      </c>
      <c r="C12" s="2" t="s">
        <v>12</v>
      </c>
      <c r="D12" s="2" t="s">
        <v>21</v>
      </c>
      <c r="E12" s="2" t="s">
        <v>10</v>
      </c>
      <c r="F12" s="2" t="s">
        <v>12</v>
      </c>
    </row>
    <row r="13" spans="1:6" x14ac:dyDescent="0.25">
      <c r="A13" s="2" t="s">
        <v>23</v>
      </c>
      <c r="B13" s="2" t="s">
        <v>8</v>
      </c>
      <c r="C13" s="2" t="s">
        <v>12</v>
      </c>
      <c r="D13" s="2"/>
      <c r="E13" s="2" t="s">
        <v>12</v>
      </c>
      <c r="F13" s="2" t="s">
        <v>12</v>
      </c>
    </row>
    <row r="14" spans="1:6" x14ac:dyDescent="0.25">
      <c r="A14" s="2" t="s">
        <v>24</v>
      </c>
      <c r="B14" s="2" t="s">
        <v>8</v>
      </c>
      <c r="C14" s="2" t="s">
        <v>10</v>
      </c>
      <c r="D14" s="2"/>
      <c r="E14" s="2" t="s">
        <v>12</v>
      </c>
      <c r="F14" s="2" t="s">
        <v>10</v>
      </c>
    </row>
    <row r="15" spans="1:6" x14ac:dyDescent="0.25">
      <c r="A15" s="2" t="s">
        <v>25</v>
      </c>
      <c r="B15" s="2" t="s">
        <v>8</v>
      </c>
      <c r="C15" s="2" t="s">
        <v>12</v>
      </c>
      <c r="D15" s="2"/>
      <c r="E15" s="2" t="s">
        <v>12</v>
      </c>
      <c r="F15" s="2" t="s">
        <v>12</v>
      </c>
    </row>
    <row r="16" spans="1:6" ht="30" x14ac:dyDescent="0.25">
      <c r="A16" s="2" t="s">
        <v>26</v>
      </c>
      <c r="B16" s="2" t="s">
        <v>8</v>
      </c>
      <c r="C16" s="2" t="s">
        <v>21</v>
      </c>
      <c r="D16" s="2"/>
      <c r="E16" s="2" t="s">
        <v>12</v>
      </c>
      <c r="F16" s="2" t="s">
        <v>21</v>
      </c>
    </row>
    <row r="17" spans="1:6" x14ac:dyDescent="0.25">
      <c r="A17" s="2" t="s">
        <v>27</v>
      </c>
      <c r="B17" s="2" t="s">
        <v>8</v>
      </c>
      <c r="C17" s="2" t="s">
        <v>12</v>
      </c>
      <c r="D17" s="2" t="s">
        <v>10</v>
      </c>
      <c r="E17" s="2" t="s">
        <v>13</v>
      </c>
      <c r="F17" s="2" t="s">
        <v>12</v>
      </c>
    </row>
    <row r="18" spans="1:6" x14ac:dyDescent="0.25">
      <c r="A18" s="2" t="s">
        <v>28</v>
      </c>
      <c r="B18" s="2" t="s">
        <v>29</v>
      </c>
      <c r="C18" s="2" t="s">
        <v>30</v>
      </c>
      <c r="D18" s="2"/>
      <c r="E18" s="2" t="s">
        <v>30</v>
      </c>
      <c r="F18" s="2" t="s">
        <v>30</v>
      </c>
    </row>
    <row r="19" spans="1:6" ht="30" x14ac:dyDescent="0.25">
      <c r="A19" s="2" t="s">
        <v>31</v>
      </c>
      <c r="B19" s="2" t="s">
        <v>29</v>
      </c>
      <c r="C19" s="2" t="s">
        <v>21</v>
      </c>
      <c r="D19" s="2"/>
      <c r="E19" s="2" t="s">
        <v>30</v>
      </c>
      <c r="F19" s="2" t="s">
        <v>21</v>
      </c>
    </row>
    <row r="20" spans="1:6" x14ac:dyDescent="0.25">
      <c r="A20" s="2" t="s">
        <v>32</v>
      </c>
      <c r="B20" s="2" t="s">
        <v>29</v>
      </c>
      <c r="C20" s="2" t="s">
        <v>30</v>
      </c>
      <c r="D20" s="2"/>
      <c r="E20" s="2" t="s">
        <v>30</v>
      </c>
      <c r="F20" s="2" t="s">
        <v>30</v>
      </c>
    </row>
    <row r="21" spans="1:6" x14ac:dyDescent="0.25">
      <c r="A21" s="2" t="s">
        <v>33</v>
      </c>
      <c r="B21" s="2" t="s">
        <v>29</v>
      </c>
      <c r="C21" s="2" t="s">
        <v>34</v>
      </c>
      <c r="D21" s="2" t="s">
        <v>30</v>
      </c>
      <c r="E21" s="2" t="s">
        <v>30</v>
      </c>
      <c r="F21" s="2" t="s">
        <v>34</v>
      </c>
    </row>
    <row r="22" spans="1:6" x14ac:dyDescent="0.25">
      <c r="A22" s="2" t="s">
        <v>35</v>
      </c>
      <c r="B22" s="2" t="s">
        <v>29</v>
      </c>
      <c r="C22" s="2" t="s">
        <v>9</v>
      </c>
      <c r="D22" s="2" t="s">
        <v>30</v>
      </c>
      <c r="E22" s="2"/>
      <c r="F22" s="2"/>
    </row>
    <row r="23" spans="1:6" x14ac:dyDescent="0.25">
      <c r="A23" s="2" t="s">
        <v>36</v>
      </c>
      <c r="B23" s="2" t="s">
        <v>29</v>
      </c>
      <c r="C23" s="2" t="s">
        <v>30</v>
      </c>
      <c r="D23" s="2" t="s">
        <v>30</v>
      </c>
      <c r="E23" s="2" t="s">
        <v>30</v>
      </c>
      <c r="F23" s="2" t="s">
        <v>30</v>
      </c>
    </row>
    <row r="24" spans="1:6" x14ac:dyDescent="0.25">
      <c r="A24" s="2" t="s">
        <v>37</v>
      </c>
      <c r="B24" s="2" t="s">
        <v>29</v>
      </c>
      <c r="C24" s="2" t="s">
        <v>30</v>
      </c>
      <c r="D24" s="2" t="s">
        <v>34</v>
      </c>
      <c r="E24" s="2" t="s">
        <v>30</v>
      </c>
      <c r="F24" s="2" t="s">
        <v>30</v>
      </c>
    </row>
    <row r="25" spans="1:6" x14ac:dyDescent="0.25">
      <c r="A25" s="2" t="s">
        <v>38</v>
      </c>
      <c r="B25" s="2" t="s">
        <v>29</v>
      </c>
      <c r="C25" s="2" t="s">
        <v>30</v>
      </c>
      <c r="D25" s="2" t="s">
        <v>30</v>
      </c>
      <c r="E25" s="2" t="s">
        <v>30</v>
      </c>
      <c r="F25" s="2" t="s">
        <v>30</v>
      </c>
    </row>
    <row r="26" spans="1:6" x14ac:dyDescent="0.25">
      <c r="A26" s="2" t="s">
        <v>39</v>
      </c>
      <c r="B26" s="2" t="s">
        <v>29</v>
      </c>
      <c r="C26" s="2"/>
      <c r="D26" s="2"/>
      <c r="E26" s="2"/>
      <c r="F26" s="2"/>
    </row>
    <row r="27" spans="1:6" x14ac:dyDescent="0.25">
      <c r="A27" s="2" t="s">
        <v>40</v>
      </c>
      <c r="B27" s="2" t="s">
        <v>41</v>
      </c>
      <c r="C27" s="2" t="s">
        <v>42</v>
      </c>
      <c r="D27" s="2" t="s">
        <v>42</v>
      </c>
      <c r="E27" s="2" t="s">
        <v>43</v>
      </c>
      <c r="F27" s="2" t="s">
        <v>42</v>
      </c>
    </row>
    <row r="28" spans="1:6" x14ac:dyDescent="0.25">
      <c r="A28" s="2" t="s">
        <v>44</v>
      </c>
      <c r="B28" s="2" t="s">
        <v>41</v>
      </c>
      <c r="C28" s="2" t="s">
        <v>9</v>
      </c>
      <c r="D28" s="2" t="s">
        <v>42</v>
      </c>
      <c r="E28" s="2"/>
      <c r="F28" s="2"/>
    </row>
    <row r="29" spans="1:6" x14ac:dyDescent="0.25">
      <c r="A29" s="2" t="s">
        <v>45</v>
      </c>
      <c r="B29" s="2" t="s">
        <v>41</v>
      </c>
      <c r="C29" s="2" t="s">
        <v>42</v>
      </c>
      <c r="D29" s="2" t="s">
        <v>43</v>
      </c>
      <c r="E29" s="2" t="s">
        <v>46</v>
      </c>
      <c r="F29" s="2" t="s">
        <v>42</v>
      </c>
    </row>
    <row r="30" spans="1:6" x14ac:dyDescent="0.25">
      <c r="A30" s="2" t="s">
        <v>47</v>
      </c>
      <c r="B30" s="2" t="s">
        <v>41</v>
      </c>
      <c r="C30" s="2" t="s">
        <v>43</v>
      </c>
      <c r="D30" s="2"/>
      <c r="E30" s="2" t="s">
        <v>42</v>
      </c>
      <c r="F30" s="2" t="s">
        <v>43</v>
      </c>
    </row>
    <row r="31" spans="1:6" x14ac:dyDescent="0.25">
      <c r="A31" s="2" t="s">
        <v>48</v>
      </c>
      <c r="B31" s="2" t="s">
        <v>41</v>
      </c>
      <c r="C31" s="2" t="s">
        <v>42</v>
      </c>
      <c r="D31" s="2"/>
      <c r="E31" s="2" t="s">
        <v>46</v>
      </c>
      <c r="F31" s="2" t="s">
        <v>42</v>
      </c>
    </row>
    <row r="32" spans="1:6" x14ac:dyDescent="0.25">
      <c r="A32" s="2" t="s">
        <v>49</v>
      </c>
      <c r="B32" s="2" t="s">
        <v>41</v>
      </c>
      <c r="C32" s="2" t="s">
        <v>46</v>
      </c>
      <c r="D32" s="2"/>
      <c r="E32" s="2" t="s">
        <v>43</v>
      </c>
      <c r="F32" s="2" t="s">
        <v>46</v>
      </c>
    </row>
    <row r="33" spans="1:6" x14ac:dyDescent="0.25">
      <c r="A33" s="2" t="s">
        <v>50</v>
      </c>
      <c r="B33" s="2" t="s">
        <v>41</v>
      </c>
      <c r="C33" s="2" t="s">
        <v>9</v>
      </c>
      <c r="D33" s="2" t="s">
        <v>42</v>
      </c>
      <c r="E33" s="2"/>
      <c r="F33" s="2"/>
    </row>
    <row r="34" spans="1:6" x14ac:dyDescent="0.25">
      <c r="A34" s="2" t="s">
        <v>51</v>
      </c>
      <c r="B34" s="2" t="s">
        <v>41</v>
      </c>
      <c r="C34" s="2" t="s">
        <v>42</v>
      </c>
      <c r="D34" s="2" t="s">
        <v>42</v>
      </c>
      <c r="E34" s="2" t="s">
        <v>43</v>
      </c>
      <c r="F34" s="2" t="s">
        <v>42</v>
      </c>
    </row>
    <row r="35" spans="1:6" x14ac:dyDescent="0.25">
      <c r="A35" s="2" t="s">
        <v>52</v>
      </c>
      <c r="B35" s="2" t="s">
        <v>41</v>
      </c>
      <c r="C35" s="2" t="s">
        <v>43</v>
      </c>
      <c r="D35" s="2" t="s">
        <v>42</v>
      </c>
      <c r="E35" s="2" t="s">
        <v>42</v>
      </c>
      <c r="F35" s="2" t="s">
        <v>43</v>
      </c>
    </row>
    <row r="36" spans="1:6" x14ac:dyDescent="0.25">
      <c r="A36" s="2" t="s">
        <v>53</v>
      </c>
      <c r="B36" s="2" t="s">
        <v>41</v>
      </c>
      <c r="C36" s="2" t="s">
        <v>42</v>
      </c>
      <c r="D36" s="2" t="s">
        <v>43</v>
      </c>
      <c r="E36" s="2" t="s">
        <v>42</v>
      </c>
      <c r="F36" s="2" t="s">
        <v>42</v>
      </c>
    </row>
    <row r="37" spans="1:6" x14ac:dyDescent="0.25">
      <c r="A37" s="2" t="s">
        <v>54</v>
      </c>
      <c r="B37" s="2" t="s">
        <v>41</v>
      </c>
      <c r="C37" s="2" t="s">
        <v>43</v>
      </c>
      <c r="D37" s="2"/>
      <c r="E37" s="2" t="s">
        <v>42</v>
      </c>
      <c r="F37" s="2" t="s">
        <v>43</v>
      </c>
    </row>
    <row r="38" spans="1:6" x14ac:dyDescent="0.25">
      <c r="A38" s="2" t="s">
        <v>55</v>
      </c>
      <c r="B38" s="2" t="s">
        <v>41</v>
      </c>
      <c r="C38" s="2" t="s">
        <v>9</v>
      </c>
      <c r="D38" s="2" t="s">
        <v>42</v>
      </c>
      <c r="E38" s="2"/>
      <c r="F38" s="2"/>
    </row>
    <row r="39" spans="1:6" x14ac:dyDescent="0.25">
      <c r="A39" s="2" t="s">
        <v>56</v>
      </c>
      <c r="B39" s="2" t="s">
        <v>41</v>
      </c>
      <c r="C39" s="2"/>
      <c r="D39" s="2"/>
      <c r="E39" s="2"/>
      <c r="F39" s="2"/>
    </row>
    <row r="40" spans="1:6" x14ac:dyDescent="0.25">
      <c r="A40" s="2" t="s">
        <v>57</v>
      </c>
      <c r="B40" s="2" t="s">
        <v>41</v>
      </c>
      <c r="C40" s="2"/>
      <c r="D40" s="2"/>
      <c r="E40" s="2"/>
      <c r="F40" s="2"/>
    </row>
    <row r="41" spans="1:6" x14ac:dyDescent="0.25">
      <c r="A41" s="2" t="s">
        <v>58</v>
      </c>
      <c r="B41" s="2" t="s">
        <v>41</v>
      </c>
      <c r="C41" s="2"/>
      <c r="D41" s="2"/>
      <c r="E41" s="2"/>
      <c r="F41" s="2"/>
    </row>
    <row r="42" spans="1:6" x14ac:dyDescent="0.25">
      <c r="A42" s="2" t="s">
        <v>59</v>
      </c>
      <c r="B42" s="2" t="s">
        <v>60</v>
      </c>
      <c r="C42" s="2" t="s">
        <v>9</v>
      </c>
      <c r="D42" s="2" t="s">
        <v>43</v>
      </c>
      <c r="E42" s="2"/>
      <c r="F42" s="2"/>
    </row>
    <row r="43" spans="1:6" x14ac:dyDescent="0.25">
      <c r="A43" s="2" t="s">
        <v>61</v>
      </c>
      <c r="B43" s="2" t="s">
        <v>60</v>
      </c>
      <c r="C43" s="2" t="s">
        <v>9</v>
      </c>
      <c r="D43" s="2" t="s">
        <v>42</v>
      </c>
      <c r="E43" s="2"/>
      <c r="F43" s="2"/>
    </row>
    <row r="44" spans="1:6" x14ac:dyDescent="0.25">
      <c r="A44" s="2" t="s">
        <v>62</v>
      </c>
      <c r="B44" s="2" t="s">
        <v>60</v>
      </c>
      <c r="C44" s="2" t="s">
        <v>9</v>
      </c>
      <c r="D44" s="2" t="s">
        <v>43</v>
      </c>
      <c r="E44" s="2"/>
      <c r="F44" s="2"/>
    </row>
    <row r="45" spans="1:6" ht="30" x14ac:dyDescent="0.25">
      <c r="A45" s="2" t="s">
        <v>63</v>
      </c>
      <c r="B45" s="2" t="s">
        <v>60</v>
      </c>
      <c r="C45" s="2" t="s">
        <v>9</v>
      </c>
      <c r="D45" s="2" t="s">
        <v>43</v>
      </c>
      <c r="E45" s="2"/>
      <c r="F45" s="2"/>
    </row>
    <row r="46" spans="1:6" x14ac:dyDescent="0.25">
      <c r="A46" s="2" t="s">
        <v>64</v>
      </c>
      <c r="B46" s="2" t="s">
        <v>60</v>
      </c>
      <c r="C46" s="2" t="s">
        <v>12</v>
      </c>
      <c r="D46" s="2" t="s">
        <v>12</v>
      </c>
      <c r="E46" s="2" t="s">
        <v>12</v>
      </c>
      <c r="F46" s="2" t="s">
        <v>12</v>
      </c>
    </row>
    <row r="47" spans="1:6" x14ac:dyDescent="0.25">
      <c r="A47" s="2" t="s">
        <v>65</v>
      </c>
      <c r="B47" s="2" t="s">
        <v>60</v>
      </c>
      <c r="C47" s="2" t="s">
        <v>9</v>
      </c>
      <c r="D47" s="2" t="s">
        <v>66</v>
      </c>
      <c r="E47" s="2"/>
      <c r="F47" s="2"/>
    </row>
    <row r="48" spans="1:6" x14ac:dyDescent="0.25">
      <c r="A48" s="2" t="s">
        <v>67</v>
      </c>
      <c r="B48" s="2" t="s">
        <v>60</v>
      </c>
      <c r="C48" s="2" t="s">
        <v>12</v>
      </c>
      <c r="D48" s="2" t="s">
        <v>12</v>
      </c>
      <c r="E48" s="2" t="s">
        <v>12</v>
      </c>
      <c r="F48" s="2" t="s">
        <v>12</v>
      </c>
    </row>
    <row r="49" spans="1:6" x14ac:dyDescent="0.25">
      <c r="A49" s="2" t="s">
        <v>68</v>
      </c>
      <c r="B49" s="2" t="s">
        <v>60</v>
      </c>
      <c r="C49" s="2" t="s">
        <v>9</v>
      </c>
      <c r="D49" s="2" t="s">
        <v>42</v>
      </c>
      <c r="E49" s="2"/>
      <c r="F49" s="2"/>
    </row>
    <row r="50" spans="1:6" x14ac:dyDescent="0.25">
      <c r="A50" s="2" t="s">
        <v>69</v>
      </c>
      <c r="B50" s="2" t="s">
        <v>70</v>
      </c>
      <c r="C50" s="2" t="s">
        <v>9</v>
      </c>
      <c r="D50" s="2" t="s">
        <v>66</v>
      </c>
      <c r="E50" s="2"/>
      <c r="F50" s="2"/>
    </row>
    <row r="51" spans="1:6" x14ac:dyDescent="0.25">
      <c r="A51" s="2" t="s">
        <v>71</v>
      </c>
      <c r="B51" s="2" t="s">
        <v>70</v>
      </c>
      <c r="C51" s="2" t="s">
        <v>72</v>
      </c>
      <c r="D51" s="2"/>
      <c r="E51" s="2" t="s">
        <v>66</v>
      </c>
      <c r="F51" s="2" t="s">
        <v>72</v>
      </c>
    </row>
    <row r="52" spans="1:6" ht="30" x14ac:dyDescent="0.25">
      <c r="A52" s="2" t="s">
        <v>73</v>
      </c>
      <c r="B52" s="2" t="s">
        <v>70</v>
      </c>
      <c r="C52" s="2" t="s">
        <v>74</v>
      </c>
      <c r="D52" s="2" t="s">
        <v>66</v>
      </c>
      <c r="E52" s="2" t="s">
        <v>74</v>
      </c>
      <c r="F52" s="2" t="s">
        <v>74</v>
      </c>
    </row>
    <row r="53" spans="1:6" ht="30" x14ac:dyDescent="0.25">
      <c r="A53" s="2" t="s">
        <v>75</v>
      </c>
      <c r="B53" s="2" t="s">
        <v>70</v>
      </c>
      <c r="C53" s="2" t="s">
        <v>9</v>
      </c>
      <c r="D53" s="2" t="s">
        <v>74</v>
      </c>
      <c r="E53" s="2"/>
      <c r="F53" s="2"/>
    </row>
    <row r="54" spans="1:6" x14ac:dyDescent="0.25">
      <c r="A54" s="2" t="s">
        <v>76</v>
      </c>
      <c r="B54" s="2" t="s">
        <v>70</v>
      </c>
      <c r="C54" s="2" t="s">
        <v>9</v>
      </c>
      <c r="D54" s="2" t="s">
        <v>72</v>
      </c>
      <c r="E54" s="2"/>
      <c r="F54" s="2"/>
    </row>
    <row r="55" spans="1:6" x14ac:dyDescent="0.25">
      <c r="A55" s="2" t="s">
        <v>77</v>
      </c>
      <c r="B55" s="2" t="s">
        <v>70</v>
      </c>
      <c r="C55" s="2" t="s">
        <v>74</v>
      </c>
      <c r="D55" s="2" t="s">
        <v>74</v>
      </c>
      <c r="E55" s="2" t="s">
        <v>72</v>
      </c>
      <c r="F55" s="2" t="s">
        <v>74</v>
      </c>
    </row>
    <row r="56" spans="1:6" x14ac:dyDescent="0.25">
      <c r="A56" s="2" t="s">
        <v>78</v>
      </c>
      <c r="B56" s="2" t="s">
        <v>70</v>
      </c>
      <c r="C56" s="2" t="s">
        <v>66</v>
      </c>
      <c r="D56" s="2" t="s">
        <v>72</v>
      </c>
      <c r="E56" s="2" t="s">
        <v>72</v>
      </c>
      <c r="F56" s="2" t="s">
        <v>66</v>
      </c>
    </row>
    <row r="57" spans="1:6" x14ac:dyDescent="0.25">
      <c r="A57" s="2" t="s">
        <v>79</v>
      </c>
      <c r="B57" s="2" t="s">
        <v>70</v>
      </c>
      <c r="C57" s="2" t="s">
        <v>74</v>
      </c>
      <c r="D57" s="2"/>
      <c r="E57" s="2" t="s">
        <v>72</v>
      </c>
      <c r="F57" s="2" t="s">
        <v>74</v>
      </c>
    </row>
    <row r="58" spans="1:6" x14ac:dyDescent="0.25">
      <c r="A58" s="2" t="s">
        <v>80</v>
      </c>
      <c r="B58" s="2" t="s">
        <v>70</v>
      </c>
      <c r="C58" s="2" t="s">
        <v>9</v>
      </c>
      <c r="D58" s="2" t="s">
        <v>74</v>
      </c>
      <c r="E58" s="2"/>
      <c r="F58" s="2"/>
    </row>
    <row r="59" spans="1:6" x14ac:dyDescent="0.25">
      <c r="A59" s="2" t="s">
        <v>81</v>
      </c>
      <c r="B59" s="2" t="s">
        <v>70</v>
      </c>
      <c r="C59" s="2" t="s">
        <v>9</v>
      </c>
      <c r="D59" s="2" t="s">
        <v>74</v>
      </c>
      <c r="E59" s="2"/>
      <c r="F59" s="2"/>
    </row>
    <row r="60" spans="1:6" x14ac:dyDescent="0.25">
      <c r="A60" s="2" t="s">
        <v>82</v>
      </c>
      <c r="B60" s="2" t="s">
        <v>70</v>
      </c>
      <c r="C60" s="2" t="s">
        <v>72</v>
      </c>
      <c r="D60" s="2"/>
      <c r="E60" s="2" t="s">
        <v>66</v>
      </c>
      <c r="F60" s="2" t="s">
        <v>72</v>
      </c>
    </row>
    <row r="61" spans="1:6" x14ac:dyDescent="0.25">
      <c r="A61" s="2" t="s">
        <v>83</v>
      </c>
      <c r="B61" s="2" t="s">
        <v>70</v>
      </c>
      <c r="C61" s="2" t="s">
        <v>66</v>
      </c>
      <c r="D61" s="2"/>
      <c r="E61" s="2" t="s">
        <v>66</v>
      </c>
      <c r="F61" s="2" t="s">
        <v>66</v>
      </c>
    </row>
    <row r="62" spans="1:6" x14ac:dyDescent="0.25">
      <c r="A62" s="2" t="s">
        <v>84</v>
      </c>
      <c r="B62" s="2" t="s">
        <v>70</v>
      </c>
      <c r="C62" s="2" t="s">
        <v>72</v>
      </c>
      <c r="D62" s="2" t="s">
        <v>74</v>
      </c>
      <c r="E62" s="2" t="s">
        <v>74</v>
      </c>
      <c r="F62" s="2" t="s">
        <v>72</v>
      </c>
    </row>
    <row r="63" spans="1:6" x14ac:dyDescent="0.25">
      <c r="A63" s="2" t="s">
        <v>85</v>
      </c>
      <c r="B63" s="2" t="s">
        <v>70</v>
      </c>
      <c r="C63" s="2"/>
      <c r="D63" s="2"/>
      <c r="E63" s="2"/>
      <c r="F63" s="2"/>
    </row>
    <row r="64" spans="1:6" x14ac:dyDescent="0.25">
      <c r="A64" s="2" t="s">
        <v>86</v>
      </c>
      <c r="B64" s="2" t="s">
        <v>70</v>
      </c>
      <c r="C64" s="2" t="s">
        <v>66</v>
      </c>
      <c r="D64" s="2"/>
      <c r="E64" s="2" t="s">
        <v>74</v>
      </c>
      <c r="F64" s="2" t="s">
        <v>66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69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44</v>
      </c>
      <c r="C2" t="s">
        <v>100</v>
      </c>
      <c r="D2" t="s">
        <v>41</v>
      </c>
      <c r="E2" t="s">
        <v>52</v>
      </c>
      <c r="F2" t="s">
        <v>94</v>
      </c>
      <c r="G2">
        <v>1</v>
      </c>
    </row>
    <row r="3" spans="1:50" x14ac:dyDescent="0.25">
      <c r="A3">
        <v>3</v>
      </c>
      <c r="B3">
        <v>39</v>
      </c>
      <c r="C3" t="s">
        <v>93</v>
      </c>
      <c r="D3" t="s">
        <v>41</v>
      </c>
      <c r="E3" t="s">
        <v>45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47</v>
      </c>
      <c r="C4" t="s">
        <v>93</v>
      </c>
      <c r="D4" t="s">
        <v>41</v>
      </c>
      <c r="E4" t="s">
        <v>53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3</v>
      </c>
      <c r="B5">
        <v>49</v>
      </c>
      <c r="C5" t="s">
        <v>93</v>
      </c>
      <c r="D5" t="s">
        <v>41</v>
      </c>
      <c r="E5" t="s">
        <v>53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3</v>
      </c>
      <c r="B6">
        <v>51</v>
      </c>
      <c r="C6" t="s">
        <v>93</v>
      </c>
      <c r="D6" t="s">
        <v>41</v>
      </c>
      <c r="E6" t="s">
        <v>53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3</v>
      </c>
      <c r="B7">
        <v>53</v>
      </c>
      <c r="C7" t="s">
        <v>93</v>
      </c>
      <c r="D7" t="s">
        <v>133</v>
      </c>
      <c r="E7" t="s">
        <v>59</v>
      </c>
      <c r="F7" t="s">
        <v>94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3</v>
      </c>
      <c r="B8">
        <v>57</v>
      </c>
      <c r="C8" t="s">
        <v>93</v>
      </c>
      <c r="D8" t="s">
        <v>132</v>
      </c>
      <c r="E8" t="s">
        <v>62</v>
      </c>
      <c r="F8" t="s">
        <v>94</v>
      </c>
      <c r="G8">
        <v>1</v>
      </c>
    </row>
    <row r="9" spans="1:50" x14ac:dyDescent="0.25">
      <c r="A9">
        <v>3</v>
      </c>
      <c r="B9">
        <v>59</v>
      </c>
      <c r="C9" t="s">
        <v>93</v>
      </c>
      <c r="D9" t="s">
        <v>132</v>
      </c>
      <c r="E9" t="s">
        <v>63</v>
      </c>
      <c r="F9" t="s">
        <v>94</v>
      </c>
      <c r="G9">
        <v>1</v>
      </c>
    </row>
    <row r="10" spans="1:50" x14ac:dyDescent="0.25">
      <c r="A10">
        <v>3</v>
      </c>
      <c r="B10">
        <v>485</v>
      </c>
      <c r="C10" t="s">
        <v>93</v>
      </c>
      <c r="D10" t="s">
        <v>41</v>
      </c>
      <c r="E10" t="s">
        <v>49</v>
      </c>
      <c r="F10" t="s">
        <v>95</v>
      </c>
      <c r="G10">
        <v>1</v>
      </c>
    </row>
    <row r="11" spans="1:50" x14ac:dyDescent="0.25">
      <c r="A11">
        <v>3</v>
      </c>
      <c r="B11">
        <v>489</v>
      </c>
      <c r="C11" t="s">
        <v>93</v>
      </c>
      <c r="D11" t="s">
        <v>41</v>
      </c>
      <c r="E11" t="s">
        <v>51</v>
      </c>
      <c r="F11" t="s">
        <v>95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4</v>
      </c>
      <c r="B12">
        <v>480</v>
      </c>
      <c r="C12" t="s">
        <v>100</v>
      </c>
      <c r="D12" t="s">
        <v>41</v>
      </c>
      <c r="E12" t="s">
        <v>47</v>
      </c>
      <c r="F12" t="s">
        <v>95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4</v>
      </c>
      <c r="B13">
        <v>492</v>
      </c>
      <c r="C13" t="s">
        <v>100</v>
      </c>
      <c r="D13" t="s">
        <v>41</v>
      </c>
      <c r="E13" t="s">
        <v>52</v>
      </c>
      <c r="F13" t="s">
        <v>95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4</v>
      </c>
      <c r="B14">
        <v>500</v>
      </c>
      <c r="C14" t="s">
        <v>100</v>
      </c>
      <c r="D14" t="s">
        <v>41</v>
      </c>
      <c r="E14" t="s">
        <v>54</v>
      </c>
      <c r="F14" t="s">
        <v>95</v>
      </c>
      <c r="G14">
        <v>1</v>
      </c>
      <c r="J14" s="9" t="s">
        <v>97</v>
      </c>
      <c r="K14" s="5" t="s">
        <v>100</v>
      </c>
    </row>
    <row r="15" spans="1:50" x14ac:dyDescent="0.25">
      <c r="A15">
        <v>5</v>
      </c>
      <c r="B15">
        <v>128</v>
      </c>
      <c r="C15" t="s">
        <v>100</v>
      </c>
      <c r="D15" t="s">
        <v>41</v>
      </c>
      <c r="E15" t="s">
        <v>52</v>
      </c>
      <c r="F15" t="s">
        <v>94</v>
      </c>
      <c r="G15">
        <v>2</v>
      </c>
      <c r="J15" s="9"/>
      <c r="K15" s="5" t="s">
        <v>93</v>
      </c>
    </row>
    <row r="16" spans="1:50" x14ac:dyDescent="0.25">
      <c r="A16">
        <v>5</v>
      </c>
      <c r="B16">
        <v>486</v>
      </c>
      <c r="C16" t="s">
        <v>93</v>
      </c>
      <c r="D16" t="s">
        <v>41</v>
      </c>
      <c r="E16" t="s">
        <v>49</v>
      </c>
      <c r="F16" t="s">
        <v>95</v>
      </c>
      <c r="G16">
        <v>1</v>
      </c>
      <c r="J16" s="9"/>
      <c r="K16" s="5" t="s">
        <v>6</v>
      </c>
    </row>
    <row r="17" spans="1:19" x14ac:dyDescent="0.25">
      <c r="A17">
        <v>5</v>
      </c>
      <c r="B17">
        <v>490</v>
      </c>
      <c r="C17" t="s">
        <v>93</v>
      </c>
      <c r="D17" t="s">
        <v>41</v>
      </c>
      <c r="E17" t="s">
        <v>51</v>
      </c>
      <c r="F17" t="s">
        <v>95</v>
      </c>
      <c r="G17">
        <v>1</v>
      </c>
    </row>
    <row r="18" spans="1:19" x14ac:dyDescent="0.25">
      <c r="A18">
        <v>6</v>
      </c>
      <c r="B18">
        <v>125</v>
      </c>
      <c r="C18" t="s">
        <v>93</v>
      </c>
      <c r="D18" t="s">
        <v>41</v>
      </c>
      <c r="E18" t="s">
        <v>45</v>
      </c>
      <c r="F18" t="s">
        <v>94</v>
      </c>
      <c r="G18">
        <v>2</v>
      </c>
    </row>
    <row r="19" spans="1:19" x14ac:dyDescent="0.25">
      <c r="A19">
        <v>6</v>
      </c>
      <c r="B19">
        <v>131</v>
      </c>
      <c r="C19" t="s">
        <v>93</v>
      </c>
      <c r="D19" t="s">
        <v>41</v>
      </c>
      <c r="E19" t="s">
        <v>53</v>
      </c>
      <c r="F19" t="s">
        <v>94</v>
      </c>
      <c r="G19">
        <v>2</v>
      </c>
    </row>
    <row r="20" spans="1:19" x14ac:dyDescent="0.25">
      <c r="A20">
        <v>6</v>
      </c>
      <c r="B20">
        <v>133</v>
      </c>
      <c r="C20" t="s">
        <v>93</v>
      </c>
      <c r="D20" t="s">
        <v>41</v>
      </c>
      <c r="E20" t="s">
        <v>53</v>
      </c>
      <c r="F20" t="s">
        <v>94</v>
      </c>
      <c r="G20">
        <v>2</v>
      </c>
    </row>
    <row r="21" spans="1:19" x14ac:dyDescent="0.25">
      <c r="A21">
        <v>6</v>
      </c>
      <c r="B21">
        <v>137</v>
      </c>
      <c r="C21" t="s">
        <v>93</v>
      </c>
      <c r="D21" t="s">
        <v>133</v>
      </c>
      <c r="E21" t="s">
        <v>59</v>
      </c>
      <c r="F21" t="s">
        <v>94</v>
      </c>
      <c r="G21">
        <v>2</v>
      </c>
    </row>
    <row r="22" spans="1:19" x14ac:dyDescent="0.25">
      <c r="A22">
        <v>6</v>
      </c>
      <c r="B22">
        <v>141</v>
      </c>
      <c r="C22" t="s">
        <v>93</v>
      </c>
      <c r="D22" t="s">
        <v>132</v>
      </c>
      <c r="E22" t="s">
        <v>62</v>
      </c>
      <c r="F22" t="s">
        <v>94</v>
      </c>
      <c r="G22">
        <v>2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6</v>
      </c>
      <c r="B23">
        <v>143</v>
      </c>
      <c r="C23" t="s">
        <v>93</v>
      </c>
      <c r="D23" t="s">
        <v>132</v>
      </c>
      <c r="E23" t="s">
        <v>63</v>
      </c>
      <c r="F23" t="s">
        <v>94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7</v>
      </c>
      <c r="B24">
        <v>483</v>
      </c>
      <c r="C24" t="s">
        <v>6</v>
      </c>
      <c r="D24" t="s">
        <v>41</v>
      </c>
      <c r="E24" t="s">
        <v>47</v>
      </c>
      <c r="F24" t="s">
        <v>95</v>
      </c>
      <c r="G24">
        <v>1</v>
      </c>
      <c r="K24" s="6" t="s">
        <v>52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6">
        <v>5</v>
      </c>
    </row>
    <row r="25" spans="1:19" x14ac:dyDescent="0.25">
      <c r="A25">
        <v>7</v>
      </c>
      <c r="B25">
        <v>495</v>
      </c>
      <c r="C25" t="s">
        <v>6</v>
      </c>
      <c r="D25" t="s">
        <v>41</v>
      </c>
      <c r="E25" t="s">
        <v>52</v>
      </c>
      <c r="F25" t="s">
        <v>95</v>
      </c>
      <c r="G25">
        <v>1</v>
      </c>
    </row>
    <row r="26" spans="1:19" x14ac:dyDescent="0.25">
      <c r="A26">
        <v>7</v>
      </c>
      <c r="B26">
        <v>503</v>
      </c>
      <c r="C26" t="s">
        <v>6</v>
      </c>
      <c r="D26" t="s">
        <v>41</v>
      </c>
      <c r="E26" t="s">
        <v>54</v>
      </c>
      <c r="F26" t="s">
        <v>95</v>
      </c>
      <c r="G26">
        <v>1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8</v>
      </c>
      <c r="B27">
        <v>216</v>
      </c>
      <c r="C27" t="s">
        <v>100</v>
      </c>
      <c r="D27" t="s">
        <v>41</v>
      </c>
      <c r="E27" t="s">
        <v>52</v>
      </c>
      <c r="F27" t="s">
        <v>94</v>
      </c>
      <c r="G27">
        <v>3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9</v>
      </c>
      <c r="B28">
        <v>211</v>
      </c>
      <c r="C28" t="s">
        <v>93</v>
      </c>
      <c r="D28" t="s">
        <v>41</v>
      </c>
      <c r="E28" t="s">
        <v>45</v>
      </c>
      <c r="F28" t="s">
        <v>94</v>
      </c>
      <c r="G28">
        <v>3</v>
      </c>
      <c r="K28" s="6" t="s">
        <v>53</v>
      </c>
      <c r="L28" s="6">
        <v>3</v>
      </c>
      <c r="M28" s="6">
        <v>2</v>
      </c>
      <c r="N28" s="6">
        <v>2</v>
      </c>
      <c r="O28" s="6">
        <v>2</v>
      </c>
      <c r="P28" s="6">
        <v>2</v>
      </c>
      <c r="Q28" s="6">
        <v>0</v>
      </c>
      <c r="R28" s="6">
        <v>11</v>
      </c>
      <c r="S28" s="11">
        <v>35</v>
      </c>
    </row>
    <row r="29" spans="1:19" x14ac:dyDescent="0.25">
      <c r="A29">
        <v>9</v>
      </c>
      <c r="B29">
        <v>219</v>
      </c>
      <c r="C29" t="s">
        <v>93</v>
      </c>
      <c r="D29" t="s">
        <v>41</v>
      </c>
      <c r="E29" t="s">
        <v>53</v>
      </c>
      <c r="F29" t="s">
        <v>94</v>
      </c>
      <c r="G29">
        <v>3</v>
      </c>
      <c r="K29" s="6" t="s">
        <v>63</v>
      </c>
      <c r="L29" s="6">
        <v>1</v>
      </c>
      <c r="M29" s="6">
        <v>1</v>
      </c>
      <c r="N29" s="6">
        <v>1</v>
      </c>
      <c r="O29" s="6">
        <v>2</v>
      </c>
      <c r="P29" s="6">
        <v>2</v>
      </c>
      <c r="Q29" s="6">
        <v>0</v>
      </c>
      <c r="R29" s="6">
        <v>7</v>
      </c>
      <c r="S29" s="11"/>
    </row>
    <row r="30" spans="1:19" x14ac:dyDescent="0.25">
      <c r="A30">
        <v>9</v>
      </c>
      <c r="B30">
        <v>221</v>
      </c>
      <c r="C30" t="s">
        <v>93</v>
      </c>
      <c r="D30" t="s">
        <v>41</v>
      </c>
      <c r="E30" t="s">
        <v>53</v>
      </c>
      <c r="F30" t="s">
        <v>94</v>
      </c>
      <c r="G30">
        <v>3</v>
      </c>
      <c r="K30" s="6" t="s">
        <v>62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5</v>
      </c>
      <c r="S30" s="11"/>
    </row>
    <row r="31" spans="1:19" x14ac:dyDescent="0.25">
      <c r="A31">
        <v>9</v>
      </c>
      <c r="B31">
        <v>225</v>
      </c>
      <c r="C31" t="s">
        <v>93</v>
      </c>
      <c r="D31" t="s">
        <v>133</v>
      </c>
      <c r="E31" t="s">
        <v>59</v>
      </c>
      <c r="F31" t="s">
        <v>94</v>
      </c>
      <c r="G31">
        <v>3</v>
      </c>
      <c r="K31" s="6" t="s">
        <v>45</v>
      </c>
      <c r="L31" s="6">
        <v>1</v>
      </c>
      <c r="M31" s="6">
        <v>1</v>
      </c>
      <c r="N31" s="6">
        <v>1</v>
      </c>
      <c r="O31" s="6">
        <v>2</v>
      </c>
      <c r="P31" s="6">
        <v>2</v>
      </c>
      <c r="Q31" s="6">
        <v>0</v>
      </c>
      <c r="R31" s="6">
        <v>7</v>
      </c>
      <c r="S31" s="11"/>
    </row>
    <row r="32" spans="1:19" x14ac:dyDescent="0.25">
      <c r="A32">
        <v>9</v>
      </c>
      <c r="B32">
        <v>229</v>
      </c>
      <c r="C32" t="s">
        <v>93</v>
      </c>
      <c r="D32" t="s">
        <v>132</v>
      </c>
      <c r="E32" t="s">
        <v>62</v>
      </c>
      <c r="F32" t="s">
        <v>94</v>
      </c>
      <c r="G32">
        <v>3</v>
      </c>
      <c r="K32" s="6" t="s">
        <v>59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5</v>
      </c>
      <c r="S32" s="11"/>
    </row>
    <row r="33" spans="1:17" x14ac:dyDescent="0.25">
      <c r="A33">
        <v>9</v>
      </c>
      <c r="B33">
        <v>231</v>
      </c>
      <c r="C33" t="s">
        <v>93</v>
      </c>
      <c r="D33" t="s">
        <v>132</v>
      </c>
      <c r="E33" t="s">
        <v>63</v>
      </c>
      <c r="F33" t="s">
        <v>94</v>
      </c>
      <c r="G33">
        <v>3</v>
      </c>
    </row>
    <row r="34" spans="1:17" x14ac:dyDescent="0.25">
      <c r="A34">
        <v>10</v>
      </c>
      <c r="B34">
        <v>589</v>
      </c>
      <c r="C34" t="s">
        <v>93</v>
      </c>
      <c r="D34" t="s">
        <v>41</v>
      </c>
      <c r="E34" t="s">
        <v>49</v>
      </c>
      <c r="F34" t="s">
        <v>95</v>
      </c>
      <c r="G34">
        <v>2</v>
      </c>
      <c r="K34" s="3" t="s">
        <v>129</v>
      </c>
      <c r="L34" s="8" t="s">
        <v>124</v>
      </c>
      <c r="M34" s="8"/>
      <c r="N34" s="8"/>
      <c r="O34" s="8"/>
      <c r="P34" s="8" t="s">
        <v>125</v>
      </c>
      <c r="Q34" s="8" t="s">
        <v>126</v>
      </c>
    </row>
    <row r="35" spans="1:17" x14ac:dyDescent="0.25">
      <c r="A35">
        <v>11</v>
      </c>
      <c r="B35">
        <v>300</v>
      </c>
      <c r="C35" t="s">
        <v>100</v>
      </c>
      <c r="D35" t="s">
        <v>41</v>
      </c>
      <c r="E35" t="s">
        <v>52</v>
      </c>
      <c r="F35" t="s">
        <v>94</v>
      </c>
      <c r="G35">
        <v>4</v>
      </c>
      <c r="K35" s="3" t="s">
        <v>123</v>
      </c>
      <c r="L35" s="3">
        <v>1</v>
      </c>
      <c r="M35" s="3">
        <v>2</v>
      </c>
      <c r="N35" s="3">
        <v>3</v>
      </c>
      <c r="O35" s="3">
        <v>4</v>
      </c>
      <c r="P35" s="8"/>
      <c r="Q35" s="8"/>
    </row>
    <row r="36" spans="1:17" x14ac:dyDescent="0.25">
      <c r="A36">
        <v>11</v>
      </c>
      <c r="B36">
        <v>580</v>
      </c>
      <c r="C36" t="s">
        <v>100</v>
      </c>
      <c r="D36" t="s">
        <v>41</v>
      </c>
      <c r="E36" t="s">
        <v>47</v>
      </c>
      <c r="F36" t="s">
        <v>95</v>
      </c>
      <c r="G36">
        <v>2</v>
      </c>
      <c r="K36" s="6" t="s">
        <v>54</v>
      </c>
      <c r="L36" s="6">
        <v>1</v>
      </c>
      <c r="M36" s="6">
        <v>1</v>
      </c>
      <c r="N36" s="6">
        <v>1</v>
      </c>
      <c r="O36" s="6">
        <v>0</v>
      </c>
      <c r="P36" s="6">
        <v>3</v>
      </c>
      <c r="Q36" s="11">
        <v>9</v>
      </c>
    </row>
    <row r="37" spans="1:17" x14ac:dyDescent="0.25">
      <c r="A37">
        <v>11</v>
      </c>
      <c r="B37">
        <v>592</v>
      </c>
      <c r="C37" t="s">
        <v>100</v>
      </c>
      <c r="D37" t="s">
        <v>41</v>
      </c>
      <c r="E37" t="s">
        <v>52</v>
      </c>
      <c r="F37" t="s">
        <v>95</v>
      </c>
      <c r="G37">
        <v>2</v>
      </c>
      <c r="K37" s="6" t="s">
        <v>52</v>
      </c>
      <c r="L37" s="6">
        <v>1</v>
      </c>
      <c r="M37" s="6">
        <v>1</v>
      </c>
      <c r="N37" s="6">
        <v>1</v>
      </c>
      <c r="O37" s="6">
        <v>0</v>
      </c>
      <c r="P37" s="6">
        <v>3</v>
      </c>
      <c r="Q37" s="11"/>
    </row>
    <row r="38" spans="1:17" x14ac:dyDescent="0.25">
      <c r="A38">
        <v>11</v>
      </c>
      <c r="B38">
        <v>600</v>
      </c>
      <c r="C38" t="s">
        <v>100</v>
      </c>
      <c r="D38" t="s">
        <v>41</v>
      </c>
      <c r="E38" t="s">
        <v>54</v>
      </c>
      <c r="F38" t="s">
        <v>95</v>
      </c>
      <c r="G38">
        <v>2</v>
      </c>
      <c r="K38" s="6" t="s">
        <v>47</v>
      </c>
      <c r="L38" s="6">
        <v>1</v>
      </c>
      <c r="M38" s="6">
        <v>1</v>
      </c>
      <c r="N38" s="6">
        <v>1</v>
      </c>
      <c r="O38" s="6">
        <v>0</v>
      </c>
      <c r="P38" s="6">
        <v>3</v>
      </c>
      <c r="Q38" s="11"/>
    </row>
    <row r="39" spans="1:17" x14ac:dyDescent="0.25">
      <c r="A39">
        <v>12</v>
      </c>
      <c r="B39">
        <v>295</v>
      </c>
      <c r="C39" t="s">
        <v>93</v>
      </c>
      <c r="D39" t="s">
        <v>41</v>
      </c>
      <c r="E39" t="s">
        <v>45</v>
      </c>
      <c r="F39" t="s">
        <v>94</v>
      </c>
      <c r="G39">
        <v>4</v>
      </c>
    </row>
    <row r="40" spans="1:17" x14ac:dyDescent="0.25">
      <c r="A40">
        <v>12</v>
      </c>
      <c r="B40">
        <v>297</v>
      </c>
      <c r="C40" t="s">
        <v>93</v>
      </c>
      <c r="D40" t="s">
        <v>41</v>
      </c>
      <c r="E40" t="s">
        <v>45</v>
      </c>
      <c r="F40" t="s">
        <v>94</v>
      </c>
      <c r="G40">
        <v>4</v>
      </c>
      <c r="K40" s="3" t="s">
        <v>127</v>
      </c>
      <c r="L40" s="8" t="s">
        <v>124</v>
      </c>
      <c r="M40" s="8"/>
      <c r="N40" s="8"/>
      <c r="O40" s="8"/>
      <c r="P40" s="8" t="s">
        <v>125</v>
      </c>
      <c r="Q40" s="8" t="s">
        <v>126</v>
      </c>
    </row>
    <row r="41" spans="1:17" x14ac:dyDescent="0.25">
      <c r="A41">
        <v>12</v>
      </c>
      <c r="B41">
        <v>303</v>
      </c>
      <c r="C41" t="s">
        <v>93</v>
      </c>
      <c r="D41" t="s">
        <v>41</v>
      </c>
      <c r="E41" t="s">
        <v>53</v>
      </c>
      <c r="F41" t="s">
        <v>94</v>
      </c>
      <c r="G41">
        <v>4</v>
      </c>
      <c r="K41" s="3" t="s">
        <v>123</v>
      </c>
      <c r="L41" s="3">
        <v>1</v>
      </c>
      <c r="M41" s="3">
        <v>2</v>
      </c>
      <c r="N41" s="3">
        <v>3</v>
      </c>
      <c r="O41" s="3">
        <v>4</v>
      </c>
      <c r="P41" s="8"/>
      <c r="Q41" s="8"/>
    </row>
    <row r="42" spans="1:17" x14ac:dyDescent="0.25">
      <c r="A42">
        <v>12</v>
      </c>
      <c r="B42">
        <v>305</v>
      </c>
      <c r="C42" t="s">
        <v>93</v>
      </c>
      <c r="D42" t="s">
        <v>41</v>
      </c>
      <c r="E42" t="s">
        <v>53</v>
      </c>
      <c r="F42" t="s">
        <v>94</v>
      </c>
      <c r="G42">
        <v>4</v>
      </c>
      <c r="K42" s="6" t="s">
        <v>49</v>
      </c>
      <c r="L42" s="6">
        <v>1</v>
      </c>
      <c r="M42" s="6">
        <v>1</v>
      </c>
      <c r="N42" s="6">
        <v>0</v>
      </c>
      <c r="O42" s="6">
        <v>0</v>
      </c>
      <c r="P42" s="6">
        <v>2</v>
      </c>
      <c r="Q42" s="11">
        <v>5</v>
      </c>
    </row>
    <row r="43" spans="1:17" x14ac:dyDescent="0.25">
      <c r="A43">
        <v>12</v>
      </c>
      <c r="B43">
        <v>309</v>
      </c>
      <c r="C43" t="s">
        <v>93</v>
      </c>
      <c r="D43" t="s">
        <v>133</v>
      </c>
      <c r="E43" t="s">
        <v>59</v>
      </c>
      <c r="F43" t="s">
        <v>94</v>
      </c>
      <c r="G43">
        <v>4</v>
      </c>
      <c r="K43" s="6" t="s">
        <v>40</v>
      </c>
      <c r="L43" s="6">
        <v>0</v>
      </c>
      <c r="M43" s="6">
        <v>0</v>
      </c>
      <c r="N43" s="6">
        <v>1</v>
      </c>
      <c r="O43" s="6">
        <v>0</v>
      </c>
      <c r="P43" s="6">
        <v>1</v>
      </c>
      <c r="Q43" s="11"/>
    </row>
    <row r="44" spans="1:17" x14ac:dyDescent="0.25">
      <c r="A44">
        <v>12</v>
      </c>
      <c r="B44">
        <v>313</v>
      </c>
      <c r="C44" t="s">
        <v>93</v>
      </c>
      <c r="D44" t="s">
        <v>132</v>
      </c>
      <c r="E44" t="s">
        <v>62</v>
      </c>
      <c r="F44" t="s">
        <v>94</v>
      </c>
      <c r="G44">
        <v>4</v>
      </c>
      <c r="K44" s="6" t="s">
        <v>51</v>
      </c>
      <c r="L44" s="6">
        <v>1</v>
      </c>
      <c r="M44" s="6">
        <v>0</v>
      </c>
      <c r="N44" s="6">
        <v>1</v>
      </c>
      <c r="O44" s="6">
        <v>0</v>
      </c>
      <c r="P44" s="6">
        <v>2</v>
      </c>
      <c r="Q44" s="11"/>
    </row>
    <row r="45" spans="1:17" x14ac:dyDescent="0.25">
      <c r="A45">
        <v>12</v>
      </c>
      <c r="B45">
        <v>315</v>
      </c>
      <c r="C45" t="s">
        <v>93</v>
      </c>
      <c r="D45" t="s">
        <v>132</v>
      </c>
      <c r="E45" t="s">
        <v>63</v>
      </c>
      <c r="F45" t="s">
        <v>94</v>
      </c>
      <c r="G45">
        <v>4</v>
      </c>
    </row>
    <row r="46" spans="1:17" x14ac:dyDescent="0.25">
      <c r="A46">
        <v>12</v>
      </c>
      <c r="B46">
        <v>317</v>
      </c>
      <c r="C46" t="s">
        <v>93</v>
      </c>
      <c r="D46" t="s">
        <v>132</v>
      </c>
      <c r="E46" t="s">
        <v>63</v>
      </c>
      <c r="F46" t="s">
        <v>94</v>
      </c>
      <c r="G46">
        <v>4</v>
      </c>
      <c r="K46" s="3" t="s">
        <v>130</v>
      </c>
      <c r="L46" s="8" t="s">
        <v>124</v>
      </c>
      <c r="M46" s="8"/>
      <c r="N46" s="8"/>
      <c r="O46" s="8"/>
      <c r="P46" s="8" t="s">
        <v>125</v>
      </c>
      <c r="Q46" s="8" t="s">
        <v>126</v>
      </c>
    </row>
    <row r="47" spans="1:17" x14ac:dyDescent="0.25">
      <c r="A47">
        <v>12</v>
      </c>
      <c r="B47">
        <v>590</v>
      </c>
      <c r="C47" t="s">
        <v>93</v>
      </c>
      <c r="D47" t="s">
        <v>41</v>
      </c>
      <c r="E47" t="s">
        <v>49</v>
      </c>
      <c r="F47" t="s">
        <v>95</v>
      </c>
      <c r="G47">
        <v>2</v>
      </c>
      <c r="K47" s="3" t="s">
        <v>123</v>
      </c>
      <c r="L47" s="3">
        <v>1</v>
      </c>
      <c r="M47" s="3">
        <v>2</v>
      </c>
      <c r="N47" s="3">
        <v>3</v>
      </c>
      <c r="O47" s="3">
        <v>4</v>
      </c>
      <c r="P47" s="8"/>
      <c r="Q47" s="8"/>
    </row>
    <row r="48" spans="1:17" x14ac:dyDescent="0.25">
      <c r="A48">
        <v>14</v>
      </c>
      <c r="B48">
        <v>388</v>
      </c>
      <c r="C48" t="s">
        <v>100</v>
      </c>
      <c r="D48" t="s">
        <v>41</v>
      </c>
      <c r="E48" t="s">
        <v>52</v>
      </c>
      <c r="F48" t="s">
        <v>94</v>
      </c>
      <c r="G48">
        <v>5</v>
      </c>
      <c r="K48" s="6" t="s">
        <v>54</v>
      </c>
      <c r="L48" s="6">
        <v>1</v>
      </c>
      <c r="M48" s="6">
        <v>1</v>
      </c>
      <c r="N48" s="6">
        <v>1</v>
      </c>
      <c r="O48" s="6">
        <v>0</v>
      </c>
      <c r="P48" s="6">
        <v>3</v>
      </c>
      <c r="Q48" s="11">
        <v>9</v>
      </c>
    </row>
    <row r="49" spans="1:17" x14ac:dyDescent="0.25">
      <c r="A49">
        <v>14</v>
      </c>
      <c r="B49">
        <v>583</v>
      </c>
      <c r="C49" t="s">
        <v>6</v>
      </c>
      <c r="D49" t="s">
        <v>41</v>
      </c>
      <c r="E49" t="s">
        <v>47</v>
      </c>
      <c r="F49" t="s">
        <v>95</v>
      </c>
      <c r="G49">
        <v>2</v>
      </c>
      <c r="K49" s="6" t="s">
        <v>52</v>
      </c>
      <c r="L49" s="6">
        <v>1</v>
      </c>
      <c r="M49" s="6">
        <v>1</v>
      </c>
      <c r="N49" s="6">
        <v>1</v>
      </c>
      <c r="O49" s="6">
        <v>0</v>
      </c>
      <c r="P49" s="6">
        <v>3</v>
      </c>
      <c r="Q49" s="11"/>
    </row>
    <row r="50" spans="1:17" x14ac:dyDescent="0.25">
      <c r="A50">
        <v>14</v>
      </c>
      <c r="B50">
        <v>595</v>
      </c>
      <c r="C50" t="s">
        <v>6</v>
      </c>
      <c r="D50" t="s">
        <v>41</v>
      </c>
      <c r="E50" t="s">
        <v>52</v>
      </c>
      <c r="F50" t="s">
        <v>95</v>
      </c>
      <c r="G50">
        <v>2</v>
      </c>
      <c r="K50" s="6" t="s">
        <v>47</v>
      </c>
      <c r="L50" s="6">
        <v>1</v>
      </c>
      <c r="M50" s="6">
        <v>1</v>
      </c>
      <c r="N50" s="6">
        <v>1</v>
      </c>
      <c r="O50" s="6">
        <v>0</v>
      </c>
      <c r="P50" s="6">
        <v>3</v>
      </c>
      <c r="Q50" s="11"/>
    </row>
    <row r="51" spans="1:17" x14ac:dyDescent="0.25">
      <c r="A51">
        <v>14</v>
      </c>
      <c r="B51">
        <v>603</v>
      </c>
      <c r="C51" t="s">
        <v>6</v>
      </c>
      <c r="D51" t="s">
        <v>41</v>
      </c>
      <c r="E51" t="s">
        <v>54</v>
      </c>
      <c r="F51" t="s">
        <v>95</v>
      </c>
      <c r="G51">
        <v>2</v>
      </c>
    </row>
    <row r="52" spans="1:17" x14ac:dyDescent="0.25">
      <c r="A52">
        <v>15</v>
      </c>
      <c r="B52">
        <v>381</v>
      </c>
      <c r="C52" t="s">
        <v>93</v>
      </c>
      <c r="D52" t="s">
        <v>41</v>
      </c>
      <c r="E52" t="s">
        <v>45</v>
      </c>
      <c r="F52" t="s">
        <v>94</v>
      </c>
      <c r="G52">
        <v>5</v>
      </c>
    </row>
    <row r="53" spans="1:17" x14ac:dyDescent="0.25">
      <c r="A53">
        <v>15</v>
      </c>
      <c r="B53">
        <v>383</v>
      </c>
      <c r="C53" t="s">
        <v>93</v>
      </c>
      <c r="D53" t="s">
        <v>41</v>
      </c>
      <c r="E53" t="s">
        <v>45</v>
      </c>
      <c r="F53" t="s">
        <v>94</v>
      </c>
      <c r="G53">
        <v>5</v>
      </c>
    </row>
    <row r="54" spans="1:17" x14ac:dyDescent="0.25">
      <c r="A54">
        <v>15</v>
      </c>
      <c r="B54">
        <v>391</v>
      </c>
      <c r="C54" t="s">
        <v>93</v>
      </c>
      <c r="D54" t="s">
        <v>41</v>
      </c>
      <c r="E54" t="s">
        <v>53</v>
      </c>
      <c r="F54" t="s">
        <v>94</v>
      </c>
      <c r="G54">
        <v>5</v>
      </c>
    </row>
    <row r="55" spans="1:17" x14ac:dyDescent="0.25">
      <c r="A55">
        <v>15</v>
      </c>
      <c r="B55">
        <v>393</v>
      </c>
      <c r="C55" t="s">
        <v>93</v>
      </c>
      <c r="D55" t="s">
        <v>41</v>
      </c>
      <c r="E55" t="s">
        <v>53</v>
      </c>
      <c r="F55" t="s">
        <v>94</v>
      </c>
      <c r="G55">
        <v>5</v>
      </c>
    </row>
    <row r="56" spans="1:17" x14ac:dyDescent="0.25">
      <c r="A56">
        <v>15</v>
      </c>
      <c r="B56">
        <v>395</v>
      </c>
      <c r="C56" t="s">
        <v>93</v>
      </c>
      <c r="D56" t="s">
        <v>133</v>
      </c>
      <c r="E56" t="s">
        <v>59</v>
      </c>
      <c r="F56" t="s">
        <v>94</v>
      </c>
      <c r="G56">
        <v>5</v>
      </c>
    </row>
    <row r="57" spans="1:17" x14ac:dyDescent="0.25">
      <c r="A57">
        <v>15</v>
      </c>
      <c r="B57">
        <v>399</v>
      </c>
      <c r="C57" t="s">
        <v>93</v>
      </c>
      <c r="D57" t="s">
        <v>132</v>
      </c>
      <c r="E57" t="s">
        <v>62</v>
      </c>
      <c r="F57" t="s">
        <v>94</v>
      </c>
      <c r="G57">
        <v>5</v>
      </c>
    </row>
    <row r="58" spans="1:17" x14ac:dyDescent="0.25">
      <c r="A58">
        <v>15</v>
      </c>
      <c r="B58">
        <v>401</v>
      </c>
      <c r="C58" t="s">
        <v>93</v>
      </c>
      <c r="D58" t="s">
        <v>132</v>
      </c>
      <c r="E58" t="s">
        <v>63</v>
      </c>
      <c r="F58" t="s">
        <v>94</v>
      </c>
      <c r="G58">
        <v>5</v>
      </c>
    </row>
    <row r="59" spans="1:17" x14ac:dyDescent="0.25">
      <c r="A59">
        <v>15</v>
      </c>
      <c r="B59">
        <v>403</v>
      </c>
      <c r="C59" t="s">
        <v>93</v>
      </c>
      <c r="D59" t="s">
        <v>132</v>
      </c>
      <c r="E59" t="s">
        <v>63</v>
      </c>
      <c r="F59" t="s">
        <v>94</v>
      </c>
      <c r="G59">
        <v>5</v>
      </c>
    </row>
    <row r="60" spans="1:17" x14ac:dyDescent="0.25">
      <c r="A60">
        <v>17</v>
      </c>
      <c r="B60">
        <v>685</v>
      </c>
      <c r="C60" t="s">
        <v>93</v>
      </c>
      <c r="D60" t="s">
        <v>41</v>
      </c>
      <c r="E60" t="s">
        <v>40</v>
      </c>
      <c r="F60" t="s">
        <v>95</v>
      </c>
      <c r="G60">
        <v>3</v>
      </c>
    </row>
    <row r="61" spans="1:17" x14ac:dyDescent="0.25">
      <c r="A61">
        <v>17</v>
      </c>
      <c r="B61">
        <v>697</v>
      </c>
      <c r="C61" t="s">
        <v>93</v>
      </c>
      <c r="D61" t="s">
        <v>41</v>
      </c>
      <c r="E61" t="s">
        <v>51</v>
      </c>
      <c r="F61" t="s">
        <v>95</v>
      </c>
      <c r="G61">
        <v>3</v>
      </c>
    </row>
    <row r="62" spans="1:17" x14ac:dyDescent="0.25">
      <c r="A62">
        <v>18</v>
      </c>
      <c r="B62">
        <v>692</v>
      </c>
      <c r="C62" t="s">
        <v>100</v>
      </c>
      <c r="D62" t="s">
        <v>41</v>
      </c>
      <c r="E62" t="s">
        <v>47</v>
      </c>
      <c r="F62" t="s">
        <v>95</v>
      </c>
      <c r="G62">
        <v>3</v>
      </c>
    </row>
    <row r="63" spans="1:17" x14ac:dyDescent="0.25">
      <c r="A63">
        <v>18</v>
      </c>
      <c r="B63">
        <v>700</v>
      </c>
      <c r="C63" t="s">
        <v>100</v>
      </c>
      <c r="D63" t="s">
        <v>41</v>
      </c>
      <c r="E63" t="s">
        <v>52</v>
      </c>
      <c r="F63" t="s">
        <v>95</v>
      </c>
      <c r="G63">
        <v>3</v>
      </c>
    </row>
    <row r="64" spans="1:17" x14ac:dyDescent="0.25">
      <c r="A64">
        <v>18</v>
      </c>
      <c r="B64">
        <v>708</v>
      </c>
      <c r="C64" t="s">
        <v>100</v>
      </c>
      <c r="D64" t="s">
        <v>41</v>
      </c>
      <c r="E64" t="s">
        <v>54</v>
      </c>
      <c r="F64" t="s">
        <v>95</v>
      </c>
      <c r="G64">
        <v>3</v>
      </c>
    </row>
    <row r="65" spans="1:7" x14ac:dyDescent="0.25">
      <c r="A65">
        <v>19</v>
      </c>
      <c r="B65">
        <v>686</v>
      </c>
      <c r="C65" t="s">
        <v>93</v>
      </c>
      <c r="D65" t="s">
        <v>41</v>
      </c>
      <c r="E65" t="s">
        <v>40</v>
      </c>
      <c r="F65" t="s">
        <v>95</v>
      </c>
      <c r="G65">
        <v>3</v>
      </c>
    </row>
    <row r="66" spans="1:7" x14ac:dyDescent="0.25">
      <c r="A66">
        <v>19</v>
      </c>
      <c r="B66">
        <v>698</v>
      </c>
      <c r="C66" t="s">
        <v>93</v>
      </c>
      <c r="D66" t="s">
        <v>41</v>
      </c>
      <c r="E66" t="s">
        <v>51</v>
      </c>
      <c r="F66" t="s">
        <v>95</v>
      </c>
      <c r="G66">
        <v>3</v>
      </c>
    </row>
    <row r="67" spans="1:7" x14ac:dyDescent="0.25">
      <c r="A67">
        <v>21</v>
      </c>
      <c r="B67">
        <v>695</v>
      </c>
      <c r="C67" t="s">
        <v>6</v>
      </c>
      <c r="D67" t="s">
        <v>41</v>
      </c>
      <c r="E67" t="s">
        <v>47</v>
      </c>
      <c r="F67" t="s">
        <v>95</v>
      </c>
      <c r="G67">
        <v>3</v>
      </c>
    </row>
    <row r="68" spans="1:7" x14ac:dyDescent="0.25">
      <c r="A68">
        <v>21</v>
      </c>
      <c r="B68">
        <v>703</v>
      </c>
      <c r="C68" t="s">
        <v>6</v>
      </c>
      <c r="D68" t="s">
        <v>41</v>
      </c>
      <c r="E68" t="s">
        <v>52</v>
      </c>
      <c r="F68" t="s">
        <v>95</v>
      </c>
      <c r="G68">
        <v>3</v>
      </c>
    </row>
    <row r="69" spans="1:7" x14ac:dyDescent="0.25">
      <c r="A69">
        <v>21</v>
      </c>
      <c r="B69">
        <v>711</v>
      </c>
      <c r="C69" t="s">
        <v>6</v>
      </c>
      <c r="D69" t="s">
        <v>41</v>
      </c>
      <c r="E69" t="s">
        <v>54</v>
      </c>
      <c r="F69" t="s">
        <v>95</v>
      </c>
      <c r="G69">
        <v>3</v>
      </c>
    </row>
  </sheetData>
  <mergeCells count="44">
    <mergeCell ref="L46:O46"/>
    <mergeCell ref="P46:P47"/>
    <mergeCell ref="Q46:Q47"/>
    <mergeCell ref="Q48:Q50"/>
    <mergeCell ref="Q36:Q38"/>
    <mergeCell ref="L40:O40"/>
    <mergeCell ref="P40:P41"/>
    <mergeCell ref="Q40:Q41"/>
    <mergeCell ref="Q42:Q44"/>
    <mergeCell ref="L26:Q26"/>
    <mergeCell ref="R26:R27"/>
    <mergeCell ref="S26:S27"/>
    <mergeCell ref="S28:S32"/>
    <mergeCell ref="L34:O34"/>
    <mergeCell ref="P34:P35"/>
    <mergeCell ref="Q34:Q35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47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84</v>
      </c>
      <c r="C2" t="s">
        <v>100</v>
      </c>
      <c r="D2" t="s">
        <v>70</v>
      </c>
      <c r="E2" t="s">
        <v>84</v>
      </c>
      <c r="F2" t="s">
        <v>94</v>
      </c>
      <c r="G2">
        <v>1</v>
      </c>
    </row>
    <row r="3" spans="1:50" x14ac:dyDescent="0.25">
      <c r="A3">
        <v>3</v>
      </c>
      <c r="B3">
        <v>75</v>
      </c>
      <c r="C3" t="s">
        <v>93</v>
      </c>
      <c r="D3" t="s">
        <v>70</v>
      </c>
      <c r="E3" t="s">
        <v>76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79</v>
      </c>
      <c r="C4" t="s">
        <v>93</v>
      </c>
      <c r="D4" t="s">
        <v>70</v>
      </c>
      <c r="E4" t="s">
        <v>78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3</v>
      </c>
      <c r="B5">
        <v>517</v>
      </c>
      <c r="C5" t="s">
        <v>93</v>
      </c>
      <c r="D5" t="s">
        <v>70</v>
      </c>
      <c r="E5" t="s">
        <v>77</v>
      </c>
      <c r="F5" t="s">
        <v>95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3</v>
      </c>
      <c r="B6">
        <v>521</v>
      </c>
      <c r="C6" t="s">
        <v>93</v>
      </c>
      <c r="D6" t="s">
        <v>70</v>
      </c>
      <c r="E6" t="s">
        <v>78</v>
      </c>
      <c r="F6" t="s">
        <v>95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4</v>
      </c>
      <c r="B7">
        <v>524</v>
      </c>
      <c r="C7" t="s">
        <v>100</v>
      </c>
      <c r="D7" t="s">
        <v>70</v>
      </c>
      <c r="E7" t="s">
        <v>82</v>
      </c>
      <c r="F7" t="s">
        <v>95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4</v>
      </c>
      <c r="B8">
        <v>532</v>
      </c>
      <c r="C8" t="s">
        <v>100</v>
      </c>
      <c r="D8" t="s">
        <v>70</v>
      </c>
      <c r="E8" t="s">
        <v>84</v>
      </c>
      <c r="F8" t="s">
        <v>95</v>
      </c>
      <c r="G8">
        <v>1</v>
      </c>
    </row>
    <row r="9" spans="1:50" x14ac:dyDescent="0.25">
      <c r="A9">
        <v>5</v>
      </c>
      <c r="B9">
        <v>170</v>
      </c>
      <c r="C9" t="s">
        <v>100</v>
      </c>
      <c r="D9" t="s">
        <v>70</v>
      </c>
      <c r="E9" t="s">
        <v>84</v>
      </c>
      <c r="F9" t="s">
        <v>94</v>
      </c>
      <c r="G9">
        <v>2</v>
      </c>
    </row>
    <row r="10" spans="1:50" x14ac:dyDescent="0.25">
      <c r="A10">
        <v>5</v>
      </c>
      <c r="B10">
        <v>518</v>
      </c>
      <c r="C10" t="s">
        <v>93</v>
      </c>
      <c r="D10" t="s">
        <v>70</v>
      </c>
      <c r="E10" t="s">
        <v>77</v>
      </c>
      <c r="F10" t="s">
        <v>95</v>
      </c>
      <c r="G10">
        <v>1</v>
      </c>
    </row>
    <row r="11" spans="1:50" x14ac:dyDescent="0.25">
      <c r="A11">
        <v>5</v>
      </c>
      <c r="B11">
        <v>522</v>
      </c>
      <c r="C11" t="s">
        <v>93</v>
      </c>
      <c r="D11" t="s">
        <v>70</v>
      </c>
      <c r="E11" t="s">
        <v>78</v>
      </c>
      <c r="F11" t="s">
        <v>95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6</v>
      </c>
      <c r="B12">
        <v>161</v>
      </c>
      <c r="C12" t="s">
        <v>93</v>
      </c>
      <c r="D12" t="s">
        <v>70</v>
      </c>
      <c r="E12" t="s">
        <v>76</v>
      </c>
      <c r="F12" t="s">
        <v>94</v>
      </c>
      <c r="G12">
        <v>2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6</v>
      </c>
      <c r="B13">
        <v>165</v>
      </c>
      <c r="C13" t="s">
        <v>93</v>
      </c>
      <c r="D13" t="s">
        <v>70</v>
      </c>
      <c r="E13" t="s">
        <v>78</v>
      </c>
      <c r="F13" t="s">
        <v>94</v>
      </c>
      <c r="G13">
        <v>2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7</v>
      </c>
      <c r="B14">
        <v>527</v>
      </c>
      <c r="C14" t="s">
        <v>6</v>
      </c>
      <c r="D14" t="s">
        <v>70</v>
      </c>
      <c r="E14" t="s">
        <v>82</v>
      </c>
      <c r="F14" t="s">
        <v>95</v>
      </c>
      <c r="G14">
        <v>1</v>
      </c>
      <c r="J14" s="9" t="s">
        <v>97</v>
      </c>
      <c r="K14" s="5" t="s">
        <v>100</v>
      </c>
    </row>
    <row r="15" spans="1:50" x14ac:dyDescent="0.25">
      <c r="A15">
        <v>7</v>
      </c>
      <c r="B15">
        <v>535</v>
      </c>
      <c r="C15" t="s">
        <v>6</v>
      </c>
      <c r="D15" t="s">
        <v>70</v>
      </c>
      <c r="E15" t="s">
        <v>84</v>
      </c>
      <c r="F15" t="s">
        <v>95</v>
      </c>
      <c r="G15">
        <v>1</v>
      </c>
      <c r="J15" s="9"/>
      <c r="K15" s="5" t="s">
        <v>93</v>
      </c>
    </row>
    <row r="16" spans="1:50" x14ac:dyDescent="0.25">
      <c r="A16">
        <v>8</v>
      </c>
      <c r="B16">
        <v>256</v>
      </c>
      <c r="C16" t="s">
        <v>100</v>
      </c>
      <c r="D16" t="s">
        <v>70</v>
      </c>
      <c r="E16" t="s">
        <v>84</v>
      </c>
      <c r="F16" t="s">
        <v>94</v>
      </c>
      <c r="G16">
        <v>3</v>
      </c>
      <c r="J16" s="9"/>
      <c r="K16" s="5" t="s">
        <v>6</v>
      </c>
    </row>
    <row r="17" spans="1:19" x14ac:dyDescent="0.25">
      <c r="A17">
        <v>9</v>
      </c>
      <c r="B17">
        <v>247</v>
      </c>
      <c r="C17" t="s">
        <v>93</v>
      </c>
      <c r="D17" t="s">
        <v>70</v>
      </c>
      <c r="E17" t="s">
        <v>76</v>
      </c>
      <c r="F17" t="s">
        <v>94</v>
      </c>
      <c r="G17">
        <v>3</v>
      </c>
    </row>
    <row r="18" spans="1:19" x14ac:dyDescent="0.25">
      <c r="A18">
        <v>9</v>
      </c>
      <c r="B18">
        <v>251</v>
      </c>
      <c r="C18" t="s">
        <v>93</v>
      </c>
      <c r="D18" t="s">
        <v>70</v>
      </c>
      <c r="E18" t="s">
        <v>78</v>
      </c>
      <c r="F18" t="s">
        <v>94</v>
      </c>
      <c r="G18">
        <v>3</v>
      </c>
    </row>
    <row r="19" spans="1:19" x14ac:dyDescent="0.25">
      <c r="A19">
        <v>10</v>
      </c>
      <c r="B19">
        <v>617</v>
      </c>
      <c r="C19" t="s">
        <v>93</v>
      </c>
      <c r="D19" t="s">
        <v>70</v>
      </c>
      <c r="E19" t="s">
        <v>77</v>
      </c>
      <c r="F19" t="s">
        <v>95</v>
      </c>
      <c r="G19">
        <v>2</v>
      </c>
    </row>
    <row r="20" spans="1:19" x14ac:dyDescent="0.25">
      <c r="A20">
        <v>10</v>
      </c>
      <c r="B20">
        <v>621</v>
      </c>
      <c r="C20" t="s">
        <v>93</v>
      </c>
      <c r="D20" t="s">
        <v>70</v>
      </c>
      <c r="E20" t="s">
        <v>78</v>
      </c>
      <c r="F20" t="s">
        <v>95</v>
      </c>
      <c r="G20">
        <v>2</v>
      </c>
    </row>
    <row r="21" spans="1:19" x14ac:dyDescent="0.25">
      <c r="A21">
        <v>10</v>
      </c>
      <c r="B21">
        <v>625</v>
      </c>
      <c r="C21" t="s">
        <v>93</v>
      </c>
      <c r="D21" t="s">
        <v>70</v>
      </c>
      <c r="E21" t="s">
        <v>79</v>
      </c>
      <c r="F21" t="s">
        <v>95</v>
      </c>
      <c r="G21">
        <v>2</v>
      </c>
    </row>
    <row r="22" spans="1:19" x14ac:dyDescent="0.25">
      <c r="A22">
        <v>11</v>
      </c>
      <c r="B22">
        <v>342</v>
      </c>
      <c r="C22" t="s">
        <v>100</v>
      </c>
      <c r="D22" t="s">
        <v>70</v>
      </c>
      <c r="E22" t="s">
        <v>84</v>
      </c>
      <c r="F22" t="s">
        <v>94</v>
      </c>
      <c r="G22">
        <v>4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11</v>
      </c>
      <c r="B23">
        <v>608</v>
      </c>
      <c r="C23" t="s">
        <v>100</v>
      </c>
      <c r="D23" t="s">
        <v>70</v>
      </c>
      <c r="E23" t="s">
        <v>71</v>
      </c>
      <c r="F23" t="s">
        <v>95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11</v>
      </c>
      <c r="B24">
        <v>632</v>
      </c>
      <c r="C24" t="s">
        <v>100</v>
      </c>
      <c r="D24" t="s">
        <v>70</v>
      </c>
      <c r="E24" t="s">
        <v>84</v>
      </c>
      <c r="F24" t="s">
        <v>95</v>
      </c>
      <c r="G24">
        <v>2</v>
      </c>
      <c r="K24" s="6" t="s">
        <v>84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6">
        <v>5</v>
      </c>
    </row>
    <row r="25" spans="1:19" x14ac:dyDescent="0.25">
      <c r="A25">
        <v>12</v>
      </c>
      <c r="B25">
        <v>333</v>
      </c>
      <c r="C25" t="s">
        <v>93</v>
      </c>
      <c r="D25" t="s">
        <v>70</v>
      </c>
      <c r="E25" t="s">
        <v>76</v>
      </c>
      <c r="F25" t="s">
        <v>94</v>
      </c>
      <c r="G25">
        <v>4</v>
      </c>
    </row>
    <row r="26" spans="1:19" x14ac:dyDescent="0.25">
      <c r="A26">
        <v>12</v>
      </c>
      <c r="B26">
        <v>337</v>
      </c>
      <c r="C26" t="s">
        <v>93</v>
      </c>
      <c r="D26" t="s">
        <v>70</v>
      </c>
      <c r="E26" t="s">
        <v>78</v>
      </c>
      <c r="F26" t="s">
        <v>94</v>
      </c>
      <c r="G26">
        <v>4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12</v>
      </c>
      <c r="B27">
        <v>618</v>
      </c>
      <c r="C27" t="s">
        <v>93</v>
      </c>
      <c r="D27" t="s">
        <v>70</v>
      </c>
      <c r="E27" t="s">
        <v>77</v>
      </c>
      <c r="F27" t="s">
        <v>95</v>
      </c>
      <c r="G27">
        <v>2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12</v>
      </c>
      <c r="B28">
        <v>622</v>
      </c>
      <c r="C28" t="s">
        <v>93</v>
      </c>
      <c r="D28" t="s">
        <v>70</v>
      </c>
      <c r="E28" t="s">
        <v>78</v>
      </c>
      <c r="F28" t="s">
        <v>95</v>
      </c>
      <c r="G28">
        <v>2</v>
      </c>
      <c r="K28" s="6" t="s">
        <v>76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0</v>
      </c>
      <c r="R28" s="6">
        <v>5</v>
      </c>
      <c r="S28" s="11">
        <v>10</v>
      </c>
    </row>
    <row r="29" spans="1:19" x14ac:dyDescent="0.25">
      <c r="A29">
        <v>12</v>
      </c>
      <c r="B29">
        <v>626</v>
      </c>
      <c r="C29" t="s">
        <v>93</v>
      </c>
      <c r="D29" t="s">
        <v>70</v>
      </c>
      <c r="E29" t="s">
        <v>79</v>
      </c>
      <c r="F29" t="s">
        <v>95</v>
      </c>
      <c r="G29">
        <v>2</v>
      </c>
      <c r="K29" s="6" t="s">
        <v>78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5</v>
      </c>
      <c r="S29" s="11"/>
    </row>
    <row r="30" spans="1:19" x14ac:dyDescent="0.25">
      <c r="A30">
        <v>14</v>
      </c>
      <c r="B30">
        <v>428</v>
      </c>
      <c r="C30" t="s">
        <v>100</v>
      </c>
      <c r="D30" t="s">
        <v>70</v>
      </c>
      <c r="E30" t="s">
        <v>84</v>
      </c>
      <c r="F30" t="s">
        <v>94</v>
      </c>
      <c r="G30">
        <v>5</v>
      </c>
    </row>
    <row r="31" spans="1:19" x14ac:dyDescent="0.25">
      <c r="A31">
        <v>14</v>
      </c>
      <c r="B31">
        <v>611</v>
      </c>
      <c r="C31" t="s">
        <v>6</v>
      </c>
      <c r="D31" t="s">
        <v>70</v>
      </c>
      <c r="E31" t="s">
        <v>71</v>
      </c>
      <c r="F31" t="s">
        <v>95</v>
      </c>
      <c r="G31">
        <v>2</v>
      </c>
      <c r="K31" s="3" t="s">
        <v>129</v>
      </c>
      <c r="L31" s="8" t="s">
        <v>124</v>
      </c>
      <c r="M31" s="8"/>
      <c r="N31" s="8"/>
      <c r="O31" s="8"/>
      <c r="P31" s="8" t="s">
        <v>125</v>
      </c>
      <c r="Q31" s="8" t="s">
        <v>126</v>
      </c>
    </row>
    <row r="32" spans="1:19" x14ac:dyDescent="0.25">
      <c r="A32">
        <v>14</v>
      </c>
      <c r="B32">
        <v>635</v>
      </c>
      <c r="C32" t="s">
        <v>6</v>
      </c>
      <c r="D32" t="s">
        <v>70</v>
      </c>
      <c r="E32" t="s">
        <v>84</v>
      </c>
      <c r="F32" t="s">
        <v>95</v>
      </c>
      <c r="G32">
        <v>2</v>
      </c>
      <c r="K32" s="3" t="s">
        <v>123</v>
      </c>
      <c r="L32" s="3">
        <v>1</v>
      </c>
      <c r="M32" s="3">
        <v>2</v>
      </c>
      <c r="N32" s="3">
        <v>3</v>
      </c>
      <c r="O32" s="3">
        <v>4</v>
      </c>
      <c r="P32" s="8"/>
      <c r="Q32" s="8"/>
    </row>
    <row r="33" spans="1:17" x14ac:dyDescent="0.25">
      <c r="A33">
        <v>15</v>
      </c>
      <c r="B33">
        <v>419</v>
      </c>
      <c r="C33" t="s">
        <v>93</v>
      </c>
      <c r="D33" t="s">
        <v>70</v>
      </c>
      <c r="E33" t="s">
        <v>76</v>
      </c>
      <c r="F33" t="s">
        <v>94</v>
      </c>
      <c r="G33">
        <v>5</v>
      </c>
      <c r="K33" s="6" t="s">
        <v>82</v>
      </c>
      <c r="L33" s="6">
        <v>1</v>
      </c>
      <c r="M33" s="6">
        <v>0</v>
      </c>
      <c r="N33" s="6">
        <v>1</v>
      </c>
      <c r="O33" s="6">
        <v>0</v>
      </c>
      <c r="P33" s="6">
        <v>2</v>
      </c>
      <c r="Q33" s="11">
        <v>6</v>
      </c>
    </row>
    <row r="34" spans="1:17" x14ac:dyDescent="0.25">
      <c r="A34">
        <v>15</v>
      </c>
      <c r="B34">
        <v>423</v>
      </c>
      <c r="C34" t="s">
        <v>93</v>
      </c>
      <c r="D34" t="s">
        <v>70</v>
      </c>
      <c r="E34" t="s">
        <v>78</v>
      </c>
      <c r="F34" t="s">
        <v>94</v>
      </c>
      <c r="G34">
        <v>5</v>
      </c>
      <c r="K34" s="6" t="s">
        <v>71</v>
      </c>
      <c r="L34" s="6">
        <v>0</v>
      </c>
      <c r="M34" s="6">
        <v>1</v>
      </c>
      <c r="N34" s="6">
        <v>0</v>
      </c>
      <c r="O34" s="6">
        <v>0</v>
      </c>
      <c r="P34" s="6">
        <v>1</v>
      </c>
      <c r="Q34" s="11"/>
    </row>
    <row r="35" spans="1:17" x14ac:dyDescent="0.25">
      <c r="A35">
        <v>17</v>
      </c>
      <c r="B35">
        <v>721</v>
      </c>
      <c r="C35" t="s">
        <v>93</v>
      </c>
      <c r="D35" t="s">
        <v>70</v>
      </c>
      <c r="E35" t="s">
        <v>77</v>
      </c>
      <c r="F35" t="s">
        <v>95</v>
      </c>
      <c r="G35">
        <v>3</v>
      </c>
      <c r="K35" s="6" t="s">
        <v>84</v>
      </c>
      <c r="L35" s="6">
        <v>1</v>
      </c>
      <c r="M35" s="6">
        <v>1</v>
      </c>
      <c r="N35" s="6">
        <v>1</v>
      </c>
      <c r="O35" s="6">
        <v>0</v>
      </c>
      <c r="P35" s="6">
        <v>3</v>
      </c>
      <c r="Q35" s="11"/>
    </row>
    <row r="36" spans="1:17" x14ac:dyDescent="0.25">
      <c r="A36">
        <v>17</v>
      </c>
      <c r="B36">
        <v>725</v>
      </c>
      <c r="C36" t="s">
        <v>93</v>
      </c>
      <c r="D36" t="s">
        <v>70</v>
      </c>
      <c r="E36" t="s">
        <v>78</v>
      </c>
      <c r="F36" t="s">
        <v>95</v>
      </c>
      <c r="G36">
        <v>3</v>
      </c>
    </row>
    <row r="37" spans="1:17" x14ac:dyDescent="0.25">
      <c r="A37">
        <v>17</v>
      </c>
      <c r="B37">
        <v>729</v>
      </c>
      <c r="C37" t="s">
        <v>93</v>
      </c>
      <c r="D37" t="s">
        <v>70</v>
      </c>
      <c r="E37" t="s">
        <v>79</v>
      </c>
      <c r="F37" t="s">
        <v>95</v>
      </c>
      <c r="G37">
        <v>3</v>
      </c>
      <c r="K37" s="3" t="s">
        <v>127</v>
      </c>
      <c r="L37" s="8" t="s">
        <v>124</v>
      </c>
      <c r="M37" s="8"/>
      <c r="N37" s="8"/>
      <c r="O37" s="8"/>
      <c r="P37" s="8" t="s">
        <v>125</v>
      </c>
      <c r="Q37" s="8" t="s">
        <v>126</v>
      </c>
    </row>
    <row r="38" spans="1:17" x14ac:dyDescent="0.25">
      <c r="A38">
        <v>18</v>
      </c>
      <c r="B38">
        <v>732</v>
      </c>
      <c r="C38" t="s">
        <v>100</v>
      </c>
      <c r="D38" t="s">
        <v>70</v>
      </c>
      <c r="E38" t="s">
        <v>82</v>
      </c>
      <c r="F38" t="s">
        <v>95</v>
      </c>
      <c r="G38">
        <v>3</v>
      </c>
      <c r="K38" s="3" t="s">
        <v>123</v>
      </c>
      <c r="L38" s="3">
        <v>1</v>
      </c>
      <c r="M38" s="3">
        <v>2</v>
      </c>
      <c r="N38" s="3">
        <v>3</v>
      </c>
      <c r="O38" s="3">
        <v>4</v>
      </c>
      <c r="P38" s="8"/>
      <c r="Q38" s="8"/>
    </row>
    <row r="39" spans="1:17" x14ac:dyDescent="0.25">
      <c r="A39">
        <v>18</v>
      </c>
      <c r="B39">
        <v>736</v>
      </c>
      <c r="C39" t="s">
        <v>100</v>
      </c>
      <c r="D39" t="s">
        <v>70</v>
      </c>
      <c r="E39" t="s">
        <v>84</v>
      </c>
      <c r="F39" t="s">
        <v>95</v>
      </c>
      <c r="G39">
        <v>3</v>
      </c>
      <c r="K39" s="6" t="s">
        <v>78</v>
      </c>
      <c r="L39" s="6">
        <v>1</v>
      </c>
      <c r="M39" s="6">
        <v>1</v>
      </c>
      <c r="N39" s="6">
        <v>1</v>
      </c>
      <c r="O39" s="6">
        <v>0</v>
      </c>
      <c r="P39" s="6">
        <v>3</v>
      </c>
      <c r="Q39" s="11">
        <v>8</v>
      </c>
    </row>
    <row r="40" spans="1:17" x14ac:dyDescent="0.25">
      <c r="A40">
        <v>19</v>
      </c>
      <c r="B40">
        <v>722</v>
      </c>
      <c r="C40" t="s">
        <v>93</v>
      </c>
      <c r="D40" t="s">
        <v>70</v>
      </c>
      <c r="E40" t="s">
        <v>77</v>
      </c>
      <c r="F40" t="s">
        <v>95</v>
      </c>
      <c r="G40">
        <v>3</v>
      </c>
      <c r="K40" s="6" t="s">
        <v>77</v>
      </c>
      <c r="L40" s="6">
        <v>1</v>
      </c>
      <c r="M40" s="6">
        <v>1</v>
      </c>
      <c r="N40" s="6">
        <v>1</v>
      </c>
      <c r="O40" s="6">
        <v>0</v>
      </c>
      <c r="P40" s="6">
        <v>3</v>
      </c>
      <c r="Q40" s="11"/>
    </row>
    <row r="41" spans="1:17" x14ac:dyDescent="0.25">
      <c r="A41">
        <v>19</v>
      </c>
      <c r="B41">
        <v>726</v>
      </c>
      <c r="C41" t="s">
        <v>93</v>
      </c>
      <c r="D41" t="s">
        <v>70</v>
      </c>
      <c r="E41" t="s">
        <v>78</v>
      </c>
      <c r="F41" t="s">
        <v>95</v>
      </c>
      <c r="G41">
        <v>3</v>
      </c>
      <c r="K41" s="6" t="s">
        <v>79</v>
      </c>
      <c r="L41" s="6">
        <v>0</v>
      </c>
      <c r="M41" s="6">
        <v>1</v>
      </c>
      <c r="N41" s="6">
        <v>1</v>
      </c>
      <c r="O41" s="6">
        <v>0</v>
      </c>
      <c r="P41" s="6">
        <v>2</v>
      </c>
      <c r="Q41" s="11"/>
    </row>
    <row r="42" spans="1:17" x14ac:dyDescent="0.25">
      <c r="A42">
        <v>19</v>
      </c>
      <c r="B42">
        <v>730</v>
      </c>
      <c r="C42" t="s">
        <v>93</v>
      </c>
      <c r="D42" t="s">
        <v>70</v>
      </c>
      <c r="E42" t="s">
        <v>79</v>
      </c>
      <c r="F42" t="s">
        <v>95</v>
      </c>
      <c r="G42">
        <v>3</v>
      </c>
    </row>
    <row r="43" spans="1:17" x14ac:dyDescent="0.25">
      <c r="A43">
        <v>21</v>
      </c>
      <c r="B43">
        <v>735</v>
      </c>
      <c r="C43" t="s">
        <v>6</v>
      </c>
      <c r="D43" t="s">
        <v>70</v>
      </c>
      <c r="E43" t="s">
        <v>82</v>
      </c>
      <c r="F43" t="s">
        <v>95</v>
      </c>
      <c r="G43">
        <v>3</v>
      </c>
      <c r="K43" s="3" t="s">
        <v>130</v>
      </c>
      <c r="L43" s="8" t="s">
        <v>124</v>
      </c>
      <c r="M43" s="8"/>
      <c r="N43" s="8"/>
      <c r="O43" s="8"/>
      <c r="P43" s="8" t="s">
        <v>125</v>
      </c>
      <c r="Q43" s="8" t="s">
        <v>126</v>
      </c>
    </row>
    <row r="44" spans="1:17" x14ac:dyDescent="0.25">
      <c r="A44">
        <v>21</v>
      </c>
      <c r="B44">
        <v>739</v>
      </c>
      <c r="C44" t="s">
        <v>6</v>
      </c>
      <c r="D44" t="s">
        <v>70</v>
      </c>
      <c r="E44" t="s">
        <v>84</v>
      </c>
      <c r="F44" t="s">
        <v>95</v>
      </c>
      <c r="G44">
        <v>3</v>
      </c>
      <c r="K44" s="3" t="s">
        <v>123</v>
      </c>
      <c r="L44" s="3">
        <v>1</v>
      </c>
      <c r="M44" s="3">
        <v>2</v>
      </c>
      <c r="N44" s="3">
        <v>3</v>
      </c>
      <c r="O44" s="3">
        <v>4</v>
      </c>
      <c r="P44" s="8"/>
      <c r="Q44" s="8"/>
    </row>
    <row r="45" spans="1:17" x14ac:dyDescent="0.25">
      <c r="K45" s="6" t="s">
        <v>82</v>
      </c>
      <c r="L45" s="6">
        <v>1</v>
      </c>
      <c r="M45" s="6">
        <v>0</v>
      </c>
      <c r="N45" s="6">
        <v>1</v>
      </c>
      <c r="O45" s="6">
        <v>0</v>
      </c>
      <c r="P45" s="6">
        <v>2</v>
      </c>
      <c r="Q45" s="11">
        <v>6</v>
      </c>
    </row>
    <row r="46" spans="1:17" x14ac:dyDescent="0.25">
      <c r="K46" s="6" t="s">
        <v>71</v>
      </c>
      <c r="L46" s="6">
        <v>0</v>
      </c>
      <c r="M46" s="6">
        <v>1</v>
      </c>
      <c r="N46" s="6">
        <v>0</v>
      </c>
      <c r="O46" s="6">
        <v>0</v>
      </c>
      <c r="P46" s="6">
        <v>1</v>
      </c>
      <c r="Q46" s="11"/>
    </row>
    <row r="47" spans="1:17" x14ac:dyDescent="0.25">
      <c r="K47" s="6" t="s">
        <v>84</v>
      </c>
      <c r="L47" s="6">
        <v>1</v>
      </c>
      <c r="M47" s="6">
        <v>1</v>
      </c>
      <c r="N47" s="6">
        <v>1</v>
      </c>
      <c r="O47" s="6">
        <v>0</v>
      </c>
      <c r="P47" s="6">
        <v>3</v>
      </c>
      <c r="Q47" s="11"/>
    </row>
  </sheetData>
  <mergeCells count="44">
    <mergeCell ref="L43:O43"/>
    <mergeCell ref="P43:P44"/>
    <mergeCell ref="Q43:Q44"/>
    <mergeCell ref="Q45:Q47"/>
    <mergeCell ref="Q33:Q35"/>
    <mergeCell ref="L37:O37"/>
    <mergeCell ref="P37:P38"/>
    <mergeCell ref="Q37:Q38"/>
    <mergeCell ref="Q39:Q41"/>
    <mergeCell ref="L26:Q26"/>
    <mergeCell ref="R26:R27"/>
    <mergeCell ref="S26:S27"/>
    <mergeCell ref="S28:S29"/>
    <mergeCell ref="L31:O31"/>
    <mergeCell ref="P31:P32"/>
    <mergeCell ref="Q31:Q32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48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78</v>
      </c>
      <c r="C2" t="s">
        <v>100</v>
      </c>
      <c r="D2" t="s">
        <v>70</v>
      </c>
      <c r="E2" t="s">
        <v>78</v>
      </c>
      <c r="F2" t="s">
        <v>94</v>
      </c>
      <c r="G2">
        <v>1</v>
      </c>
    </row>
    <row r="3" spans="1:50" x14ac:dyDescent="0.25">
      <c r="A3">
        <v>3</v>
      </c>
      <c r="B3">
        <v>63</v>
      </c>
      <c r="C3" t="s">
        <v>93</v>
      </c>
      <c r="D3" t="s">
        <v>134</v>
      </c>
      <c r="E3" t="s">
        <v>65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71</v>
      </c>
      <c r="C4" t="s">
        <v>93</v>
      </c>
      <c r="D4" t="s">
        <v>70</v>
      </c>
      <c r="E4" t="s">
        <v>73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3</v>
      </c>
      <c r="B5">
        <v>525</v>
      </c>
      <c r="C5" t="s">
        <v>93</v>
      </c>
      <c r="D5" t="s">
        <v>70</v>
      </c>
      <c r="E5" t="s">
        <v>82</v>
      </c>
      <c r="F5" t="s">
        <v>95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3</v>
      </c>
      <c r="B6">
        <v>529</v>
      </c>
      <c r="C6" t="s">
        <v>93</v>
      </c>
      <c r="D6" t="s">
        <v>70</v>
      </c>
      <c r="E6" t="s">
        <v>83</v>
      </c>
      <c r="F6" t="s">
        <v>95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4</v>
      </c>
      <c r="B7">
        <v>520</v>
      </c>
      <c r="C7" t="s">
        <v>100</v>
      </c>
      <c r="D7" t="s">
        <v>70</v>
      </c>
      <c r="E7" t="s">
        <v>78</v>
      </c>
      <c r="F7" t="s">
        <v>95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4</v>
      </c>
      <c r="B8">
        <v>528</v>
      </c>
      <c r="C8" t="s">
        <v>100</v>
      </c>
      <c r="D8" t="s">
        <v>70</v>
      </c>
      <c r="E8" t="s">
        <v>83</v>
      </c>
      <c r="F8" t="s">
        <v>95</v>
      </c>
      <c r="G8">
        <v>1</v>
      </c>
    </row>
    <row r="9" spans="1:50" x14ac:dyDescent="0.25">
      <c r="A9">
        <v>5</v>
      </c>
      <c r="B9">
        <v>164</v>
      </c>
      <c r="C9" t="s">
        <v>100</v>
      </c>
      <c r="D9" t="s">
        <v>70</v>
      </c>
      <c r="E9" t="s">
        <v>78</v>
      </c>
      <c r="F9" t="s">
        <v>94</v>
      </c>
      <c r="G9">
        <v>2</v>
      </c>
    </row>
    <row r="10" spans="1:50" x14ac:dyDescent="0.25">
      <c r="A10">
        <v>5</v>
      </c>
      <c r="B10">
        <v>526</v>
      </c>
      <c r="C10" t="s">
        <v>93</v>
      </c>
      <c r="D10" t="s">
        <v>70</v>
      </c>
      <c r="E10" t="s">
        <v>82</v>
      </c>
      <c r="F10" t="s">
        <v>95</v>
      </c>
      <c r="G10">
        <v>1</v>
      </c>
    </row>
    <row r="11" spans="1:50" x14ac:dyDescent="0.25">
      <c r="A11">
        <v>5</v>
      </c>
      <c r="B11">
        <v>530</v>
      </c>
      <c r="C11" t="s">
        <v>93</v>
      </c>
      <c r="D11" t="s">
        <v>70</v>
      </c>
      <c r="E11" t="s">
        <v>83</v>
      </c>
      <c r="F11" t="s">
        <v>95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6</v>
      </c>
      <c r="B12">
        <v>147</v>
      </c>
      <c r="C12" t="s">
        <v>93</v>
      </c>
      <c r="D12" t="s">
        <v>134</v>
      </c>
      <c r="E12" t="s">
        <v>65</v>
      </c>
      <c r="F12" t="s">
        <v>94</v>
      </c>
      <c r="G12">
        <v>2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6</v>
      </c>
      <c r="B13">
        <v>155</v>
      </c>
      <c r="C13" t="s">
        <v>93</v>
      </c>
      <c r="D13" t="s">
        <v>70</v>
      </c>
      <c r="E13" t="s">
        <v>69</v>
      </c>
      <c r="F13" t="s">
        <v>94</v>
      </c>
      <c r="G13">
        <v>2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6</v>
      </c>
      <c r="B14">
        <v>157</v>
      </c>
      <c r="C14" t="s">
        <v>93</v>
      </c>
      <c r="D14" t="s">
        <v>70</v>
      </c>
      <c r="E14" t="s">
        <v>73</v>
      </c>
      <c r="F14" t="s">
        <v>94</v>
      </c>
      <c r="G14">
        <v>2</v>
      </c>
      <c r="J14" s="9" t="s">
        <v>97</v>
      </c>
      <c r="K14" s="5" t="s">
        <v>100</v>
      </c>
    </row>
    <row r="15" spans="1:50" x14ac:dyDescent="0.25">
      <c r="A15">
        <v>7</v>
      </c>
      <c r="B15">
        <v>523</v>
      </c>
      <c r="C15" t="s">
        <v>6</v>
      </c>
      <c r="D15" t="s">
        <v>70</v>
      </c>
      <c r="E15" t="s">
        <v>78</v>
      </c>
      <c r="F15" t="s">
        <v>95</v>
      </c>
      <c r="G15">
        <v>1</v>
      </c>
      <c r="J15" s="9"/>
      <c r="K15" s="5" t="s">
        <v>93</v>
      </c>
    </row>
    <row r="16" spans="1:50" x14ac:dyDescent="0.25">
      <c r="A16">
        <v>7</v>
      </c>
      <c r="B16">
        <v>531</v>
      </c>
      <c r="C16" t="s">
        <v>6</v>
      </c>
      <c r="D16" t="s">
        <v>70</v>
      </c>
      <c r="E16" t="s">
        <v>83</v>
      </c>
      <c r="F16" t="s">
        <v>95</v>
      </c>
      <c r="G16">
        <v>1</v>
      </c>
      <c r="J16" s="9"/>
      <c r="K16" s="5" t="s">
        <v>6</v>
      </c>
    </row>
    <row r="17" spans="1:19" x14ac:dyDescent="0.25">
      <c r="A17">
        <v>8</v>
      </c>
      <c r="B17">
        <v>250</v>
      </c>
      <c r="C17" t="s">
        <v>100</v>
      </c>
      <c r="D17" t="s">
        <v>70</v>
      </c>
      <c r="E17" t="s">
        <v>78</v>
      </c>
      <c r="F17" t="s">
        <v>94</v>
      </c>
      <c r="G17">
        <v>3</v>
      </c>
    </row>
    <row r="18" spans="1:19" x14ac:dyDescent="0.25">
      <c r="A18">
        <v>9</v>
      </c>
      <c r="B18">
        <v>235</v>
      </c>
      <c r="C18" t="s">
        <v>93</v>
      </c>
      <c r="D18" t="s">
        <v>134</v>
      </c>
      <c r="E18" t="s">
        <v>65</v>
      </c>
      <c r="F18" t="s">
        <v>94</v>
      </c>
      <c r="G18">
        <v>3</v>
      </c>
    </row>
    <row r="19" spans="1:19" x14ac:dyDescent="0.25">
      <c r="A19">
        <v>9</v>
      </c>
      <c r="B19">
        <v>243</v>
      </c>
      <c r="C19" t="s">
        <v>93</v>
      </c>
      <c r="D19" t="s">
        <v>70</v>
      </c>
      <c r="E19" t="s">
        <v>73</v>
      </c>
      <c r="F19" t="s">
        <v>94</v>
      </c>
      <c r="G19">
        <v>3</v>
      </c>
    </row>
    <row r="20" spans="1:19" x14ac:dyDescent="0.25">
      <c r="A20">
        <v>10</v>
      </c>
      <c r="B20">
        <v>609</v>
      </c>
      <c r="C20" t="s">
        <v>93</v>
      </c>
      <c r="D20" t="s">
        <v>70</v>
      </c>
      <c r="E20" t="s">
        <v>71</v>
      </c>
      <c r="F20" t="s">
        <v>95</v>
      </c>
      <c r="G20">
        <v>2</v>
      </c>
    </row>
    <row r="21" spans="1:19" x14ac:dyDescent="0.25">
      <c r="A21">
        <v>10</v>
      </c>
      <c r="B21">
        <v>629</v>
      </c>
      <c r="C21" t="s">
        <v>93</v>
      </c>
      <c r="D21" t="s">
        <v>70</v>
      </c>
      <c r="E21" t="s">
        <v>83</v>
      </c>
      <c r="F21" t="s">
        <v>95</v>
      </c>
      <c r="G21">
        <v>2</v>
      </c>
    </row>
    <row r="22" spans="1:19" x14ac:dyDescent="0.25">
      <c r="A22">
        <v>11</v>
      </c>
      <c r="B22">
        <v>336</v>
      </c>
      <c r="C22" t="s">
        <v>100</v>
      </c>
      <c r="D22" t="s">
        <v>70</v>
      </c>
      <c r="E22" t="s">
        <v>78</v>
      </c>
      <c r="F22" t="s">
        <v>94</v>
      </c>
      <c r="G22">
        <v>4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11</v>
      </c>
      <c r="B23">
        <v>620</v>
      </c>
      <c r="C23" t="s">
        <v>100</v>
      </c>
      <c r="D23" t="s">
        <v>70</v>
      </c>
      <c r="E23" t="s">
        <v>78</v>
      </c>
      <c r="F23" t="s">
        <v>95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11</v>
      </c>
      <c r="B24">
        <v>628</v>
      </c>
      <c r="C24" t="s">
        <v>100</v>
      </c>
      <c r="D24" t="s">
        <v>70</v>
      </c>
      <c r="E24" t="s">
        <v>83</v>
      </c>
      <c r="F24" t="s">
        <v>95</v>
      </c>
      <c r="G24">
        <v>2</v>
      </c>
      <c r="K24" s="6" t="s">
        <v>78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6">
        <v>5</v>
      </c>
    </row>
    <row r="25" spans="1:19" x14ac:dyDescent="0.25">
      <c r="A25">
        <v>12</v>
      </c>
      <c r="B25">
        <v>321</v>
      </c>
      <c r="C25" t="s">
        <v>93</v>
      </c>
      <c r="D25" t="s">
        <v>134</v>
      </c>
      <c r="E25" t="s">
        <v>65</v>
      </c>
      <c r="F25" t="s">
        <v>94</v>
      </c>
      <c r="G25">
        <v>4</v>
      </c>
    </row>
    <row r="26" spans="1:19" x14ac:dyDescent="0.25">
      <c r="A26">
        <v>12</v>
      </c>
      <c r="B26">
        <v>327</v>
      </c>
      <c r="C26" t="s">
        <v>93</v>
      </c>
      <c r="D26" t="s">
        <v>70</v>
      </c>
      <c r="E26" t="s">
        <v>69</v>
      </c>
      <c r="F26" t="s">
        <v>94</v>
      </c>
      <c r="G26">
        <v>4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12</v>
      </c>
      <c r="B27">
        <v>329</v>
      </c>
      <c r="C27" t="s">
        <v>93</v>
      </c>
      <c r="D27" t="s">
        <v>70</v>
      </c>
      <c r="E27" t="s">
        <v>73</v>
      </c>
      <c r="F27" t="s">
        <v>94</v>
      </c>
      <c r="G27">
        <v>4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12</v>
      </c>
      <c r="B28">
        <v>610</v>
      </c>
      <c r="C28" t="s">
        <v>93</v>
      </c>
      <c r="D28" t="s">
        <v>70</v>
      </c>
      <c r="E28" t="s">
        <v>71</v>
      </c>
      <c r="F28" t="s">
        <v>95</v>
      </c>
      <c r="G28">
        <v>2</v>
      </c>
      <c r="K28" s="6" t="s">
        <v>73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0</v>
      </c>
      <c r="R28" s="6">
        <v>5</v>
      </c>
      <c r="S28" s="11">
        <v>13</v>
      </c>
    </row>
    <row r="29" spans="1:19" x14ac:dyDescent="0.25">
      <c r="A29">
        <v>12</v>
      </c>
      <c r="B29">
        <v>630</v>
      </c>
      <c r="C29" t="s">
        <v>93</v>
      </c>
      <c r="D29" t="s">
        <v>70</v>
      </c>
      <c r="E29" t="s">
        <v>83</v>
      </c>
      <c r="F29" t="s">
        <v>95</v>
      </c>
      <c r="G29">
        <v>2</v>
      </c>
      <c r="K29" s="6" t="s">
        <v>65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5</v>
      </c>
      <c r="S29" s="11"/>
    </row>
    <row r="30" spans="1:19" x14ac:dyDescent="0.25">
      <c r="A30">
        <v>14</v>
      </c>
      <c r="B30">
        <v>422</v>
      </c>
      <c r="C30" t="s">
        <v>100</v>
      </c>
      <c r="D30" t="s">
        <v>70</v>
      </c>
      <c r="E30" t="s">
        <v>78</v>
      </c>
      <c r="F30" t="s">
        <v>94</v>
      </c>
      <c r="G30">
        <v>5</v>
      </c>
      <c r="K30" s="6" t="s">
        <v>69</v>
      </c>
      <c r="L30" s="6">
        <v>0</v>
      </c>
      <c r="M30" s="6">
        <v>1</v>
      </c>
      <c r="N30" s="6">
        <v>0</v>
      </c>
      <c r="O30" s="6">
        <v>1</v>
      </c>
      <c r="P30" s="6">
        <v>1</v>
      </c>
      <c r="Q30" s="6">
        <v>0</v>
      </c>
      <c r="R30" s="6">
        <v>3</v>
      </c>
      <c r="S30" s="11"/>
    </row>
    <row r="31" spans="1:19" x14ac:dyDescent="0.25">
      <c r="A31">
        <v>14</v>
      </c>
      <c r="B31">
        <v>623</v>
      </c>
      <c r="C31" t="s">
        <v>6</v>
      </c>
      <c r="D31" t="s">
        <v>70</v>
      </c>
      <c r="E31" t="s">
        <v>78</v>
      </c>
      <c r="F31" t="s">
        <v>95</v>
      </c>
      <c r="G31">
        <v>2</v>
      </c>
    </row>
    <row r="32" spans="1:19" x14ac:dyDescent="0.25">
      <c r="A32">
        <v>14</v>
      </c>
      <c r="B32">
        <v>631</v>
      </c>
      <c r="C32" t="s">
        <v>6</v>
      </c>
      <c r="D32" t="s">
        <v>70</v>
      </c>
      <c r="E32" t="s">
        <v>83</v>
      </c>
      <c r="F32" t="s">
        <v>95</v>
      </c>
      <c r="G32">
        <v>2</v>
      </c>
      <c r="K32" s="3" t="s">
        <v>129</v>
      </c>
      <c r="L32" s="8" t="s">
        <v>124</v>
      </c>
      <c r="M32" s="8"/>
      <c r="N32" s="8"/>
      <c r="O32" s="8"/>
      <c r="P32" s="8" t="s">
        <v>125</v>
      </c>
      <c r="Q32" s="8" t="s">
        <v>126</v>
      </c>
    </row>
    <row r="33" spans="1:17" x14ac:dyDescent="0.25">
      <c r="A33">
        <v>15</v>
      </c>
      <c r="B33">
        <v>407</v>
      </c>
      <c r="C33" t="s">
        <v>93</v>
      </c>
      <c r="D33" t="s">
        <v>134</v>
      </c>
      <c r="E33" t="s">
        <v>65</v>
      </c>
      <c r="F33" t="s">
        <v>94</v>
      </c>
      <c r="G33">
        <v>5</v>
      </c>
      <c r="K33" s="3" t="s">
        <v>123</v>
      </c>
      <c r="L33" s="3">
        <v>1</v>
      </c>
      <c r="M33" s="3">
        <v>2</v>
      </c>
      <c r="N33" s="3">
        <v>3</v>
      </c>
      <c r="O33" s="3">
        <v>4</v>
      </c>
      <c r="P33" s="8"/>
      <c r="Q33" s="8"/>
    </row>
    <row r="34" spans="1:17" x14ac:dyDescent="0.25">
      <c r="A34">
        <v>15</v>
      </c>
      <c r="B34">
        <v>413</v>
      </c>
      <c r="C34" t="s">
        <v>93</v>
      </c>
      <c r="D34" t="s">
        <v>70</v>
      </c>
      <c r="E34" t="s">
        <v>69</v>
      </c>
      <c r="F34" t="s">
        <v>94</v>
      </c>
      <c r="G34">
        <v>5</v>
      </c>
      <c r="K34" s="6" t="s">
        <v>86</v>
      </c>
      <c r="L34" s="6">
        <v>0</v>
      </c>
      <c r="M34" s="6">
        <v>0</v>
      </c>
      <c r="N34" s="6">
        <v>1</v>
      </c>
      <c r="O34" s="6">
        <v>0</v>
      </c>
      <c r="P34" s="6">
        <v>1</v>
      </c>
      <c r="Q34" s="11">
        <v>6</v>
      </c>
    </row>
    <row r="35" spans="1:17" x14ac:dyDescent="0.25">
      <c r="A35">
        <v>15</v>
      </c>
      <c r="B35">
        <v>415</v>
      </c>
      <c r="C35" t="s">
        <v>93</v>
      </c>
      <c r="D35" t="s">
        <v>70</v>
      </c>
      <c r="E35" t="s">
        <v>73</v>
      </c>
      <c r="F35" t="s">
        <v>94</v>
      </c>
      <c r="G35">
        <v>5</v>
      </c>
      <c r="K35" s="6" t="s">
        <v>78</v>
      </c>
      <c r="L35" s="6">
        <v>1</v>
      </c>
      <c r="M35" s="6">
        <v>1</v>
      </c>
      <c r="N35" s="6">
        <v>1</v>
      </c>
      <c r="O35" s="6">
        <v>0</v>
      </c>
      <c r="P35" s="6">
        <v>3</v>
      </c>
      <c r="Q35" s="11"/>
    </row>
    <row r="36" spans="1:17" x14ac:dyDescent="0.25">
      <c r="A36">
        <v>17</v>
      </c>
      <c r="B36">
        <v>733</v>
      </c>
      <c r="C36" t="s">
        <v>93</v>
      </c>
      <c r="D36" t="s">
        <v>70</v>
      </c>
      <c r="E36" t="s">
        <v>82</v>
      </c>
      <c r="F36" t="s">
        <v>95</v>
      </c>
      <c r="G36">
        <v>3</v>
      </c>
      <c r="K36" s="6" t="s">
        <v>83</v>
      </c>
      <c r="L36" s="6">
        <v>1</v>
      </c>
      <c r="M36" s="6">
        <v>1</v>
      </c>
      <c r="N36" s="6">
        <v>0</v>
      </c>
      <c r="O36" s="6">
        <v>0</v>
      </c>
      <c r="P36" s="6">
        <v>2</v>
      </c>
      <c r="Q36" s="11"/>
    </row>
    <row r="37" spans="1:17" x14ac:dyDescent="0.25">
      <c r="A37">
        <v>18</v>
      </c>
      <c r="B37">
        <v>724</v>
      </c>
      <c r="C37" t="s">
        <v>100</v>
      </c>
      <c r="D37" t="s">
        <v>70</v>
      </c>
      <c r="E37" t="s">
        <v>78</v>
      </c>
      <c r="F37" t="s">
        <v>95</v>
      </c>
      <c r="G37">
        <v>3</v>
      </c>
    </row>
    <row r="38" spans="1:17" x14ac:dyDescent="0.25">
      <c r="A38">
        <v>18</v>
      </c>
      <c r="B38">
        <v>740</v>
      </c>
      <c r="C38" t="s">
        <v>100</v>
      </c>
      <c r="D38" t="s">
        <v>70</v>
      </c>
      <c r="E38" t="s">
        <v>86</v>
      </c>
      <c r="F38" t="s">
        <v>95</v>
      </c>
      <c r="G38">
        <v>3</v>
      </c>
      <c r="K38" s="3" t="s">
        <v>127</v>
      </c>
      <c r="L38" s="8" t="s">
        <v>124</v>
      </c>
      <c r="M38" s="8"/>
      <c r="N38" s="8"/>
      <c r="O38" s="8"/>
      <c r="P38" s="8" t="s">
        <v>125</v>
      </c>
      <c r="Q38" s="8" t="s">
        <v>126</v>
      </c>
    </row>
    <row r="39" spans="1:17" x14ac:dyDescent="0.25">
      <c r="A39">
        <v>19</v>
      </c>
      <c r="B39">
        <v>734</v>
      </c>
      <c r="C39" t="s">
        <v>93</v>
      </c>
      <c r="D39" t="s">
        <v>70</v>
      </c>
      <c r="E39" t="s">
        <v>82</v>
      </c>
      <c r="F39" t="s">
        <v>95</v>
      </c>
      <c r="G39">
        <v>3</v>
      </c>
      <c r="K39" s="3" t="s">
        <v>123</v>
      </c>
      <c r="L39" s="3">
        <v>1</v>
      </c>
      <c r="M39" s="3">
        <v>2</v>
      </c>
      <c r="N39" s="3">
        <v>3</v>
      </c>
      <c r="O39" s="3">
        <v>4</v>
      </c>
      <c r="P39" s="8"/>
      <c r="Q39" s="8"/>
    </row>
    <row r="40" spans="1:17" x14ac:dyDescent="0.25">
      <c r="A40">
        <v>21</v>
      </c>
      <c r="B40">
        <v>727</v>
      </c>
      <c r="C40" t="s">
        <v>6</v>
      </c>
      <c r="D40" t="s">
        <v>70</v>
      </c>
      <c r="E40" t="s">
        <v>78</v>
      </c>
      <c r="F40" t="s">
        <v>95</v>
      </c>
      <c r="G40">
        <v>3</v>
      </c>
      <c r="K40" s="6" t="s">
        <v>82</v>
      </c>
      <c r="L40" s="6">
        <v>1</v>
      </c>
      <c r="M40" s="6">
        <v>0</v>
      </c>
      <c r="N40" s="6">
        <v>1</v>
      </c>
      <c r="O40" s="6">
        <v>0</v>
      </c>
      <c r="P40" s="6">
        <v>2</v>
      </c>
      <c r="Q40" s="11">
        <v>5</v>
      </c>
    </row>
    <row r="41" spans="1:17" x14ac:dyDescent="0.25">
      <c r="A41">
        <v>21</v>
      </c>
      <c r="B41">
        <v>743</v>
      </c>
      <c r="C41" t="s">
        <v>6</v>
      </c>
      <c r="D41" t="s">
        <v>70</v>
      </c>
      <c r="E41" t="s">
        <v>86</v>
      </c>
      <c r="F41" t="s">
        <v>95</v>
      </c>
      <c r="G41">
        <v>3</v>
      </c>
      <c r="K41" s="6" t="s">
        <v>71</v>
      </c>
      <c r="L41" s="6">
        <v>0</v>
      </c>
      <c r="M41" s="6">
        <v>1</v>
      </c>
      <c r="N41" s="6">
        <v>0</v>
      </c>
      <c r="O41" s="6">
        <v>0</v>
      </c>
      <c r="P41" s="6">
        <v>1</v>
      </c>
      <c r="Q41" s="11"/>
    </row>
    <row r="42" spans="1:17" x14ac:dyDescent="0.25">
      <c r="K42" s="6" t="s">
        <v>83</v>
      </c>
      <c r="L42" s="6">
        <v>1</v>
      </c>
      <c r="M42" s="6">
        <v>1</v>
      </c>
      <c r="N42" s="6">
        <v>0</v>
      </c>
      <c r="O42" s="6">
        <v>0</v>
      </c>
      <c r="P42" s="6">
        <v>2</v>
      </c>
      <c r="Q42" s="11"/>
    </row>
    <row r="44" spans="1:17" x14ac:dyDescent="0.25">
      <c r="K44" s="3" t="s">
        <v>130</v>
      </c>
      <c r="L44" s="8" t="s">
        <v>124</v>
      </c>
      <c r="M44" s="8"/>
      <c r="N44" s="8"/>
      <c r="O44" s="8"/>
      <c r="P44" s="8" t="s">
        <v>125</v>
      </c>
      <c r="Q44" s="8" t="s">
        <v>126</v>
      </c>
    </row>
    <row r="45" spans="1:17" x14ac:dyDescent="0.25">
      <c r="K45" s="3" t="s">
        <v>123</v>
      </c>
      <c r="L45" s="3">
        <v>1</v>
      </c>
      <c r="M45" s="3">
        <v>2</v>
      </c>
      <c r="N45" s="3">
        <v>3</v>
      </c>
      <c r="O45" s="3">
        <v>4</v>
      </c>
      <c r="P45" s="8"/>
      <c r="Q45" s="8"/>
    </row>
    <row r="46" spans="1:17" x14ac:dyDescent="0.25">
      <c r="K46" s="6" t="s">
        <v>86</v>
      </c>
      <c r="L46" s="6">
        <v>0</v>
      </c>
      <c r="M46" s="6">
        <v>0</v>
      </c>
      <c r="N46" s="6">
        <v>1</v>
      </c>
      <c r="O46" s="6">
        <v>0</v>
      </c>
      <c r="P46" s="6">
        <v>1</v>
      </c>
      <c r="Q46" s="11">
        <v>6</v>
      </c>
    </row>
    <row r="47" spans="1:17" x14ac:dyDescent="0.25">
      <c r="K47" s="6" t="s">
        <v>78</v>
      </c>
      <c r="L47" s="6">
        <v>1</v>
      </c>
      <c r="M47" s="6">
        <v>1</v>
      </c>
      <c r="N47" s="6">
        <v>1</v>
      </c>
      <c r="O47" s="6">
        <v>0</v>
      </c>
      <c r="P47" s="6">
        <v>3</v>
      </c>
      <c r="Q47" s="11"/>
    </row>
    <row r="48" spans="1:17" x14ac:dyDescent="0.25">
      <c r="K48" s="6" t="s">
        <v>83</v>
      </c>
      <c r="L48" s="6">
        <v>1</v>
      </c>
      <c r="M48" s="6">
        <v>1</v>
      </c>
      <c r="N48" s="6">
        <v>0</v>
      </c>
      <c r="O48" s="6">
        <v>0</v>
      </c>
      <c r="P48" s="6">
        <v>2</v>
      </c>
      <c r="Q48" s="11"/>
    </row>
  </sheetData>
  <mergeCells count="44">
    <mergeCell ref="L44:O44"/>
    <mergeCell ref="P44:P45"/>
    <mergeCell ref="Q44:Q45"/>
    <mergeCell ref="Q46:Q48"/>
    <mergeCell ref="Q34:Q36"/>
    <mergeCell ref="L38:O38"/>
    <mergeCell ref="P38:P39"/>
    <mergeCell ref="Q38:Q39"/>
    <mergeCell ref="Q40:Q42"/>
    <mergeCell ref="L26:Q26"/>
    <mergeCell ref="R26:R27"/>
    <mergeCell ref="S26:S27"/>
    <mergeCell ref="S28:S30"/>
    <mergeCell ref="L32:O32"/>
    <mergeCell ref="P32:P33"/>
    <mergeCell ref="Q32:Q33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66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70</v>
      </c>
      <c r="C2" t="s">
        <v>100</v>
      </c>
      <c r="D2" t="s">
        <v>70</v>
      </c>
      <c r="E2" t="s">
        <v>73</v>
      </c>
      <c r="F2" t="s">
        <v>94</v>
      </c>
      <c r="G2">
        <v>1</v>
      </c>
    </row>
    <row r="3" spans="1:50" x14ac:dyDescent="0.25">
      <c r="A3">
        <v>2</v>
      </c>
      <c r="B3">
        <v>76</v>
      </c>
      <c r="C3" t="s">
        <v>100</v>
      </c>
      <c r="D3" t="s">
        <v>70</v>
      </c>
      <c r="E3" t="s">
        <v>77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73</v>
      </c>
      <c r="C4" t="s">
        <v>93</v>
      </c>
      <c r="D4" t="s">
        <v>70</v>
      </c>
      <c r="E4" t="s">
        <v>75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3</v>
      </c>
      <c r="B5">
        <v>77</v>
      </c>
      <c r="C5" t="s">
        <v>93</v>
      </c>
      <c r="D5" t="s">
        <v>70</v>
      </c>
      <c r="E5" t="s">
        <v>77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3</v>
      </c>
      <c r="B6">
        <v>81</v>
      </c>
      <c r="C6" t="s">
        <v>93</v>
      </c>
      <c r="D6" t="s">
        <v>70</v>
      </c>
      <c r="E6" t="s">
        <v>80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3</v>
      </c>
      <c r="B7">
        <v>83</v>
      </c>
      <c r="C7" t="s">
        <v>93</v>
      </c>
      <c r="D7" t="s">
        <v>70</v>
      </c>
      <c r="E7" t="s">
        <v>81</v>
      </c>
      <c r="F7" t="s">
        <v>94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3</v>
      </c>
      <c r="B8">
        <v>85</v>
      </c>
      <c r="C8" t="s">
        <v>93</v>
      </c>
      <c r="D8" t="s">
        <v>70</v>
      </c>
      <c r="E8" t="s">
        <v>84</v>
      </c>
      <c r="F8" t="s">
        <v>94</v>
      </c>
      <c r="G8">
        <v>1</v>
      </c>
    </row>
    <row r="9" spans="1:50" x14ac:dyDescent="0.25">
      <c r="A9">
        <v>3</v>
      </c>
      <c r="B9">
        <v>513</v>
      </c>
      <c r="C9" t="s">
        <v>93</v>
      </c>
      <c r="D9" t="s">
        <v>70</v>
      </c>
      <c r="E9" t="s">
        <v>73</v>
      </c>
      <c r="F9" t="s">
        <v>95</v>
      </c>
      <c r="G9">
        <v>1</v>
      </c>
    </row>
    <row r="10" spans="1:50" x14ac:dyDescent="0.25">
      <c r="A10">
        <v>3</v>
      </c>
      <c r="B10">
        <v>533</v>
      </c>
      <c r="C10" t="s">
        <v>93</v>
      </c>
      <c r="D10" t="s">
        <v>70</v>
      </c>
      <c r="E10" t="s">
        <v>84</v>
      </c>
      <c r="F10" t="s">
        <v>95</v>
      </c>
      <c r="G10">
        <v>1</v>
      </c>
    </row>
    <row r="11" spans="1:50" x14ac:dyDescent="0.25">
      <c r="A11">
        <v>4</v>
      </c>
      <c r="B11">
        <v>512</v>
      </c>
      <c r="C11" t="s">
        <v>100</v>
      </c>
      <c r="D11" t="s">
        <v>70</v>
      </c>
      <c r="E11" t="s">
        <v>73</v>
      </c>
      <c r="F11" t="s">
        <v>95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4</v>
      </c>
      <c r="B12">
        <v>516</v>
      </c>
      <c r="C12" t="s">
        <v>100</v>
      </c>
      <c r="D12" t="s">
        <v>70</v>
      </c>
      <c r="E12" t="s">
        <v>77</v>
      </c>
      <c r="F12" t="s">
        <v>95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5</v>
      </c>
      <c r="B13">
        <v>156</v>
      </c>
      <c r="C13" t="s">
        <v>100</v>
      </c>
      <c r="D13" t="s">
        <v>70</v>
      </c>
      <c r="E13" t="s">
        <v>73</v>
      </c>
      <c r="F13" t="s">
        <v>94</v>
      </c>
      <c r="G13">
        <v>2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5</v>
      </c>
      <c r="B14">
        <v>162</v>
      </c>
      <c r="C14" t="s">
        <v>100</v>
      </c>
      <c r="D14" t="s">
        <v>70</v>
      </c>
      <c r="E14" t="s">
        <v>77</v>
      </c>
      <c r="F14" t="s">
        <v>94</v>
      </c>
      <c r="G14">
        <v>2</v>
      </c>
      <c r="J14" s="9" t="s">
        <v>97</v>
      </c>
      <c r="K14" s="5" t="s">
        <v>100</v>
      </c>
    </row>
    <row r="15" spans="1:50" x14ac:dyDescent="0.25">
      <c r="A15">
        <v>5</v>
      </c>
      <c r="B15">
        <v>514</v>
      </c>
      <c r="C15" t="s">
        <v>93</v>
      </c>
      <c r="D15" t="s">
        <v>70</v>
      </c>
      <c r="E15" t="s">
        <v>73</v>
      </c>
      <c r="F15" t="s">
        <v>95</v>
      </c>
      <c r="G15">
        <v>1</v>
      </c>
      <c r="J15" s="9"/>
      <c r="K15" s="5" t="s">
        <v>93</v>
      </c>
    </row>
    <row r="16" spans="1:50" x14ac:dyDescent="0.25">
      <c r="A16">
        <v>5</v>
      </c>
      <c r="B16">
        <v>534</v>
      </c>
      <c r="C16" t="s">
        <v>93</v>
      </c>
      <c r="D16" t="s">
        <v>70</v>
      </c>
      <c r="E16" t="s">
        <v>84</v>
      </c>
      <c r="F16" t="s">
        <v>95</v>
      </c>
      <c r="G16">
        <v>1</v>
      </c>
      <c r="J16" s="9"/>
      <c r="K16" s="5" t="s">
        <v>6</v>
      </c>
    </row>
    <row r="17" spans="1:19" x14ac:dyDescent="0.25">
      <c r="A17">
        <v>6</v>
      </c>
      <c r="B17">
        <v>159</v>
      </c>
      <c r="C17" t="s">
        <v>93</v>
      </c>
      <c r="D17" t="s">
        <v>70</v>
      </c>
      <c r="E17" t="s">
        <v>75</v>
      </c>
      <c r="F17" t="s">
        <v>94</v>
      </c>
      <c r="G17">
        <v>2</v>
      </c>
    </row>
    <row r="18" spans="1:19" x14ac:dyDescent="0.25">
      <c r="A18">
        <v>6</v>
      </c>
      <c r="B18">
        <v>163</v>
      </c>
      <c r="C18" t="s">
        <v>93</v>
      </c>
      <c r="D18" t="s">
        <v>70</v>
      </c>
      <c r="E18" t="s">
        <v>77</v>
      </c>
      <c r="F18" t="s">
        <v>94</v>
      </c>
      <c r="G18">
        <v>2</v>
      </c>
    </row>
    <row r="19" spans="1:19" x14ac:dyDescent="0.25">
      <c r="A19">
        <v>6</v>
      </c>
      <c r="B19">
        <v>167</v>
      </c>
      <c r="C19" t="s">
        <v>93</v>
      </c>
      <c r="D19" t="s">
        <v>70</v>
      </c>
      <c r="E19" t="s">
        <v>80</v>
      </c>
      <c r="F19" t="s">
        <v>94</v>
      </c>
      <c r="G19">
        <v>2</v>
      </c>
    </row>
    <row r="20" spans="1:19" x14ac:dyDescent="0.25">
      <c r="A20">
        <v>6</v>
      </c>
      <c r="B20">
        <v>169</v>
      </c>
      <c r="C20" t="s">
        <v>93</v>
      </c>
      <c r="D20" t="s">
        <v>70</v>
      </c>
      <c r="E20" t="s">
        <v>81</v>
      </c>
      <c r="F20" t="s">
        <v>94</v>
      </c>
      <c r="G20">
        <v>2</v>
      </c>
    </row>
    <row r="21" spans="1:19" x14ac:dyDescent="0.25">
      <c r="A21">
        <v>6</v>
      </c>
      <c r="B21">
        <v>171</v>
      </c>
      <c r="C21" t="s">
        <v>93</v>
      </c>
      <c r="D21" t="s">
        <v>70</v>
      </c>
      <c r="E21" t="s">
        <v>84</v>
      </c>
      <c r="F21" t="s">
        <v>94</v>
      </c>
      <c r="G21">
        <v>2</v>
      </c>
    </row>
    <row r="22" spans="1:19" x14ac:dyDescent="0.25">
      <c r="A22">
        <v>7</v>
      </c>
      <c r="B22">
        <v>515</v>
      </c>
      <c r="C22" t="s">
        <v>6</v>
      </c>
      <c r="D22" t="s">
        <v>70</v>
      </c>
      <c r="E22" t="s">
        <v>73</v>
      </c>
      <c r="F22" t="s">
        <v>95</v>
      </c>
      <c r="G22">
        <v>1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7</v>
      </c>
      <c r="B23">
        <v>519</v>
      </c>
      <c r="C23" t="s">
        <v>6</v>
      </c>
      <c r="D23" t="s">
        <v>70</v>
      </c>
      <c r="E23" t="s">
        <v>77</v>
      </c>
      <c r="F23" t="s">
        <v>95</v>
      </c>
      <c r="G23">
        <v>1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8</v>
      </c>
      <c r="B24">
        <v>242</v>
      </c>
      <c r="C24" t="s">
        <v>100</v>
      </c>
      <c r="D24" t="s">
        <v>70</v>
      </c>
      <c r="E24" t="s">
        <v>73</v>
      </c>
      <c r="F24" t="s">
        <v>94</v>
      </c>
      <c r="G24">
        <v>3</v>
      </c>
      <c r="K24" s="6" t="s">
        <v>73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11">
        <v>10</v>
      </c>
    </row>
    <row r="25" spans="1:19" x14ac:dyDescent="0.25">
      <c r="A25">
        <v>8</v>
      </c>
      <c r="B25">
        <v>248</v>
      </c>
      <c r="C25" t="s">
        <v>100</v>
      </c>
      <c r="D25" t="s">
        <v>70</v>
      </c>
      <c r="E25" t="s">
        <v>77</v>
      </c>
      <c r="F25" t="s">
        <v>94</v>
      </c>
      <c r="G25">
        <v>3</v>
      </c>
      <c r="K25" s="6" t="s">
        <v>77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0</v>
      </c>
      <c r="R25" s="6">
        <v>5</v>
      </c>
      <c r="S25" s="11"/>
    </row>
    <row r="26" spans="1:19" x14ac:dyDescent="0.25">
      <c r="A26">
        <v>9</v>
      </c>
      <c r="B26">
        <v>245</v>
      </c>
      <c r="C26" t="s">
        <v>93</v>
      </c>
      <c r="D26" t="s">
        <v>70</v>
      </c>
      <c r="E26" t="s">
        <v>75</v>
      </c>
      <c r="F26" t="s">
        <v>94</v>
      </c>
      <c r="G26">
        <v>3</v>
      </c>
    </row>
    <row r="27" spans="1:19" x14ac:dyDescent="0.25">
      <c r="A27">
        <v>9</v>
      </c>
      <c r="B27">
        <v>249</v>
      </c>
      <c r="C27" t="s">
        <v>93</v>
      </c>
      <c r="D27" t="s">
        <v>70</v>
      </c>
      <c r="E27" t="s">
        <v>77</v>
      </c>
      <c r="F27" t="s">
        <v>94</v>
      </c>
      <c r="G27">
        <v>3</v>
      </c>
      <c r="K27" s="3" t="s">
        <v>122</v>
      </c>
      <c r="L27" s="8" t="s">
        <v>124</v>
      </c>
      <c r="M27" s="8"/>
      <c r="N27" s="8"/>
      <c r="O27" s="8"/>
      <c r="P27" s="8"/>
      <c r="Q27" s="8"/>
      <c r="R27" s="8" t="s">
        <v>125</v>
      </c>
      <c r="S27" s="8" t="s">
        <v>126</v>
      </c>
    </row>
    <row r="28" spans="1:19" x14ac:dyDescent="0.25">
      <c r="A28">
        <v>9</v>
      </c>
      <c r="B28">
        <v>253</v>
      </c>
      <c r="C28" t="s">
        <v>93</v>
      </c>
      <c r="D28" t="s">
        <v>70</v>
      </c>
      <c r="E28" t="s">
        <v>80</v>
      </c>
      <c r="F28" t="s">
        <v>94</v>
      </c>
      <c r="G28">
        <v>3</v>
      </c>
      <c r="K28" s="3" t="s">
        <v>123</v>
      </c>
      <c r="L28" s="3">
        <v>1</v>
      </c>
      <c r="M28" s="3">
        <v>2</v>
      </c>
      <c r="N28" s="3">
        <v>3</v>
      </c>
      <c r="O28" s="3">
        <v>4</v>
      </c>
      <c r="P28" s="3">
        <v>5</v>
      </c>
      <c r="Q28" s="3">
        <v>6</v>
      </c>
      <c r="R28" s="8"/>
      <c r="S28" s="8"/>
    </row>
    <row r="29" spans="1:19" x14ac:dyDescent="0.25">
      <c r="A29">
        <v>9</v>
      </c>
      <c r="B29">
        <v>255</v>
      </c>
      <c r="C29" t="s">
        <v>93</v>
      </c>
      <c r="D29" t="s">
        <v>70</v>
      </c>
      <c r="E29" t="s">
        <v>81</v>
      </c>
      <c r="F29" t="s">
        <v>94</v>
      </c>
      <c r="G29">
        <v>3</v>
      </c>
      <c r="K29" s="6" t="s">
        <v>75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5</v>
      </c>
      <c r="S29" s="11">
        <v>25</v>
      </c>
    </row>
    <row r="30" spans="1:19" x14ac:dyDescent="0.25">
      <c r="A30">
        <v>9</v>
      </c>
      <c r="B30">
        <v>257</v>
      </c>
      <c r="C30" t="s">
        <v>93</v>
      </c>
      <c r="D30" t="s">
        <v>70</v>
      </c>
      <c r="E30" t="s">
        <v>84</v>
      </c>
      <c r="F30" t="s">
        <v>94</v>
      </c>
      <c r="G30">
        <v>3</v>
      </c>
      <c r="K30" s="6" t="s">
        <v>80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5</v>
      </c>
      <c r="S30" s="11"/>
    </row>
    <row r="31" spans="1:19" x14ac:dyDescent="0.25">
      <c r="A31">
        <v>10</v>
      </c>
      <c r="B31">
        <v>613</v>
      </c>
      <c r="C31" t="s">
        <v>93</v>
      </c>
      <c r="D31" t="s">
        <v>70</v>
      </c>
      <c r="E31" t="s">
        <v>73</v>
      </c>
      <c r="F31" t="s">
        <v>95</v>
      </c>
      <c r="G31">
        <v>2</v>
      </c>
      <c r="K31" s="6" t="s">
        <v>81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5</v>
      </c>
      <c r="S31" s="11"/>
    </row>
    <row r="32" spans="1:19" x14ac:dyDescent="0.25">
      <c r="A32">
        <v>10</v>
      </c>
      <c r="B32">
        <v>633</v>
      </c>
      <c r="C32" t="s">
        <v>93</v>
      </c>
      <c r="D32" t="s">
        <v>70</v>
      </c>
      <c r="E32" t="s">
        <v>84</v>
      </c>
      <c r="F32" t="s">
        <v>95</v>
      </c>
      <c r="G32">
        <v>2</v>
      </c>
      <c r="K32" s="6" t="s">
        <v>77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5</v>
      </c>
      <c r="S32" s="11"/>
    </row>
    <row r="33" spans="1:19" x14ac:dyDescent="0.25">
      <c r="A33">
        <v>11</v>
      </c>
      <c r="B33">
        <v>328</v>
      </c>
      <c r="C33" t="s">
        <v>100</v>
      </c>
      <c r="D33" t="s">
        <v>70</v>
      </c>
      <c r="E33" t="s">
        <v>73</v>
      </c>
      <c r="F33" t="s">
        <v>94</v>
      </c>
      <c r="G33">
        <v>4</v>
      </c>
      <c r="K33" s="6" t="s">
        <v>84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0</v>
      </c>
      <c r="R33" s="6">
        <v>5</v>
      </c>
      <c r="S33" s="11"/>
    </row>
    <row r="34" spans="1:19" x14ac:dyDescent="0.25">
      <c r="A34">
        <v>11</v>
      </c>
      <c r="B34">
        <v>334</v>
      </c>
      <c r="C34" t="s">
        <v>100</v>
      </c>
      <c r="D34" t="s">
        <v>70</v>
      </c>
      <c r="E34" t="s">
        <v>77</v>
      </c>
      <c r="F34" t="s">
        <v>94</v>
      </c>
      <c r="G34">
        <v>4</v>
      </c>
    </row>
    <row r="35" spans="1:19" x14ac:dyDescent="0.25">
      <c r="A35">
        <v>11</v>
      </c>
      <c r="B35">
        <v>612</v>
      </c>
      <c r="C35" t="s">
        <v>100</v>
      </c>
      <c r="D35" t="s">
        <v>70</v>
      </c>
      <c r="E35" t="s">
        <v>73</v>
      </c>
      <c r="F35" t="s">
        <v>95</v>
      </c>
      <c r="G35">
        <v>2</v>
      </c>
      <c r="K35" s="3" t="s">
        <v>129</v>
      </c>
      <c r="L35" s="8" t="s">
        <v>124</v>
      </c>
      <c r="M35" s="8"/>
      <c r="N35" s="8"/>
      <c r="O35" s="8"/>
      <c r="P35" s="8" t="s">
        <v>125</v>
      </c>
      <c r="Q35" s="8" t="s">
        <v>126</v>
      </c>
    </row>
    <row r="36" spans="1:19" x14ac:dyDescent="0.25">
      <c r="A36">
        <v>11</v>
      </c>
      <c r="B36">
        <v>616</v>
      </c>
      <c r="C36" t="s">
        <v>100</v>
      </c>
      <c r="D36" t="s">
        <v>70</v>
      </c>
      <c r="E36" t="s">
        <v>77</v>
      </c>
      <c r="F36" t="s">
        <v>95</v>
      </c>
      <c r="G36">
        <v>2</v>
      </c>
      <c r="K36" s="3" t="s">
        <v>123</v>
      </c>
      <c r="L36" s="3">
        <v>1</v>
      </c>
      <c r="M36" s="3">
        <v>2</v>
      </c>
      <c r="N36" s="3">
        <v>3</v>
      </c>
      <c r="O36" s="3">
        <v>4</v>
      </c>
      <c r="P36" s="8"/>
      <c r="Q36" s="8"/>
    </row>
    <row r="37" spans="1:19" x14ac:dyDescent="0.25">
      <c r="A37">
        <v>11</v>
      </c>
      <c r="B37">
        <v>624</v>
      </c>
      <c r="C37" t="s">
        <v>100</v>
      </c>
      <c r="D37" t="s">
        <v>70</v>
      </c>
      <c r="E37" t="s">
        <v>79</v>
      </c>
      <c r="F37" t="s">
        <v>95</v>
      </c>
      <c r="G37">
        <v>2</v>
      </c>
      <c r="K37" s="6" t="s">
        <v>73</v>
      </c>
      <c r="L37" s="6">
        <v>1</v>
      </c>
      <c r="M37" s="6">
        <v>1</v>
      </c>
      <c r="N37" s="6">
        <v>1</v>
      </c>
      <c r="O37" s="6">
        <v>0</v>
      </c>
      <c r="P37" s="6">
        <v>3</v>
      </c>
      <c r="Q37" s="11">
        <v>8</v>
      </c>
    </row>
    <row r="38" spans="1:19" x14ac:dyDescent="0.25">
      <c r="A38">
        <v>12</v>
      </c>
      <c r="B38">
        <v>331</v>
      </c>
      <c r="C38" t="s">
        <v>93</v>
      </c>
      <c r="D38" t="s">
        <v>70</v>
      </c>
      <c r="E38" t="s">
        <v>75</v>
      </c>
      <c r="F38" t="s">
        <v>94</v>
      </c>
      <c r="G38">
        <v>4</v>
      </c>
      <c r="K38" s="6" t="s">
        <v>77</v>
      </c>
      <c r="L38" s="6">
        <v>1</v>
      </c>
      <c r="M38" s="6">
        <v>1</v>
      </c>
      <c r="N38" s="6">
        <v>1</v>
      </c>
      <c r="O38" s="6">
        <v>0</v>
      </c>
      <c r="P38" s="6">
        <v>3</v>
      </c>
      <c r="Q38" s="11"/>
    </row>
    <row r="39" spans="1:19" x14ac:dyDescent="0.25">
      <c r="A39">
        <v>12</v>
      </c>
      <c r="B39">
        <v>335</v>
      </c>
      <c r="C39" t="s">
        <v>93</v>
      </c>
      <c r="D39" t="s">
        <v>70</v>
      </c>
      <c r="E39" t="s">
        <v>77</v>
      </c>
      <c r="F39" t="s">
        <v>94</v>
      </c>
      <c r="G39">
        <v>4</v>
      </c>
      <c r="K39" s="6" t="s">
        <v>79</v>
      </c>
      <c r="L39" s="6">
        <v>0</v>
      </c>
      <c r="M39" s="6">
        <v>1</v>
      </c>
      <c r="N39" s="6">
        <v>1</v>
      </c>
      <c r="O39" s="6">
        <v>0</v>
      </c>
      <c r="P39" s="6">
        <v>2</v>
      </c>
      <c r="Q39" s="11"/>
    </row>
    <row r="40" spans="1:19" x14ac:dyDescent="0.25">
      <c r="A40">
        <v>12</v>
      </c>
      <c r="B40">
        <v>339</v>
      </c>
      <c r="C40" t="s">
        <v>93</v>
      </c>
      <c r="D40" t="s">
        <v>70</v>
      </c>
      <c r="E40" t="s">
        <v>80</v>
      </c>
      <c r="F40" t="s">
        <v>94</v>
      </c>
      <c r="G40">
        <v>4</v>
      </c>
    </row>
    <row r="41" spans="1:19" x14ac:dyDescent="0.25">
      <c r="A41">
        <v>12</v>
      </c>
      <c r="B41">
        <v>341</v>
      </c>
      <c r="C41" t="s">
        <v>93</v>
      </c>
      <c r="D41" t="s">
        <v>70</v>
      </c>
      <c r="E41" t="s">
        <v>81</v>
      </c>
      <c r="F41" t="s">
        <v>94</v>
      </c>
      <c r="G41">
        <v>4</v>
      </c>
      <c r="K41" s="3" t="s">
        <v>127</v>
      </c>
      <c r="L41" s="8" t="s">
        <v>124</v>
      </c>
      <c r="M41" s="8"/>
      <c r="N41" s="8"/>
      <c r="O41" s="8"/>
      <c r="P41" s="8" t="s">
        <v>125</v>
      </c>
      <c r="Q41" s="8" t="s">
        <v>126</v>
      </c>
    </row>
    <row r="42" spans="1:19" x14ac:dyDescent="0.25">
      <c r="A42">
        <v>12</v>
      </c>
      <c r="B42">
        <v>343</v>
      </c>
      <c r="C42" t="s">
        <v>93</v>
      </c>
      <c r="D42" t="s">
        <v>70</v>
      </c>
      <c r="E42" t="s">
        <v>84</v>
      </c>
      <c r="F42" t="s">
        <v>94</v>
      </c>
      <c r="G42">
        <v>4</v>
      </c>
      <c r="K42" s="3" t="s">
        <v>123</v>
      </c>
      <c r="L42" s="3">
        <v>1</v>
      </c>
      <c r="M42" s="3">
        <v>2</v>
      </c>
      <c r="N42" s="3">
        <v>3</v>
      </c>
      <c r="O42" s="3">
        <v>4</v>
      </c>
      <c r="P42" s="8"/>
      <c r="Q42" s="8"/>
    </row>
    <row r="43" spans="1:19" x14ac:dyDescent="0.25">
      <c r="A43">
        <v>12</v>
      </c>
      <c r="B43">
        <v>614</v>
      </c>
      <c r="C43" t="s">
        <v>93</v>
      </c>
      <c r="D43" t="s">
        <v>70</v>
      </c>
      <c r="E43" t="s">
        <v>73</v>
      </c>
      <c r="F43" t="s">
        <v>95</v>
      </c>
      <c r="G43">
        <v>2</v>
      </c>
      <c r="K43" s="6" t="s">
        <v>73</v>
      </c>
      <c r="L43" s="6">
        <v>1</v>
      </c>
      <c r="M43" s="6">
        <v>1</v>
      </c>
      <c r="N43" s="6">
        <v>1</v>
      </c>
      <c r="O43" s="6">
        <v>0</v>
      </c>
      <c r="P43" s="6">
        <v>3</v>
      </c>
      <c r="Q43" s="11">
        <v>7</v>
      </c>
    </row>
    <row r="44" spans="1:19" x14ac:dyDescent="0.25">
      <c r="A44">
        <v>12</v>
      </c>
      <c r="B44">
        <v>634</v>
      </c>
      <c r="C44" t="s">
        <v>93</v>
      </c>
      <c r="D44" t="s">
        <v>70</v>
      </c>
      <c r="E44" t="s">
        <v>84</v>
      </c>
      <c r="F44" t="s">
        <v>95</v>
      </c>
      <c r="G44">
        <v>2</v>
      </c>
      <c r="K44" s="6" t="s">
        <v>86</v>
      </c>
      <c r="L44" s="6">
        <v>0</v>
      </c>
      <c r="M44" s="6">
        <v>0</v>
      </c>
      <c r="N44" s="6">
        <v>1</v>
      </c>
      <c r="O44" s="6">
        <v>0</v>
      </c>
      <c r="P44" s="6">
        <v>1</v>
      </c>
      <c r="Q44" s="11"/>
    </row>
    <row r="45" spans="1:19" x14ac:dyDescent="0.25">
      <c r="A45">
        <v>14</v>
      </c>
      <c r="B45">
        <v>414</v>
      </c>
      <c r="C45" t="s">
        <v>100</v>
      </c>
      <c r="D45" t="s">
        <v>70</v>
      </c>
      <c r="E45" t="s">
        <v>73</v>
      </c>
      <c r="F45" t="s">
        <v>94</v>
      </c>
      <c r="G45">
        <v>5</v>
      </c>
      <c r="K45" s="6" t="s">
        <v>84</v>
      </c>
      <c r="L45" s="6">
        <v>1</v>
      </c>
      <c r="M45" s="6">
        <v>1</v>
      </c>
      <c r="N45" s="6">
        <v>1</v>
      </c>
      <c r="O45" s="6">
        <v>0</v>
      </c>
      <c r="P45" s="6">
        <v>3</v>
      </c>
      <c r="Q45" s="11"/>
    </row>
    <row r="46" spans="1:19" x14ac:dyDescent="0.25">
      <c r="A46">
        <v>14</v>
      </c>
      <c r="B46">
        <v>420</v>
      </c>
      <c r="C46" t="s">
        <v>100</v>
      </c>
      <c r="D46" t="s">
        <v>70</v>
      </c>
      <c r="E46" t="s">
        <v>77</v>
      </c>
      <c r="F46" t="s">
        <v>94</v>
      </c>
      <c r="G46">
        <v>5</v>
      </c>
    </row>
    <row r="47" spans="1:19" x14ac:dyDescent="0.25">
      <c r="A47">
        <v>14</v>
      </c>
      <c r="B47">
        <v>615</v>
      </c>
      <c r="C47" t="s">
        <v>6</v>
      </c>
      <c r="D47" t="s">
        <v>70</v>
      </c>
      <c r="E47" t="s">
        <v>73</v>
      </c>
      <c r="F47" t="s">
        <v>95</v>
      </c>
      <c r="G47">
        <v>2</v>
      </c>
      <c r="K47" s="3" t="s">
        <v>130</v>
      </c>
      <c r="L47" s="8" t="s">
        <v>124</v>
      </c>
      <c r="M47" s="8"/>
      <c r="N47" s="8"/>
      <c r="O47" s="8"/>
      <c r="P47" s="8" t="s">
        <v>125</v>
      </c>
      <c r="Q47" s="8" t="s">
        <v>126</v>
      </c>
    </row>
    <row r="48" spans="1:19" x14ac:dyDescent="0.25">
      <c r="A48">
        <v>14</v>
      </c>
      <c r="B48">
        <v>619</v>
      </c>
      <c r="C48" t="s">
        <v>6</v>
      </c>
      <c r="D48" t="s">
        <v>70</v>
      </c>
      <c r="E48" t="s">
        <v>77</v>
      </c>
      <c r="F48" t="s">
        <v>95</v>
      </c>
      <c r="G48">
        <v>2</v>
      </c>
      <c r="K48" s="3" t="s">
        <v>123</v>
      </c>
      <c r="L48" s="3">
        <v>1</v>
      </c>
      <c r="M48" s="3">
        <v>2</v>
      </c>
      <c r="N48" s="3">
        <v>3</v>
      </c>
      <c r="O48" s="3">
        <v>4</v>
      </c>
      <c r="P48" s="8"/>
      <c r="Q48" s="8"/>
    </row>
    <row r="49" spans="1:17" x14ac:dyDescent="0.25">
      <c r="A49">
        <v>14</v>
      </c>
      <c r="B49">
        <v>627</v>
      </c>
      <c r="C49" t="s">
        <v>6</v>
      </c>
      <c r="D49" t="s">
        <v>70</v>
      </c>
      <c r="E49" t="s">
        <v>79</v>
      </c>
      <c r="F49" t="s">
        <v>95</v>
      </c>
      <c r="G49">
        <v>2</v>
      </c>
      <c r="K49" s="6" t="s">
        <v>73</v>
      </c>
      <c r="L49" s="6">
        <v>1</v>
      </c>
      <c r="M49" s="6">
        <v>1</v>
      </c>
      <c r="N49" s="6">
        <v>1</v>
      </c>
      <c r="O49" s="6">
        <v>0</v>
      </c>
      <c r="P49" s="6">
        <v>3</v>
      </c>
      <c r="Q49" s="11">
        <v>8</v>
      </c>
    </row>
    <row r="50" spans="1:17" x14ac:dyDescent="0.25">
      <c r="A50">
        <v>15</v>
      </c>
      <c r="B50">
        <v>417</v>
      </c>
      <c r="C50" t="s">
        <v>93</v>
      </c>
      <c r="D50" t="s">
        <v>70</v>
      </c>
      <c r="E50" t="s">
        <v>75</v>
      </c>
      <c r="F50" t="s">
        <v>94</v>
      </c>
      <c r="G50">
        <v>5</v>
      </c>
      <c r="K50" s="6" t="s">
        <v>77</v>
      </c>
      <c r="L50" s="6">
        <v>1</v>
      </c>
      <c r="M50" s="6">
        <v>1</v>
      </c>
      <c r="N50" s="6">
        <v>1</v>
      </c>
      <c r="O50" s="6">
        <v>0</v>
      </c>
      <c r="P50" s="6">
        <v>3</v>
      </c>
      <c r="Q50" s="11"/>
    </row>
    <row r="51" spans="1:17" x14ac:dyDescent="0.25">
      <c r="A51">
        <v>15</v>
      </c>
      <c r="B51">
        <v>421</v>
      </c>
      <c r="C51" t="s">
        <v>93</v>
      </c>
      <c r="D51" t="s">
        <v>70</v>
      </c>
      <c r="E51" t="s">
        <v>77</v>
      </c>
      <c r="F51" t="s">
        <v>94</v>
      </c>
      <c r="G51">
        <v>5</v>
      </c>
      <c r="K51" s="6" t="s">
        <v>79</v>
      </c>
      <c r="L51" s="6">
        <v>0</v>
      </c>
      <c r="M51" s="6">
        <v>1</v>
      </c>
      <c r="N51" s="6">
        <v>1</v>
      </c>
      <c r="O51" s="6">
        <v>0</v>
      </c>
      <c r="P51" s="6">
        <v>2</v>
      </c>
      <c r="Q51" s="11"/>
    </row>
    <row r="52" spans="1:17" x14ac:dyDescent="0.25">
      <c r="A52">
        <v>15</v>
      </c>
      <c r="B52">
        <v>425</v>
      </c>
      <c r="C52" t="s">
        <v>93</v>
      </c>
      <c r="D52" t="s">
        <v>70</v>
      </c>
      <c r="E52" t="s">
        <v>80</v>
      </c>
      <c r="F52" t="s">
        <v>94</v>
      </c>
      <c r="G52">
        <v>5</v>
      </c>
    </row>
    <row r="53" spans="1:17" x14ac:dyDescent="0.25">
      <c r="A53">
        <v>15</v>
      </c>
      <c r="B53">
        <v>427</v>
      </c>
      <c r="C53" t="s">
        <v>93</v>
      </c>
      <c r="D53" t="s">
        <v>70</v>
      </c>
      <c r="E53" t="s">
        <v>81</v>
      </c>
      <c r="F53" t="s">
        <v>94</v>
      </c>
      <c r="G53">
        <v>5</v>
      </c>
    </row>
    <row r="54" spans="1:17" x14ac:dyDescent="0.25">
      <c r="A54">
        <v>15</v>
      </c>
      <c r="B54">
        <v>429</v>
      </c>
      <c r="C54" t="s">
        <v>93</v>
      </c>
      <c r="D54" t="s">
        <v>70</v>
      </c>
      <c r="E54" t="s">
        <v>84</v>
      </c>
      <c r="F54" t="s">
        <v>94</v>
      </c>
      <c r="G54">
        <v>5</v>
      </c>
    </row>
    <row r="55" spans="1:17" x14ac:dyDescent="0.25">
      <c r="A55">
        <v>17</v>
      </c>
      <c r="B55">
        <v>717</v>
      </c>
      <c r="C55" t="s">
        <v>93</v>
      </c>
      <c r="D55" t="s">
        <v>70</v>
      </c>
      <c r="E55" t="s">
        <v>73</v>
      </c>
      <c r="F55" t="s">
        <v>95</v>
      </c>
      <c r="G55">
        <v>3</v>
      </c>
    </row>
    <row r="56" spans="1:17" x14ac:dyDescent="0.25">
      <c r="A56">
        <v>17</v>
      </c>
      <c r="B56">
        <v>737</v>
      </c>
      <c r="C56" t="s">
        <v>93</v>
      </c>
      <c r="D56" t="s">
        <v>70</v>
      </c>
      <c r="E56" t="s">
        <v>84</v>
      </c>
      <c r="F56" t="s">
        <v>95</v>
      </c>
      <c r="G56">
        <v>3</v>
      </c>
    </row>
    <row r="57" spans="1:17" x14ac:dyDescent="0.25">
      <c r="A57">
        <v>17</v>
      </c>
      <c r="B57">
        <v>741</v>
      </c>
      <c r="C57" t="s">
        <v>93</v>
      </c>
      <c r="D57" t="s">
        <v>70</v>
      </c>
      <c r="E57" t="s">
        <v>86</v>
      </c>
      <c r="F57" t="s">
        <v>95</v>
      </c>
      <c r="G57">
        <v>3</v>
      </c>
    </row>
    <row r="58" spans="1:17" x14ac:dyDescent="0.25">
      <c r="A58">
        <v>18</v>
      </c>
      <c r="B58">
        <v>716</v>
      </c>
      <c r="C58" t="s">
        <v>100</v>
      </c>
      <c r="D58" t="s">
        <v>70</v>
      </c>
      <c r="E58" t="s">
        <v>73</v>
      </c>
      <c r="F58" t="s">
        <v>95</v>
      </c>
      <c r="G58">
        <v>3</v>
      </c>
    </row>
    <row r="59" spans="1:17" x14ac:dyDescent="0.25">
      <c r="A59">
        <v>18</v>
      </c>
      <c r="B59">
        <v>720</v>
      </c>
      <c r="C59" t="s">
        <v>100</v>
      </c>
      <c r="D59" t="s">
        <v>70</v>
      </c>
      <c r="E59" t="s">
        <v>77</v>
      </c>
      <c r="F59" t="s">
        <v>95</v>
      </c>
      <c r="G59">
        <v>3</v>
      </c>
    </row>
    <row r="60" spans="1:17" x14ac:dyDescent="0.25">
      <c r="A60">
        <v>18</v>
      </c>
      <c r="B60">
        <v>728</v>
      </c>
      <c r="C60" t="s">
        <v>100</v>
      </c>
      <c r="D60" t="s">
        <v>70</v>
      </c>
      <c r="E60" t="s">
        <v>79</v>
      </c>
      <c r="F60" t="s">
        <v>95</v>
      </c>
      <c r="G60">
        <v>3</v>
      </c>
    </row>
    <row r="61" spans="1:17" x14ac:dyDescent="0.25">
      <c r="A61">
        <v>19</v>
      </c>
      <c r="B61">
        <v>718</v>
      </c>
      <c r="C61" t="s">
        <v>93</v>
      </c>
      <c r="D61" t="s">
        <v>70</v>
      </c>
      <c r="E61" t="s">
        <v>73</v>
      </c>
      <c r="F61" t="s">
        <v>95</v>
      </c>
      <c r="G61">
        <v>3</v>
      </c>
    </row>
    <row r="62" spans="1:17" x14ac:dyDescent="0.25">
      <c r="A62">
        <v>19</v>
      </c>
      <c r="B62">
        <v>738</v>
      </c>
      <c r="C62" t="s">
        <v>93</v>
      </c>
      <c r="D62" t="s">
        <v>70</v>
      </c>
      <c r="E62" t="s">
        <v>84</v>
      </c>
      <c r="F62" t="s">
        <v>95</v>
      </c>
      <c r="G62">
        <v>3</v>
      </c>
    </row>
    <row r="63" spans="1:17" x14ac:dyDescent="0.25">
      <c r="A63">
        <v>19</v>
      </c>
      <c r="B63">
        <v>742</v>
      </c>
      <c r="C63" t="s">
        <v>93</v>
      </c>
      <c r="D63" t="s">
        <v>70</v>
      </c>
      <c r="E63" t="s">
        <v>86</v>
      </c>
      <c r="F63" t="s">
        <v>95</v>
      </c>
      <c r="G63">
        <v>3</v>
      </c>
    </row>
    <row r="64" spans="1:17" x14ac:dyDescent="0.25">
      <c r="A64">
        <v>21</v>
      </c>
      <c r="B64">
        <v>719</v>
      </c>
      <c r="C64" t="s">
        <v>6</v>
      </c>
      <c r="D64" t="s">
        <v>70</v>
      </c>
      <c r="E64" t="s">
        <v>73</v>
      </c>
      <c r="F64" t="s">
        <v>95</v>
      </c>
      <c r="G64">
        <v>3</v>
      </c>
    </row>
    <row r="65" spans="1:7" x14ac:dyDescent="0.25">
      <c r="A65">
        <v>21</v>
      </c>
      <c r="B65">
        <v>723</v>
      </c>
      <c r="C65" t="s">
        <v>6</v>
      </c>
      <c r="D65" t="s">
        <v>70</v>
      </c>
      <c r="E65" t="s">
        <v>77</v>
      </c>
      <c r="F65" t="s">
        <v>95</v>
      </c>
      <c r="G65">
        <v>3</v>
      </c>
    </row>
    <row r="66" spans="1:7" x14ac:dyDescent="0.25">
      <c r="A66">
        <v>21</v>
      </c>
      <c r="B66">
        <v>731</v>
      </c>
      <c r="C66" t="s">
        <v>6</v>
      </c>
      <c r="D66" t="s">
        <v>70</v>
      </c>
      <c r="E66" t="s">
        <v>79</v>
      </c>
      <c r="F66" t="s">
        <v>95</v>
      </c>
      <c r="G66">
        <v>3</v>
      </c>
    </row>
  </sheetData>
  <mergeCells count="45">
    <mergeCell ref="Q43:Q45"/>
    <mergeCell ref="L47:O47"/>
    <mergeCell ref="P47:P48"/>
    <mergeCell ref="Q47:Q48"/>
    <mergeCell ref="Q49:Q51"/>
    <mergeCell ref="L35:O35"/>
    <mergeCell ref="P35:P36"/>
    <mergeCell ref="Q35:Q36"/>
    <mergeCell ref="Q37:Q39"/>
    <mergeCell ref="L41:O41"/>
    <mergeCell ref="P41:P42"/>
    <mergeCell ref="Q41:Q42"/>
    <mergeCell ref="S24:S25"/>
    <mergeCell ref="L27:Q27"/>
    <mergeCell ref="R27:R28"/>
    <mergeCell ref="S27:S28"/>
    <mergeCell ref="S29:S33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45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3</v>
      </c>
      <c r="B2">
        <v>1</v>
      </c>
      <c r="C2" t="s">
        <v>93</v>
      </c>
      <c r="D2" t="s">
        <v>8</v>
      </c>
      <c r="E2" t="s">
        <v>7</v>
      </c>
      <c r="F2" t="s">
        <v>94</v>
      </c>
      <c r="G2">
        <v>1</v>
      </c>
    </row>
    <row r="3" spans="1:50" x14ac:dyDescent="0.25">
      <c r="A3">
        <v>3</v>
      </c>
      <c r="B3">
        <v>5</v>
      </c>
      <c r="C3" t="s">
        <v>93</v>
      </c>
      <c r="D3" t="s">
        <v>8</v>
      </c>
      <c r="E3" t="s">
        <v>14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13</v>
      </c>
      <c r="C4" t="s">
        <v>93</v>
      </c>
      <c r="D4" t="s">
        <v>8</v>
      </c>
      <c r="E4" t="s">
        <v>19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4</v>
      </c>
      <c r="B5">
        <v>432</v>
      </c>
      <c r="C5" t="s">
        <v>100</v>
      </c>
      <c r="D5" t="s">
        <v>8</v>
      </c>
      <c r="E5" t="s">
        <v>15</v>
      </c>
      <c r="F5" t="s">
        <v>95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6</v>
      </c>
      <c r="B6">
        <v>87</v>
      </c>
      <c r="C6" t="s">
        <v>93</v>
      </c>
      <c r="D6" t="s">
        <v>8</v>
      </c>
      <c r="E6" t="s">
        <v>7</v>
      </c>
      <c r="F6" t="s">
        <v>94</v>
      </c>
      <c r="G6">
        <v>2</v>
      </c>
      <c r="J6" s="9" t="s">
        <v>97</v>
      </c>
      <c r="K6" s="5" t="s">
        <v>100</v>
      </c>
      <c r="AD6" s="9"/>
      <c r="AE6" s="9"/>
    </row>
    <row r="7" spans="1:50" x14ac:dyDescent="0.25">
      <c r="A7">
        <v>6</v>
      </c>
      <c r="B7">
        <v>91</v>
      </c>
      <c r="C7" t="s">
        <v>93</v>
      </c>
      <c r="D7" t="s">
        <v>8</v>
      </c>
      <c r="E7" t="s">
        <v>14</v>
      </c>
      <c r="F7" t="s">
        <v>94</v>
      </c>
      <c r="G7">
        <v>2</v>
      </c>
      <c r="J7" s="9"/>
      <c r="K7" s="5" t="s">
        <v>93</v>
      </c>
      <c r="AD7" s="9"/>
      <c r="AE7" s="9"/>
    </row>
    <row r="8" spans="1:50" x14ac:dyDescent="0.25">
      <c r="A8">
        <v>6</v>
      </c>
      <c r="B8">
        <v>97</v>
      </c>
      <c r="C8" t="s">
        <v>93</v>
      </c>
      <c r="D8" t="s">
        <v>8</v>
      </c>
      <c r="E8" t="s">
        <v>19</v>
      </c>
      <c r="F8" t="s">
        <v>94</v>
      </c>
      <c r="G8">
        <v>2</v>
      </c>
    </row>
    <row r="9" spans="1:50" x14ac:dyDescent="0.25">
      <c r="A9">
        <v>7</v>
      </c>
      <c r="B9">
        <v>435</v>
      </c>
      <c r="C9" t="s">
        <v>6</v>
      </c>
      <c r="D9" t="s">
        <v>8</v>
      </c>
      <c r="E9" t="s">
        <v>15</v>
      </c>
      <c r="F9" t="s">
        <v>95</v>
      </c>
      <c r="G9">
        <v>1</v>
      </c>
    </row>
    <row r="10" spans="1:50" x14ac:dyDescent="0.25">
      <c r="A10">
        <v>9</v>
      </c>
      <c r="B10">
        <v>173</v>
      </c>
      <c r="C10" t="s">
        <v>93</v>
      </c>
      <c r="D10" t="s">
        <v>8</v>
      </c>
      <c r="E10" t="s">
        <v>7</v>
      </c>
      <c r="F10" t="s">
        <v>94</v>
      </c>
      <c r="G10">
        <v>3</v>
      </c>
    </row>
    <row r="11" spans="1:50" x14ac:dyDescent="0.25">
      <c r="A11">
        <v>9</v>
      </c>
      <c r="B11">
        <v>177</v>
      </c>
      <c r="C11" t="s">
        <v>93</v>
      </c>
      <c r="D11" t="s">
        <v>8</v>
      </c>
      <c r="E11" t="s">
        <v>14</v>
      </c>
      <c r="F11" t="s">
        <v>94</v>
      </c>
      <c r="G11">
        <v>3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9</v>
      </c>
      <c r="B12">
        <v>185</v>
      </c>
      <c r="C12" t="s">
        <v>93</v>
      </c>
      <c r="D12" t="s">
        <v>8</v>
      </c>
      <c r="E12" t="s">
        <v>19</v>
      </c>
      <c r="F12" t="s">
        <v>94</v>
      </c>
      <c r="G12">
        <v>3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10</v>
      </c>
      <c r="B13">
        <v>541</v>
      </c>
      <c r="C13" t="s">
        <v>93</v>
      </c>
      <c r="D13" t="s">
        <v>8</v>
      </c>
      <c r="E13" t="s">
        <v>22</v>
      </c>
      <c r="F13" t="s">
        <v>95</v>
      </c>
      <c r="G13">
        <v>2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11</v>
      </c>
      <c r="B14">
        <v>262</v>
      </c>
      <c r="C14" t="s">
        <v>100</v>
      </c>
      <c r="D14" t="s">
        <v>8</v>
      </c>
      <c r="E14" t="s">
        <v>15</v>
      </c>
      <c r="F14" t="s">
        <v>94</v>
      </c>
      <c r="G14">
        <v>4</v>
      </c>
      <c r="J14" s="9" t="s">
        <v>97</v>
      </c>
      <c r="K14" s="5" t="s">
        <v>100</v>
      </c>
    </row>
    <row r="15" spans="1:50" x14ac:dyDescent="0.25">
      <c r="A15">
        <v>11</v>
      </c>
      <c r="B15">
        <v>548</v>
      </c>
      <c r="C15" t="s">
        <v>100</v>
      </c>
      <c r="D15" t="s">
        <v>8</v>
      </c>
      <c r="E15" t="s">
        <v>24</v>
      </c>
      <c r="F15" t="s">
        <v>95</v>
      </c>
      <c r="G15">
        <v>2</v>
      </c>
      <c r="J15" s="9"/>
      <c r="K15" s="5" t="s">
        <v>93</v>
      </c>
    </row>
    <row r="16" spans="1:50" x14ac:dyDescent="0.25">
      <c r="A16">
        <v>12</v>
      </c>
      <c r="B16">
        <v>259</v>
      </c>
      <c r="C16" t="s">
        <v>93</v>
      </c>
      <c r="D16" t="s">
        <v>8</v>
      </c>
      <c r="E16" t="s">
        <v>7</v>
      </c>
      <c r="F16" t="s">
        <v>94</v>
      </c>
      <c r="G16">
        <v>4</v>
      </c>
      <c r="J16" s="9"/>
      <c r="K16" s="5" t="s">
        <v>6</v>
      </c>
    </row>
    <row r="17" spans="1:19" x14ac:dyDescent="0.25">
      <c r="A17">
        <v>12</v>
      </c>
      <c r="B17">
        <v>271</v>
      </c>
      <c r="C17" t="s">
        <v>93</v>
      </c>
      <c r="D17" t="s">
        <v>8</v>
      </c>
      <c r="E17" t="s">
        <v>19</v>
      </c>
      <c r="F17" t="s">
        <v>94</v>
      </c>
      <c r="G17">
        <v>4</v>
      </c>
    </row>
    <row r="18" spans="1:19" x14ac:dyDescent="0.25">
      <c r="A18">
        <v>12</v>
      </c>
      <c r="B18">
        <v>542</v>
      </c>
      <c r="C18" t="s">
        <v>93</v>
      </c>
      <c r="D18" t="s">
        <v>8</v>
      </c>
      <c r="E18" t="s">
        <v>22</v>
      </c>
      <c r="F18" t="s">
        <v>95</v>
      </c>
      <c r="G18">
        <v>2</v>
      </c>
    </row>
    <row r="19" spans="1:19" x14ac:dyDescent="0.25">
      <c r="A19">
        <v>14</v>
      </c>
      <c r="B19">
        <v>350</v>
      </c>
      <c r="C19" t="s">
        <v>100</v>
      </c>
      <c r="D19" t="s">
        <v>8</v>
      </c>
      <c r="E19" t="s">
        <v>15</v>
      </c>
      <c r="F19" t="s">
        <v>94</v>
      </c>
      <c r="G19">
        <v>5</v>
      </c>
    </row>
    <row r="20" spans="1:19" x14ac:dyDescent="0.25">
      <c r="A20">
        <v>14</v>
      </c>
      <c r="B20">
        <v>551</v>
      </c>
      <c r="C20" t="s">
        <v>6</v>
      </c>
      <c r="D20" t="s">
        <v>8</v>
      </c>
      <c r="E20" t="s">
        <v>24</v>
      </c>
      <c r="F20" t="s">
        <v>95</v>
      </c>
      <c r="G20">
        <v>2</v>
      </c>
    </row>
    <row r="21" spans="1:19" x14ac:dyDescent="0.25">
      <c r="A21">
        <v>15</v>
      </c>
      <c r="B21">
        <v>345</v>
      </c>
      <c r="C21" t="s">
        <v>93</v>
      </c>
      <c r="D21" t="s">
        <v>8</v>
      </c>
      <c r="E21" t="s">
        <v>7</v>
      </c>
      <c r="F21" t="s">
        <v>94</v>
      </c>
      <c r="G21">
        <v>5</v>
      </c>
    </row>
    <row r="22" spans="1:19" x14ac:dyDescent="0.25">
      <c r="A22">
        <v>15</v>
      </c>
      <c r="B22">
        <v>349</v>
      </c>
      <c r="C22" t="s">
        <v>93</v>
      </c>
      <c r="D22" t="s">
        <v>8</v>
      </c>
      <c r="E22" t="s">
        <v>14</v>
      </c>
      <c r="F22" t="s">
        <v>94</v>
      </c>
      <c r="G22">
        <v>5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15</v>
      </c>
      <c r="B23">
        <v>359</v>
      </c>
      <c r="C23" t="s">
        <v>93</v>
      </c>
      <c r="D23" t="s">
        <v>8</v>
      </c>
      <c r="E23" t="s">
        <v>19</v>
      </c>
      <c r="F23" t="s">
        <v>94</v>
      </c>
      <c r="G23">
        <v>5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17</v>
      </c>
      <c r="B24">
        <v>641</v>
      </c>
      <c r="C24" t="s">
        <v>93</v>
      </c>
      <c r="D24" t="s">
        <v>8</v>
      </c>
      <c r="E24" t="s">
        <v>22</v>
      </c>
      <c r="F24" t="s">
        <v>95</v>
      </c>
      <c r="G24">
        <v>3</v>
      </c>
      <c r="K24" s="6" t="s">
        <v>15</v>
      </c>
      <c r="L24" s="6">
        <v>0</v>
      </c>
      <c r="M24" s="6">
        <v>0</v>
      </c>
      <c r="N24" s="6">
        <v>0</v>
      </c>
      <c r="O24" s="6">
        <v>1</v>
      </c>
      <c r="P24" s="6">
        <v>1</v>
      </c>
      <c r="Q24" s="6">
        <v>0</v>
      </c>
      <c r="R24" s="6">
        <v>2</v>
      </c>
      <c r="S24" s="6">
        <v>2</v>
      </c>
    </row>
    <row r="25" spans="1:19" x14ac:dyDescent="0.25">
      <c r="A25">
        <v>18</v>
      </c>
      <c r="B25">
        <v>431</v>
      </c>
      <c r="C25" t="s">
        <v>93</v>
      </c>
      <c r="D25" t="s">
        <v>8</v>
      </c>
      <c r="E25" t="s">
        <v>27</v>
      </c>
      <c r="F25" t="s">
        <v>94</v>
      </c>
      <c r="G25">
        <v>6</v>
      </c>
    </row>
    <row r="26" spans="1:19" x14ac:dyDescent="0.25">
      <c r="A26">
        <v>18</v>
      </c>
      <c r="B26">
        <v>648</v>
      </c>
      <c r="C26" t="s">
        <v>100</v>
      </c>
      <c r="D26" t="s">
        <v>8</v>
      </c>
      <c r="E26" t="s">
        <v>24</v>
      </c>
      <c r="F26" t="s">
        <v>95</v>
      </c>
      <c r="G26">
        <v>3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19</v>
      </c>
      <c r="B27">
        <v>642</v>
      </c>
      <c r="C27" t="s">
        <v>93</v>
      </c>
      <c r="D27" t="s">
        <v>8</v>
      </c>
      <c r="E27" t="s">
        <v>22</v>
      </c>
      <c r="F27" t="s">
        <v>95</v>
      </c>
      <c r="G27">
        <v>3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21</v>
      </c>
      <c r="B28">
        <v>651</v>
      </c>
      <c r="C28" t="s">
        <v>6</v>
      </c>
      <c r="D28" t="s">
        <v>8</v>
      </c>
      <c r="E28" t="s">
        <v>24</v>
      </c>
      <c r="F28" t="s">
        <v>95</v>
      </c>
      <c r="G28">
        <v>3</v>
      </c>
      <c r="K28" s="6" t="s">
        <v>19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0</v>
      </c>
      <c r="R28" s="6">
        <v>5</v>
      </c>
      <c r="S28" s="11">
        <v>15</v>
      </c>
    </row>
    <row r="29" spans="1:19" x14ac:dyDescent="0.25">
      <c r="K29" s="6" t="s">
        <v>27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</v>
      </c>
      <c r="R29" s="6">
        <v>1</v>
      </c>
      <c r="S29" s="11"/>
    </row>
    <row r="30" spans="1:19" x14ac:dyDescent="0.25">
      <c r="K30" s="6" t="s">
        <v>14</v>
      </c>
      <c r="L30" s="6">
        <v>1</v>
      </c>
      <c r="M30" s="6">
        <v>1</v>
      </c>
      <c r="N30" s="6">
        <v>1</v>
      </c>
      <c r="O30" s="6">
        <v>0</v>
      </c>
      <c r="P30" s="6">
        <v>1</v>
      </c>
      <c r="Q30" s="6">
        <v>0</v>
      </c>
      <c r="R30" s="6">
        <v>4</v>
      </c>
      <c r="S30" s="11"/>
    </row>
    <row r="31" spans="1:19" x14ac:dyDescent="0.25">
      <c r="K31" s="6" t="s">
        <v>7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5</v>
      </c>
      <c r="S31" s="11"/>
    </row>
    <row r="33" spans="11:17" x14ac:dyDescent="0.25">
      <c r="K33" s="3" t="s">
        <v>129</v>
      </c>
      <c r="L33" s="8" t="s">
        <v>124</v>
      </c>
      <c r="M33" s="8"/>
      <c r="N33" s="8"/>
      <c r="O33" s="8"/>
      <c r="P33" s="8" t="s">
        <v>125</v>
      </c>
      <c r="Q33" s="8" t="s">
        <v>126</v>
      </c>
    </row>
    <row r="34" spans="11:17" x14ac:dyDescent="0.25">
      <c r="K34" s="3" t="s">
        <v>123</v>
      </c>
      <c r="L34" s="3">
        <v>1</v>
      </c>
      <c r="M34" s="3">
        <v>2</v>
      </c>
      <c r="N34" s="3">
        <v>3</v>
      </c>
      <c r="O34" s="3">
        <v>4</v>
      </c>
      <c r="P34" s="8"/>
      <c r="Q34" s="8"/>
    </row>
    <row r="35" spans="11:17" x14ac:dyDescent="0.25">
      <c r="K35" s="6" t="s">
        <v>24</v>
      </c>
      <c r="L35" s="6">
        <v>0</v>
      </c>
      <c r="M35" s="6">
        <v>1</v>
      </c>
      <c r="N35" s="6">
        <v>1</v>
      </c>
      <c r="O35" s="6">
        <v>0</v>
      </c>
      <c r="P35" s="6">
        <v>2</v>
      </c>
      <c r="Q35" s="11">
        <v>3</v>
      </c>
    </row>
    <row r="36" spans="11:17" x14ac:dyDescent="0.25">
      <c r="K36" s="6" t="s">
        <v>15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11"/>
    </row>
    <row r="38" spans="11:17" x14ac:dyDescent="0.25">
      <c r="K38" s="3" t="s">
        <v>127</v>
      </c>
      <c r="L38" s="8" t="s">
        <v>124</v>
      </c>
      <c r="M38" s="8"/>
      <c r="N38" s="8"/>
      <c r="O38" s="8"/>
      <c r="P38" s="8" t="s">
        <v>125</v>
      </c>
      <c r="Q38" s="8" t="s">
        <v>126</v>
      </c>
    </row>
    <row r="39" spans="11:17" x14ac:dyDescent="0.25">
      <c r="K39" s="3" t="s">
        <v>123</v>
      </c>
      <c r="L39" s="3">
        <v>1</v>
      </c>
      <c r="M39" s="3">
        <v>2</v>
      </c>
      <c r="N39" s="3">
        <v>3</v>
      </c>
      <c r="O39" s="3">
        <v>4</v>
      </c>
      <c r="P39" s="8"/>
      <c r="Q39" s="8"/>
    </row>
    <row r="40" spans="11:17" x14ac:dyDescent="0.25">
      <c r="K40" s="6" t="s">
        <v>22</v>
      </c>
      <c r="L40" s="6">
        <v>0</v>
      </c>
      <c r="M40" s="6">
        <v>1</v>
      </c>
      <c r="N40" s="6">
        <v>1</v>
      </c>
      <c r="O40" s="6">
        <v>0</v>
      </c>
      <c r="P40" s="6">
        <v>2</v>
      </c>
      <c r="Q40" s="6">
        <v>2</v>
      </c>
    </row>
    <row r="42" spans="11:17" x14ac:dyDescent="0.25">
      <c r="K42" s="3" t="s">
        <v>130</v>
      </c>
      <c r="L42" s="8" t="s">
        <v>124</v>
      </c>
      <c r="M42" s="8"/>
      <c r="N42" s="8"/>
      <c r="O42" s="8"/>
      <c r="P42" s="8" t="s">
        <v>125</v>
      </c>
      <c r="Q42" s="8" t="s">
        <v>126</v>
      </c>
    </row>
    <row r="43" spans="11:17" x14ac:dyDescent="0.25">
      <c r="K43" s="3" t="s">
        <v>123</v>
      </c>
      <c r="L43" s="3">
        <v>1</v>
      </c>
      <c r="M43" s="3">
        <v>2</v>
      </c>
      <c r="N43" s="3">
        <v>3</v>
      </c>
      <c r="O43" s="3">
        <v>4</v>
      </c>
      <c r="P43" s="8"/>
      <c r="Q43" s="8"/>
    </row>
    <row r="44" spans="11:17" x14ac:dyDescent="0.25">
      <c r="K44" s="6" t="s">
        <v>24</v>
      </c>
      <c r="L44" s="6">
        <v>0</v>
      </c>
      <c r="M44" s="6">
        <v>1</v>
      </c>
      <c r="N44" s="6">
        <v>1</v>
      </c>
      <c r="O44" s="6">
        <v>0</v>
      </c>
      <c r="P44" s="6">
        <v>2</v>
      </c>
      <c r="Q44" s="11">
        <v>3</v>
      </c>
    </row>
    <row r="45" spans="11:17" x14ac:dyDescent="0.25">
      <c r="K45" s="6" t="s">
        <v>15</v>
      </c>
      <c r="L45" s="6">
        <v>1</v>
      </c>
      <c r="M45" s="6">
        <v>0</v>
      </c>
      <c r="N45" s="6">
        <v>0</v>
      </c>
      <c r="O45" s="6">
        <v>0</v>
      </c>
      <c r="P45" s="6">
        <v>1</v>
      </c>
      <c r="Q45" s="11"/>
    </row>
  </sheetData>
  <mergeCells count="43">
    <mergeCell ref="Q44:Q45"/>
    <mergeCell ref="Q35:Q36"/>
    <mergeCell ref="L38:O38"/>
    <mergeCell ref="P38:P39"/>
    <mergeCell ref="Q38:Q39"/>
    <mergeCell ref="L42:O42"/>
    <mergeCell ref="P42:P43"/>
    <mergeCell ref="Q42:Q43"/>
    <mergeCell ref="L26:Q26"/>
    <mergeCell ref="R26:R27"/>
    <mergeCell ref="S26:S27"/>
    <mergeCell ref="S28:S31"/>
    <mergeCell ref="L33:O33"/>
    <mergeCell ref="P33:P34"/>
    <mergeCell ref="Q33:Q34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101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0</v>
      </c>
      <c r="C2" t="s">
        <v>100</v>
      </c>
      <c r="D2" t="s">
        <v>8</v>
      </c>
      <c r="E2" t="s">
        <v>7</v>
      </c>
      <c r="F2" t="s">
        <v>94</v>
      </c>
      <c r="G2">
        <v>1</v>
      </c>
    </row>
    <row r="3" spans="1:50" x14ac:dyDescent="0.25">
      <c r="A3">
        <v>2</v>
      </c>
      <c r="B3">
        <v>4</v>
      </c>
      <c r="C3" t="s">
        <v>100</v>
      </c>
      <c r="D3" t="s">
        <v>8</v>
      </c>
      <c r="E3" t="s">
        <v>14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2</v>
      </c>
      <c r="B4">
        <v>6</v>
      </c>
      <c r="C4" t="s">
        <v>100</v>
      </c>
      <c r="D4" t="s">
        <v>8</v>
      </c>
      <c r="E4" t="s">
        <v>16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2</v>
      </c>
      <c r="B5">
        <v>8</v>
      </c>
      <c r="C5" t="s">
        <v>100</v>
      </c>
      <c r="D5" t="s">
        <v>8</v>
      </c>
      <c r="E5" t="s">
        <v>17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2</v>
      </c>
      <c r="B6">
        <v>10</v>
      </c>
      <c r="C6" t="s">
        <v>100</v>
      </c>
      <c r="D6" t="s">
        <v>8</v>
      </c>
      <c r="E6" t="s">
        <v>18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2</v>
      </c>
      <c r="B7">
        <v>12</v>
      </c>
      <c r="C7" t="s">
        <v>100</v>
      </c>
      <c r="D7" t="s">
        <v>8</v>
      </c>
      <c r="E7" t="s">
        <v>19</v>
      </c>
      <c r="F7" t="s">
        <v>94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2</v>
      </c>
      <c r="B8">
        <v>36</v>
      </c>
      <c r="C8" t="s">
        <v>100</v>
      </c>
      <c r="D8" t="s">
        <v>41</v>
      </c>
      <c r="E8" t="s">
        <v>44</v>
      </c>
      <c r="F8" t="s">
        <v>94</v>
      </c>
      <c r="G8">
        <v>1</v>
      </c>
    </row>
    <row r="9" spans="1:50" x14ac:dyDescent="0.25">
      <c r="A9">
        <v>2</v>
      </c>
      <c r="B9">
        <v>40</v>
      </c>
      <c r="C9" t="s">
        <v>100</v>
      </c>
      <c r="D9" t="s">
        <v>41</v>
      </c>
      <c r="E9" t="s">
        <v>50</v>
      </c>
      <c r="F9" t="s">
        <v>94</v>
      </c>
      <c r="G9">
        <v>1</v>
      </c>
    </row>
    <row r="10" spans="1:50" x14ac:dyDescent="0.25">
      <c r="A10">
        <v>2</v>
      </c>
      <c r="B10">
        <v>52</v>
      </c>
      <c r="C10" t="s">
        <v>100</v>
      </c>
      <c r="D10" t="s">
        <v>133</v>
      </c>
      <c r="E10" t="s">
        <v>59</v>
      </c>
      <c r="F10" t="s">
        <v>94</v>
      </c>
      <c r="G10">
        <v>1</v>
      </c>
    </row>
    <row r="11" spans="1:50" x14ac:dyDescent="0.25">
      <c r="A11">
        <v>2</v>
      </c>
      <c r="B11">
        <v>54</v>
      </c>
      <c r="C11" t="s">
        <v>100</v>
      </c>
      <c r="D11" t="s">
        <v>132</v>
      </c>
      <c r="E11" t="s">
        <v>61</v>
      </c>
      <c r="F11" t="s">
        <v>94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2</v>
      </c>
      <c r="B12">
        <v>56</v>
      </c>
      <c r="C12" t="s">
        <v>100</v>
      </c>
      <c r="D12" t="s">
        <v>132</v>
      </c>
      <c r="E12" t="s">
        <v>62</v>
      </c>
      <c r="F12" t="s">
        <v>94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2</v>
      </c>
      <c r="B13">
        <v>58</v>
      </c>
      <c r="C13" t="s">
        <v>100</v>
      </c>
      <c r="D13" t="s">
        <v>132</v>
      </c>
      <c r="E13" t="s">
        <v>63</v>
      </c>
      <c r="F13" t="s">
        <v>94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2</v>
      </c>
      <c r="B14">
        <v>62</v>
      </c>
      <c r="C14" t="s">
        <v>100</v>
      </c>
      <c r="D14" t="s">
        <v>134</v>
      </c>
      <c r="E14" t="s">
        <v>65</v>
      </c>
      <c r="F14" t="s">
        <v>94</v>
      </c>
      <c r="G14">
        <v>1</v>
      </c>
      <c r="J14" s="9" t="s">
        <v>97</v>
      </c>
      <c r="K14" s="5" t="s">
        <v>100</v>
      </c>
    </row>
    <row r="15" spans="1:50" x14ac:dyDescent="0.25">
      <c r="A15">
        <v>2</v>
      </c>
      <c r="B15">
        <v>66</v>
      </c>
      <c r="C15" t="s">
        <v>100</v>
      </c>
      <c r="D15" t="s">
        <v>132</v>
      </c>
      <c r="E15" t="s">
        <v>68</v>
      </c>
      <c r="F15" t="s">
        <v>94</v>
      </c>
      <c r="G15">
        <v>1</v>
      </c>
      <c r="J15" s="9"/>
      <c r="K15" s="5" t="s">
        <v>93</v>
      </c>
    </row>
    <row r="16" spans="1:50" x14ac:dyDescent="0.25">
      <c r="A16">
        <v>2</v>
      </c>
      <c r="B16">
        <v>68</v>
      </c>
      <c r="C16" t="s">
        <v>100</v>
      </c>
      <c r="D16" t="s">
        <v>132</v>
      </c>
      <c r="E16" t="s">
        <v>68</v>
      </c>
      <c r="F16" t="s">
        <v>94</v>
      </c>
      <c r="G16">
        <v>1</v>
      </c>
      <c r="J16" s="9"/>
      <c r="K16" s="5" t="s">
        <v>6</v>
      </c>
    </row>
    <row r="17" spans="1:19" x14ac:dyDescent="0.25">
      <c r="A17">
        <v>2</v>
      </c>
      <c r="B17">
        <v>72</v>
      </c>
      <c r="C17" t="s">
        <v>100</v>
      </c>
      <c r="D17" t="s">
        <v>70</v>
      </c>
      <c r="E17" t="s">
        <v>75</v>
      </c>
      <c r="F17" t="s">
        <v>94</v>
      </c>
      <c r="G17">
        <v>1</v>
      </c>
    </row>
    <row r="18" spans="1:19" x14ac:dyDescent="0.25">
      <c r="A18">
        <v>2</v>
      </c>
      <c r="B18">
        <v>74</v>
      </c>
      <c r="C18" t="s">
        <v>100</v>
      </c>
      <c r="D18" t="s">
        <v>70</v>
      </c>
      <c r="E18" t="s">
        <v>76</v>
      </c>
      <c r="F18" t="s">
        <v>94</v>
      </c>
      <c r="G18">
        <v>1</v>
      </c>
    </row>
    <row r="19" spans="1:19" x14ac:dyDescent="0.25">
      <c r="A19">
        <v>2</v>
      </c>
      <c r="B19">
        <v>80</v>
      </c>
      <c r="C19" t="s">
        <v>100</v>
      </c>
      <c r="D19" t="s">
        <v>70</v>
      </c>
      <c r="E19" t="s">
        <v>80</v>
      </c>
      <c r="F19" t="s">
        <v>94</v>
      </c>
      <c r="G19">
        <v>1</v>
      </c>
    </row>
    <row r="20" spans="1:19" x14ac:dyDescent="0.25">
      <c r="A20">
        <v>2</v>
      </c>
      <c r="B20">
        <v>82</v>
      </c>
      <c r="C20" t="s">
        <v>100</v>
      </c>
      <c r="D20" t="s">
        <v>70</v>
      </c>
      <c r="E20" t="s">
        <v>81</v>
      </c>
      <c r="F20" t="s">
        <v>94</v>
      </c>
      <c r="G20">
        <v>1</v>
      </c>
    </row>
    <row r="21" spans="1:19" x14ac:dyDescent="0.25">
      <c r="A21">
        <v>5</v>
      </c>
      <c r="B21">
        <v>86</v>
      </c>
      <c r="C21" t="s">
        <v>100</v>
      </c>
      <c r="D21" t="s">
        <v>8</v>
      </c>
      <c r="E21" t="s">
        <v>7</v>
      </c>
      <c r="F21" t="s">
        <v>94</v>
      </c>
      <c r="G21">
        <v>2</v>
      </c>
    </row>
    <row r="22" spans="1:19" x14ac:dyDescent="0.25">
      <c r="A22">
        <v>5</v>
      </c>
      <c r="B22">
        <v>90</v>
      </c>
      <c r="C22" t="s">
        <v>100</v>
      </c>
      <c r="D22" t="s">
        <v>8</v>
      </c>
      <c r="E22" t="s">
        <v>14</v>
      </c>
      <c r="F22" t="s">
        <v>94</v>
      </c>
      <c r="G22">
        <v>2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5</v>
      </c>
      <c r="B23">
        <v>92</v>
      </c>
      <c r="C23" t="s">
        <v>100</v>
      </c>
      <c r="D23" t="s">
        <v>8</v>
      </c>
      <c r="E23" t="s">
        <v>16</v>
      </c>
      <c r="F23" t="s">
        <v>94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5</v>
      </c>
      <c r="B24">
        <v>94</v>
      </c>
      <c r="C24" t="s">
        <v>100</v>
      </c>
      <c r="D24" t="s">
        <v>8</v>
      </c>
      <c r="E24" t="s">
        <v>18</v>
      </c>
      <c r="F24" t="s">
        <v>94</v>
      </c>
      <c r="G24">
        <v>2</v>
      </c>
      <c r="K24" s="6" t="s">
        <v>55</v>
      </c>
      <c r="L24" s="6">
        <v>0</v>
      </c>
      <c r="M24" s="6">
        <v>1</v>
      </c>
      <c r="N24" s="6">
        <v>1</v>
      </c>
      <c r="O24" s="6">
        <v>1</v>
      </c>
      <c r="P24" s="6">
        <v>0</v>
      </c>
      <c r="Q24" s="6">
        <v>0</v>
      </c>
      <c r="R24" s="6">
        <v>3</v>
      </c>
      <c r="S24" s="11">
        <v>100</v>
      </c>
    </row>
    <row r="25" spans="1:19" x14ac:dyDescent="0.25">
      <c r="A25">
        <v>5</v>
      </c>
      <c r="B25">
        <v>96</v>
      </c>
      <c r="C25" t="s">
        <v>100</v>
      </c>
      <c r="D25" t="s">
        <v>8</v>
      </c>
      <c r="E25" t="s">
        <v>19</v>
      </c>
      <c r="F25" t="s">
        <v>94</v>
      </c>
      <c r="G25">
        <v>2</v>
      </c>
      <c r="K25" s="6" t="s">
        <v>81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0</v>
      </c>
      <c r="R25" s="6">
        <v>5</v>
      </c>
      <c r="S25" s="11"/>
    </row>
    <row r="26" spans="1:19" x14ac:dyDescent="0.25">
      <c r="A26">
        <v>5</v>
      </c>
      <c r="B26">
        <v>126</v>
      </c>
      <c r="C26" t="s">
        <v>100</v>
      </c>
      <c r="D26" t="s">
        <v>41</v>
      </c>
      <c r="E26" t="s">
        <v>50</v>
      </c>
      <c r="F26" t="s">
        <v>94</v>
      </c>
      <c r="G26">
        <v>2</v>
      </c>
      <c r="K26" s="6" t="s">
        <v>76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0</v>
      </c>
      <c r="R26" s="6">
        <v>5</v>
      </c>
      <c r="S26" s="11"/>
    </row>
    <row r="27" spans="1:19" x14ac:dyDescent="0.25">
      <c r="A27">
        <v>5</v>
      </c>
      <c r="B27">
        <v>134</v>
      </c>
      <c r="C27" t="s">
        <v>100</v>
      </c>
      <c r="D27" t="s">
        <v>41</v>
      </c>
      <c r="E27" t="s">
        <v>55</v>
      </c>
      <c r="F27" t="s">
        <v>94</v>
      </c>
      <c r="G27">
        <v>2</v>
      </c>
      <c r="K27" s="6" t="s">
        <v>68</v>
      </c>
      <c r="L27" s="6">
        <v>2</v>
      </c>
      <c r="M27" s="6">
        <v>2</v>
      </c>
      <c r="N27" s="6">
        <v>2</v>
      </c>
      <c r="O27" s="6">
        <v>2</v>
      </c>
      <c r="P27" s="6">
        <v>2</v>
      </c>
      <c r="Q27" s="6">
        <v>0</v>
      </c>
      <c r="R27" s="6">
        <v>10</v>
      </c>
      <c r="S27" s="11"/>
    </row>
    <row r="28" spans="1:19" x14ac:dyDescent="0.25">
      <c r="A28">
        <v>5</v>
      </c>
      <c r="B28">
        <v>136</v>
      </c>
      <c r="C28" t="s">
        <v>100</v>
      </c>
      <c r="D28" t="s">
        <v>133</v>
      </c>
      <c r="E28" t="s">
        <v>59</v>
      </c>
      <c r="F28" t="s">
        <v>94</v>
      </c>
      <c r="G28">
        <v>2</v>
      </c>
      <c r="K28" s="6" t="s">
        <v>59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0</v>
      </c>
      <c r="R28" s="6">
        <v>5</v>
      </c>
      <c r="S28" s="11"/>
    </row>
    <row r="29" spans="1:19" x14ac:dyDescent="0.25">
      <c r="A29">
        <v>5</v>
      </c>
      <c r="B29">
        <v>138</v>
      </c>
      <c r="C29" t="s">
        <v>100</v>
      </c>
      <c r="D29" t="s">
        <v>132</v>
      </c>
      <c r="E29" t="s">
        <v>61</v>
      </c>
      <c r="F29" t="s">
        <v>94</v>
      </c>
      <c r="G29">
        <v>2</v>
      </c>
      <c r="K29" s="6" t="s">
        <v>17</v>
      </c>
      <c r="L29" s="6">
        <v>1</v>
      </c>
      <c r="M29" s="6">
        <v>0</v>
      </c>
      <c r="N29" s="6">
        <v>1</v>
      </c>
      <c r="O29" s="6">
        <v>1</v>
      </c>
      <c r="P29" s="6">
        <v>1</v>
      </c>
      <c r="Q29" s="6">
        <v>0</v>
      </c>
      <c r="R29" s="6">
        <v>4</v>
      </c>
      <c r="S29" s="11"/>
    </row>
    <row r="30" spans="1:19" x14ac:dyDescent="0.25">
      <c r="A30">
        <v>5</v>
      </c>
      <c r="B30">
        <v>140</v>
      </c>
      <c r="C30" t="s">
        <v>100</v>
      </c>
      <c r="D30" t="s">
        <v>132</v>
      </c>
      <c r="E30" t="s">
        <v>62</v>
      </c>
      <c r="F30" t="s">
        <v>94</v>
      </c>
      <c r="G30">
        <v>2</v>
      </c>
      <c r="K30" s="6" t="s">
        <v>75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5</v>
      </c>
      <c r="S30" s="11"/>
    </row>
    <row r="31" spans="1:19" x14ac:dyDescent="0.25">
      <c r="A31">
        <v>5</v>
      </c>
      <c r="B31">
        <v>142</v>
      </c>
      <c r="C31" t="s">
        <v>100</v>
      </c>
      <c r="D31" t="s">
        <v>132</v>
      </c>
      <c r="E31" t="s">
        <v>63</v>
      </c>
      <c r="F31" t="s">
        <v>94</v>
      </c>
      <c r="G31">
        <v>2</v>
      </c>
      <c r="K31" s="6" t="s">
        <v>19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5</v>
      </c>
      <c r="S31" s="11"/>
    </row>
    <row r="32" spans="1:19" x14ac:dyDescent="0.25">
      <c r="A32">
        <v>5</v>
      </c>
      <c r="B32">
        <v>146</v>
      </c>
      <c r="C32" t="s">
        <v>100</v>
      </c>
      <c r="D32" t="s">
        <v>134</v>
      </c>
      <c r="E32" t="s">
        <v>65</v>
      </c>
      <c r="F32" t="s">
        <v>94</v>
      </c>
      <c r="G32">
        <v>2</v>
      </c>
      <c r="K32" s="6" t="s">
        <v>18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5</v>
      </c>
      <c r="S32" s="11"/>
    </row>
    <row r="33" spans="1:19" x14ac:dyDescent="0.25">
      <c r="A33">
        <v>5</v>
      </c>
      <c r="B33">
        <v>150</v>
      </c>
      <c r="C33" t="s">
        <v>100</v>
      </c>
      <c r="D33" t="s">
        <v>132</v>
      </c>
      <c r="E33" t="s">
        <v>68</v>
      </c>
      <c r="F33" t="s">
        <v>94</v>
      </c>
      <c r="G33">
        <v>2</v>
      </c>
      <c r="K33" s="6" t="s">
        <v>35</v>
      </c>
      <c r="L33" s="6">
        <v>0</v>
      </c>
      <c r="M33" s="6">
        <v>0</v>
      </c>
      <c r="N33" s="6">
        <v>0</v>
      </c>
      <c r="O33" s="6">
        <v>1</v>
      </c>
      <c r="P33" s="6">
        <v>1</v>
      </c>
      <c r="Q33" s="6">
        <v>0</v>
      </c>
      <c r="R33" s="6">
        <v>2</v>
      </c>
      <c r="S33" s="11"/>
    </row>
    <row r="34" spans="1:19" x14ac:dyDescent="0.25">
      <c r="A34">
        <v>5</v>
      </c>
      <c r="B34">
        <v>152</v>
      </c>
      <c r="C34" t="s">
        <v>100</v>
      </c>
      <c r="D34" t="s">
        <v>132</v>
      </c>
      <c r="E34" t="s">
        <v>68</v>
      </c>
      <c r="F34" t="s">
        <v>94</v>
      </c>
      <c r="G34">
        <v>2</v>
      </c>
      <c r="K34" s="6" t="s">
        <v>44</v>
      </c>
      <c r="L34" s="6">
        <v>1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2</v>
      </c>
      <c r="S34" s="11"/>
    </row>
    <row r="35" spans="1:19" x14ac:dyDescent="0.25">
      <c r="A35">
        <v>5</v>
      </c>
      <c r="B35">
        <v>154</v>
      </c>
      <c r="C35" t="s">
        <v>100</v>
      </c>
      <c r="D35" t="s">
        <v>70</v>
      </c>
      <c r="E35" t="s">
        <v>69</v>
      </c>
      <c r="F35" t="s">
        <v>94</v>
      </c>
      <c r="G35">
        <v>2</v>
      </c>
      <c r="K35" s="6" t="s">
        <v>80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5</v>
      </c>
      <c r="S35" s="11"/>
    </row>
    <row r="36" spans="1:19" x14ac:dyDescent="0.25">
      <c r="A36">
        <v>5</v>
      </c>
      <c r="B36">
        <v>158</v>
      </c>
      <c r="C36" t="s">
        <v>100</v>
      </c>
      <c r="D36" t="s">
        <v>70</v>
      </c>
      <c r="E36" t="s">
        <v>75</v>
      </c>
      <c r="F36" t="s">
        <v>94</v>
      </c>
      <c r="G36">
        <v>2</v>
      </c>
      <c r="K36" s="6" t="s">
        <v>62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0</v>
      </c>
      <c r="R36" s="6">
        <v>5</v>
      </c>
      <c r="S36" s="11"/>
    </row>
    <row r="37" spans="1:19" x14ac:dyDescent="0.25">
      <c r="A37">
        <v>5</v>
      </c>
      <c r="B37">
        <v>160</v>
      </c>
      <c r="C37" t="s">
        <v>100</v>
      </c>
      <c r="D37" t="s">
        <v>70</v>
      </c>
      <c r="E37" t="s">
        <v>76</v>
      </c>
      <c r="F37" t="s">
        <v>94</v>
      </c>
      <c r="G37">
        <v>2</v>
      </c>
      <c r="K37" s="6" t="s">
        <v>16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0</v>
      </c>
      <c r="R37" s="6">
        <v>5</v>
      </c>
      <c r="S37" s="11"/>
    </row>
    <row r="38" spans="1:19" x14ac:dyDescent="0.25">
      <c r="A38">
        <v>5</v>
      </c>
      <c r="B38">
        <v>166</v>
      </c>
      <c r="C38" t="s">
        <v>100</v>
      </c>
      <c r="D38" t="s">
        <v>70</v>
      </c>
      <c r="E38" t="s">
        <v>80</v>
      </c>
      <c r="F38" t="s">
        <v>94</v>
      </c>
      <c r="G38">
        <v>2</v>
      </c>
      <c r="K38" s="6" t="s">
        <v>14</v>
      </c>
      <c r="L38" s="6">
        <v>1</v>
      </c>
      <c r="M38" s="6">
        <v>1</v>
      </c>
      <c r="N38" s="6">
        <v>1</v>
      </c>
      <c r="O38" s="6">
        <v>0</v>
      </c>
      <c r="P38" s="6">
        <v>1</v>
      </c>
      <c r="Q38" s="6">
        <v>0</v>
      </c>
      <c r="R38" s="6">
        <v>4</v>
      </c>
      <c r="S38" s="11"/>
    </row>
    <row r="39" spans="1:19" x14ac:dyDescent="0.25">
      <c r="A39">
        <v>5</v>
      </c>
      <c r="B39">
        <v>168</v>
      </c>
      <c r="C39" t="s">
        <v>100</v>
      </c>
      <c r="D39" t="s">
        <v>70</v>
      </c>
      <c r="E39" t="s">
        <v>81</v>
      </c>
      <c r="F39" t="s">
        <v>94</v>
      </c>
      <c r="G39">
        <v>2</v>
      </c>
      <c r="K39" s="6" t="s">
        <v>65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0</v>
      </c>
      <c r="R39" s="6">
        <v>5</v>
      </c>
      <c r="S39" s="11"/>
    </row>
    <row r="40" spans="1:19" x14ac:dyDescent="0.25">
      <c r="A40">
        <v>8</v>
      </c>
      <c r="B40">
        <v>172</v>
      </c>
      <c r="C40" t="s">
        <v>100</v>
      </c>
      <c r="D40" t="s">
        <v>8</v>
      </c>
      <c r="E40" t="s">
        <v>7</v>
      </c>
      <c r="F40" t="s">
        <v>94</v>
      </c>
      <c r="G40">
        <v>3</v>
      </c>
      <c r="K40" s="6" t="s">
        <v>50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0</v>
      </c>
      <c r="R40" s="6">
        <v>5</v>
      </c>
      <c r="S40" s="11"/>
    </row>
    <row r="41" spans="1:19" x14ac:dyDescent="0.25">
      <c r="A41">
        <v>8</v>
      </c>
      <c r="B41">
        <v>176</v>
      </c>
      <c r="C41" t="s">
        <v>100</v>
      </c>
      <c r="D41" t="s">
        <v>8</v>
      </c>
      <c r="E41" t="s">
        <v>14</v>
      </c>
      <c r="F41" t="s">
        <v>94</v>
      </c>
      <c r="G41">
        <v>3</v>
      </c>
      <c r="K41" s="6" t="s">
        <v>69</v>
      </c>
      <c r="L41" s="6">
        <v>0</v>
      </c>
      <c r="M41" s="6">
        <v>1</v>
      </c>
      <c r="N41" s="6">
        <v>0</v>
      </c>
      <c r="O41" s="6">
        <v>1</v>
      </c>
      <c r="P41" s="6">
        <v>1</v>
      </c>
      <c r="Q41" s="6">
        <v>0</v>
      </c>
      <c r="R41" s="6">
        <v>3</v>
      </c>
      <c r="S41" s="11"/>
    </row>
    <row r="42" spans="1:19" x14ac:dyDescent="0.25">
      <c r="A42">
        <v>8</v>
      </c>
      <c r="B42">
        <v>178</v>
      </c>
      <c r="C42" t="s">
        <v>100</v>
      </c>
      <c r="D42" t="s">
        <v>8</v>
      </c>
      <c r="E42" t="s">
        <v>16</v>
      </c>
      <c r="F42" t="s">
        <v>94</v>
      </c>
      <c r="G42">
        <v>3</v>
      </c>
      <c r="K42" s="6" t="s">
        <v>61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0</v>
      </c>
      <c r="R42" s="6">
        <v>5</v>
      </c>
      <c r="S42" s="11"/>
    </row>
    <row r="43" spans="1:19" x14ac:dyDescent="0.25">
      <c r="A43">
        <v>8</v>
      </c>
      <c r="B43">
        <v>180</v>
      </c>
      <c r="C43" t="s">
        <v>100</v>
      </c>
      <c r="D43" t="s">
        <v>8</v>
      </c>
      <c r="E43" t="s">
        <v>17</v>
      </c>
      <c r="F43" t="s">
        <v>94</v>
      </c>
      <c r="G43">
        <v>3</v>
      </c>
      <c r="K43" s="6" t="s">
        <v>63</v>
      </c>
      <c r="L43" s="6">
        <v>1</v>
      </c>
      <c r="M43" s="6">
        <v>1</v>
      </c>
      <c r="N43" s="6">
        <v>1</v>
      </c>
      <c r="O43" s="6">
        <v>2</v>
      </c>
      <c r="P43" s="6">
        <v>2</v>
      </c>
      <c r="Q43" s="6">
        <v>0</v>
      </c>
      <c r="R43" s="6">
        <v>7</v>
      </c>
      <c r="S43" s="11"/>
    </row>
    <row r="44" spans="1:19" x14ac:dyDescent="0.25">
      <c r="A44">
        <v>8</v>
      </c>
      <c r="B44">
        <v>182</v>
      </c>
      <c r="C44" t="s">
        <v>100</v>
      </c>
      <c r="D44" t="s">
        <v>8</v>
      </c>
      <c r="E44" t="s">
        <v>18</v>
      </c>
      <c r="F44" t="s">
        <v>94</v>
      </c>
      <c r="G44">
        <v>3</v>
      </c>
      <c r="K44" s="6" t="s">
        <v>7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0</v>
      </c>
      <c r="R44" s="6">
        <v>5</v>
      </c>
      <c r="S44" s="11"/>
    </row>
    <row r="45" spans="1:19" x14ac:dyDescent="0.25">
      <c r="A45">
        <v>8</v>
      </c>
      <c r="B45">
        <v>184</v>
      </c>
      <c r="C45" t="s">
        <v>100</v>
      </c>
      <c r="D45" t="s">
        <v>8</v>
      </c>
      <c r="E45" t="s">
        <v>19</v>
      </c>
      <c r="F45" t="s">
        <v>94</v>
      </c>
      <c r="G45">
        <v>3</v>
      </c>
    </row>
    <row r="46" spans="1:19" x14ac:dyDescent="0.25">
      <c r="A46">
        <v>8</v>
      </c>
      <c r="B46">
        <v>212</v>
      </c>
      <c r="C46" t="s">
        <v>100</v>
      </c>
      <c r="D46" t="s">
        <v>41</v>
      </c>
      <c r="E46" t="s">
        <v>50</v>
      </c>
      <c r="F46" t="s">
        <v>94</v>
      </c>
      <c r="G46">
        <v>3</v>
      </c>
    </row>
    <row r="47" spans="1:19" x14ac:dyDescent="0.25">
      <c r="A47">
        <v>8</v>
      </c>
      <c r="B47">
        <v>222</v>
      </c>
      <c r="C47" t="s">
        <v>100</v>
      </c>
      <c r="D47" t="s">
        <v>41</v>
      </c>
      <c r="E47" t="s">
        <v>55</v>
      </c>
      <c r="F47" t="s">
        <v>94</v>
      </c>
      <c r="G47">
        <v>3</v>
      </c>
    </row>
    <row r="48" spans="1:19" x14ac:dyDescent="0.25">
      <c r="A48">
        <v>8</v>
      </c>
      <c r="B48">
        <v>224</v>
      </c>
      <c r="C48" t="s">
        <v>100</v>
      </c>
      <c r="D48" t="s">
        <v>133</v>
      </c>
      <c r="E48" t="s">
        <v>59</v>
      </c>
      <c r="F48" t="s">
        <v>94</v>
      </c>
      <c r="G48">
        <v>3</v>
      </c>
    </row>
    <row r="49" spans="1:7" x14ac:dyDescent="0.25">
      <c r="A49">
        <v>8</v>
      </c>
      <c r="B49">
        <v>226</v>
      </c>
      <c r="C49" t="s">
        <v>100</v>
      </c>
      <c r="D49" t="s">
        <v>132</v>
      </c>
      <c r="E49" t="s">
        <v>61</v>
      </c>
      <c r="F49" t="s">
        <v>94</v>
      </c>
      <c r="G49">
        <v>3</v>
      </c>
    </row>
    <row r="50" spans="1:7" x14ac:dyDescent="0.25">
      <c r="A50">
        <v>8</v>
      </c>
      <c r="B50">
        <v>228</v>
      </c>
      <c r="C50" t="s">
        <v>100</v>
      </c>
      <c r="D50" t="s">
        <v>132</v>
      </c>
      <c r="E50" t="s">
        <v>62</v>
      </c>
      <c r="F50" t="s">
        <v>94</v>
      </c>
      <c r="G50">
        <v>3</v>
      </c>
    </row>
    <row r="51" spans="1:7" x14ac:dyDescent="0.25">
      <c r="A51">
        <v>8</v>
      </c>
      <c r="B51">
        <v>230</v>
      </c>
      <c r="C51" t="s">
        <v>100</v>
      </c>
      <c r="D51" t="s">
        <v>132</v>
      </c>
      <c r="E51" t="s">
        <v>63</v>
      </c>
      <c r="F51" t="s">
        <v>94</v>
      </c>
      <c r="G51">
        <v>3</v>
      </c>
    </row>
    <row r="52" spans="1:7" x14ac:dyDescent="0.25">
      <c r="A52">
        <v>8</v>
      </c>
      <c r="B52">
        <v>234</v>
      </c>
      <c r="C52" t="s">
        <v>100</v>
      </c>
      <c r="D52" t="s">
        <v>134</v>
      </c>
      <c r="E52" t="s">
        <v>65</v>
      </c>
      <c r="F52" t="s">
        <v>94</v>
      </c>
      <c r="G52">
        <v>3</v>
      </c>
    </row>
    <row r="53" spans="1:7" x14ac:dyDescent="0.25">
      <c r="A53">
        <v>8</v>
      </c>
      <c r="B53">
        <v>238</v>
      </c>
      <c r="C53" t="s">
        <v>100</v>
      </c>
      <c r="D53" t="s">
        <v>132</v>
      </c>
      <c r="E53" t="s">
        <v>68</v>
      </c>
      <c r="F53" t="s">
        <v>94</v>
      </c>
      <c r="G53">
        <v>3</v>
      </c>
    </row>
    <row r="54" spans="1:7" x14ac:dyDescent="0.25">
      <c r="A54">
        <v>8</v>
      </c>
      <c r="B54">
        <v>240</v>
      </c>
      <c r="C54" t="s">
        <v>100</v>
      </c>
      <c r="D54" t="s">
        <v>132</v>
      </c>
      <c r="E54" t="s">
        <v>68</v>
      </c>
      <c r="F54" t="s">
        <v>94</v>
      </c>
      <c r="G54">
        <v>3</v>
      </c>
    </row>
    <row r="55" spans="1:7" x14ac:dyDescent="0.25">
      <c r="A55">
        <v>8</v>
      </c>
      <c r="B55">
        <v>244</v>
      </c>
      <c r="C55" t="s">
        <v>100</v>
      </c>
      <c r="D55" t="s">
        <v>70</v>
      </c>
      <c r="E55" t="s">
        <v>75</v>
      </c>
      <c r="F55" t="s">
        <v>94</v>
      </c>
      <c r="G55">
        <v>3</v>
      </c>
    </row>
    <row r="56" spans="1:7" x14ac:dyDescent="0.25">
      <c r="A56">
        <v>8</v>
      </c>
      <c r="B56">
        <v>246</v>
      </c>
      <c r="C56" t="s">
        <v>100</v>
      </c>
      <c r="D56" t="s">
        <v>70</v>
      </c>
      <c r="E56" t="s">
        <v>76</v>
      </c>
      <c r="F56" t="s">
        <v>94</v>
      </c>
      <c r="G56">
        <v>3</v>
      </c>
    </row>
    <row r="57" spans="1:7" x14ac:dyDescent="0.25">
      <c r="A57">
        <v>8</v>
      </c>
      <c r="B57">
        <v>252</v>
      </c>
      <c r="C57" t="s">
        <v>100</v>
      </c>
      <c r="D57" t="s">
        <v>70</v>
      </c>
      <c r="E57" t="s">
        <v>80</v>
      </c>
      <c r="F57" t="s">
        <v>94</v>
      </c>
      <c r="G57">
        <v>3</v>
      </c>
    </row>
    <row r="58" spans="1:7" x14ac:dyDescent="0.25">
      <c r="A58">
        <v>8</v>
      </c>
      <c r="B58">
        <v>254</v>
      </c>
      <c r="C58" t="s">
        <v>100</v>
      </c>
      <c r="D58" t="s">
        <v>70</v>
      </c>
      <c r="E58" t="s">
        <v>81</v>
      </c>
      <c r="F58" t="s">
        <v>94</v>
      </c>
      <c r="G58">
        <v>3</v>
      </c>
    </row>
    <row r="59" spans="1:7" x14ac:dyDescent="0.25">
      <c r="A59">
        <v>11</v>
      </c>
      <c r="B59">
        <v>258</v>
      </c>
      <c r="C59" t="s">
        <v>100</v>
      </c>
      <c r="D59" t="s">
        <v>8</v>
      </c>
      <c r="E59" t="s">
        <v>7</v>
      </c>
      <c r="F59" t="s">
        <v>94</v>
      </c>
      <c r="G59">
        <v>4</v>
      </c>
    </row>
    <row r="60" spans="1:7" x14ac:dyDescent="0.25">
      <c r="A60">
        <v>11</v>
      </c>
      <c r="B60">
        <v>264</v>
      </c>
      <c r="C60" t="s">
        <v>100</v>
      </c>
      <c r="D60" t="s">
        <v>8</v>
      </c>
      <c r="E60" t="s">
        <v>16</v>
      </c>
      <c r="F60" t="s">
        <v>94</v>
      </c>
      <c r="G60">
        <v>4</v>
      </c>
    </row>
    <row r="61" spans="1:7" x14ac:dyDescent="0.25">
      <c r="A61">
        <v>11</v>
      </c>
      <c r="B61">
        <v>266</v>
      </c>
      <c r="C61" t="s">
        <v>100</v>
      </c>
      <c r="D61" t="s">
        <v>8</v>
      </c>
      <c r="E61" t="s">
        <v>17</v>
      </c>
      <c r="F61" t="s">
        <v>94</v>
      </c>
      <c r="G61">
        <v>4</v>
      </c>
    </row>
    <row r="62" spans="1:7" x14ac:dyDescent="0.25">
      <c r="A62">
        <v>11</v>
      </c>
      <c r="B62">
        <v>268</v>
      </c>
      <c r="C62" t="s">
        <v>100</v>
      </c>
      <c r="D62" t="s">
        <v>8</v>
      </c>
      <c r="E62" t="s">
        <v>18</v>
      </c>
      <c r="F62" t="s">
        <v>94</v>
      </c>
      <c r="G62">
        <v>4</v>
      </c>
    </row>
    <row r="63" spans="1:7" x14ac:dyDescent="0.25">
      <c r="A63">
        <v>11</v>
      </c>
      <c r="B63">
        <v>270</v>
      </c>
      <c r="C63" t="s">
        <v>100</v>
      </c>
      <c r="D63" t="s">
        <v>8</v>
      </c>
      <c r="E63" t="s">
        <v>19</v>
      </c>
      <c r="F63" t="s">
        <v>94</v>
      </c>
      <c r="G63">
        <v>4</v>
      </c>
    </row>
    <row r="64" spans="1:7" x14ac:dyDescent="0.25">
      <c r="A64">
        <v>11</v>
      </c>
      <c r="B64">
        <v>278</v>
      </c>
      <c r="C64" t="s">
        <v>100</v>
      </c>
      <c r="D64" t="s">
        <v>29</v>
      </c>
      <c r="E64" t="s">
        <v>35</v>
      </c>
      <c r="F64" t="s">
        <v>94</v>
      </c>
      <c r="G64">
        <v>4</v>
      </c>
    </row>
    <row r="65" spans="1:7" x14ac:dyDescent="0.25">
      <c r="A65">
        <v>11</v>
      </c>
      <c r="B65">
        <v>298</v>
      </c>
      <c r="C65" t="s">
        <v>100</v>
      </c>
      <c r="D65" t="s">
        <v>41</v>
      </c>
      <c r="E65" t="s">
        <v>50</v>
      </c>
      <c r="F65" t="s">
        <v>94</v>
      </c>
      <c r="G65">
        <v>4</v>
      </c>
    </row>
    <row r="66" spans="1:7" x14ac:dyDescent="0.25">
      <c r="A66">
        <v>11</v>
      </c>
      <c r="B66">
        <v>306</v>
      </c>
      <c r="C66" t="s">
        <v>100</v>
      </c>
      <c r="D66" t="s">
        <v>41</v>
      </c>
      <c r="E66" t="s">
        <v>55</v>
      </c>
      <c r="F66" t="s">
        <v>94</v>
      </c>
      <c r="G66">
        <v>4</v>
      </c>
    </row>
    <row r="67" spans="1:7" x14ac:dyDescent="0.25">
      <c r="A67">
        <v>11</v>
      </c>
      <c r="B67">
        <v>308</v>
      </c>
      <c r="C67" t="s">
        <v>100</v>
      </c>
      <c r="D67" t="s">
        <v>133</v>
      </c>
      <c r="E67" t="s">
        <v>59</v>
      </c>
      <c r="F67" t="s">
        <v>94</v>
      </c>
      <c r="G67">
        <v>4</v>
      </c>
    </row>
    <row r="68" spans="1:7" x14ac:dyDescent="0.25">
      <c r="A68">
        <v>11</v>
      </c>
      <c r="B68">
        <v>310</v>
      </c>
      <c r="C68" t="s">
        <v>100</v>
      </c>
      <c r="D68" t="s">
        <v>132</v>
      </c>
      <c r="E68" t="s">
        <v>61</v>
      </c>
      <c r="F68" t="s">
        <v>94</v>
      </c>
      <c r="G68">
        <v>4</v>
      </c>
    </row>
    <row r="69" spans="1:7" x14ac:dyDescent="0.25">
      <c r="A69">
        <v>11</v>
      </c>
      <c r="B69">
        <v>312</v>
      </c>
      <c r="C69" t="s">
        <v>100</v>
      </c>
      <c r="D69" t="s">
        <v>132</v>
      </c>
      <c r="E69" t="s">
        <v>62</v>
      </c>
      <c r="F69" t="s">
        <v>94</v>
      </c>
      <c r="G69">
        <v>4</v>
      </c>
    </row>
    <row r="70" spans="1:7" x14ac:dyDescent="0.25">
      <c r="A70">
        <v>11</v>
      </c>
      <c r="B70">
        <v>314</v>
      </c>
      <c r="C70" t="s">
        <v>100</v>
      </c>
      <c r="D70" t="s">
        <v>132</v>
      </c>
      <c r="E70" t="s">
        <v>63</v>
      </c>
      <c r="F70" t="s">
        <v>94</v>
      </c>
      <c r="G70">
        <v>4</v>
      </c>
    </row>
    <row r="71" spans="1:7" x14ac:dyDescent="0.25">
      <c r="A71">
        <v>11</v>
      </c>
      <c r="B71">
        <v>316</v>
      </c>
      <c r="C71" t="s">
        <v>100</v>
      </c>
      <c r="D71" t="s">
        <v>132</v>
      </c>
      <c r="E71" t="s">
        <v>63</v>
      </c>
      <c r="F71" t="s">
        <v>94</v>
      </c>
      <c r="G71">
        <v>4</v>
      </c>
    </row>
    <row r="72" spans="1:7" x14ac:dyDescent="0.25">
      <c r="A72">
        <v>11</v>
      </c>
      <c r="B72">
        <v>320</v>
      </c>
      <c r="C72" t="s">
        <v>100</v>
      </c>
      <c r="D72" t="s">
        <v>134</v>
      </c>
      <c r="E72" t="s">
        <v>65</v>
      </c>
      <c r="F72" t="s">
        <v>94</v>
      </c>
      <c r="G72">
        <v>4</v>
      </c>
    </row>
    <row r="73" spans="1:7" x14ac:dyDescent="0.25">
      <c r="A73">
        <v>11</v>
      </c>
      <c r="B73">
        <v>322</v>
      </c>
      <c r="C73" t="s">
        <v>100</v>
      </c>
      <c r="D73" t="s">
        <v>132</v>
      </c>
      <c r="E73" t="s">
        <v>68</v>
      </c>
      <c r="F73" t="s">
        <v>94</v>
      </c>
      <c r="G73">
        <v>4</v>
      </c>
    </row>
    <row r="74" spans="1:7" x14ac:dyDescent="0.25">
      <c r="A74">
        <v>11</v>
      </c>
      <c r="B74">
        <v>324</v>
      </c>
      <c r="C74" t="s">
        <v>100</v>
      </c>
      <c r="D74" t="s">
        <v>132</v>
      </c>
      <c r="E74" t="s">
        <v>68</v>
      </c>
      <c r="F74" t="s">
        <v>94</v>
      </c>
      <c r="G74">
        <v>4</v>
      </c>
    </row>
    <row r="75" spans="1:7" x14ac:dyDescent="0.25">
      <c r="A75">
        <v>11</v>
      </c>
      <c r="B75">
        <v>326</v>
      </c>
      <c r="C75" t="s">
        <v>100</v>
      </c>
      <c r="D75" t="s">
        <v>70</v>
      </c>
      <c r="E75" t="s">
        <v>69</v>
      </c>
      <c r="F75" t="s">
        <v>94</v>
      </c>
      <c r="G75">
        <v>4</v>
      </c>
    </row>
    <row r="76" spans="1:7" x14ac:dyDescent="0.25">
      <c r="A76">
        <v>11</v>
      </c>
      <c r="B76">
        <v>330</v>
      </c>
      <c r="C76" t="s">
        <v>100</v>
      </c>
      <c r="D76" t="s">
        <v>70</v>
      </c>
      <c r="E76" t="s">
        <v>75</v>
      </c>
      <c r="F76" t="s">
        <v>94</v>
      </c>
      <c r="G76">
        <v>4</v>
      </c>
    </row>
    <row r="77" spans="1:7" x14ac:dyDescent="0.25">
      <c r="A77">
        <v>11</v>
      </c>
      <c r="B77">
        <v>332</v>
      </c>
      <c r="C77" t="s">
        <v>100</v>
      </c>
      <c r="D77" t="s">
        <v>70</v>
      </c>
      <c r="E77" t="s">
        <v>76</v>
      </c>
      <c r="F77" t="s">
        <v>94</v>
      </c>
      <c r="G77">
        <v>4</v>
      </c>
    </row>
    <row r="78" spans="1:7" x14ac:dyDescent="0.25">
      <c r="A78">
        <v>11</v>
      </c>
      <c r="B78">
        <v>338</v>
      </c>
      <c r="C78" t="s">
        <v>100</v>
      </c>
      <c r="D78" t="s">
        <v>70</v>
      </c>
      <c r="E78" t="s">
        <v>80</v>
      </c>
      <c r="F78" t="s">
        <v>94</v>
      </c>
      <c r="G78">
        <v>4</v>
      </c>
    </row>
    <row r="79" spans="1:7" x14ac:dyDescent="0.25">
      <c r="A79">
        <v>11</v>
      </c>
      <c r="B79">
        <v>340</v>
      </c>
      <c r="C79" t="s">
        <v>100</v>
      </c>
      <c r="D79" t="s">
        <v>70</v>
      </c>
      <c r="E79" t="s">
        <v>81</v>
      </c>
      <c r="F79" t="s">
        <v>94</v>
      </c>
      <c r="G79">
        <v>4</v>
      </c>
    </row>
    <row r="80" spans="1:7" x14ac:dyDescent="0.25">
      <c r="A80">
        <v>14</v>
      </c>
      <c r="B80">
        <v>344</v>
      </c>
      <c r="C80" t="s">
        <v>100</v>
      </c>
      <c r="D80" t="s">
        <v>8</v>
      </c>
      <c r="E80" t="s">
        <v>7</v>
      </c>
      <c r="F80" t="s">
        <v>94</v>
      </c>
      <c r="G80">
        <v>5</v>
      </c>
    </row>
    <row r="81" spans="1:7" x14ac:dyDescent="0.25">
      <c r="A81">
        <v>14</v>
      </c>
      <c r="B81">
        <v>348</v>
      </c>
      <c r="C81" t="s">
        <v>100</v>
      </c>
      <c r="D81" t="s">
        <v>8</v>
      </c>
      <c r="E81" t="s">
        <v>14</v>
      </c>
      <c r="F81" t="s">
        <v>94</v>
      </c>
      <c r="G81">
        <v>5</v>
      </c>
    </row>
    <row r="82" spans="1:7" x14ac:dyDescent="0.25">
      <c r="A82">
        <v>14</v>
      </c>
      <c r="B82">
        <v>352</v>
      </c>
      <c r="C82" t="s">
        <v>100</v>
      </c>
      <c r="D82" t="s">
        <v>8</v>
      </c>
      <c r="E82" t="s">
        <v>16</v>
      </c>
      <c r="F82" t="s">
        <v>94</v>
      </c>
      <c r="G82">
        <v>5</v>
      </c>
    </row>
    <row r="83" spans="1:7" x14ac:dyDescent="0.25">
      <c r="A83">
        <v>14</v>
      </c>
      <c r="B83">
        <v>354</v>
      </c>
      <c r="C83" t="s">
        <v>100</v>
      </c>
      <c r="D83" t="s">
        <v>8</v>
      </c>
      <c r="E83" t="s">
        <v>17</v>
      </c>
      <c r="F83" t="s">
        <v>94</v>
      </c>
      <c r="G83">
        <v>5</v>
      </c>
    </row>
    <row r="84" spans="1:7" x14ac:dyDescent="0.25">
      <c r="A84">
        <v>14</v>
      </c>
      <c r="B84">
        <v>356</v>
      </c>
      <c r="C84" t="s">
        <v>100</v>
      </c>
      <c r="D84" t="s">
        <v>8</v>
      </c>
      <c r="E84" t="s">
        <v>18</v>
      </c>
      <c r="F84" t="s">
        <v>94</v>
      </c>
      <c r="G84">
        <v>5</v>
      </c>
    </row>
    <row r="85" spans="1:7" x14ac:dyDescent="0.25">
      <c r="A85">
        <v>14</v>
      </c>
      <c r="B85">
        <v>358</v>
      </c>
      <c r="C85" t="s">
        <v>100</v>
      </c>
      <c r="D85" t="s">
        <v>8</v>
      </c>
      <c r="E85" t="s">
        <v>19</v>
      </c>
      <c r="F85" t="s">
        <v>94</v>
      </c>
      <c r="G85">
        <v>5</v>
      </c>
    </row>
    <row r="86" spans="1:7" x14ac:dyDescent="0.25">
      <c r="A86">
        <v>14</v>
      </c>
      <c r="B86">
        <v>366</v>
      </c>
      <c r="C86" t="s">
        <v>100</v>
      </c>
      <c r="D86" t="s">
        <v>29</v>
      </c>
      <c r="E86" t="s">
        <v>35</v>
      </c>
      <c r="F86" t="s">
        <v>94</v>
      </c>
      <c r="G86">
        <v>5</v>
      </c>
    </row>
    <row r="87" spans="1:7" x14ac:dyDescent="0.25">
      <c r="A87">
        <v>14</v>
      </c>
      <c r="B87">
        <v>378</v>
      </c>
      <c r="C87" t="s">
        <v>100</v>
      </c>
      <c r="D87" t="s">
        <v>41</v>
      </c>
      <c r="E87" t="s">
        <v>44</v>
      </c>
      <c r="F87" t="s">
        <v>94</v>
      </c>
      <c r="G87">
        <v>5</v>
      </c>
    </row>
    <row r="88" spans="1:7" x14ac:dyDescent="0.25">
      <c r="A88">
        <v>14</v>
      </c>
      <c r="B88">
        <v>384</v>
      </c>
      <c r="C88" t="s">
        <v>100</v>
      </c>
      <c r="D88" t="s">
        <v>41</v>
      </c>
      <c r="E88" t="s">
        <v>50</v>
      </c>
      <c r="F88" t="s">
        <v>94</v>
      </c>
      <c r="G88">
        <v>5</v>
      </c>
    </row>
    <row r="89" spans="1:7" x14ac:dyDescent="0.25">
      <c r="A89">
        <v>14</v>
      </c>
      <c r="B89">
        <v>394</v>
      </c>
      <c r="C89" t="s">
        <v>100</v>
      </c>
      <c r="D89" t="s">
        <v>133</v>
      </c>
      <c r="E89" t="s">
        <v>59</v>
      </c>
      <c r="F89" t="s">
        <v>94</v>
      </c>
      <c r="G89">
        <v>5</v>
      </c>
    </row>
    <row r="90" spans="1:7" x14ac:dyDescent="0.25">
      <c r="A90">
        <v>14</v>
      </c>
      <c r="B90">
        <v>396</v>
      </c>
      <c r="C90" t="s">
        <v>100</v>
      </c>
      <c r="D90" t="s">
        <v>132</v>
      </c>
      <c r="E90" t="s">
        <v>61</v>
      </c>
      <c r="F90" t="s">
        <v>94</v>
      </c>
      <c r="G90">
        <v>5</v>
      </c>
    </row>
    <row r="91" spans="1:7" x14ac:dyDescent="0.25">
      <c r="A91">
        <v>14</v>
      </c>
      <c r="B91">
        <v>398</v>
      </c>
      <c r="C91" t="s">
        <v>100</v>
      </c>
      <c r="D91" t="s">
        <v>132</v>
      </c>
      <c r="E91" t="s">
        <v>62</v>
      </c>
      <c r="F91" t="s">
        <v>94</v>
      </c>
      <c r="G91">
        <v>5</v>
      </c>
    </row>
    <row r="92" spans="1:7" x14ac:dyDescent="0.25">
      <c r="A92">
        <v>14</v>
      </c>
      <c r="B92">
        <v>400</v>
      </c>
      <c r="C92" t="s">
        <v>100</v>
      </c>
      <c r="D92" t="s">
        <v>132</v>
      </c>
      <c r="E92" t="s">
        <v>63</v>
      </c>
      <c r="F92" t="s">
        <v>94</v>
      </c>
      <c r="G92">
        <v>5</v>
      </c>
    </row>
    <row r="93" spans="1:7" x14ac:dyDescent="0.25">
      <c r="A93">
        <v>14</v>
      </c>
      <c r="B93">
        <v>402</v>
      </c>
      <c r="C93" t="s">
        <v>100</v>
      </c>
      <c r="D93" t="s">
        <v>132</v>
      </c>
      <c r="E93" t="s">
        <v>63</v>
      </c>
      <c r="F93" t="s">
        <v>94</v>
      </c>
      <c r="G93">
        <v>5</v>
      </c>
    </row>
    <row r="94" spans="1:7" x14ac:dyDescent="0.25">
      <c r="A94">
        <v>14</v>
      </c>
      <c r="B94">
        <v>406</v>
      </c>
      <c r="C94" t="s">
        <v>100</v>
      </c>
      <c r="D94" t="s">
        <v>134</v>
      </c>
      <c r="E94" t="s">
        <v>65</v>
      </c>
      <c r="F94" t="s">
        <v>94</v>
      </c>
      <c r="G94">
        <v>5</v>
      </c>
    </row>
    <row r="95" spans="1:7" x14ac:dyDescent="0.25">
      <c r="A95">
        <v>14</v>
      </c>
      <c r="B95">
        <v>408</v>
      </c>
      <c r="C95" t="s">
        <v>100</v>
      </c>
      <c r="D95" t="s">
        <v>132</v>
      </c>
      <c r="E95" t="s">
        <v>68</v>
      </c>
      <c r="F95" t="s">
        <v>94</v>
      </c>
      <c r="G95">
        <v>5</v>
      </c>
    </row>
    <row r="96" spans="1:7" x14ac:dyDescent="0.25">
      <c r="A96">
        <v>14</v>
      </c>
      <c r="B96">
        <v>410</v>
      </c>
      <c r="C96" t="s">
        <v>100</v>
      </c>
      <c r="D96" t="s">
        <v>132</v>
      </c>
      <c r="E96" t="s">
        <v>68</v>
      </c>
      <c r="F96" t="s">
        <v>94</v>
      </c>
      <c r="G96">
        <v>5</v>
      </c>
    </row>
    <row r="97" spans="1:7" x14ac:dyDescent="0.25">
      <c r="A97">
        <v>14</v>
      </c>
      <c r="B97">
        <v>412</v>
      </c>
      <c r="C97" t="s">
        <v>100</v>
      </c>
      <c r="D97" t="s">
        <v>70</v>
      </c>
      <c r="E97" t="s">
        <v>69</v>
      </c>
      <c r="F97" t="s">
        <v>94</v>
      </c>
      <c r="G97">
        <v>5</v>
      </c>
    </row>
    <row r="98" spans="1:7" x14ac:dyDescent="0.25">
      <c r="A98">
        <v>14</v>
      </c>
      <c r="B98">
        <v>416</v>
      </c>
      <c r="C98" t="s">
        <v>100</v>
      </c>
      <c r="D98" t="s">
        <v>70</v>
      </c>
      <c r="E98" t="s">
        <v>75</v>
      </c>
      <c r="F98" t="s">
        <v>94</v>
      </c>
      <c r="G98">
        <v>5</v>
      </c>
    </row>
    <row r="99" spans="1:7" x14ac:dyDescent="0.25">
      <c r="A99">
        <v>14</v>
      </c>
      <c r="B99">
        <v>418</v>
      </c>
      <c r="C99" t="s">
        <v>100</v>
      </c>
      <c r="D99" t="s">
        <v>70</v>
      </c>
      <c r="E99" t="s">
        <v>76</v>
      </c>
      <c r="F99" t="s">
        <v>94</v>
      </c>
      <c r="G99">
        <v>5</v>
      </c>
    </row>
    <row r="100" spans="1:7" x14ac:dyDescent="0.25">
      <c r="A100">
        <v>14</v>
      </c>
      <c r="B100">
        <v>424</v>
      </c>
      <c r="C100" t="s">
        <v>100</v>
      </c>
      <c r="D100" t="s">
        <v>70</v>
      </c>
      <c r="E100" t="s">
        <v>80</v>
      </c>
      <c r="F100" t="s">
        <v>94</v>
      </c>
      <c r="G100">
        <v>5</v>
      </c>
    </row>
    <row r="101" spans="1:7" x14ac:dyDescent="0.25">
      <c r="A101">
        <v>14</v>
      </c>
      <c r="B101">
        <v>426</v>
      </c>
      <c r="C101" t="s">
        <v>100</v>
      </c>
      <c r="D101" t="s">
        <v>70</v>
      </c>
      <c r="E101" t="s">
        <v>81</v>
      </c>
      <c r="F101" t="s">
        <v>94</v>
      </c>
      <c r="G101">
        <v>5</v>
      </c>
    </row>
  </sheetData>
  <mergeCells count="29">
    <mergeCell ref="S24:S44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X40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3</v>
      </c>
      <c r="B2">
        <v>15</v>
      </c>
      <c r="C2" t="s">
        <v>93</v>
      </c>
      <c r="D2" t="s">
        <v>8</v>
      </c>
      <c r="E2" t="s">
        <v>22</v>
      </c>
      <c r="F2" t="s">
        <v>94</v>
      </c>
      <c r="G2">
        <v>1</v>
      </c>
    </row>
    <row r="3" spans="1:50" x14ac:dyDescent="0.25">
      <c r="A3">
        <v>4</v>
      </c>
      <c r="B3">
        <v>436</v>
      </c>
      <c r="C3" t="s">
        <v>100</v>
      </c>
      <c r="D3" t="s">
        <v>8</v>
      </c>
      <c r="E3" t="s">
        <v>20</v>
      </c>
      <c r="F3" t="s">
        <v>95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4</v>
      </c>
      <c r="B4">
        <v>448</v>
      </c>
      <c r="C4" t="s">
        <v>100</v>
      </c>
      <c r="D4" t="s">
        <v>8</v>
      </c>
      <c r="E4" t="s">
        <v>26</v>
      </c>
      <c r="F4" t="s">
        <v>95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4</v>
      </c>
      <c r="B5">
        <v>456</v>
      </c>
      <c r="C5" t="s">
        <v>100</v>
      </c>
      <c r="D5" t="s">
        <v>29</v>
      </c>
      <c r="E5" t="s">
        <v>31</v>
      </c>
      <c r="F5" t="s">
        <v>95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4</v>
      </c>
      <c r="B6">
        <v>460</v>
      </c>
      <c r="C6" t="s">
        <v>100</v>
      </c>
      <c r="D6" t="s">
        <v>29</v>
      </c>
      <c r="E6" t="s">
        <v>31</v>
      </c>
      <c r="F6" t="s">
        <v>95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5</v>
      </c>
      <c r="B7">
        <v>98</v>
      </c>
      <c r="C7" t="s">
        <v>100</v>
      </c>
      <c r="D7" t="s">
        <v>8</v>
      </c>
      <c r="E7" t="s">
        <v>20</v>
      </c>
      <c r="F7" t="s">
        <v>94</v>
      </c>
      <c r="G7">
        <v>2</v>
      </c>
      <c r="J7" s="9"/>
      <c r="K7" s="5" t="s">
        <v>93</v>
      </c>
      <c r="AD7" s="9"/>
      <c r="AE7" s="9"/>
    </row>
    <row r="8" spans="1:50" x14ac:dyDescent="0.25">
      <c r="A8">
        <v>6</v>
      </c>
      <c r="B8">
        <v>101</v>
      </c>
      <c r="C8" t="s">
        <v>93</v>
      </c>
      <c r="D8" t="s">
        <v>8</v>
      </c>
      <c r="E8" t="s">
        <v>22</v>
      </c>
      <c r="F8" t="s">
        <v>94</v>
      </c>
      <c r="G8">
        <v>2</v>
      </c>
    </row>
    <row r="9" spans="1:50" x14ac:dyDescent="0.25">
      <c r="A9">
        <v>6</v>
      </c>
      <c r="B9">
        <v>103</v>
      </c>
      <c r="C9" t="s">
        <v>93</v>
      </c>
      <c r="D9" t="s">
        <v>8</v>
      </c>
      <c r="E9" t="s">
        <v>22</v>
      </c>
      <c r="F9" t="s">
        <v>94</v>
      </c>
      <c r="G9">
        <v>2</v>
      </c>
    </row>
    <row r="10" spans="1:50" x14ac:dyDescent="0.25">
      <c r="A10">
        <v>7</v>
      </c>
      <c r="B10">
        <v>439</v>
      </c>
      <c r="C10" t="s">
        <v>6</v>
      </c>
      <c r="D10" t="s">
        <v>8</v>
      </c>
      <c r="E10" t="s">
        <v>20</v>
      </c>
      <c r="F10" t="s">
        <v>95</v>
      </c>
      <c r="G10">
        <v>1</v>
      </c>
    </row>
    <row r="11" spans="1:50" x14ac:dyDescent="0.25">
      <c r="A11">
        <v>7</v>
      </c>
      <c r="B11">
        <v>451</v>
      </c>
      <c r="C11" t="s">
        <v>6</v>
      </c>
      <c r="D11" t="s">
        <v>8</v>
      </c>
      <c r="E11" t="s">
        <v>26</v>
      </c>
      <c r="F11" t="s">
        <v>95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7</v>
      </c>
      <c r="B12">
        <v>459</v>
      </c>
      <c r="C12" t="s">
        <v>6</v>
      </c>
      <c r="D12" t="s">
        <v>29</v>
      </c>
      <c r="E12" t="s">
        <v>31</v>
      </c>
      <c r="F12" t="s">
        <v>95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7</v>
      </c>
      <c r="B13">
        <v>463</v>
      </c>
      <c r="C13" t="s">
        <v>6</v>
      </c>
      <c r="D13" t="s">
        <v>29</v>
      </c>
      <c r="E13" t="s">
        <v>31</v>
      </c>
      <c r="F13" t="s">
        <v>95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8</v>
      </c>
      <c r="B14">
        <v>186</v>
      </c>
      <c r="C14" t="s">
        <v>100</v>
      </c>
      <c r="D14" t="s">
        <v>8</v>
      </c>
      <c r="E14" t="s">
        <v>20</v>
      </c>
      <c r="F14" t="s">
        <v>94</v>
      </c>
      <c r="G14">
        <v>3</v>
      </c>
      <c r="J14" s="9" t="s">
        <v>97</v>
      </c>
      <c r="K14" s="5" t="s">
        <v>100</v>
      </c>
    </row>
    <row r="15" spans="1:50" x14ac:dyDescent="0.25">
      <c r="A15">
        <v>9</v>
      </c>
      <c r="B15">
        <v>189</v>
      </c>
      <c r="C15" t="s">
        <v>93</v>
      </c>
      <c r="D15" t="s">
        <v>8</v>
      </c>
      <c r="E15" t="s">
        <v>22</v>
      </c>
      <c r="F15" t="s">
        <v>94</v>
      </c>
      <c r="G15">
        <v>3</v>
      </c>
      <c r="J15" s="9"/>
      <c r="K15" s="5" t="s">
        <v>93</v>
      </c>
    </row>
    <row r="16" spans="1:50" x14ac:dyDescent="0.25">
      <c r="A16">
        <v>11</v>
      </c>
      <c r="B16">
        <v>272</v>
      </c>
      <c r="C16" t="s">
        <v>100</v>
      </c>
      <c r="D16" t="s">
        <v>8</v>
      </c>
      <c r="E16" t="s">
        <v>20</v>
      </c>
      <c r="F16" t="s">
        <v>94</v>
      </c>
      <c r="G16">
        <v>4</v>
      </c>
      <c r="J16" s="9"/>
      <c r="K16" s="5" t="s">
        <v>6</v>
      </c>
    </row>
    <row r="17" spans="1:19" x14ac:dyDescent="0.25">
      <c r="A17">
        <v>11</v>
      </c>
      <c r="B17">
        <v>552</v>
      </c>
      <c r="C17" t="s">
        <v>100</v>
      </c>
      <c r="D17" t="s">
        <v>8</v>
      </c>
      <c r="E17" t="s">
        <v>26</v>
      </c>
      <c r="F17" t="s">
        <v>95</v>
      </c>
      <c r="G17">
        <v>2</v>
      </c>
    </row>
    <row r="18" spans="1:19" x14ac:dyDescent="0.25">
      <c r="A18">
        <v>11</v>
      </c>
      <c r="B18">
        <v>560</v>
      </c>
      <c r="C18" t="s">
        <v>100</v>
      </c>
      <c r="D18" t="s">
        <v>29</v>
      </c>
      <c r="E18" t="s">
        <v>31</v>
      </c>
      <c r="F18" t="s">
        <v>95</v>
      </c>
      <c r="G18">
        <v>2</v>
      </c>
    </row>
    <row r="19" spans="1:19" x14ac:dyDescent="0.25">
      <c r="A19">
        <v>11</v>
      </c>
      <c r="B19">
        <v>564</v>
      </c>
      <c r="C19" t="s">
        <v>100</v>
      </c>
      <c r="D19" t="s">
        <v>29</v>
      </c>
      <c r="E19" t="s">
        <v>31</v>
      </c>
      <c r="F19" t="s">
        <v>95</v>
      </c>
      <c r="G19">
        <v>2</v>
      </c>
    </row>
    <row r="20" spans="1:19" x14ac:dyDescent="0.25">
      <c r="A20">
        <v>14</v>
      </c>
      <c r="B20">
        <v>360</v>
      </c>
      <c r="C20" t="s">
        <v>100</v>
      </c>
      <c r="D20" t="s">
        <v>8</v>
      </c>
      <c r="E20" t="s">
        <v>20</v>
      </c>
      <c r="F20" t="s">
        <v>94</v>
      </c>
      <c r="G20">
        <v>5</v>
      </c>
    </row>
    <row r="21" spans="1:19" x14ac:dyDescent="0.25">
      <c r="A21">
        <v>14</v>
      </c>
      <c r="B21">
        <v>555</v>
      </c>
      <c r="C21" t="s">
        <v>6</v>
      </c>
      <c r="D21" t="s">
        <v>8</v>
      </c>
      <c r="E21" t="s">
        <v>26</v>
      </c>
      <c r="F21" t="s">
        <v>95</v>
      </c>
      <c r="G21">
        <v>2</v>
      </c>
    </row>
    <row r="22" spans="1:19" x14ac:dyDescent="0.25">
      <c r="A22">
        <v>14</v>
      </c>
      <c r="B22">
        <v>563</v>
      </c>
      <c r="C22" t="s">
        <v>6</v>
      </c>
      <c r="D22" t="s">
        <v>29</v>
      </c>
      <c r="E22" t="s">
        <v>31</v>
      </c>
      <c r="F22" t="s">
        <v>95</v>
      </c>
      <c r="G22">
        <v>2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14</v>
      </c>
      <c r="B23">
        <v>567</v>
      </c>
      <c r="C23" t="s">
        <v>6</v>
      </c>
      <c r="D23" t="s">
        <v>29</v>
      </c>
      <c r="E23" t="s">
        <v>31</v>
      </c>
      <c r="F23" t="s">
        <v>95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18</v>
      </c>
      <c r="B24">
        <v>636</v>
      </c>
      <c r="C24" t="s">
        <v>100</v>
      </c>
      <c r="D24" t="s">
        <v>8</v>
      </c>
      <c r="E24" t="s">
        <v>20</v>
      </c>
      <c r="F24" t="s">
        <v>95</v>
      </c>
      <c r="G24">
        <v>3</v>
      </c>
      <c r="K24" s="6" t="s">
        <v>20</v>
      </c>
      <c r="L24" s="6">
        <v>0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4</v>
      </c>
      <c r="S24" s="6">
        <v>4</v>
      </c>
    </row>
    <row r="25" spans="1:19" x14ac:dyDescent="0.25">
      <c r="A25">
        <v>18</v>
      </c>
      <c r="B25">
        <v>652</v>
      </c>
      <c r="C25" t="s">
        <v>100</v>
      </c>
      <c r="D25" t="s">
        <v>8</v>
      </c>
      <c r="E25" t="s">
        <v>26</v>
      </c>
      <c r="F25" t="s">
        <v>95</v>
      </c>
      <c r="G25">
        <v>3</v>
      </c>
    </row>
    <row r="26" spans="1:19" x14ac:dyDescent="0.25">
      <c r="A26">
        <v>18</v>
      </c>
      <c r="B26">
        <v>664</v>
      </c>
      <c r="C26" t="s">
        <v>100</v>
      </c>
      <c r="D26" t="s">
        <v>29</v>
      </c>
      <c r="E26" t="s">
        <v>31</v>
      </c>
      <c r="F26" t="s">
        <v>95</v>
      </c>
      <c r="G26">
        <v>3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18</v>
      </c>
      <c r="B27">
        <v>668</v>
      </c>
      <c r="C27" t="s">
        <v>100</v>
      </c>
      <c r="D27" t="s">
        <v>29</v>
      </c>
      <c r="E27" t="s">
        <v>31</v>
      </c>
      <c r="F27" t="s">
        <v>95</v>
      </c>
      <c r="G27">
        <v>3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21</v>
      </c>
      <c r="B28">
        <v>639</v>
      </c>
      <c r="C28" t="s">
        <v>6</v>
      </c>
      <c r="D28" t="s">
        <v>8</v>
      </c>
      <c r="E28" t="s">
        <v>20</v>
      </c>
      <c r="F28" t="s">
        <v>95</v>
      </c>
      <c r="G28">
        <v>3</v>
      </c>
      <c r="K28" s="6" t="s">
        <v>22</v>
      </c>
      <c r="L28" s="6">
        <v>1</v>
      </c>
      <c r="M28" s="6">
        <v>2</v>
      </c>
      <c r="N28" s="6">
        <v>1</v>
      </c>
      <c r="O28" s="6">
        <v>0</v>
      </c>
      <c r="P28" s="6">
        <v>0</v>
      </c>
      <c r="Q28" s="6">
        <v>0</v>
      </c>
      <c r="R28" s="6">
        <v>4</v>
      </c>
      <c r="S28" s="6">
        <v>4</v>
      </c>
    </row>
    <row r="29" spans="1:19" x14ac:dyDescent="0.25">
      <c r="A29">
        <v>21</v>
      </c>
      <c r="B29">
        <v>655</v>
      </c>
      <c r="C29" t="s">
        <v>6</v>
      </c>
      <c r="D29" t="s">
        <v>8</v>
      </c>
      <c r="E29" t="s">
        <v>26</v>
      </c>
      <c r="F29" t="s">
        <v>95</v>
      </c>
      <c r="G29">
        <v>3</v>
      </c>
    </row>
    <row r="30" spans="1:19" x14ac:dyDescent="0.25">
      <c r="A30">
        <v>21</v>
      </c>
      <c r="B30">
        <v>667</v>
      </c>
      <c r="C30" t="s">
        <v>6</v>
      </c>
      <c r="D30" t="s">
        <v>29</v>
      </c>
      <c r="E30" t="s">
        <v>31</v>
      </c>
      <c r="F30" t="s">
        <v>95</v>
      </c>
      <c r="G30">
        <v>3</v>
      </c>
      <c r="K30" s="3" t="s">
        <v>129</v>
      </c>
      <c r="L30" s="8" t="s">
        <v>124</v>
      </c>
      <c r="M30" s="8"/>
      <c r="N30" s="8"/>
      <c r="O30" s="8"/>
      <c r="P30" s="8" t="s">
        <v>125</v>
      </c>
      <c r="Q30" s="8" t="s">
        <v>126</v>
      </c>
    </row>
    <row r="31" spans="1:19" x14ac:dyDescent="0.25">
      <c r="A31">
        <v>21</v>
      </c>
      <c r="B31">
        <v>671</v>
      </c>
      <c r="C31" t="s">
        <v>6</v>
      </c>
      <c r="D31" t="s">
        <v>29</v>
      </c>
      <c r="E31" t="s">
        <v>31</v>
      </c>
      <c r="F31" t="s">
        <v>95</v>
      </c>
      <c r="G31">
        <v>3</v>
      </c>
      <c r="K31" s="3" t="s">
        <v>123</v>
      </c>
      <c r="L31" s="3">
        <v>1</v>
      </c>
      <c r="M31" s="3">
        <v>2</v>
      </c>
      <c r="N31" s="3">
        <v>3</v>
      </c>
      <c r="O31" s="3">
        <v>4</v>
      </c>
      <c r="P31" s="8"/>
      <c r="Q31" s="8"/>
    </row>
    <row r="32" spans="1:19" x14ac:dyDescent="0.25">
      <c r="K32" s="6" t="s">
        <v>26</v>
      </c>
      <c r="L32" s="6">
        <v>1</v>
      </c>
      <c r="M32" s="6">
        <v>1</v>
      </c>
      <c r="N32" s="6">
        <v>1</v>
      </c>
      <c r="O32" s="6">
        <v>0</v>
      </c>
      <c r="P32" s="6">
        <v>3</v>
      </c>
      <c r="Q32" s="11">
        <v>11</v>
      </c>
    </row>
    <row r="33" spans="11:17" x14ac:dyDescent="0.25">
      <c r="K33" s="6" t="s">
        <v>31</v>
      </c>
      <c r="L33" s="6">
        <v>2</v>
      </c>
      <c r="M33" s="6">
        <v>2</v>
      </c>
      <c r="N33" s="6">
        <v>2</v>
      </c>
      <c r="O33" s="6">
        <v>0</v>
      </c>
      <c r="P33" s="6">
        <v>6</v>
      </c>
      <c r="Q33" s="11"/>
    </row>
    <row r="34" spans="11:17" x14ac:dyDescent="0.25">
      <c r="K34" s="6" t="s">
        <v>20</v>
      </c>
      <c r="L34" s="6">
        <v>1</v>
      </c>
      <c r="M34" s="6">
        <v>0</v>
      </c>
      <c r="N34" s="6">
        <v>1</v>
      </c>
      <c r="O34" s="6">
        <v>0</v>
      </c>
      <c r="P34" s="6">
        <v>2</v>
      </c>
      <c r="Q34" s="11"/>
    </row>
    <row r="36" spans="11:17" x14ac:dyDescent="0.25">
      <c r="K36" s="3" t="s">
        <v>130</v>
      </c>
      <c r="L36" s="8" t="s">
        <v>124</v>
      </c>
      <c r="M36" s="8"/>
      <c r="N36" s="8"/>
      <c r="O36" s="8"/>
      <c r="P36" s="8" t="s">
        <v>125</v>
      </c>
      <c r="Q36" s="8" t="s">
        <v>126</v>
      </c>
    </row>
    <row r="37" spans="11:17" x14ac:dyDescent="0.25">
      <c r="K37" s="3" t="s">
        <v>123</v>
      </c>
      <c r="L37" s="3">
        <v>1</v>
      </c>
      <c r="M37" s="3">
        <v>2</v>
      </c>
      <c r="N37" s="3">
        <v>3</v>
      </c>
      <c r="O37" s="3">
        <v>4</v>
      </c>
      <c r="P37" s="8"/>
      <c r="Q37" s="8"/>
    </row>
    <row r="38" spans="11:17" x14ac:dyDescent="0.25">
      <c r="K38" s="6" t="s">
        <v>26</v>
      </c>
      <c r="L38" s="6">
        <v>1</v>
      </c>
      <c r="M38" s="6">
        <v>1</v>
      </c>
      <c r="N38" s="6">
        <v>1</v>
      </c>
      <c r="O38" s="6">
        <v>0</v>
      </c>
      <c r="P38" s="6">
        <v>3</v>
      </c>
      <c r="Q38" s="11">
        <v>11</v>
      </c>
    </row>
    <row r="39" spans="11:17" x14ac:dyDescent="0.25">
      <c r="K39" s="6" t="s">
        <v>31</v>
      </c>
      <c r="L39" s="6">
        <v>2</v>
      </c>
      <c r="M39" s="6">
        <v>2</v>
      </c>
      <c r="N39" s="6">
        <v>2</v>
      </c>
      <c r="O39" s="6">
        <v>0</v>
      </c>
      <c r="P39" s="6">
        <v>6</v>
      </c>
      <c r="Q39" s="11"/>
    </row>
    <row r="40" spans="11:17" x14ac:dyDescent="0.25">
      <c r="K40" s="6" t="s">
        <v>20</v>
      </c>
      <c r="L40" s="6">
        <v>1</v>
      </c>
      <c r="M40" s="6">
        <v>0</v>
      </c>
      <c r="N40" s="6">
        <v>1</v>
      </c>
      <c r="O40" s="6">
        <v>0</v>
      </c>
      <c r="P40" s="6">
        <v>2</v>
      </c>
      <c r="Q40" s="11"/>
    </row>
  </sheetData>
  <mergeCells count="39">
    <mergeCell ref="Q32:Q34"/>
    <mergeCell ref="L36:O36"/>
    <mergeCell ref="P36:P37"/>
    <mergeCell ref="Q36:Q37"/>
    <mergeCell ref="Q38:Q40"/>
    <mergeCell ref="L26:Q26"/>
    <mergeCell ref="R26:R27"/>
    <mergeCell ref="S26:S27"/>
    <mergeCell ref="L30:O30"/>
    <mergeCell ref="P30:P31"/>
    <mergeCell ref="Q30:Q31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/>
  </sheetViews>
  <sheetFormatPr baseColWidth="10" defaultColWidth="9.140625" defaultRowHeight="15" x14ac:dyDescent="0.25"/>
  <sheetData>
    <row r="1" spans="1:13" x14ac:dyDescent="0.25">
      <c r="A1" t="s">
        <v>87</v>
      </c>
      <c r="B1" t="s">
        <v>13</v>
      </c>
      <c r="C1" t="s">
        <v>34</v>
      </c>
      <c r="D1" t="s">
        <v>12</v>
      </c>
      <c r="E1" t="s">
        <v>46</v>
      </c>
      <c r="F1" t="s">
        <v>30</v>
      </c>
      <c r="G1" t="s">
        <v>42</v>
      </c>
      <c r="H1" t="s">
        <v>43</v>
      </c>
      <c r="I1" t="s">
        <v>72</v>
      </c>
      <c r="J1" t="s">
        <v>66</v>
      </c>
      <c r="K1" t="s">
        <v>74</v>
      </c>
      <c r="L1" t="s">
        <v>10</v>
      </c>
      <c r="M1" t="s">
        <v>9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3</v>
      </c>
      <c r="B4">
        <v>1</v>
      </c>
      <c r="C4">
        <v>1</v>
      </c>
      <c r="D4">
        <v>6</v>
      </c>
      <c r="E4">
        <v>0</v>
      </c>
      <c r="F4">
        <v>6</v>
      </c>
      <c r="G4">
        <v>4</v>
      </c>
      <c r="H4">
        <v>1</v>
      </c>
      <c r="I4">
        <v>0</v>
      </c>
      <c r="J4">
        <v>0</v>
      </c>
      <c r="K4">
        <v>0</v>
      </c>
      <c r="L4">
        <v>1.5</v>
      </c>
      <c r="M4">
        <v>0</v>
      </c>
    </row>
    <row r="5" spans="1:1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5</v>
      </c>
      <c r="B6">
        <v>0</v>
      </c>
      <c r="C6">
        <v>0</v>
      </c>
      <c r="D6">
        <v>4.5</v>
      </c>
      <c r="E6">
        <v>0</v>
      </c>
      <c r="F6">
        <v>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6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1.5</v>
      </c>
      <c r="M7">
        <v>0</v>
      </c>
    </row>
    <row r="8" spans="1:13" x14ac:dyDescent="0.25">
      <c r="A8">
        <v>7</v>
      </c>
      <c r="B8">
        <v>0</v>
      </c>
      <c r="C8">
        <v>0.5</v>
      </c>
      <c r="D8">
        <v>5</v>
      </c>
      <c r="E8">
        <v>1.5</v>
      </c>
      <c r="F8">
        <v>1.5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1.5</v>
      </c>
      <c r="M10">
        <v>0</v>
      </c>
    </row>
    <row r="11" spans="1:1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12</v>
      </c>
      <c r="B13">
        <v>2</v>
      </c>
      <c r="C13">
        <v>1</v>
      </c>
      <c r="D13">
        <v>4</v>
      </c>
      <c r="E13">
        <v>0</v>
      </c>
      <c r="F13">
        <v>6</v>
      </c>
      <c r="G13">
        <v>3</v>
      </c>
      <c r="H13">
        <v>1</v>
      </c>
      <c r="I13">
        <v>0</v>
      </c>
      <c r="J13">
        <v>0</v>
      </c>
      <c r="K13">
        <v>0</v>
      </c>
      <c r="L13">
        <v>1.5</v>
      </c>
      <c r="M13">
        <v>0</v>
      </c>
    </row>
    <row r="14" spans="1:13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14</v>
      </c>
      <c r="B15">
        <v>0</v>
      </c>
      <c r="C15">
        <v>1.5</v>
      </c>
      <c r="D15">
        <v>6</v>
      </c>
      <c r="E15">
        <v>1.5</v>
      </c>
      <c r="F15">
        <v>3.5</v>
      </c>
      <c r="G15">
        <v>0</v>
      </c>
      <c r="H15">
        <v>0</v>
      </c>
      <c r="I15">
        <v>0</v>
      </c>
      <c r="J15">
        <v>0.5</v>
      </c>
      <c r="K15">
        <v>0.5</v>
      </c>
      <c r="L15">
        <v>1.5</v>
      </c>
      <c r="M15">
        <v>0</v>
      </c>
    </row>
    <row r="16" spans="1:13" x14ac:dyDescent="0.25">
      <c r="A16">
        <v>15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</v>
      </c>
      <c r="M16">
        <v>0</v>
      </c>
    </row>
    <row r="17" spans="1:1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0.5</v>
      </c>
      <c r="D22">
        <v>5</v>
      </c>
      <c r="E22">
        <v>0</v>
      </c>
      <c r="F22">
        <v>1.5</v>
      </c>
      <c r="G22">
        <v>2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/>
  </sheetViews>
  <sheetFormatPr baseColWidth="10" defaultColWidth="9.140625" defaultRowHeight="15" x14ac:dyDescent="0.25"/>
  <sheetData>
    <row r="1" spans="1:13" x14ac:dyDescent="0.25">
      <c r="A1" t="s">
        <v>87</v>
      </c>
      <c r="B1" t="s">
        <v>13</v>
      </c>
      <c r="C1" t="s">
        <v>34</v>
      </c>
      <c r="D1" t="s">
        <v>12</v>
      </c>
      <c r="E1" t="s">
        <v>46</v>
      </c>
      <c r="F1" t="s">
        <v>30</v>
      </c>
      <c r="G1" t="s">
        <v>42</v>
      </c>
      <c r="H1" t="s">
        <v>43</v>
      </c>
      <c r="I1" t="s">
        <v>72</v>
      </c>
      <c r="J1" t="s">
        <v>66</v>
      </c>
      <c r="K1" t="s">
        <v>74</v>
      </c>
      <c r="L1" t="s">
        <v>10</v>
      </c>
      <c r="M1" t="s">
        <v>9</v>
      </c>
    </row>
    <row r="2" spans="1:13" x14ac:dyDescent="0.25">
      <c r="A2">
        <v>1</v>
      </c>
      <c r="B2">
        <v>1</v>
      </c>
      <c r="C2">
        <v>2</v>
      </c>
      <c r="D2">
        <v>5</v>
      </c>
      <c r="E2">
        <v>1</v>
      </c>
      <c r="F2">
        <v>6</v>
      </c>
      <c r="G2">
        <v>8</v>
      </c>
      <c r="H2">
        <v>8</v>
      </c>
      <c r="I2">
        <v>5.5</v>
      </c>
      <c r="J2">
        <v>5</v>
      </c>
      <c r="K2">
        <v>8</v>
      </c>
      <c r="L2">
        <v>1.5</v>
      </c>
      <c r="M2">
        <v>15</v>
      </c>
    </row>
    <row r="3" spans="1:13" x14ac:dyDescent="0.25">
      <c r="A3">
        <v>2</v>
      </c>
      <c r="B3">
        <v>1</v>
      </c>
      <c r="C3">
        <v>1.000000000000002</v>
      </c>
      <c r="D3">
        <v>3</v>
      </c>
      <c r="E3">
        <v>1</v>
      </c>
      <c r="F3">
        <v>2.5</v>
      </c>
      <c r="G3">
        <v>5.0000000000000018</v>
      </c>
      <c r="H3">
        <v>7.5000000000000044</v>
      </c>
      <c r="I3">
        <v>5.0000000000000018</v>
      </c>
      <c r="J3">
        <v>4.5000000000000018</v>
      </c>
      <c r="K3">
        <v>7.0000000000000027</v>
      </c>
      <c r="L3">
        <v>1.5</v>
      </c>
      <c r="M3">
        <v>5.5</v>
      </c>
    </row>
    <row r="4" spans="1:1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1.5000000000000011</v>
      </c>
      <c r="J4">
        <v>1</v>
      </c>
      <c r="K4">
        <v>1</v>
      </c>
      <c r="L4">
        <v>0</v>
      </c>
      <c r="M4">
        <v>15</v>
      </c>
    </row>
    <row r="5" spans="1:13" x14ac:dyDescent="0.25">
      <c r="A5">
        <v>4</v>
      </c>
      <c r="B5">
        <v>1</v>
      </c>
      <c r="C5">
        <v>1.5</v>
      </c>
      <c r="D5">
        <v>3</v>
      </c>
      <c r="E5">
        <v>0.5</v>
      </c>
      <c r="F5">
        <v>4.5</v>
      </c>
      <c r="G5">
        <v>6.5</v>
      </c>
      <c r="H5">
        <v>6.5</v>
      </c>
      <c r="I5">
        <v>4.5</v>
      </c>
      <c r="J5">
        <v>4</v>
      </c>
      <c r="K5">
        <v>7</v>
      </c>
      <c r="L5">
        <v>1</v>
      </c>
      <c r="M5">
        <v>15</v>
      </c>
    </row>
    <row r="6" spans="1:13" x14ac:dyDescent="0.25">
      <c r="A6">
        <v>5</v>
      </c>
      <c r="B6">
        <v>0.99999999999999889</v>
      </c>
      <c r="C6">
        <v>1</v>
      </c>
      <c r="D6">
        <v>0</v>
      </c>
      <c r="E6">
        <v>0</v>
      </c>
      <c r="F6">
        <v>0</v>
      </c>
      <c r="G6">
        <v>2.0000000000000009</v>
      </c>
      <c r="H6">
        <v>5.5000000000000018</v>
      </c>
      <c r="I6">
        <v>3.0000000000000022</v>
      </c>
      <c r="J6">
        <v>2.5</v>
      </c>
      <c r="K6">
        <v>4.9999999999999938</v>
      </c>
      <c r="L6">
        <v>1.5</v>
      </c>
      <c r="M6">
        <v>5.5</v>
      </c>
    </row>
    <row r="7" spans="1:13" x14ac:dyDescent="0.25">
      <c r="A7">
        <v>6</v>
      </c>
      <c r="B7">
        <v>0</v>
      </c>
      <c r="C7">
        <v>0</v>
      </c>
      <c r="D7">
        <v>2</v>
      </c>
      <c r="E7">
        <v>1</v>
      </c>
      <c r="F7">
        <v>0</v>
      </c>
      <c r="G7">
        <v>1</v>
      </c>
      <c r="H7">
        <v>2.0000000000000009</v>
      </c>
      <c r="I7">
        <v>3.5000000000000022</v>
      </c>
      <c r="J7">
        <v>2.0000000000000009</v>
      </c>
      <c r="K7">
        <v>3.0000000000000022</v>
      </c>
      <c r="L7">
        <v>0</v>
      </c>
      <c r="M7">
        <v>15</v>
      </c>
    </row>
    <row r="8" spans="1:13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0.49999999999999822</v>
      </c>
      <c r="H8">
        <v>0.49999999999999911</v>
      </c>
      <c r="I8">
        <v>0.50000000000000022</v>
      </c>
      <c r="J8">
        <v>0</v>
      </c>
      <c r="K8">
        <v>3.0000000000000022</v>
      </c>
      <c r="L8">
        <v>0</v>
      </c>
      <c r="M8">
        <v>15</v>
      </c>
    </row>
    <row r="9" spans="1:13" x14ac:dyDescent="0.25">
      <c r="A9">
        <v>8</v>
      </c>
      <c r="B9">
        <v>1</v>
      </c>
      <c r="C9">
        <v>1</v>
      </c>
      <c r="D9">
        <v>3</v>
      </c>
      <c r="E9">
        <v>1</v>
      </c>
      <c r="F9">
        <v>2.5</v>
      </c>
      <c r="G9">
        <v>5.5000000000000009</v>
      </c>
      <c r="H9">
        <v>7.5000000000000027</v>
      </c>
      <c r="I9">
        <v>5.0000000000000018</v>
      </c>
      <c r="J9">
        <v>4.5000000000000018</v>
      </c>
      <c r="K9">
        <v>7.0000000000000027</v>
      </c>
      <c r="L9">
        <v>1.5</v>
      </c>
      <c r="M9">
        <v>5.5</v>
      </c>
    </row>
    <row r="10" spans="1:13" x14ac:dyDescent="0.25">
      <c r="A10">
        <v>9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2.0000000000000009</v>
      </c>
      <c r="I10">
        <v>3.5000000000000022</v>
      </c>
      <c r="J10">
        <v>3.0000000000000022</v>
      </c>
      <c r="K10">
        <v>3.0000000000000022</v>
      </c>
      <c r="L10">
        <v>0</v>
      </c>
      <c r="M10">
        <v>15</v>
      </c>
    </row>
    <row r="11" spans="1:13" x14ac:dyDescent="0.25">
      <c r="A11">
        <v>10</v>
      </c>
      <c r="B11">
        <v>1</v>
      </c>
      <c r="C11">
        <v>2</v>
      </c>
      <c r="D11">
        <v>0</v>
      </c>
      <c r="E11">
        <v>0</v>
      </c>
      <c r="F11">
        <v>0</v>
      </c>
      <c r="G11">
        <v>4</v>
      </c>
      <c r="H11">
        <v>7</v>
      </c>
      <c r="I11">
        <v>2.5000000000000009</v>
      </c>
      <c r="J11">
        <v>3.0000000000000022</v>
      </c>
      <c r="K11">
        <v>6</v>
      </c>
      <c r="L11">
        <v>0.5</v>
      </c>
      <c r="M11">
        <v>15</v>
      </c>
    </row>
    <row r="12" spans="1:13" x14ac:dyDescent="0.25">
      <c r="A12">
        <v>11</v>
      </c>
      <c r="B12">
        <v>1</v>
      </c>
      <c r="C12">
        <v>0.5</v>
      </c>
      <c r="D12">
        <v>2.0000000000000009</v>
      </c>
      <c r="E12">
        <v>0.50000000000000022</v>
      </c>
      <c r="F12">
        <v>1.5</v>
      </c>
      <c r="G12">
        <v>4.5000000000000018</v>
      </c>
      <c r="H12">
        <v>6.0000000000000044</v>
      </c>
      <c r="I12">
        <v>4.0000000000000018</v>
      </c>
      <c r="J12">
        <v>3.5000000000000022</v>
      </c>
      <c r="K12">
        <v>5.4999999999999947</v>
      </c>
      <c r="L12">
        <v>0.5</v>
      </c>
      <c r="M12">
        <v>4.5</v>
      </c>
    </row>
    <row r="13" spans="1:1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0.50000000000000022</v>
      </c>
      <c r="J13">
        <v>0</v>
      </c>
      <c r="K13">
        <v>1</v>
      </c>
      <c r="L13">
        <v>0</v>
      </c>
      <c r="M13">
        <v>15</v>
      </c>
    </row>
    <row r="14" spans="1:13" x14ac:dyDescent="0.25">
      <c r="A14">
        <v>13</v>
      </c>
      <c r="B14">
        <v>1</v>
      </c>
      <c r="C14">
        <v>2</v>
      </c>
      <c r="D14">
        <v>5</v>
      </c>
      <c r="E14">
        <v>1</v>
      </c>
      <c r="F14">
        <v>6</v>
      </c>
      <c r="G14">
        <v>8</v>
      </c>
      <c r="H14">
        <v>8</v>
      </c>
      <c r="I14">
        <v>5.5</v>
      </c>
      <c r="J14">
        <v>5</v>
      </c>
      <c r="K14">
        <v>8</v>
      </c>
      <c r="L14">
        <v>1.5</v>
      </c>
      <c r="M14">
        <v>15</v>
      </c>
    </row>
    <row r="15" spans="1:13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</row>
    <row r="16" spans="1:13" x14ac:dyDescent="0.25">
      <c r="A16">
        <v>15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3.5000000000000022</v>
      </c>
      <c r="J16">
        <v>2</v>
      </c>
      <c r="K16">
        <v>3.0000000000000022</v>
      </c>
      <c r="L16">
        <v>0</v>
      </c>
      <c r="M16">
        <v>15</v>
      </c>
    </row>
    <row r="17" spans="1:13" x14ac:dyDescent="0.25">
      <c r="A17">
        <v>16</v>
      </c>
      <c r="B17">
        <v>1</v>
      </c>
      <c r="C17">
        <v>2</v>
      </c>
      <c r="D17">
        <v>5</v>
      </c>
      <c r="E17">
        <v>1</v>
      </c>
      <c r="F17">
        <v>6</v>
      </c>
      <c r="G17">
        <v>8</v>
      </c>
      <c r="H17">
        <v>8</v>
      </c>
      <c r="I17">
        <v>5.5</v>
      </c>
      <c r="J17">
        <v>5</v>
      </c>
      <c r="K17">
        <v>8</v>
      </c>
      <c r="L17">
        <v>1.5</v>
      </c>
      <c r="M17">
        <v>15</v>
      </c>
    </row>
    <row r="18" spans="1:13" x14ac:dyDescent="0.25">
      <c r="A18">
        <v>17</v>
      </c>
      <c r="B18">
        <v>0</v>
      </c>
      <c r="C18">
        <v>2</v>
      </c>
      <c r="D18">
        <v>0</v>
      </c>
      <c r="E18">
        <v>0</v>
      </c>
      <c r="F18">
        <v>0</v>
      </c>
      <c r="G18">
        <v>4</v>
      </c>
      <c r="H18">
        <v>6</v>
      </c>
      <c r="I18">
        <v>2.5000000000000009</v>
      </c>
      <c r="J18">
        <v>4.0000000000000018</v>
      </c>
      <c r="K18">
        <v>5</v>
      </c>
      <c r="L18">
        <v>0.5</v>
      </c>
      <c r="M18">
        <v>15</v>
      </c>
    </row>
    <row r="19" spans="1:13" x14ac:dyDescent="0.25">
      <c r="A19">
        <v>18</v>
      </c>
      <c r="B19">
        <v>1</v>
      </c>
      <c r="C19">
        <v>1.5</v>
      </c>
      <c r="D19">
        <v>3</v>
      </c>
      <c r="E19">
        <v>1</v>
      </c>
      <c r="F19">
        <v>4.5</v>
      </c>
      <c r="G19">
        <v>6</v>
      </c>
      <c r="H19">
        <v>6.5</v>
      </c>
      <c r="I19">
        <v>4.5</v>
      </c>
      <c r="J19">
        <v>4</v>
      </c>
      <c r="K19">
        <v>6.5</v>
      </c>
      <c r="L19">
        <v>0</v>
      </c>
      <c r="M19">
        <v>15</v>
      </c>
    </row>
    <row r="20" spans="1:13" x14ac:dyDescent="0.25">
      <c r="A20">
        <v>19</v>
      </c>
      <c r="B20">
        <v>0</v>
      </c>
      <c r="C20">
        <v>2</v>
      </c>
      <c r="D20">
        <v>0</v>
      </c>
      <c r="E20">
        <v>0</v>
      </c>
      <c r="F20">
        <v>0</v>
      </c>
      <c r="G20">
        <v>4</v>
      </c>
      <c r="H20">
        <v>6</v>
      </c>
      <c r="I20">
        <v>2.5000000000000009</v>
      </c>
      <c r="J20">
        <v>4.0000000000000018</v>
      </c>
      <c r="K20">
        <v>5</v>
      </c>
      <c r="L20">
        <v>0.5</v>
      </c>
      <c r="M20">
        <v>15</v>
      </c>
    </row>
    <row r="21" spans="1:13" x14ac:dyDescent="0.25">
      <c r="A21">
        <v>20</v>
      </c>
      <c r="B21">
        <v>1</v>
      </c>
      <c r="C21">
        <v>2</v>
      </c>
      <c r="D21">
        <v>5</v>
      </c>
      <c r="E21">
        <v>1</v>
      </c>
      <c r="F21">
        <v>6</v>
      </c>
      <c r="G21">
        <v>8</v>
      </c>
      <c r="H21">
        <v>8</v>
      </c>
      <c r="I21">
        <v>5.5</v>
      </c>
      <c r="J21">
        <v>5</v>
      </c>
      <c r="K21">
        <v>8</v>
      </c>
      <c r="L21">
        <v>1.5</v>
      </c>
      <c r="M21">
        <v>15</v>
      </c>
    </row>
    <row r="22" spans="1:13" x14ac:dyDescent="0.25">
      <c r="A22">
        <v>21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0.5</v>
      </c>
      <c r="I22">
        <v>0.5</v>
      </c>
      <c r="J22">
        <v>0</v>
      </c>
      <c r="K22">
        <v>0.5</v>
      </c>
      <c r="L22">
        <v>0</v>
      </c>
      <c r="M2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0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3</v>
      </c>
      <c r="B2">
        <v>3</v>
      </c>
      <c r="C2" t="s">
        <v>93</v>
      </c>
      <c r="D2" t="s">
        <v>8</v>
      </c>
      <c r="E2" t="s">
        <v>11</v>
      </c>
      <c r="F2" t="s">
        <v>94</v>
      </c>
      <c r="G2">
        <v>1</v>
      </c>
    </row>
    <row r="3" spans="1:50" x14ac:dyDescent="0.25">
      <c r="A3">
        <v>3</v>
      </c>
      <c r="B3">
        <v>11</v>
      </c>
      <c r="C3" t="s">
        <v>93</v>
      </c>
      <c r="D3" t="s">
        <v>8</v>
      </c>
      <c r="E3" t="s">
        <v>18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6</v>
      </c>
      <c r="B4">
        <v>89</v>
      </c>
      <c r="C4" t="s">
        <v>93</v>
      </c>
      <c r="D4" t="s">
        <v>8</v>
      </c>
      <c r="E4" t="s">
        <v>11</v>
      </c>
      <c r="F4" t="s">
        <v>94</v>
      </c>
      <c r="G4">
        <v>2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6</v>
      </c>
      <c r="B5">
        <v>95</v>
      </c>
      <c r="C5" t="s">
        <v>93</v>
      </c>
      <c r="D5" t="s">
        <v>8</v>
      </c>
      <c r="E5" t="s">
        <v>18</v>
      </c>
      <c r="F5" t="s">
        <v>94</v>
      </c>
      <c r="G5">
        <v>2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6</v>
      </c>
      <c r="B6">
        <v>99</v>
      </c>
      <c r="C6" t="s">
        <v>93</v>
      </c>
      <c r="D6" t="s">
        <v>8</v>
      </c>
      <c r="E6" t="s">
        <v>20</v>
      </c>
      <c r="F6" t="s">
        <v>94</v>
      </c>
      <c r="G6">
        <v>2</v>
      </c>
      <c r="J6" s="9" t="s">
        <v>97</v>
      </c>
      <c r="K6" s="5" t="s">
        <v>100</v>
      </c>
      <c r="AD6" s="9"/>
      <c r="AE6" s="9"/>
    </row>
    <row r="7" spans="1:50" x14ac:dyDescent="0.25">
      <c r="A7">
        <v>9</v>
      </c>
      <c r="B7">
        <v>175</v>
      </c>
      <c r="C7" t="s">
        <v>93</v>
      </c>
      <c r="D7" t="s">
        <v>8</v>
      </c>
      <c r="E7" t="s">
        <v>11</v>
      </c>
      <c r="F7" t="s">
        <v>94</v>
      </c>
      <c r="G7">
        <v>3</v>
      </c>
      <c r="J7" s="9"/>
      <c r="K7" s="5" t="s">
        <v>93</v>
      </c>
      <c r="AD7" s="9"/>
      <c r="AE7" s="9"/>
    </row>
    <row r="8" spans="1:50" x14ac:dyDescent="0.25">
      <c r="A8">
        <v>9</v>
      </c>
      <c r="B8">
        <v>183</v>
      </c>
      <c r="C8" t="s">
        <v>93</v>
      </c>
      <c r="D8" t="s">
        <v>8</v>
      </c>
      <c r="E8" t="s">
        <v>18</v>
      </c>
      <c r="F8" t="s">
        <v>94</v>
      </c>
      <c r="G8">
        <v>3</v>
      </c>
    </row>
    <row r="9" spans="1:50" x14ac:dyDescent="0.25">
      <c r="A9">
        <v>9</v>
      </c>
      <c r="B9">
        <v>187</v>
      </c>
      <c r="C9" t="s">
        <v>93</v>
      </c>
      <c r="D9" t="s">
        <v>8</v>
      </c>
      <c r="E9" t="s">
        <v>20</v>
      </c>
      <c r="F9" t="s">
        <v>94</v>
      </c>
      <c r="G9">
        <v>3</v>
      </c>
    </row>
    <row r="10" spans="1:50" x14ac:dyDescent="0.25">
      <c r="A10">
        <v>12</v>
      </c>
      <c r="B10">
        <v>261</v>
      </c>
      <c r="C10" t="s">
        <v>93</v>
      </c>
      <c r="D10" t="s">
        <v>8</v>
      </c>
      <c r="E10" t="s">
        <v>11</v>
      </c>
      <c r="F10" t="s">
        <v>94</v>
      </c>
      <c r="G10">
        <v>4</v>
      </c>
    </row>
    <row r="11" spans="1:50" x14ac:dyDescent="0.25">
      <c r="A11">
        <v>12</v>
      </c>
      <c r="B11">
        <v>269</v>
      </c>
      <c r="C11" t="s">
        <v>93</v>
      </c>
      <c r="D11" t="s">
        <v>8</v>
      </c>
      <c r="E11" t="s">
        <v>18</v>
      </c>
      <c r="F11" t="s">
        <v>94</v>
      </c>
      <c r="G11">
        <v>4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12</v>
      </c>
      <c r="B12">
        <v>273</v>
      </c>
      <c r="C12" t="s">
        <v>93</v>
      </c>
      <c r="D12" t="s">
        <v>8</v>
      </c>
      <c r="E12" t="s">
        <v>20</v>
      </c>
      <c r="F12" t="s">
        <v>94</v>
      </c>
      <c r="G12">
        <v>4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15</v>
      </c>
      <c r="B13">
        <v>347</v>
      </c>
      <c r="C13" t="s">
        <v>93</v>
      </c>
      <c r="D13" t="s">
        <v>8</v>
      </c>
      <c r="E13" t="s">
        <v>11</v>
      </c>
      <c r="F13" t="s">
        <v>94</v>
      </c>
      <c r="G13">
        <v>5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15</v>
      </c>
      <c r="B14">
        <v>357</v>
      </c>
      <c r="C14" t="s">
        <v>93</v>
      </c>
      <c r="D14" t="s">
        <v>8</v>
      </c>
      <c r="E14" t="s">
        <v>18</v>
      </c>
      <c r="F14" t="s">
        <v>94</v>
      </c>
      <c r="G14">
        <v>5</v>
      </c>
      <c r="J14" s="9" t="s">
        <v>97</v>
      </c>
      <c r="K14" s="5" t="s">
        <v>100</v>
      </c>
    </row>
    <row r="15" spans="1:50" x14ac:dyDescent="0.25">
      <c r="A15">
        <v>15</v>
      </c>
      <c r="B15">
        <v>361</v>
      </c>
      <c r="C15" t="s">
        <v>93</v>
      </c>
      <c r="D15" t="s">
        <v>8</v>
      </c>
      <c r="E15" t="s">
        <v>20</v>
      </c>
      <c r="F15" t="s">
        <v>94</v>
      </c>
      <c r="G15">
        <v>5</v>
      </c>
      <c r="J15" s="9"/>
      <c r="K15" s="5" t="s">
        <v>93</v>
      </c>
    </row>
    <row r="16" spans="1:50" x14ac:dyDescent="0.25">
      <c r="A16">
        <v>17</v>
      </c>
      <c r="B16">
        <v>657</v>
      </c>
      <c r="C16" t="s">
        <v>93</v>
      </c>
      <c r="D16" t="s">
        <v>8</v>
      </c>
      <c r="E16" t="s">
        <v>27</v>
      </c>
      <c r="F16" t="s">
        <v>95</v>
      </c>
      <c r="G16">
        <v>3</v>
      </c>
      <c r="J16" s="9"/>
      <c r="K16" s="5" t="s">
        <v>6</v>
      </c>
    </row>
    <row r="17" spans="1:19" x14ac:dyDescent="0.25">
      <c r="A17">
        <v>19</v>
      </c>
      <c r="B17">
        <v>658</v>
      </c>
      <c r="C17" t="s">
        <v>93</v>
      </c>
      <c r="D17" t="s">
        <v>8</v>
      </c>
      <c r="E17" t="s">
        <v>27</v>
      </c>
      <c r="F17" t="s">
        <v>95</v>
      </c>
      <c r="G17">
        <v>3</v>
      </c>
    </row>
    <row r="22" spans="1:19" x14ac:dyDescent="0.25">
      <c r="K22" s="3" t="s">
        <v>122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K24" s="6" t="s">
        <v>11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11">
        <v>14</v>
      </c>
    </row>
    <row r="25" spans="1:19" x14ac:dyDescent="0.25">
      <c r="K25" s="6" t="s">
        <v>18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0</v>
      </c>
      <c r="R25" s="6">
        <v>5</v>
      </c>
      <c r="S25" s="11"/>
    </row>
    <row r="26" spans="1:19" x14ac:dyDescent="0.25">
      <c r="K26" s="6" t="s">
        <v>20</v>
      </c>
      <c r="L26" s="6">
        <v>0</v>
      </c>
      <c r="M26" s="6">
        <v>1</v>
      </c>
      <c r="N26" s="6">
        <v>1</v>
      </c>
      <c r="O26" s="6">
        <v>1</v>
      </c>
      <c r="P26" s="6">
        <v>1</v>
      </c>
      <c r="Q26" s="6">
        <v>0</v>
      </c>
      <c r="R26" s="6">
        <v>4</v>
      </c>
      <c r="S26" s="11"/>
    </row>
    <row r="28" spans="1:19" x14ac:dyDescent="0.25">
      <c r="K28" s="3" t="s">
        <v>127</v>
      </c>
      <c r="L28" s="8" t="s">
        <v>124</v>
      </c>
      <c r="M28" s="8"/>
      <c r="N28" s="8"/>
      <c r="O28" s="8"/>
      <c r="P28" s="8" t="s">
        <v>125</v>
      </c>
      <c r="Q28" s="8" t="s">
        <v>126</v>
      </c>
    </row>
    <row r="29" spans="1:19" x14ac:dyDescent="0.25">
      <c r="K29" s="3" t="s">
        <v>123</v>
      </c>
      <c r="L29" s="3">
        <v>1</v>
      </c>
      <c r="M29" s="3">
        <v>2</v>
      </c>
      <c r="N29" s="3">
        <v>3</v>
      </c>
      <c r="O29" s="3">
        <v>4</v>
      </c>
      <c r="P29" s="8"/>
      <c r="Q29" s="8"/>
    </row>
    <row r="30" spans="1:19" x14ac:dyDescent="0.25">
      <c r="K30" s="6" t="s">
        <v>27</v>
      </c>
      <c r="L30" s="6">
        <v>0</v>
      </c>
      <c r="M30" s="6">
        <v>0</v>
      </c>
      <c r="N30" s="6">
        <v>1</v>
      </c>
      <c r="O30" s="6">
        <v>0</v>
      </c>
      <c r="P30" s="6">
        <v>1</v>
      </c>
      <c r="Q30" s="6">
        <v>1</v>
      </c>
    </row>
  </sheetData>
  <mergeCells count="32">
    <mergeCell ref="S24:S26"/>
    <mergeCell ref="L28:O28"/>
    <mergeCell ref="P28:P29"/>
    <mergeCell ref="Q28:Q29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36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16</v>
      </c>
      <c r="C2" t="s">
        <v>100</v>
      </c>
      <c r="D2" t="s">
        <v>29</v>
      </c>
      <c r="E2" t="s">
        <v>33</v>
      </c>
      <c r="F2" t="s">
        <v>94</v>
      </c>
      <c r="G2">
        <v>1</v>
      </c>
    </row>
    <row r="3" spans="1:50" x14ac:dyDescent="0.25">
      <c r="A3">
        <v>2</v>
      </c>
      <c r="B3">
        <v>18</v>
      </c>
      <c r="C3" t="s">
        <v>100</v>
      </c>
      <c r="D3" t="s">
        <v>29</v>
      </c>
      <c r="E3" t="s">
        <v>33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3</v>
      </c>
      <c r="B4">
        <v>27</v>
      </c>
      <c r="C4" t="s">
        <v>93</v>
      </c>
      <c r="D4" t="s">
        <v>29</v>
      </c>
      <c r="E4" t="s">
        <v>37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3</v>
      </c>
      <c r="B5">
        <v>29</v>
      </c>
      <c r="C5" t="s">
        <v>93</v>
      </c>
      <c r="D5" t="s">
        <v>29</v>
      </c>
      <c r="E5" t="s">
        <v>37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3</v>
      </c>
      <c r="B6">
        <v>31</v>
      </c>
      <c r="C6" t="s">
        <v>93</v>
      </c>
      <c r="D6" t="s">
        <v>29</v>
      </c>
      <c r="E6" t="s">
        <v>37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4</v>
      </c>
      <c r="B7">
        <v>468</v>
      </c>
      <c r="C7" t="s">
        <v>100</v>
      </c>
      <c r="D7" t="s">
        <v>29</v>
      </c>
      <c r="E7" t="s">
        <v>33</v>
      </c>
      <c r="F7" t="s">
        <v>95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5</v>
      </c>
      <c r="B8">
        <v>104</v>
      </c>
      <c r="C8" t="s">
        <v>100</v>
      </c>
      <c r="D8" t="s">
        <v>29</v>
      </c>
      <c r="E8" t="s">
        <v>33</v>
      </c>
      <c r="F8" t="s">
        <v>94</v>
      </c>
      <c r="G8">
        <v>2</v>
      </c>
    </row>
    <row r="9" spans="1:50" x14ac:dyDescent="0.25">
      <c r="A9">
        <v>5</v>
      </c>
      <c r="B9">
        <v>106</v>
      </c>
      <c r="C9" t="s">
        <v>100</v>
      </c>
      <c r="D9" t="s">
        <v>29</v>
      </c>
      <c r="E9" t="s">
        <v>33</v>
      </c>
      <c r="F9" t="s">
        <v>94</v>
      </c>
      <c r="G9">
        <v>2</v>
      </c>
    </row>
    <row r="10" spans="1:50" x14ac:dyDescent="0.25">
      <c r="A10">
        <v>6</v>
      </c>
      <c r="B10">
        <v>115</v>
      </c>
      <c r="C10" t="s">
        <v>93</v>
      </c>
      <c r="D10" t="s">
        <v>29</v>
      </c>
      <c r="E10" t="s">
        <v>37</v>
      </c>
      <c r="F10" t="s">
        <v>94</v>
      </c>
      <c r="G10">
        <v>2</v>
      </c>
    </row>
    <row r="11" spans="1:50" x14ac:dyDescent="0.25">
      <c r="A11">
        <v>6</v>
      </c>
      <c r="B11">
        <v>117</v>
      </c>
      <c r="C11" t="s">
        <v>93</v>
      </c>
      <c r="D11" t="s">
        <v>29</v>
      </c>
      <c r="E11" t="s">
        <v>37</v>
      </c>
      <c r="F11" t="s">
        <v>94</v>
      </c>
      <c r="G11">
        <v>2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6</v>
      </c>
      <c r="B12">
        <v>119</v>
      </c>
      <c r="C12" t="s">
        <v>93</v>
      </c>
      <c r="D12" t="s">
        <v>29</v>
      </c>
      <c r="E12" t="s">
        <v>37</v>
      </c>
      <c r="F12" t="s">
        <v>94</v>
      </c>
      <c r="G12">
        <v>2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7</v>
      </c>
      <c r="B13">
        <v>471</v>
      </c>
      <c r="C13" t="s">
        <v>6</v>
      </c>
      <c r="D13" t="s">
        <v>29</v>
      </c>
      <c r="E13" t="s">
        <v>33</v>
      </c>
      <c r="F13" t="s">
        <v>95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8</v>
      </c>
      <c r="B14">
        <v>190</v>
      </c>
      <c r="C14" t="s">
        <v>100</v>
      </c>
      <c r="D14" t="s">
        <v>29</v>
      </c>
      <c r="E14" t="s">
        <v>33</v>
      </c>
      <c r="F14" t="s">
        <v>94</v>
      </c>
      <c r="G14">
        <v>3</v>
      </c>
      <c r="J14" s="9" t="s">
        <v>97</v>
      </c>
      <c r="K14" s="5" t="s">
        <v>100</v>
      </c>
    </row>
    <row r="15" spans="1:50" x14ac:dyDescent="0.25">
      <c r="A15">
        <v>8</v>
      </c>
      <c r="B15">
        <v>192</v>
      </c>
      <c r="C15" t="s">
        <v>100</v>
      </c>
      <c r="D15" t="s">
        <v>29</v>
      </c>
      <c r="E15" t="s">
        <v>33</v>
      </c>
      <c r="F15" t="s">
        <v>94</v>
      </c>
      <c r="G15">
        <v>3</v>
      </c>
      <c r="J15" s="9"/>
      <c r="K15" s="5" t="s">
        <v>93</v>
      </c>
    </row>
    <row r="16" spans="1:50" x14ac:dyDescent="0.25">
      <c r="A16">
        <v>9</v>
      </c>
      <c r="B16">
        <v>201</v>
      </c>
      <c r="C16" t="s">
        <v>93</v>
      </c>
      <c r="D16" t="s">
        <v>29</v>
      </c>
      <c r="E16" t="s">
        <v>37</v>
      </c>
      <c r="F16" t="s">
        <v>94</v>
      </c>
      <c r="G16">
        <v>3</v>
      </c>
      <c r="J16" s="9"/>
      <c r="K16" s="5" t="s">
        <v>6</v>
      </c>
    </row>
    <row r="17" spans="1:19" x14ac:dyDescent="0.25">
      <c r="A17">
        <v>9</v>
      </c>
      <c r="B17">
        <v>203</v>
      </c>
      <c r="C17" t="s">
        <v>93</v>
      </c>
      <c r="D17" t="s">
        <v>29</v>
      </c>
      <c r="E17" t="s">
        <v>37</v>
      </c>
      <c r="F17" t="s">
        <v>94</v>
      </c>
      <c r="G17">
        <v>3</v>
      </c>
    </row>
    <row r="18" spans="1:19" x14ac:dyDescent="0.25">
      <c r="A18">
        <v>9</v>
      </c>
      <c r="B18">
        <v>205</v>
      </c>
      <c r="C18" t="s">
        <v>93</v>
      </c>
      <c r="D18" t="s">
        <v>29</v>
      </c>
      <c r="E18" t="s">
        <v>37</v>
      </c>
      <c r="F18" t="s">
        <v>94</v>
      </c>
      <c r="G18">
        <v>3</v>
      </c>
    </row>
    <row r="19" spans="1:19" x14ac:dyDescent="0.25">
      <c r="A19">
        <v>11</v>
      </c>
      <c r="B19">
        <v>274</v>
      </c>
      <c r="C19" t="s">
        <v>100</v>
      </c>
      <c r="D19" t="s">
        <v>29</v>
      </c>
      <c r="E19" t="s">
        <v>33</v>
      </c>
      <c r="F19" t="s">
        <v>94</v>
      </c>
      <c r="G19">
        <v>4</v>
      </c>
    </row>
    <row r="20" spans="1:19" x14ac:dyDescent="0.25">
      <c r="A20">
        <v>11</v>
      </c>
      <c r="B20">
        <v>276</v>
      </c>
      <c r="C20" t="s">
        <v>100</v>
      </c>
      <c r="D20" t="s">
        <v>29</v>
      </c>
      <c r="E20" t="s">
        <v>33</v>
      </c>
      <c r="F20" t="s">
        <v>94</v>
      </c>
      <c r="G20">
        <v>4</v>
      </c>
    </row>
    <row r="21" spans="1:19" x14ac:dyDescent="0.25">
      <c r="A21">
        <v>11</v>
      </c>
      <c r="B21">
        <v>572</v>
      </c>
      <c r="C21" t="s">
        <v>100</v>
      </c>
      <c r="D21" t="s">
        <v>29</v>
      </c>
      <c r="E21" t="s">
        <v>33</v>
      </c>
      <c r="F21" t="s">
        <v>95</v>
      </c>
      <c r="G21">
        <v>2</v>
      </c>
    </row>
    <row r="22" spans="1:19" x14ac:dyDescent="0.25">
      <c r="A22">
        <v>12</v>
      </c>
      <c r="B22">
        <v>285</v>
      </c>
      <c r="C22" t="s">
        <v>93</v>
      </c>
      <c r="D22" t="s">
        <v>29</v>
      </c>
      <c r="E22" t="s">
        <v>37</v>
      </c>
      <c r="F22" t="s">
        <v>94</v>
      </c>
      <c r="G22">
        <v>4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12</v>
      </c>
      <c r="B23">
        <v>287</v>
      </c>
      <c r="C23" t="s">
        <v>93</v>
      </c>
      <c r="D23" t="s">
        <v>29</v>
      </c>
      <c r="E23" t="s">
        <v>37</v>
      </c>
      <c r="F23" t="s">
        <v>94</v>
      </c>
      <c r="G23">
        <v>4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12</v>
      </c>
      <c r="B24">
        <v>289</v>
      </c>
      <c r="C24" t="s">
        <v>93</v>
      </c>
      <c r="D24" t="s">
        <v>29</v>
      </c>
      <c r="E24" t="s">
        <v>37</v>
      </c>
      <c r="F24" t="s">
        <v>94</v>
      </c>
      <c r="G24">
        <v>4</v>
      </c>
      <c r="K24" s="6" t="s">
        <v>33</v>
      </c>
      <c r="L24" s="6">
        <v>2</v>
      </c>
      <c r="M24" s="6">
        <v>2</v>
      </c>
      <c r="N24" s="6">
        <v>2</v>
      </c>
      <c r="O24" s="6">
        <v>2</v>
      </c>
      <c r="P24" s="6">
        <v>2</v>
      </c>
      <c r="Q24" s="6">
        <v>0</v>
      </c>
      <c r="R24" s="6">
        <v>10</v>
      </c>
      <c r="S24" s="6">
        <v>10</v>
      </c>
    </row>
    <row r="25" spans="1:19" x14ac:dyDescent="0.25">
      <c r="A25">
        <v>14</v>
      </c>
      <c r="B25">
        <v>362</v>
      </c>
      <c r="C25" t="s">
        <v>100</v>
      </c>
      <c r="D25" t="s">
        <v>29</v>
      </c>
      <c r="E25" t="s">
        <v>33</v>
      </c>
      <c r="F25" t="s">
        <v>94</v>
      </c>
      <c r="G25">
        <v>5</v>
      </c>
    </row>
    <row r="26" spans="1:19" x14ac:dyDescent="0.25">
      <c r="A26">
        <v>14</v>
      </c>
      <c r="B26">
        <v>364</v>
      </c>
      <c r="C26" t="s">
        <v>100</v>
      </c>
      <c r="D26" t="s">
        <v>29</v>
      </c>
      <c r="E26" t="s">
        <v>33</v>
      </c>
      <c r="F26" t="s">
        <v>94</v>
      </c>
      <c r="G26">
        <v>5</v>
      </c>
      <c r="K26" s="3" t="s">
        <v>122</v>
      </c>
      <c r="L26" s="8" t="s">
        <v>124</v>
      </c>
      <c r="M26" s="8"/>
      <c r="N26" s="8"/>
      <c r="O26" s="8"/>
      <c r="P26" s="8"/>
      <c r="Q26" s="8"/>
      <c r="R26" s="8" t="s">
        <v>125</v>
      </c>
      <c r="S26" s="8" t="s">
        <v>126</v>
      </c>
    </row>
    <row r="27" spans="1:19" x14ac:dyDescent="0.25">
      <c r="A27">
        <v>14</v>
      </c>
      <c r="B27">
        <v>575</v>
      </c>
      <c r="C27" t="s">
        <v>6</v>
      </c>
      <c r="D27" t="s">
        <v>29</v>
      </c>
      <c r="E27" t="s">
        <v>33</v>
      </c>
      <c r="F27" t="s">
        <v>95</v>
      </c>
      <c r="G27">
        <v>2</v>
      </c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8"/>
      <c r="S27" s="8"/>
    </row>
    <row r="28" spans="1:19" x14ac:dyDescent="0.25">
      <c r="A28">
        <v>15</v>
      </c>
      <c r="B28">
        <v>373</v>
      </c>
      <c r="C28" t="s">
        <v>93</v>
      </c>
      <c r="D28" t="s">
        <v>29</v>
      </c>
      <c r="E28" t="s">
        <v>37</v>
      </c>
      <c r="F28" t="s">
        <v>94</v>
      </c>
      <c r="G28">
        <v>5</v>
      </c>
      <c r="K28" s="6" t="s">
        <v>37</v>
      </c>
      <c r="L28" s="6">
        <v>3</v>
      </c>
      <c r="M28" s="6">
        <v>3</v>
      </c>
      <c r="N28" s="6">
        <v>3</v>
      </c>
      <c r="O28" s="6">
        <v>3</v>
      </c>
      <c r="P28" s="6">
        <v>2</v>
      </c>
      <c r="Q28" s="6">
        <v>0</v>
      </c>
      <c r="R28" s="6">
        <v>14</v>
      </c>
      <c r="S28" s="6">
        <v>14</v>
      </c>
    </row>
    <row r="29" spans="1:19" x14ac:dyDescent="0.25">
      <c r="A29">
        <v>15</v>
      </c>
      <c r="B29">
        <v>375</v>
      </c>
      <c r="C29" t="s">
        <v>93</v>
      </c>
      <c r="D29" t="s">
        <v>29</v>
      </c>
      <c r="E29" t="s">
        <v>37</v>
      </c>
      <c r="F29" t="s">
        <v>94</v>
      </c>
      <c r="G29">
        <v>5</v>
      </c>
    </row>
    <row r="30" spans="1:19" x14ac:dyDescent="0.25">
      <c r="A30">
        <v>18</v>
      </c>
      <c r="B30">
        <v>676</v>
      </c>
      <c r="C30" t="s">
        <v>100</v>
      </c>
      <c r="D30" t="s">
        <v>29</v>
      </c>
      <c r="E30" t="s">
        <v>33</v>
      </c>
      <c r="F30" t="s">
        <v>95</v>
      </c>
      <c r="G30">
        <v>3</v>
      </c>
      <c r="K30" s="3" t="s">
        <v>129</v>
      </c>
      <c r="L30" s="8" t="s">
        <v>124</v>
      </c>
      <c r="M30" s="8"/>
      <c r="N30" s="8"/>
      <c r="O30" s="8"/>
      <c r="P30" s="8" t="s">
        <v>125</v>
      </c>
      <c r="Q30" s="8" t="s">
        <v>126</v>
      </c>
    </row>
    <row r="31" spans="1:19" x14ac:dyDescent="0.25">
      <c r="A31">
        <v>21</v>
      </c>
      <c r="B31">
        <v>679</v>
      </c>
      <c r="C31" t="s">
        <v>6</v>
      </c>
      <c r="D31" t="s">
        <v>29</v>
      </c>
      <c r="E31" t="s">
        <v>33</v>
      </c>
      <c r="F31" t="s">
        <v>95</v>
      </c>
      <c r="G31">
        <v>3</v>
      </c>
      <c r="K31" s="3" t="s">
        <v>123</v>
      </c>
      <c r="L31" s="3">
        <v>1</v>
      </c>
      <c r="M31" s="3">
        <v>2</v>
      </c>
      <c r="N31" s="3">
        <v>3</v>
      </c>
      <c r="O31" s="3">
        <v>4</v>
      </c>
      <c r="P31" s="8"/>
      <c r="Q31" s="8"/>
    </row>
    <row r="32" spans="1:19" x14ac:dyDescent="0.25">
      <c r="K32" s="6" t="s">
        <v>33</v>
      </c>
      <c r="L32" s="6">
        <v>1</v>
      </c>
      <c r="M32" s="6">
        <v>1</v>
      </c>
      <c r="N32" s="6">
        <v>1</v>
      </c>
      <c r="O32" s="6">
        <v>0</v>
      </c>
      <c r="P32" s="6">
        <v>3</v>
      </c>
      <c r="Q32" s="6">
        <v>3</v>
      </c>
    </row>
    <row r="34" spans="11:17" x14ac:dyDescent="0.25">
      <c r="K34" s="3" t="s">
        <v>130</v>
      </c>
      <c r="L34" s="8" t="s">
        <v>124</v>
      </c>
      <c r="M34" s="8"/>
      <c r="N34" s="8"/>
      <c r="O34" s="8"/>
      <c r="P34" s="8" t="s">
        <v>125</v>
      </c>
      <c r="Q34" s="8" t="s">
        <v>126</v>
      </c>
    </row>
    <row r="35" spans="11:17" x14ac:dyDescent="0.25">
      <c r="K35" s="3" t="s">
        <v>123</v>
      </c>
      <c r="L35" s="3">
        <v>1</v>
      </c>
      <c r="M35" s="3">
        <v>2</v>
      </c>
      <c r="N35" s="3">
        <v>3</v>
      </c>
      <c r="O35" s="3">
        <v>4</v>
      </c>
      <c r="P35" s="8"/>
      <c r="Q35" s="8"/>
    </row>
    <row r="36" spans="11:17" x14ac:dyDescent="0.25">
      <c r="K36" s="6" t="s">
        <v>33</v>
      </c>
      <c r="L36" s="6">
        <v>1</v>
      </c>
      <c r="M36" s="6">
        <v>1</v>
      </c>
      <c r="N36" s="6">
        <v>1</v>
      </c>
      <c r="O36" s="6">
        <v>0</v>
      </c>
      <c r="P36" s="6">
        <v>3</v>
      </c>
      <c r="Q36" s="6">
        <v>3</v>
      </c>
    </row>
  </sheetData>
  <mergeCells count="37">
    <mergeCell ref="L34:O34"/>
    <mergeCell ref="P34:P35"/>
    <mergeCell ref="Q34:Q35"/>
    <mergeCell ref="L26:Q26"/>
    <mergeCell ref="R26:R27"/>
    <mergeCell ref="S26:S27"/>
    <mergeCell ref="L30:O30"/>
    <mergeCell ref="P30:P31"/>
    <mergeCell ref="Q30:Q31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6"/>
  <sheetViews>
    <sheetView tabSelected="1" topLeftCell="G1" workbookViewId="0">
      <selection activeCell="K14" sqref="K14"/>
    </sheetView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2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  <c r="K1" s="12" t="s">
        <v>135</v>
      </c>
      <c r="L1" s="13"/>
      <c r="M1" s="13"/>
      <c r="N1" s="14"/>
      <c r="O1" s="12" t="s">
        <v>136</v>
      </c>
      <c r="P1" s="13"/>
      <c r="Q1" s="13"/>
      <c r="R1" s="14"/>
      <c r="S1" s="12" t="s">
        <v>137</v>
      </c>
      <c r="T1" s="13"/>
      <c r="U1" s="13"/>
      <c r="V1" s="13"/>
      <c r="W1" s="14"/>
      <c r="X1" s="12" t="s">
        <v>138</v>
      </c>
      <c r="Y1" s="13"/>
      <c r="Z1" s="13"/>
      <c r="AA1" s="14"/>
      <c r="AB1" s="12" t="s">
        <v>139</v>
      </c>
      <c r="AC1" s="13"/>
      <c r="AD1" s="13"/>
      <c r="AE1" s="14"/>
      <c r="AF1" s="12" t="s">
        <v>140</v>
      </c>
      <c r="AG1" s="13"/>
      <c r="AH1" s="13"/>
      <c r="AI1" s="13"/>
      <c r="AJ1" s="14"/>
      <c r="AK1" s="12" t="s">
        <v>141</v>
      </c>
      <c r="AL1" s="13"/>
      <c r="AM1" s="13"/>
      <c r="AN1" s="14"/>
      <c r="AO1" s="12" t="s">
        <v>142</v>
      </c>
      <c r="AP1" s="13"/>
      <c r="AQ1" s="13"/>
      <c r="AR1" s="14"/>
      <c r="AS1" s="12" t="s">
        <v>143</v>
      </c>
      <c r="AT1" s="13"/>
      <c r="AU1" s="13"/>
      <c r="AV1" s="13"/>
      <c r="AW1" s="14"/>
      <c r="AX1" s="12" t="s">
        <v>144</v>
      </c>
      <c r="AY1" s="13"/>
      <c r="AZ1" s="14"/>
    </row>
    <row r="2" spans="1:52" x14ac:dyDescent="0.25">
      <c r="A2">
        <v>2</v>
      </c>
      <c r="B2">
        <v>2</v>
      </c>
      <c r="C2" t="s">
        <v>100</v>
      </c>
      <c r="D2" t="s">
        <v>8</v>
      </c>
      <c r="E2" t="s">
        <v>11</v>
      </c>
      <c r="F2" t="s">
        <v>94</v>
      </c>
      <c r="G2">
        <v>1</v>
      </c>
      <c r="K2" s="15" t="s">
        <v>145</v>
      </c>
      <c r="L2" s="15" t="s">
        <v>146</v>
      </c>
      <c r="M2" s="15" t="s">
        <v>147</v>
      </c>
      <c r="N2" s="15" t="s">
        <v>148</v>
      </c>
      <c r="O2" s="15" t="s">
        <v>149</v>
      </c>
      <c r="P2" s="15" t="s">
        <v>150</v>
      </c>
      <c r="Q2" s="15" t="s">
        <v>151</v>
      </c>
      <c r="R2" s="15" t="s">
        <v>152</v>
      </c>
      <c r="S2" s="15" t="s">
        <v>153</v>
      </c>
      <c r="T2" s="15" t="s">
        <v>154</v>
      </c>
      <c r="U2" s="15" t="s">
        <v>155</v>
      </c>
      <c r="V2" s="15" t="s">
        <v>156</v>
      </c>
      <c r="W2" s="15" t="s">
        <v>157</v>
      </c>
      <c r="X2" s="16" t="s">
        <v>158</v>
      </c>
      <c r="Y2" s="16" t="s">
        <v>159</v>
      </c>
      <c r="Z2" s="16" t="s">
        <v>160</v>
      </c>
      <c r="AA2" s="16" t="s">
        <v>161</v>
      </c>
      <c r="AB2" s="15" t="s">
        <v>162</v>
      </c>
      <c r="AC2" s="15" t="s">
        <v>150</v>
      </c>
      <c r="AD2" s="15" t="s">
        <v>163</v>
      </c>
      <c r="AE2" s="15" t="s">
        <v>152</v>
      </c>
      <c r="AF2" s="15" t="s">
        <v>164</v>
      </c>
      <c r="AG2" s="15" t="s">
        <v>165</v>
      </c>
      <c r="AH2" s="15" t="s">
        <v>166</v>
      </c>
      <c r="AI2" s="15" t="s">
        <v>167</v>
      </c>
      <c r="AJ2" s="15" t="s">
        <v>168</v>
      </c>
      <c r="AK2" s="15" t="s">
        <v>169</v>
      </c>
      <c r="AL2" s="15" t="s">
        <v>170</v>
      </c>
      <c r="AM2" s="15" t="s">
        <v>171</v>
      </c>
      <c r="AN2" s="15" t="s">
        <v>172</v>
      </c>
      <c r="AO2" s="15" t="s">
        <v>173</v>
      </c>
      <c r="AP2" s="15" t="s">
        <v>174</v>
      </c>
      <c r="AQ2" s="15" t="s">
        <v>175</v>
      </c>
      <c r="AR2" s="15" t="s">
        <v>176</v>
      </c>
      <c r="AS2" s="15" t="s">
        <v>177</v>
      </c>
      <c r="AT2" s="15" t="s">
        <v>178</v>
      </c>
      <c r="AU2" s="15" t="s">
        <v>146</v>
      </c>
      <c r="AV2" s="15" t="s">
        <v>147</v>
      </c>
      <c r="AW2" s="15" t="s">
        <v>148</v>
      </c>
      <c r="AX2" s="15" t="s">
        <v>169</v>
      </c>
      <c r="AY2" s="15" t="s">
        <v>170</v>
      </c>
      <c r="AZ2" s="17">
        <v>43083</v>
      </c>
    </row>
    <row r="3" spans="1:52" ht="15" customHeight="1" x14ac:dyDescent="0.25">
      <c r="A3">
        <v>2</v>
      </c>
      <c r="B3">
        <v>14</v>
      </c>
      <c r="C3" t="s">
        <v>100</v>
      </c>
      <c r="D3" t="s">
        <v>8</v>
      </c>
      <c r="E3" t="s">
        <v>22</v>
      </c>
      <c r="F3" t="s">
        <v>94</v>
      </c>
      <c r="G3">
        <v>1</v>
      </c>
      <c r="J3" s="18"/>
      <c r="K3" s="19">
        <v>0</v>
      </c>
      <c r="L3" s="19">
        <v>1</v>
      </c>
      <c r="M3" s="19">
        <v>2</v>
      </c>
      <c r="N3" s="19">
        <v>3</v>
      </c>
      <c r="O3" s="19">
        <v>4</v>
      </c>
      <c r="P3" s="19">
        <v>5</v>
      </c>
      <c r="Q3" s="19">
        <v>6</v>
      </c>
      <c r="R3" s="19">
        <v>7</v>
      </c>
      <c r="S3" s="19">
        <v>8</v>
      </c>
      <c r="T3" s="19">
        <v>9</v>
      </c>
      <c r="U3" s="19">
        <v>10</v>
      </c>
      <c r="V3" s="19">
        <v>11</v>
      </c>
      <c r="W3" s="19">
        <v>12</v>
      </c>
      <c r="X3" s="19">
        <v>13</v>
      </c>
      <c r="Y3" s="19">
        <v>14</v>
      </c>
      <c r="Z3" s="19">
        <v>15</v>
      </c>
      <c r="AA3" s="19">
        <v>16</v>
      </c>
      <c r="AB3" s="19">
        <v>17</v>
      </c>
      <c r="AC3" s="19">
        <v>18</v>
      </c>
      <c r="AD3" s="19">
        <v>19</v>
      </c>
      <c r="AE3" s="19">
        <v>20</v>
      </c>
      <c r="AF3" s="19">
        <v>21</v>
      </c>
      <c r="AG3" s="19">
        <v>22</v>
      </c>
      <c r="AH3" s="19">
        <v>23</v>
      </c>
      <c r="AI3" s="19">
        <v>24</v>
      </c>
      <c r="AJ3" s="19">
        <v>25</v>
      </c>
      <c r="AK3" s="19">
        <v>26</v>
      </c>
      <c r="AL3" s="19">
        <v>27</v>
      </c>
      <c r="AM3" s="19">
        <v>28</v>
      </c>
      <c r="AN3" s="19">
        <v>29</v>
      </c>
      <c r="AO3" s="19">
        <v>30</v>
      </c>
      <c r="AP3" s="19">
        <v>31</v>
      </c>
      <c r="AQ3" s="19">
        <v>32</v>
      </c>
      <c r="AR3" s="19">
        <v>33</v>
      </c>
      <c r="AS3" s="19">
        <v>34</v>
      </c>
      <c r="AT3" s="19">
        <v>35</v>
      </c>
      <c r="AU3" s="19">
        <v>36</v>
      </c>
      <c r="AV3" s="19">
        <v>37</v>
      </c>
      <c r="AW3" s="19">
        <v>38</v>
      </c>
      <c r="AX3" s="19">
        <v>39</v>
      </c>
      <c r="AY3" s="19">
        <v>40</v>
      </c>
      <c r="AZ3" s="19">
        <v>41</v>
      </c>
    </row>
    <row r="4" spans="1:52" ht="15" customHeight="1" x14ac:dyDescent="0.25">
      <c r="A4">
        <v>2</v>
      </c>
      <c r="B4">
        <v>60</v>
      </c>
      <c r="C4" t="s">
        <v>100</v>
      </c>
      <c r="D4" t="s">
        <v>131</v>
      </c>
      <c r="E4" t="s">
        <v>64</v>
      </c>
      <c r="F4" t="s">
        <v>94</v>
      </c>
      <c r="G4">
        <v>1</v>
      </c>
      <c r="J4" s="20"/>
      <c r="K4" s="21" t="s">
        <v>94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4" t="s">
        <v>105</v>
      </c>
      <c r="AE4" s="25"/>
      <c r="AF4" s="21" t="s">
        <v>179</v>
      </c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6"/>
    </row>
    <row r="5" spans="1:52" x14ac:dyDescent="0.25">
      <c r="A5">
        <v>2</v>
      </c>
      <c r="B5">
        <v>64</v>
      </c>
      <c r="C5" t="s">
        <v>100</v>
      </c>
      <c r="D5" t="s">
        <v>131</v>
      </c>
      <c r="E5" t="s">
        <v>67</v>
      </c>
      <c r="F5" t="s">
        <v>94</v>
      </c>
      <c r="G5">
        <v>1</v>
      </c>
      <c r="K5" s="27" t="s">
        <v>180</v>
      </c>
      <c r="L5" s="28" t="s">
        <v>106</v>
      </c>
      <c r="M5" s="29"/>
      <c r="N5" s="30"/>
      <c r="O5" s="31" t="s">
        <v>107</v>
      </c>
      <c r="P5" s="32"/>
      <c r="Q5" s="33"/>
      <c r="R5" s="28" t="s">
        <v>108</v>
      </c>
      <c r="S5" s="29"/>
      <c r="T5" s="30"/>
      <c r="U5" s="31" t="s">
        <v>109</v>
      </c>
      <c r="V5" s="32"/>
      <c r="W5" s="33"/>
      <c r="X5" s="28" t="s">
        <v>110</v>
      </c>
      <c r="Y5" s="29"/>
      <c r="Z5" s="30"/>
      <c r="AA5" s="31" t="s">
        <v>181</v>
      </c>
      <c r="AB5" s="32"/>
      <c r="AC5" s="33"/>
      <c r="AD5" s="34"/>
      <c r="AE5" s="35"/>
      <c r="AF5" s="36"/>
      <c r="AG5" s="28" t="s">
        <v>116</v>
      </c>
      <c r="AH5" s="29"/>
      <c r="AI5" s="30"/>
      <c r="AJ5" s="31" t="s">
        <v>117</v>
      </c>
      <c r="AK5" s="32"/>
      <c r="AL5" s="33"/>
      <c r="AM5" s="37" t="s">
        <v>182</v>
      </c>
      <c r="AN5" s="28" t="s">
        <v>118</v>
      </c>
      <c r="AO5" s="29"/>
      <c r="AP5" s="30"/>
      <c r="AQ5" s="31" t="s">
        <v>119</v>
      </c>
      <c r="AR5" s="32"/>
      <c r="AS5" s="33"/>
      <c r="AT5" s="28" t="s">
        <v>120</v>
      </c>
      <c r="AU5" s="29"/>
      <c r="AV5" s="30"/>
      <c r="AW5" s="31" t="s">
        <v>183</v>
      </c>
      <c r="AX5" s="32"/>
      <c r="AY5" s="33"/>
      <c r="AZ5" s="38"/>
    </row>
    <row r="6" spans="1:52" x14ac:dyDescent="0.25">
      <c r="A6">
        <v>3</v>
      </c>
      <c r="B6">
        <v>7</v>
      </c>
      <c r="C6" t="s">
        <v>93</v>
      </c>
      <c r="D6" t="s">
        <v>8</v>
      </c>
      <c r="E6" t="s">
        <v>16</v>
      </c>
      <c r="F6" t="s">
        <v>94</v>
      </c>
      <c r="G6">
        <v>1</v>
      </c>
      <c r="J6" s="39" t="s">
        <v>97</v>
      </c>
      <c r="K6" s="40" t="s">
        <v>100</v>
      </c>
      <c r="L6" s="19">
        <f t="shared" ref="L6:AA7" si="0">COUNTIFS($C$2:$C$642,$K6,$A$2:$A$642,L$3,$F$2:$F$642,$K$4)</f>
        <v>0</v>
      </c>
      <c r="M6" s="19">
        <f t="shared" si="0"/>
        <v>4</v>
      </c>
      <c r="N6" s="19">
        <f t="shared" si="0"/>
        <v>0</v>
      </c>
      <c r="O6" s="19">
        <f t="shared" si="0"/>
        <v>0</v>
      </c>
      <c r="P6" s="19">
        <f t="shared" si="0"/>
        <v>5</v>
      </c>
      <c r="Q6" s="19">
        <f t="shared" si="0"/>
        <v>0</v>
      </c>
      <c r="R6" s="19">
        <f t="shared" si="0"/>
        <v>0</v>
      </c>
      <c r="S6" s="19">
        <f t="shared" si="0"/>
        <v>4</v>
      </c>
      <c r="T6" s="19">
        <f t="shared" si="0"/>
        <v>0</v>
      </c>
      <c r="U6" s="19">
        <f t="shared" si="0"/>
        <v>0</v>
      </c>
      <c r="V6" s="19">
        <f t="shared" si="0"/>
        <v>2</v>
      </c>
      <c r="W6" s="19">
        <f t="shared" si="0"/>
        <v>0</v>
      </c>
      <c r="X6" s="19">
        <f t="shared" si="0"/>
        <v>0</v>
      </c>
      <c r="Y6" s="19">
        <f t="shared" si="0"/>
        <v>2</v>
      </c>
      <c r="Z6" s="19">
        <f t="shared" si="0"/>
        <v>0</v>
      </c>
      <c r="AA6" s="19">
        <f t="shared" si="0"/>
        <v>0</v>
      </c>
      <c r="AB6" s="19">
        <f t="shared" ref="V6:AI7" si="1">COUNTIFS($C$2:$C$642,$K6,$A$2:$A$642,AB$3,$F$2:$F$642,$K$4)</f>
        <v>1</v>
      </c>
      <c r="AC6" s="19">
        <f t="shared" si="1"/>
        <v>0</v>
      </c>
      <c r="AD6" s="34"/>
      <c r="AE6" s="35"/>
      <c r="AF6" s="27" t="s">
        <v>184</v>
      </c>
      <c r="AG6" s="19">
        <f t="shared" ref="AG6:AL7" si="2">COUNTIFS($C$2:$C$642,$K6,$A$2:$A$642,AG$3,$F$2:$F$642,$AF$4)</f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  <c r="AL6" s="19">
        <f t="shared" si="2"/>
        <v>0</v>
      </c>
      <c r="AM6" s="41"/>
      <c r="AN6" s="19">
        <f t="shared" ref="AN6:AY7" si="3">COUNTIFS($C$2:$C$642,$K6,$A$2:$A$642,AN$3,$F$2:$F$642,$AF$4)</f>
        <v>0</v>
      </c>
      <c r="AO6" s="19">
        <f t="shared" si="3"/>
        <v>0</v>
      </c>
      <c r="AP6" s="19">
        <f t="shared" si="3"/>
        <v>0</v>
      </c>
      <c r="AQ6" s="19">
        <f t="shared" si="3"/>
        <v>0</v>
      </c>
      <c r="AR6" s="19">
        <f t="shared" si="3"/>
        <v>0</v>
      </c>
      <c r="AS6" s="19">
        <f t="shared" si="3"/>
        <v>0</v>
      </c>
      <c r="AT6" s="19">
        <f t="shared" si="3"/>
        <v>0</v>
      </c>
      <c r="AU6" s="19">
        <f t="shared" si="3"/>
        <v>0</v>
      </c>
      <c r="AV6" s="19">
        <f t="shared" si="3"/>
        <v>0</v>
      </c>
      <c r="AW6" s="19">
        <f t="shared" si="3"/>
        <v>0</v>
      </c>
      <c r="AX6" s="19">
        <f t="shared" si="3"/>
        <v>0</v>
      </c>
      <c r="AY6" s="19">
        <f t="shared" si="3"/>
        <v>0</v>
      </c>
      <c r="AZ6" s="38"/>
    </row>
    <row r="7" spans="1:52" x14ac:dyDescent="0.25">
      <c r="A7">
        <v>3</v>
      </c>
      <c r="B7">
        <v>9</v>
      </c>
      <c r="C7" t="s">
        <v>93</v>
      </c>
      <c r="D7" t="s">
        <v>8</v>
      </c>
      <c r="E7" t="s">
        <v>17</v>
      </c>
      <c r="F7" t="s">
        <v>94</v>
      </c>
      <c r="G7">
        <v>1</v>
      </c>
      <c r="J7" s="42"/>
      <c r="K7" s="40" t="s">
        <v>93</v>
      </c>
      <c r="L7" s="19">
        <f t="shared" si="0"/>
        <v>0</v>
      </c>
      <c r="M7" s="19">
        <f t="shared" si="0"/>
        <v>0</v>
      </c>
      <c r="N7" s="19">
        <f t="shared" si="0"/>
        <v>4</v>
      </c>
      <c r="O7" s="19">
        <f t="shared" si="0"/>
        <v>0</v>
      </c>
      <c r="P7" s="19">
        <f t="shared" si="0"/>
        <v>0</v>
      </c>
      <c r="Q7" s="19">
        <f t="shared" si="0"/>
        <v>3</v>
      </c>
      <c r="R7" s="19">
        <f t="shared" si="0"/>
        <v>0</v>
      </c>
      <c r="S7" s="19">
        <f t="shared" si="0"/>
        <v>0</v>
      </c>
      <c r="T7" s="19">
        <f t="shared" si="0"/>
        <v>4</v>
      </c>
      <c r="U7" s="19">
        <f t="shared" si="0"/>
        <v>0</v>
      </c>
      <c r="V7" s="19">
        <f t="shared" si="1"/>
        <v>0</v>
      </c>
      <c r="W7" s="19">
        <f t="shared" si="1"/>
        <v>4</v>
      </c>
      <c r="X7" s="19">
        <f t="shared" si="1"/>
        <v>0</v>
      </c>
      <c r="Y7" s="19">
        <f t="shared" si="1"/>
        <v>0</v>
      </c>
      <c r="Z7" s="19">
        <f t="shared" si="1"/>
        <v>4</v>
      </c>
      <c r="AA7" s="19">
        <f t="shared" si="1"/>
        <v>0</v>
      </c>
      <c r="AB7" s="19">
        <f t="shared" si="1"/>
        <v>0</v>
      </c>
      <c r="AC7" s="19">
        <f t="shared" si="1"/>
        <v>0</v>
      </c>
      <c r="AD7" s="43"/>
      <c r="AE7" s="44"/>
      <c r="AF7" s="19"/>
      <c r="AG7" s="19">
        <f t="shared" si="2"/>
        <v>0</v>
      </c>
      <c r="AH7" s="19">
        <f t="shared" si="2"/>
        <v>0</v>
      </c>
      <c r="AI7" s="19">
        <f t="shared" si="2"/>
        <v>0</v>
      </c>
      <c r="AJ7" s="19">
        <f t="shared" si="2"/>
        <v>0</v>
      </c>
      <c r="AK7" s="19">
        <f t="shared" si="2"/>
        <v>0</v>
      </c>
      <c r="AL7" s="19">
        <f t="shared" si="2"/>
        <v>0</v>
      </c>
      <c r="AM7" s="45"/>
      <c r="AN7" s="19">
        <f t="shared" si="3"/>
        <v>0</v>
      </c>
      <c r="AO7" s="19">
        <f t="shared" si="3"/>
        <v>0</v>
      </c>
      <c r="AP7" s="19">
        <f t="shared" si="3"/>
        <v>0</v>
      </c>
      <c r="AQ7" s="19">
        <f t="shared" si="3"/>
        <v>0</v>
      </c>
      <c r="AR7" s="19">
        <f t="shared" si="3"/>
        <v>0</v>
      </c>
      <c r="AS7" s="19">
        <f t="shared" si="3"/>
        <v>0</v>
      </c>
      <c r="AT7" s="19">
        <f t="shared" si="3"/>
        <v>0</v>
      </c>
      <c r="AU7" s="19">
        <f t="shared" si="3"/>
        <v>0</v>
      </c>
      <c r="AV7" s="19">
        <f t="shared" si="3"/>
        <v>0</v>
      </c>
      <c r="AW7" s="19">
        <f t="shared" si="3"/>
        <v>0</v>
      </c>
      <c r="AX7" s="19">
        <f t="shared" si="3"/>
        <v>0</v>
      </c>
      <c r="AY7" s="19">
        <f t="shared" si="3"/>
        <v>0</v>
      </c>
      <c r="AZ7" s="38"/>
    </row>
    <row r="8" spans="1:52" x14ac:dyDescent="0.25">
      <c r="A8">
        <v>3</v>
      </c>
      <c r="B8">
        <v>61</v>
      </c>
      <c r="C8" t="s">
        <v>93</v>
      </c>
      <c r="D8" t="s">
        <v>131</v>
      </c>
      <c r="E8" t="s">
        <v>64</v>
      </c>
      <c r="F8" t="s">
        <v>94</v>
      </c>
      <c r="G8">
        <v>1</v>
      </c>
      <c r="J8" s="20"/>
      <c r="K8" s="46" t="s">
        <v>95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8"/>
      <c r="AN8" s="49" t="s">
        <v>185</v>
      </c>
      <c r="AO8" s="50"/>
      <c r="AP8" s="50"/>
      <c r="AQ8" s="50"/>
      <c r="AR8" s="50"/>
      <c r="AS8" s="50"/>
      <c r="AT8" s="50"/>
      <c r="AU8" s="50"/>
      <c r="AV8" s="50"/>
      <c r="AW8" s="51"/>
      <c r="AX8" s="52"/>
      <c r="AY8" s="53"/>
      <c r="AZ8" s="38"/>
    </row>
    <row r="9" spans="1:52" x14ac:dyDescent="0.25">
      <c r="A9">
        <v>3</v>
      </c>
      <c r="B9">
        <v>65</v>
      </c>
      <c r="C9" t="s">
        <v>93</v>
      </c>
      <c r="D9" t="s">
        <v>131</v>
      </c>
      <c r="E9" t="s">
        <v>67</v>
      </c>
      <c r="F9" t="s">
        <v>94</v>
      </c>
      <c r="G9">
        <v>1</v>
      </c>
      <c r="J9" s="20"/>
      <c r="K9" s="54" t="s">
        <v>184</v>
      </c>
      <c r="L9" s="55" t="s">
        <v>112</v>
      </c>
      <c r="M9" s="56"/>
      <c r="N9" s="56"/>
      <c r="O9" s="56"/>
      <c r="P9" s="56"/>
      <c r="Q9" s="56"/>
      <c r="R9" s="57"/>
      <c r="S9" s="58" t="s">
        <v>113</v>
      </c>
      <c r="T9" s="59"/>
      <c r="U9" s="59"/>
      <c r="V9" s="59"/>
      <c r="W9" s="59"/>
      <c r="X9" s="59"/>
      <c r="Y9" s="60"/>
      <c r="Z9" s="55" t="s">
        <v>114</v>
      </c>
      <c r="AA9" s="56"/>
      <c r="AB9" s="56"/>
      <c r="AC9" s="56"/>
      <c r="AD9" s="56"/>
      <c r="AE9" s="56"/>
      <c r="AF9" s="57"/>
      <c r="AG9" s="58" t="s">
        <v>115</v>
      </c>
      <c r="AH9" s="59"/>
      <c r="AI9" s="59"/>
      <c r="AJ9" s="59"/>
      <c r="AK9" s="59"/>
      <c r="AL9" s="59"/>
      <c r="AM9" s="60"/>
      <c r="AN9" s="61"/>
      <c r="AO9" s="62"/>
      <c r="AP9" s="62"/>
      <c r="AQ9" s="62"/>
      <c r="AR9" s="62"/>
      <c r="AS9" s="62"/>
      <c r="AT9" s="62"/>
      <c r="AU9" s="62"/>
      <c r="AV9" s="62"/>
      <c r="AW9" s="63"/>
      <c r="AX9" s="64"/>
      <c r="AY9" s="65"/>
      <c r="AZ9" s="38"/>
    </row>
    <row r="10" spans="1:52" x14ac:dyDescent="0.25">
      <c r="A10">
        <v>3</v>
      </c>
      <c r="B10">
        <v>433</v>
      </c>
      <c r="C10" t="s">
        <v>93</v>
      </c>
      <c r="D10" t="s">
        <v>8</v>
      </c>
      <c r="E10" t="s">
        <v>15</v>
      </c>
      <c r="F10" t="s">
        <v>95</v>
      </c>
      <c r="G10">
        <v>1</v>
      </c>
      <c r="J10" s="39" t="s">
        <v>97</v>
      </c>
      <c r="K10" s="40" t="s">
        <v>100</v>
      </c>
      <c r="L10" s="19">
        <f t="shared" ref="L10:AA12" si="4">COUNTIFS($C$2:$C$642,$K10,$A$2:$A$642,L$3,$F$2:$F$642,$K$8)</f>
        <v>0</v>
      </c>
      <c r="M10" s="19">
        <f t="shared" si="4"/>
        <v>0</v>
      </c>
      <c r="N10" s="19">
        <f t="shared" si="4"/>
        <v>0</v>
      </c>
      <c r="O10" s="19">
        <f t="shared" si="4"/>
        <v>4</v>
      </c>
      <c r="P10" s="19">
        <f t="shared" si="4"/>
        <v>0</v>
      </c>
      <c r="Q10" s="19">
        <f t="shared" si="4"/>
        <v>0</v>
      </c>
      <c r="R10" s="19">
        <f t="shared" si="4"/>
        <v>0</v>
      </c>
      <c r="S10" s="19">
        <f t="shared" si="4"/>
        <v>0</v>
      </c>
      <c r="T10" s="19">
        <f t="shared" si="4"/>
        <v>0</v>
      </c>
      <c r="U10" s="19">
        <f t="shared" si="4"/>
        <v>0</v>
      </c>
      <c r="V10" s="19">
        <f t="shared" si="4"/>
        <v>4</v>
      </c>
      <c r="W10" s="19">
        <f t="shared" si="4"/>
        <v>0</v>
      </c>
      <c r="X10" s="19">
        <f t="shared" si="4"/>
        <v>0</v>
      </c>
      <c r="Y10" s="19">
        <f t="shared" si="4"/>
        <v>0</v>
      </c>
      <c r="Z10" s="19">
        <f t="shared" si="4"/>
        <v>0</v>
      </c>
      <c r="AA10" s="19">
        <f t="shared" si="4"/>
        <v>0</v>
      </c>
      <c r="AB10" s="19">
        <f t="shared" ref="AB10:AM12" si="5">COUNTIFS($C$2:$C$642,$K10,$A$2:$A$642,AB$3,$F$2:$F$642,$K$8)</f>
        <v>0</v>
      </c>
      <c r="AC10" s="19">
        <f t="shared" si="5"/>
        <v>4</v>
      </c>
      <c r="AD10" s="19">
        <f t="shared" si="5"/>
        <v>0</v>
      </c>
      <c r="AE10" s="19">
        <f t="shared" si="5"/>
        <v>0</v>
      </c>
      <c r="AF10" s="19">
        <f t="shared" si="5"/>
        <v>0</v>
      </c>
      <c r="AG10" s="19">
        <f t="shared" si="5"/>
        <v>0</v>
      </c>
      <c r="AH10" s="19">
        <f t="shared" si="5"/>
        <v>0</v>
      </c>
      <c r="AI10" s="19">
        <f t="shared" si="5"/>
        <v>0</v>
      </c>
      <c r="AJ10" s="19">
        <f t="shared" si="5"/>
        <v>0</v>
      </c>
      <c r="AK10" s="19">
        <f t="shared" si="5"/>
        <v>0</v>
      </c>
      <c r="AL10" s="19">
        <f t="shared" si="5"/>
        <v>0</v>
      </c>
      <c r="AM10" s="19">
        <f t="shared" si="5"/>
        <v>0</v>
      </c>
      <c r="AN10" s="19">
        <f t="shared" ref="AN10:AW12" si="6">COUNTIFS($C$2:$C$642,$K10,$A$2:$A$642,AN$3,$F$2:$F$642,$AN$8)</f>
        <v>0</v>
      </c>
      <c r="AO10" s="19">
        <f t="shared" si="6"/>
        <v>0</v>
      </c>
      <c r="AP10" s="19">
        <f t="shared" si="6"/>
        <v>0</v>
      </c>
      <c r="AQ10" s="19">
        <f t="shared" si="6"/>
        <v>0</v>
      </c>
      <c r="AR10" s="19">
        <f t="shared" si="6"/>
        <v>0</v>
      </c>
      <c r="AS10" s="19">
        <f t="shared" si="6"/>
        <v>0</v>
      </c>
      <c r="AT10" s="19">
        <f t="shared" si="6"/>
        <v>0</v>
      </c>
      <c r="AU10" s="19">
        <f t="shared" si="6"/>
        <v>0</v>
      </c>
      <c r="AV10" s="19">
        <f t="shared" si="6"/>
        <v>0</v>
      </c>
      <c r="AW10" s="19">
        <f t="shared" si="6"/>
        <v>0</v>
      </c>
      <c r="AX10" s="64"/>
      <c r="AY10" s="65"/>
      <c r="AZ10" s="38"/>
    </row>
    <row r="11" spans="1:52" x14ac:dyDescent="0.25">
      <c r="A11">
        <v>3</v>
      </c>
      <c r="B11">
        <v>437</v>
      </c>
      <c r="C11" t="s">
        <v>93</v>
      </c>
      <c r="D11" t="s">
        <v>8</v>
      </c>
      <c r="E11" t="s">
        <v>20</v>
      </c>
      <c r="F11" t="s">
        <v>95</v>
      </c>
      <c r="G11">
        <v>1</v>
      </c>
      <c r="J11" s="66"/>
      <c r="K11" s="40" t="s">
        <v>93</v>
      </c>
      <c r="L11" s="19">
        <f t="shared" si="4"/>
        <v>0</v>
      </c>
      <c r="M11" s="19">
        <f t="shared" si="4"/>
        <v>0</v>
      </c>
      <c r="N11" s="19">
        <f t="shared" si="4"/>
        <v>7</v>
      </c>
      <c r="O11" s="19">
        <f t="shared" si="4"/>
        <v>0</v>
      </c>
      <c r="P11" s="19">
        <f t="shared" si="4"/>
        <v>7</v>
      </c>
      <c r="Q11" s="19">
        <f t="shared" si="4"/>
        <v>0</v>
      </c>
      <c r="R11" s="19">
        <f t="shared" si="4"/>
        <v>0</v>
      </c>
      <c r="S11" s="19">
        <f t="shared" si="4"/>
        <v>0</v>
      </c>
      <c r="T11" s="19">
        <f t="shared" si="4"/>
        <v>0</v>
      </c>
      <c r="U11" s="19">
        <f t="shared" si="4"/>
        <v>5</v>
      </c>
      <c r="V11" s="19">
        <f t="shared" si="4"/>
        <v>0</v>
      </c>
      <c r="W11" s="19">
        <f t="shared" si="4"/>
        <v>5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>
        <f t="shared" si="5"/>
        <v>5</v>
      </c>
      <c r="AC11" s="19">
        <f t="shared" si="5"/>
        <v>0</v>
      </c>
      <c r="AD11" s="19">
        <f t="shared" si="5"/>
        <v>5</v>
      </c>
      <c r="AE11" s="19">
        <f t="shared" si="5"/>
        <v>0</v>
      </c>
      <c r="AF11" s="19">
        <f t="shared" si="5"/>
        <v>0</v>
      </c>
      <c r="AG11" s="19">
        <f t="shared" si="5"/>
        <v>0</v>
      </c>
      <c r="AH11" s="19">
        <f t="shared" si="5"/>
        <v>0</v>
      </c>
      <c r="AI11" s="19">
        <f t="shared" si="5"/>
        <v>0</v>
      </c>
      <c r="AJ11" s="19">
        <f t="shared" si="5"/>
        <v>0</v>
      </c>
      <c r="AK11" s="19">
        <f t="shared" si="5"/>
        <v>0</v>
      </c>
      <c r="AL11" s="19">
        <f t="shared" si="5"/>
        <v>0</v>
      </c>
      <c r="AM11" s="19">
        <f t="shared" si="5"/>
        <v>0</v>
      </c>
      <c r="AN11" s="19">
        <f t="shared" si="6"/>
        <v>0</v>
      </c>
      <c r="AO11" s="19">
        <f t="shared" si="6"/>
        <v>0</v>
      </c>
      <c r="AP11" s="19">
        <f t="shared" si="6"/>
        <v>0</v>
      </c>
      <c r="AQ11" s="19">
        <f t="shared" si="6"/>
        <v>0</v>
      </c>
      <c r="AR11" s="19">
        <f t="shared" si="6"/>
        <v>0</v>
      </c>
      <c r="AS11" s="19">
        <f t="shared" si="6"/>
        <v>0</v>
      </c>
      <c r="AT11" s="19">
        <f t="shared" si="6"/>
        <v>0</v>
      </c>
      <c r="AU11" s="19">
        <f t="shared" si="6"/>
        <v>0</v>
      </c>
      <c r="AV11" s="19">
        <f t="shared" si="6"/>
        <v>0</v>
      </c>
      <c r="AW11" s="19">
        <f t="shared" si="6"/>
        <v>0</v>
      </c>
      <c r="AX11" s="64"/>
      <c r="AY11" s="65"/>
      <c r="AZ11" s="38"/>
    </row>
    <row r="12" spans="1:52" ht="15" customHeight="1" x14ac:dyDescent="0.25">
      <c r="A12">
        <v>3</v>
      </c>
      <c r="B12">
        <v>441</v>
      </c>
      <c r="C12" t="s">
        <v>93</v>
      </c>
      <c r="D12" t="s">
        <v>8</v>
      </c>
      <c r="E12" t="s">
        <v>23</v>
      </c>
      <c r="F12" t="s">
        <v>95</v>
      </c>
      <c r="G12">
        <v>1</v>
      </c>
      <c r="J12" s="42"/>
      <c r="K12" s="40" t="s">
        <v>6</v>
      </c>
      <c r="L12" s="19">
        <f t="shared" si="4"/>
        <v>0</v>
      </c>
      <c r="M12" s="19">
        <f t="shared" si="4"/>
        <v>0</v>
      </c>
      <c r="N12" s="19">
        <f t="shared" si="4"/>
        <v>0</v>
      </c>
      <c r="O12" s="19">
        <f t="shared" si="4"/>
        <v>0</v>
      </c>
      <c r="P12" s="19">
        <f t="shared" si="4"/>
        <v>0</v>
      </c>
      <c r="Q12" s="19">
        <f t="shared" si="4"/>
        <v>0</v>
      </c>
      <c r="R12" s="19">
        <f t="shared" si="4"/>
        <v>4</v>
      </c>
      <c r="S12" s="19">
        <f t="shared" si="4"/>
        <v>0</v>
      </c>
      <c r="T12" s="19">
        <f t="shared" si="4"/>
        <v>0</v>
      </c>
      <c r="U12" s="19">
        <f t="shared" si="4"/>
        <v>0</v>
      </c>
      <c r="V12" s="19">
        <f t="shared" si="4"/>
        <v>0</v>
      </c>
      <c r="W12" s="19">
        <f t="shared" si="4"/>
        <v>0</v>
      </c>
      <c r="X12" s="19">
        <f t="shared" si="4"/>
        <v>0</v>
      </c>
      <c r="Y12" s="19">
        <f t="shared" si="4"/>
        <v>4</v>
      </c>
      <c r="Z12" s="19">
        <f t="shared" si="4"/>
        <v>0</v>
      </c>
      <c r="AA12" s="19">
        <f t="shared" si="4"/>
        <v>0</v>
      </c>
      <c r="AB12" s="19">
        <f t="shared" si="5"/>
        <v>0</v>
      </c>
      <c r="AC12" s="19">
        <f t="shared" si="5"/>
        <v>0</v>
      </c>
      <c r="AD12" s="19">
        <f t="shared" si="5"/>
        <v>0</v>
      </c>
      <c r="AE12" s="19">
        <f t="shared" si="5"/>
        <v>0</v>
      </c>
      <c r="AF12" s="19">
        <f t="shared" si="5"/>
        <v>4</v>
      </c>
      <c r="AG12" s="19">
        <f t="shared" si="5"/>
        <v>0</v>
      </c>
      <c r="AH12" s="19">
        <f t="shared" si="5"/>
        <v>0</v>
      </c>
      <c r="AI12" s="19">
        <f t="shared" si="5"/>
        <v>0</v>
      </c>
      <c r="AJ12" s="19">
        <f t="shared" si="5"/>
        <v>0</v>
      </c>
      <c r="AK12" s="19">
        <f t="shared" si="5"/>
        <v>0</v>
      </c>
      <c r="AL12" s="19">
        <f t="shared" si="5"/>
        <v>0</v>
      </c>
      <c r="AM12" s="19">
        <f t="shared" si="5"/>
        <v>0</v>
      </c>
      <c r="AN12" s="19">
        <f t="shared" si="6"/>
        <v>0</v>
      </c>
      <c r="AO12" s="19">
        <f t="shared" si="6"/>
        <v>0</v>
      </c>
      <c r="AP12" s="19">
        <f t="shared" si="6"/>
        <v>0</v>
      </c>
      <c r="AQ12" s="19">
        <f t="shared" si="6"/>
        <v>0</v>
      </c>
      <c r="AR12" s="19">
        <f t="shared" si="6"/>
        <v>0</v>
      </c>
      <c r="AS12" s="19">
        <f t="shared" si="6"/>
        <v>0</v>
      </c>
      <c r="AT12" s="19">
        <f t="shared" si="6"/>
        <v>0</v>
      </c>
      <c r="AU12" s="19">
        <f t="shared" si="6"/>
        <v>0</v>
      </c>
      <c r="AV12" s="19">
        <f t="shared" si="6"/>
        <v>0</v>
      </c>
      <c r="AW12" s="19">
        <f t="shared" si="6"/>
        <v>0</v>
      </c>
      <c r="AX12" s="67"/>
      <c r="AY12" s="68"/>
      <c r="AZ12" s="69"/>
    </row>
    <row r="13" spans="1:52" x14ac:dyDescent="0.25">
      <c r="A13">
        <v>3</v>
      </c>
      <c r="B13">
        <v>445</v>
      </c>
      <c r="C13" t="s">
        <v>93</v>
      </c>
      <c r="D13" t="s">
        <v>8</v>
      </c>
      <c r="E13" t="s">
        <v>25</v>
      </c>
      <c r="F13" t="s">
        <v>95</v>
      </c>
      <c r="G13">
        <v>1</v>
      </c>
    </row>
    <row r="14" spans="1:52" x14ac:dyDescent="0.25">
      <c r="A14">
        <v>3</v>
      </c>
      <c r="B14">
        <v>449</v>
      </c>
      <c r="C14" t="s">
        <v>93</v>
      </c>
      <c r="D14" t="s">
        <v>8</v>
      </c>
      <c r="E14" t="s">
        <v>26</v>
      </c>
      <c r="F14" t="s">
        <v>95</v>
      </c>
      <c r="G14">
        <v>1</v>
      </c>
      <c r="K14" s="70" t="s">
        <v>186</v>
      </c>
      <c r="L14" s="71">
        <v>4</v>
      </c>
      <c r="M14" s="72">
        <f>AVERAGE(L19:Z19)</f>
        <v>6.7</v>
      </c>
      <c r="N14" s="73">
        <v>1</v>
      </c>
    </row>
    <row r="15" spans="1:52" x14ac:dyDescent="0.25">
      <c r="A15">
        <v>3</v>
      </c>
      <c r="B15">
        <v>505</v>
      </c>
      <c r="C15" t="s">
        <v>93</v>
      </c>
      <c r="D15" t="s">
        <v>131</v>
      </c>
      <c r="E15" t="s">
        <v>64</v>
      </c>
      <c r="F15" t="s">
        <v>95</v>
      </c>
      <c r="G15">
        <v>1</v>
      </c>
      <c r="K15" s="74" t="s">
        <v>187</v>
      </c>
      <c r="L15" s="19">
        <f>(L6+L10)*1.5</f>
        <v>0</v>
      </c>
      <c r="M15" s="19">
        <f t="shared" ref="M15:AZ15" si="7">(M6+M10)*1.5</f>
        <v>6</v>
      </c>
      <c r="N15" s="19">
        <f t="shared" si="7"/>
        <v>0</v>
      </c>
      <c r="O15" s="19">
        <f t="shared" si="7"/>
        <v>6</v>
      </c>
      <c r="P15" s="19">
        <f t="shared" si="7"/>
        <v>7.5</v>
      </c>
      <c r="Q15" s="19">
        <f t="shared" si="7"/>
        <v>0</v>
      </c>
      <c r="R15" s="19">
        <f t="shared" si="7"/>
        <v>0</v>
      </c>
      <c r="S15" s="19">
        <f t="shared" si="7"/>
        <v>6</v>
      </c>
      <c r="T15" s="19">
        <f t="shared" si="7"/>
        <v>0</v>
      </c>
      <c r="U15" s="19">
        <f t="shared" si="7"/>
        <v>0</v>
      </c>
      <c r="V15" s="19">
        <f t="shared" si="7"/>
        <v>9</v>
      </c>
      <c r="W15" s="19">
        <f t="shared" si="7"/>
        <v>0</v>
      </c>
      <c r="X15" s="19">
        <f t="shared" si="7"/>
        <v>0</v>
      </c>
      <c r="Y15" s="19">
        <f t="shared" si="7"/>
        <v>3</v>
      </c>
      <c r="Z15" s="19">
        <f t="shared" si="7"/>
        <v>0</v>
      </c>
      <c r="AA15" s="19">
        <f t="shared" si="7"/>
        <v>0</v>
      </c>
      <c r="AB15" s="19">
        <f t="shared" si="7"/>
        <v>1.5</v>
      </c>
      <c r="AC15" s="19">
        <f t="shared" si="7"/>
        <v>6</v>
      </c>
      <c r="AD15" s="19">
        <f t="shared" si="7"/>
        <v>0</v>
      </c>
      <c r="AE15" s="19">
        <f t="shared" si="7"/>
        <v>0</v>
      </c>
      <c r="AF15" s="19">
        <f>(AF10)*1.5</f>
        <v>0</v>
      </c>
      <c r="AG15" s="19">
        <f t="shared" si="7"/>
        <v>0</v>
      </c>
      <c r="AH15" s="19">
        <f t="shared" si="7"/>
        <v>0</v>
      </c>
      <c r="AI15" s="19">
        <f t="shared" si="7"/>
        <v>0</v>
      </c>
      <c r="AJ15" s="19">
        <f t="shared" si="7"/>
        <v>0</v>
      </c>
      <c r="AK15" s="19">
        <f t="shared" si="7"/>
        <v>0</v>
      </c>
      <c r="AL15" s="19">
        <f t="shared" si="7"/>
        <v>0</v>
      </c>
      <c r="AM15" s="19">
        <f t="shared" si="7"/>
        <v>0</v>
      </c>
      <c r="AN15" s="19">
        <f t="shared" si="7"/>
        <v>0</v>
      </c>
      <c r="AO15" s="19">
        <f t="shared" si="7"/>
        <v>0</v>
      </c>
      <c r="AP15" s="19">
        <f t="shared" si="7"/>
        <v>0</v>
      </c>
      <c r="AQ15" s="19">
        <f t="shared" si="7"/>
        <v>0</v>
      </c>
      <c r="AR15" s="19">
        <f t="shared" si="7"/>
        <v>0</v>
      </c>
      <c r="AS15" s="19">
        <f t="shared" si="7"/>
        <v>0</v>
      </c>
      <c r="AT15" s="19">
        <f t="shared" si="7"/>
        <v>0</v>
      </c>
      <c r="AU15" s="19">
        <f t="shared" si="7"/>
        <v>0</v>
      </c>
      <c r="AV15" s="19">
        <f t="shared" si="7"/>
        <v>0</v>
      </c>
      <c r="AW15" s="19">
        <f t="shared" si="7"/>
        <v>0</v>
      </c>
      <c r="AX15" s="19">
        <f t="shared" si="7"/>
        <v>0</v>
      </c>
      <c r="AY15" s="19">
        <f t="shared" si="7"/>
        <v>0</v>
      </c>
      <c r="AZ15" s="19">
        <f t="shared" si="7"/>
        <v>0</v>
      </c>
    </row>
    <row r="16" spans="1:52" x14ac:dyDescent="0.25">
      <c r="A16">
        <v>3</v>
      </c>
      <c r="B16">
        <v>509</v>
      </c>
      <c r="C16" t="s">
        <v>93</v>
      </c>
      <c r="D16" t="s">
        <v>131</v>
      </c>
      <c r="E16" t="s">
        <v>67</v>
      </c>
      <c r="F16" t="s">
        <v>95</v>
      </c>
      <c r="G16">
        <v>1</v>
      </c>
      <c r="K16" s="74" t="s">
        <v>188</v>
      </c>
      <c r="L16" s="19">
        <f>(L7+L11)*1</f>
        <v>0</v>
      </c>
      <c r="M16" s="19">
        <f t="shared" ref="M16:AZ16" si="8">(M7+M11)*1</f>
        <v>0</v>
      </c>
      <c r="N16" s="19">
        <f t="shared" si="8"/>
        <v>11</v>
      </c>
      <c r="O16" s="19">
        <f t="shared" si="8"/>
        <v>0</v>
      </c>
      <c r="P16" s="19">
        <f t="shared" si="8"/>
        <v>7</v>
      </c>
      <c r="Q16" s="19">
        <f t="shared" si="8"/>
        <v>3</v>
      </c>
      <c r="R16" s="19">
        <f t="shared" si="8"/>
        <v>0</v>
      </c>
      <c r="S16" s="19">
        <f t="shared" si="8"/>
        <v>0</v>
      </c>
      <c r="T16" s="19">
        <f t="shared" si="8"/>
        <v>4</v>
      </c>
      <c r="U16" s="19">
        <f t="shared" si="8"/>
        <v>5</v>
      </c>
      <c r="V16" s="19">
        <f t="shared" si="8"/>
        <v>0</v>
      </c>
      <c r="W16" s="19">
        <f t="shared" si="8"/>
        <v>9</v>
      </c>
      <c r="X16" s="19">
        <f t="shared" si="8"/>
        <v>0</v>
      </c>
      <c r="Y16" s="19">
        <f t="shared" si="8"/>
        <v>0</v>
      </c>
      <c r="Z16" s="19">
        <f t="shared" si="8"/>
        <v>4</v>
      </c>
      <c r="AA16" s="19">
        <f t="shared" si="8"/>
        <v>0</v>
      </c>
      <c r="AB16" s="19">
        <f t="shared" si="8"/>
        <v>5</v>
      </c>
      <c r="AC16" s="19">
        <f t="shared" si="8"/>
        <v>0</v>
      </c>
      <c r="AD16" s="19">
        <f t="shared" si="8"/>
        <v>5</v>
      </c>
      <c r="AE16" s="19">
        <f t="shared" si="8"/>
        <v>0</v>
      </c>
      <c r="AF16" s="19">
        <f t="shared" si="8"/>
        <v>0</v>
      </c>
      <c r="AG16" s="19">
        <f t="shared" si="8"/>
        <v>0</v>
      </c>
      <c r="AH16" s="19">
        <f t="shared" si="8"/>
        <v>0</v>
      </c>
      <c r="AI16" s="19">
        <f t="shared" si="8"/>
        <v>0</v>
      </c>
      <c r="AJ16" s="19">
        <f t="shared" si="8"/>
        <v>0</v>
      </c>
      <c r="AK16" s="19">
        <f t="shared" si="8"/>
        <v>0</v>
      </c>
      <c r="AL16" s="19">
        <f t="shared" si="8"/>
        <v>0</v>
      </c>
      <c r="AM16" s="19">
        <f t="shared" si="8"/>
        <v>0</v>
      </c>
      <c r="AN16" s="19">
        <f t="shared" si="8"/>
        <v>0</v>
      </c>
      <c r="AO16" s="19">
        <f t="shared" si="8"/>
        <v>0</v>
      </c>
      <c r="AP16" s="19">
        <f t="shared" si="8"/>
        <v>0</v>
      </c>
      <c r="AQ16" s="19">
        <f t="shared" si="8"/>
        <v>0</v>
      </c>
      <c r="AR16" s="19">
        <f t="shared" si="8"/>
        <v>0</v>
      </c>
      <c r="AS16" s="19">
        <f t="shared" si="8"/>
        <v>0</v>
      </c>
      <c r="AT16" s="19">
        <f t="shared" si="8"/>
        <v>0</v>
      </c>
      <c r="AU16" s="19">
        <f t="shared" si="8"/>
        <v>0</v>
      </c>
      <c r="AV16" s="19">
        <f t="shared" si="8"/>
        <v>0</v>
      </c>
      <c r="AW16" s="19">
        <f t="shared" si="8"/>
        <v>0</v>
      </c>
      <c r="AX16" s="19">
        <f t="shared" si="8"/>
        <v>0</v>
      </c>
      <c r="AY16" s="19">
        <f t="shared" si="8"/>
        <v>0</v>
      </c>
      <c r="AZ16" s="19">
        <f t="shared" si="8"/>
        <v>0</v>
      </c>
    </row>
    <row r="17" spans="1:52" x14ac:dyDescent="0.25">
      <c r="A17">
        <v>4</v>
      </c>
      <c r="B17">
        <v>440</v>
      </c>
      <c r="C17" t="s">
        <v>100</v>
      </c>
      <c r="D17" t="s">
        <v>8</v>
      </c>
      <c r="E17" t="s">
        <v>23</v>
      </c>
      <c r="F17" t="s">
        <v>95</v>
      </c>
      <c r="G17">
        <v>1</v>
      </c>
      <c r="K17" s="74" t="s">
        <v>189</v>
      </c>
      <c r="L17" s="19">
        <f>L12*2.5</f>
        <v>0</v>
      </c>
      <c r="M17" s="19">
        <f t="shared" ref="M17:AZ17" si="9">M12*2.5</f>
        <v>0</v>
      </c>
      <c r="N17" s="19">
        <f t="shared" si="9"/>
        <v>0</v>
      </c>
      <c r="O17" s="19">
        <f t="shared" si="9"/>
        <v>0</v>
      </c>
      <c r="P17" s="19">
        <f t="shared" si="9"/>
        <v>0</v>
      </c>
      <c r="Q17" s="19">
        <f t="shared" si="9"/>
        <v>0</v>
      </c>
      <c r="R17" s="19">
        <f t="shared" si="9"/>
        <v>10</v>
      </c>
      <c r="S17" s="19">
        <f t="shared" si="9"/>
        <v>0</v>
      </c>
      <c r="T17" s="19">
        <f t="shared" si="9"/>
        <v>0</v>
      </c>
      <c r="U17" s="19">
        <f t="shared" si="9"/>
        <v>0</v>
      </c>
      <c r="V17" s="19">
        <f t="shared" si="9"/>
        <v>0</v>
      </c>
      <c r="W17" s="19">
        <f t="shared" si="9"/>
        <v>0</v>
      </c>
      <c r="X17" s="19">
        <f t="shared" si="9"/>
        <v>0</v>
      </c>
      <c r="Y17" s="19">
        <f t="shared" si="9"/>
        <v>10</v>
      </c>
      <c r="Z17" s="19">
        <f t="shared" si="9"/>
        <v>0</v>
      </c>
      <c r="AA17" s="19">
        <f t="shared" si="9"/>
        <v>0</v>
      </c>
      <c r="AB17" s="19">
        <f t="shared" si="9"/>
        <v>0</v>
      </c>
      <c r="AC17" s="19">
        <f t="shared" si="9"/>
        <v>0</v>
      </c>
      <c r="AD17" s="19">
        <f t="shared" si="9"/>
        <v>0</v>
      </c>
      <c r="AE17" s="19">
        <f t="shared" si="9"/>
        <v>0</v>
      </c>
      <c r="AF17" s="19">
        <f t="shared" si="9"/>
        <v>10</v>
      </c>
      <c r="AG17" s="19">
        <f t="shared" si="9"/>
        <v>0</v>
      </c>
      <c r="AH17" s="19">
        <f t="shared" si="9"/>
        <v>0</v>
      </c>
      <c r="AI17" s="19">
        <f t="shared" si="9"/>
        <v>0</v>
      </c>
      <c r="AJ17" s="19">
        <f t="shared" si="9"/>
        <v>0</v>
      </c>
      <c r="AK17" s="19">
        <f t="shared" si="9"/>
        <v>0</v>
      </c>
      <c r="AL17" s="19">
        <f t="shared" si="9"/>
        <v>0</v>
      </c>
      <c r="AM17" s="19">
        <f t="shared" si="9"/>
        <v>0</v>
      </c>
      <c r="AN17" s="19">
        <f t="shared" si="9"/>
        <v>0</v>
      </c>
      <c r="AO17" s="19">
        <f t="shared" si="9"/>
        <v>0</v>
      </c>
      <c r="AP17" s="19">
        <f t="shared" si="9"/>
        <v>0</v>
      </c>
      <c r="AQ17" s="19">
        <f t="shared" si="9"/>
        <v>0</v>
      </c>
      <c r="AR17" s="19">
        <f t="shared" si="9"/>
        <v>0</v>
      </c>
      <c r="AS17" s="19">
        <f t="shared" si="9"/>
        <v>0</v>
      </c>
      <c r="AT17" s="19">
        <f t="shared" si="9"/>
        <v>0</v>
      </c>
      <c r="AU17" s="19">
        <f t="shared" si="9"/>
        <v>0</v>
      </c>
      <c r="AV17" s="19">
        <f t="shared" si="9"/>
        <v>0</v>
      </c>
      <c r="AW17" s="19">
        <f t="shared" si="9"/>
        <v>0</v>
      </c>
      <c r="AX17" s="19">
        <f t="shared" si="9"/>
        <v>0</v>
      </c>
      <c r="AY17" s="19">
        <f t="shared" si="9"/>
        <v>0</v>
      </c>
      <c r="AZ17" s="19">
        <f t="shared" si="9"/>
        <v>0</v>
      </c>
    </row>
    <row r="18" spans="1:52" x14ac:dyDescent="0.25">
      <c r="A18">
        <v>4</v>
      </c>
      <c r="B18">
        <v>444</v>
      </c>
      <c r="C18" t="s">
        <v>100</v>
      </c>
      <c r="D18" t="s">
        <v>8</v>
      </c>
      <c r="E18" t="s">
        <v>25</v>
      </c>
      <c r="F18" t="s">
        <v>95</v>
      </c>
      <c r="G18">
        <v>1</v>
      </c>
      <c r="K18" s="70" t="s">
        <v>186</v>
      </c>
      <c r="L18" s="71">
        <f>$L$14</f>
        <v>4</v>
      </c>
      <c r="M18" s="71">
        <f t="shared" ref="M18:AZ18" si="10">$L$14</f>
        <v>4</v>
      </c>
      <c r="N18" s="71">
        <f t="shared" si="10"/>
        <v>4</v>
      </c>
      <c r="O18" s="71">
        <f t="shared" si="10"/>
        <v>4</v>
      </c>
      <c r="P18" s="71">
        <f t="shared" si="10"/>
        <v>4</v>
      </c>
      <c r="Q18" s="71">
        <f t="shared" si="10"/>
        <v>4</v>
      </c>
      <c r="R18" s="71">
        <f t="shared" si="10"/>
        <v>4</v>
      </c>
      <c r="S18" s="71">
        <f t="shared" si="10"/>
        <v>4</v>
      </c>
      <c r="T18" s="71">
        <f t="shared" si="10"/>
        <v>4</v>
      </c>
      <c r="U18" s="71">
        <f t="shared" si="10"/>
        <v>4</v>
      </c>
      <c r="V18" s="71">
        <f t="shared" si="10"/>
        <v>4</v>
      </c>
      <c r="W18" s="71">
        <f t="shared" si="10"/>
        <v>4</v>
      </c>
      <c r="X18" s="71">
        <f t="shared" si="10"/>
        <v>4</v>
      </c>
      <c r="Y18" s="71">
        <f t="shared" si="10"/>
        <v>4</v>
      </c>
      <c r="Z18" s="71">
        <f t="shared" si="10"/>
        <v>4</v>
      </c>
      <c r="AA18" s="71">
        <f t="shared" si="10"/>
        <v>4</v>
      </c>
      <c r="AB18" s="71">
        <f t="shared" si="10"/>
        <v>4</v>
      </c>
      <c r="AC18" s="71">
        <f t="shared" si="10"/>
        <v>4</v>
      </c>
      <c r="AD18" s="71">
        <f t="shared" si="10"/>
        <v>4</v>
      </c>
      <c r="AE18" s="71">
        <f t="shared" si="10"/>
        <v>4</v>
      </c>
      <c r="AF18" s="71">
        <f t="shared" si="10"/>
        <v>4</v>
      </c>
      <c r="AG18" s="71">
        <f t="shared" si="10"/>
        <v>4</v>
      </c>
      <c r="AH18" s="71">
        <f t="shared" si="10"/>
        <v>4</v>
      </c>
      <c r="AI18" s="71">
        <f t="shared" si="10"/>
        <v>4</v>
      </c>
      <c r="AJ18" s="71">
        <f t="shared" si="10"/>
        <v>4</v>
      </c>
      <c r="AK18" s="71">
        <f t="shared" si="10"/>
        <v>4</v>
      </c>
      <c r="AL18" s="71">
        <f t="shared" si="10"/>
        <v>4</v>
      </c>
      <c r="AM18" s="71">
        <f t="shared" si="10"/>
        <v>4</v>
      </c>
      <c r="AN18" s="71">
        <f t="shared" si="10"/>
        <v>4</v>
      </c>
      <c r="AO18" s="71">
        <f t="shared" si="10"/>
        <v>4</v>
      </c>
      <c r="AP18" s="71">
        <f t="shared" si="10"/>
        <v>4</v>
      </c>
      <c r="AQ18" s="71">
        <f t="shared" si="10"/>
        <v>4</v>
      </c>
      <c r="AR18" s="71">
        <f t="shared" si="10"/>
        <v>4</v>
      </c>
      <c r="AS18" s="71">
        <f t="shared" si="10"/>
        <v>4</v>
      </c>
      <c r="AT18" s="71">
        <f t="shared" si="10"/>
        <v>4</v>
      </c>
      <c r="AU18" s="71">
        <f t="shared" si="10"/>
        <v>4</v>
      </c>
      <c r="AV18" s="71">
        <f t="shared" si="10"/>
        <v>4</v>
      </c>
      <c r="AW18" s="71">
        <f t="shared" si="10"/>
        <v>4</v>
      </c>
      <c r="AX18" s="71">
        <f t="shared" si="10"/>
        <v>4</v>
      </c>
      <c r="AY18" s="71">
        <f t="shared" si="10"/>
        <v>4</v>
      </c>
      <c r="AZ18" s="71">
        <f t="shared" si="10"/>
        <v>4</v>
      </c>
    </row>
    <row r="19" spans="1:52" x14ac:dyDescent="0.25">
      <c r="A19">
        <v>4</v>
      </c>
      <c r="B19">
        <v>504</v>
      </c>
      <c r="C19" t="s">
        <v>100</v>
      </c>
      <c r="D19" t="s">
        <v>131</v>
      </c>
      <c r="E19" t="s">
        <v>64</v>
      </c>
      <c r="F19" t="s">
        <v>95</v>
      </c>
      <c r="G19">
        <v>1</v>
      </c>
      <c r="K19" s="75" t="s">
        <v>190</v>
      </c>
      <c r="L19" s="76">
        <f t="shared" ref="L19:AZ19" si="11">SUM(L15:L17)</f>
        <v>0</v>
      </c>
      <c r="M19" s="76">
        <f t="shared" si="11"/>
        <v>6</v>
      </c>
      <c r="N19" s="76">
        <f t="shared" si="11"/>
        <v>11</v>
      </c>
      <c r="O19" s="76">
        <f t="shared" si="11"/>
        <v>6</v>
      </c>
      <c r="P19" s="76">
        <f t="shared" si="11"/>
        <v>14.5</v>
      </c>
      <c r="Q19" s="76">
        <f t="shared" si="11"/>
        <v>3</v>
      </c>
      <c r="R19" s="76">
        <f t="shared" si="11"/>
        <v>10</v>
      </c>
      <c r="S19" s="76">
        <f t="shared" si="11"/>
        <v>6</v>
      </c>
      <c r="T19" s="76">
        <f t="shared" si="11"/>
        <v>4</v>
      </c>
      <c r="U19" s="76">
        <f t="shared" si="11"/>
        <v>5</v>
      </c>
      <c r="V19" s="76">
        <f t="shared" si="11"/>
        <v>9</v>
      </c>
      <c r="W19" s="76">
        <f t="shared" si="11"/>
        <v>9</v>
      </c>
      <c r="X19" s="76">
        <f t="shared" si="11"/>
        <v>0</v>
      </c>
      <c r="Y19" s="76">
        <f t="shared" si="11"/>
        <v>13</v>
      </c>
      <c r="Z19" s="76">
        <f t="shared" si="11"/>
        <v>4</v>
      </c>
      <c r="AA19" s="76">
        <f t="shared" si="11"/>
        <v>0</v>
      </c>
      <c r="AB19" s="76">
        <f t="shared" si="11"/>
        <v>6.5</v>
      </c>
      <c r="AC19" s="76">
        <f t="shared" si="11"/>
        <v>6</v>
      </c>
      <c r="AD19" s="76">
        <f t="shared" si="11"/>
        <v>5</v>
      </c>
      <c r="AE19" s="76">
        <f t="shared" si="11"/>
        <v>0</v>
      </c>
      <c r="AF19" s="76">
        <f t="shared" si="11"/>
        <v>10</v>
      </c>
      <c r="AG19" s="76">
        <f t="shared" si="11"/>
        <v>0</v>
      </c>
      <c r="AH19" s="76">
        <f t="shared" si="11"/>
        <v>0</v>
      </c>
      <c r="AI19" s="76">
        <f t="shared" si="11"/>
        <v>0</v>
      </c>
      <c r="AJ19" s="76">
        <f t="shared" si="11"/>
        <v>0</v>
      </c>
      <c r="AK19" s="76">
        <f t="shared" si="11"/>
        <v>0</v>
      </c>
      <c r="AL19" s="76">
        <f t="shared" si="11"/>
        <v>0</v>
      </c>
      <c r="AM19" s="76">
        <f t="shared" si="11"/>
        <v>0</v>
      </c>
      <c r="AN19" s="76">
        <f t="shared" si="11"/>
        <v>0</v>
      </c>
      <c r="AO19" s="76">
        <f t="shared" si="11"/>
        <v>0</v>
      </c>
      <c r="AP19" s="76">
        <f t="shared" si="11"/>
        <v>0</v>
      </c>
      <c r="AQ19" s="76">
        <f t="shared" si="11"/>
        <v>0</v>
      </c>
      <c r="AR19" s="76">
        <f t="shared" si="11"/>
        <v>0</v>
      </c>
      <c r="AS19" s="76">
        <f t="shared" si="11"/>
        <v>0</v>
      </c>
      <c r="AT19" s="76">
        <f t="shared" si="11"/>
        <v>0</v>
      </c>
      <c r="AU19" s="76">
        <f t="shared" si="11"/>
        <v>0</v>
      </c>
      <c r="AV19" s="76">
        <f t="shared" si="11"/>
        <v>0</v>
      </c>
      <c r="AW19" s="76">
        <f t="shared" si="11"/>
        <v>0</v>
      </c>
      <c r="AX19" s="76">
        <f t="shared" si="11"/>
        <v>0</v>
      </c>
      <c r="AY19" s="76">
        <f t="shared" si="11"/>
        <v>0</v>
      </c>
      <c r="AZ19" s="76">
        <f t="shared" si="11"/>
        <v>0</v>
      </c>
    </row>
    <row r="20" spans="1:52" x14ac:dyDescent="0.25">
      <c r="A20">
        <v>4</v>
      </c>
      <c r="B20">
        <v>508</v>
      </c>
      <c r="C20" t="s">
        <v>100</v>
      </c>
      <c r="D20" t="s">
        <v>131</v>
      </c>
      <c r="E20" t="s">
        <v>67</v>
      </c>
      <c r="F20" t="s">
        <v>95</v>
      </c>
      <c r="G20">
        <v>1</v>
      </c>
      <c r="K20" s="75" t="s">
        <v>191</v>
      </c>
      <c r="L20" s="77">
        <f t="shared" ref="L20:AZ20" si="12">IF(L19&gt;$L$14,L19-$L$14,0)</f>
        <v>0</v>
      </c>
      <c r="M20" s="77">
        <f t="shared" si="12"/>
        <v>2</v>
      </c>
      <c r="N20" s="77">
        <f t="shared" si="12"/>
        <v>7</v>
      </c>
      <c r="O20" s="77">
        <f t="shared" si="12"/>
        <v>2</v>
      </c>
      <c r="P20" s="77">
        <f t="shared" si="12"/>
        <v>10.5</v>
      </c>
      <c r="Q20" s="77">
        <f t="shared" si="12"/>
        <v>0</v>
      </c>
      <c r="R20" s="77">
        <f t="shared" si="12"/>
        <v>6</v>
      </c>
      <c r="S20" s="77">
        <f t="shared" si="12"/>
        <v>2</v>
      </c>
      <c r="T20" s="77">
        <f t="shared" si="12"/>
        <v>0</v>
      </c>
      <c r="U20" s="77">
        <f t="shared" si="12"/>
        <v>1</v>
      </c>
      <c r="V20" s="77">
        <f t="shared" si="12"/>
        <v>5</v>
      </c>
      <c r="W20" s="77">
        <f t="shared" si="12"/>
        <v>5</v>
      </c>
      <c r="X20" s="77">
        <f t="shared" si="12"/>
        <v>0</v>
      </c>
      <c r="Y20" s="77">
        <f t="shared" si="12"/>
        <v>9</v>
      </c>
      <c r="Z20" s="77">
        <f t="shared" si="12"/>
        <v>0</v>
      </c>
      <c r="AA20" s="77">
        <f t="shared" si="12"/>
        <v>0</v>
      </c>
      <c r="AB20" s="77">
        <f t="shared" si="12"/>
        <v>2.5</v>
      </c>
      <c r="AC20" s="77">
        <f t="shared" si="12"/>
        <v>2</v>
      </c>
      <c r="AD20" s="77">
        <f t="shared" si="12"/>
        <v>1</v>
      </c>
      <c r="AE20" s="77">
        <f t="shared" si="12"/>
        <v>0</v>
      </c>
      <c r="AF20" s="77">
        <f t="shared" si="12"/>
        <v>6</v>
      </c>
      <c r="AG20" s="77">
        <f t="shared" si="12"/>
        <v>0</v>
      </c>
      <c r="AH20" s="77">
        <f t="shared" si="12"/>
        <v>0</v>
      </c>
      <c r="AI20" s="77">
        <f t="shared" si="12"/>
        <v>0</v>
      </c>
      <c r="AJ20" s="77">
        <f t="shared" si="12"/>
        <v>0</v>
      </c>
      <c r="AK20" s="77">
        <f t="shared" si="12"/>
        <v>0</v>
      </c>
      <c r="AL20" s="77">
        <f t="shared" si="12"/>
        <v>0</v>
      </c>
      <c r="AM20" s="77">
        <f t="shared" si="12"/>
        <v>0</v>
      </c>
      <c r="AN20" s="77">
        <f t="shared" si="12"/>
        <v>0</v>
      </c>
      <c r="AO20" s="77">
        <f t="shared" si="12"/>
        <v>0</v>
      </c>
      <c r="AP20" s="77">
        <f t="shared" si="12"/>
        <v>0</v>
      </c>
      <c r="AQ20" s="77">
        <f t="shared" si="12"/>
        <v>0</v>
      </c>
      <c r="AR20" s="77">
        <f t="shared" si="12"/>
        <v>0</v>
      </c>
      <c r="AS20" s="77">
        <f t="shared" si="12"/>
        <v>0</v>
      </c>
      <c r="AT20" s="77">
        <f t="shared" si="12"/>
        <v>0</v>
      </c>
      <c r="AU20" s="77">
        <f t="shared" si="12"/>
        <v>0</v>
      </c>
      <c r="AV20" s="77">
        <f t="shared" si="12"/>
        <v>0</v>
      </c>
      <c r="AW20" s="77">
        <f t="shared" si="12"/>
        <v>0</v>
      </c>
      <c r="AX20" s="77">
        <f t="shared" si="12"/>
        <v>0</v>
      </c>
      <c r="AY20" s="77">
        <f t="shared" si="12"/>
        <v>0</v>
      </c>
      <c r="AZ20" s="77">
        <f t="shared" si="12"/>
        <v>0</v>
      </c>
    </row>
    <row r="21" spans="1:52" x14ac:dyDescent="0.25">
      <c r="A21">
        <v>5</v>
      </c>
      <c r="B21">
        <v>88</v>
      </c>
      <c r="C21" t="s">
        <v>100</v>
      </c>
      <c r="D21" t="s">
        <v>8</v>
      </c>
      <c r="E21" t="s">
        <v>11</v>
      </c>
      <c r="F21" t="s">
        <v>94</v>
      </c>
      <c r="G21">
        <v>2</v>
      </c>
    </row>
    <row r="22" spans="1:52" x14ac:dyDescent="0.25">
      <c r="A22">
        <v>5</v>
      </c>
      <c r="B22">
        <v>100</v>
      </c>
      <c r="C22" t="s">
        <v>100</v>
      </c>
      <c r="D22" t="s">
        <v>8</v>
      </c>
      <c r="E22" t="s">
        <v>22</v>
      </c>
      <c r="F22" t="s">
        <v>94</v>
      </c>
      <c r="G22">
        <v>2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52" x14ac:dyDescent="0.25">
      <c r="A23">
        <v>5</v>
      </c>
      <c r="B23">
        <v>102</v>
      </c>
      <c r="C23" t="s">
        <v>100</v>
      </c>
      <c r="D23" t="s">
        <v>8</v>
      </c>
      <c r="E23" t="s">
        <v>22</v>
      </c>
      <c r="F23" t="s">
        <v>94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52" x14ac:dyDescent="0.25">
      <c r="A24">
        <v>5</v>
      </c>
      <c r="B24">
        <v>144</v>
      </c>
      <c r="C24" t="s">
        <v>100</v>
      </c>
      <c r="D24" t="s">
        <v>131</v>
      </c>
      <c r="E24" t="s">
        <v>64</v>
      </c>
      <c r="F24" t="s">
        <v>94</v>
      </c>
      <c r="G24">
        <v>2</v>
      </c>
      <c r="K24" s="6" t="s">
        <v>11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5</v>
      </c>
      <c r="S24" s="11">
        <v>18</v>
      </c>
    </row>
    <row r="25" spans="1:52" x14ac:dyDescent="0.25">
      <c r="A25">
        <v>5</v>
      </c>
      <c r="B25">
        <v>148</v>
      </c>
      <c r="C25" t="s">
        <v>100</v>
      </c>
      <c r="D25" t="s">
        <v>131</v>
      </c>
      <c r="E25" t="s">
        <v>67</v>
      </c>
      <c r="F25" t="s">
        <v>94</v>
      </c>
      <c r="G25">
        <v>2</v>
      </c>
      <c r="K25" s="6" t="s">
        <v>64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0</v>
      </c>
      <c r="R25" s="6">
        <v>5</v>
      </c>
      <c r="S25" s="11"/>
    </row>
    <row r="26" spans="1:52" x14ac:dyDescent="0.25">
      <c r="A26">
        <v>5</v>
      </c>
      <c r="B26">
        <v>434</v>
      </c>
      <c r="C26" t="s">
        <v>93</v>
      </c>
      <c r="D26" t="s">
        <v>8</v>
      </c>
      <c r="E26" t="s">
        <v>15</v>
      </c>
      <c r="F26" t="s">
        <v>95</v>
      </c>
      <c r="G26">
        <v>1</v>
      </c>
      <c r="K26" s="6" t="s">
        <v>67</v>
      </c>
      <c r="L26" s="6">
        <v>1</v>
      </c>
      <c r="M26" s="6">
        <v>1</v>
      </c>
      <c r="N26" s="6">
        <v>1</v>
      </c>
      <c r="O26" s="6">
        <v>0</v>
      </c>
      <c r="P26" s="6">
        <v>0</v>
      </c>
      <c r="Q26" s="6">
        <v>0</v>
      </c>
      <c r="R26" s="6">
        <v>3</v>
      </c>
      <c r="S26" s="11"/>
    </row>
    <row r="27" spans="1:52" x14ac:dyDescent="0.25">
      <c r="A27">
        <v>5</v>
      </c>
      <c r="B27">
        <v>438</v>
      </c>
      <c r="C27" t="s">
        <v>93</v>
      </c>
      <c r="D27" t="s">
        <v>8</v>
      </c>
      <c r="E27" t="s">
        <v>20</v>
      </c>
      <c r="F27" t="s">
        <v>95</v>
      </c>
      <c r="G27">
        <v>1</v>
      </c>
      <c r="K27" s="6" t="s">
        <v>27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</v>
      </c>
      <c r="R27" s="6">
        <v>1</v>
      </c>
      <c r="S27" s="11"/>
    </row>
    <row r="28" spans="1:52" x14ac:dyDescent="0.25">
      <c r="A28">
        <v>5</v>
      </c>
      <c r="B28">
        <v>442</v>
      </c>
      <c r="C28" t="s">
        <v>93</v>
      </c>
      <c r="D28" t="s">
        <v>8</v>
      </c>
      <c r="E28" t="s">
        <v>23</v>
      </c>
      <c r="F28" t="s">
        <v>95</v>
      </c>
      <c r="G28">
        <v>1</v>
      </c>
      <c r="K28" s="6" t="s">
        <v>22</v>
      </c>
      <c r="L28" s="6">
        <v>1</v>
      </c>
      <c r="M28" s="6">
        <v>2</v>
      </c>
      <c r="N28" s="6">
        <v>1</v>
      </c>
      <c r="O28" s="6">
        <v>0</v>
      </c>
      <c r="P28" s="6">
        <v>0</v>
      </c>
      <c r="Q28" s="6">
        <v>0</v>
      </c>
      <c r="R28" s="6">
        <v>4</v>
      </c>
      <c r="S28" s="11"/>
    </row>
    <row r="29" spans="1:52" x14ac:dyDescent="0.25">
      <c r="A29">
        <v>5</v>
      </c>
      <c r="B29">
        <v>446</v>
      </c>
      <c r="C29" t="s">
        <v>93</v>
      </c>
      <c r="D29" t="s">
        <v>8</v>
      </c>
      <c r="E29" t="s">
        <v>25</v>
      </c>
      <c r="F29" t="s">
        <v>95</v>
      </c>
      <c r="G29">
        <v>1</v>
      </c>
    </row>
    <row r="30" spans="1:52" x14ac:dyDescent="0.25">
      <c r="A30">
        <v>5</v>
      </c>
      <c r="B30">
        <v>450</v>
      </c>
      <c r="C30" t="s">
        <v>93</v>
      </c>
      <c r="D30" t="s">
        <v>8</v>
      </c>
      <c r="E30" t="s">
        <v>26</v>
      </c>
      <c r="F30" t="s">
        <v>95</v>
      </c>
      <c r="G30">
        <v>1</v>
      </c>
      <c r="K30" s="3" t="s">
        <v>122</v>
      </c>
      <c r="L30" s="8" t="s">
        <v>124</v>
      </c>
      <c r="M30" s="8"/>
      <c r="N30" s="8"/>
      <c r="O30" s="8"/>
      <c r="P30" s="8"/>
      <c r="Q30" s="8"/>
      <c r="R30" s="8" t="s">
        <v>125</v>
      </c>
      <c r="S30" s="8" t="s">
        <v>126</v>
      </c>
    </row>
    <row r="31" spans="1:52" x14ac:dyDescent="0.25">
      <c r="A31">
        <v>5</v>
      </c>
      <c r="B31">
        <v>506</v>
      </c>
      <c r="C31" t="s">
        <v>93</v>
      </c>
      <c r="D31" t="s">
        <v>131</v>
      </c>
      <c r="E31" t="s">
        <v>64</v>
      </c>
      <c r="F31" t="s">
        <v>95</v>
      </c>
      <c r="G31">
        <v>1</v>
      </c>
      <c r="K31" s="3" t="s">
        <v>123</v>
      </c>
      <c r="L31" s="3">
        <v>1</v>
      </c>
      <c r="M31" s="3">
        <v>2</v>
      </c>
      <c r="N31" s="3">
        <v>3</v>
      </c>
      <c r="O31" s="3">
        <v>4</v>
      </c>
      <c r="P31" s="3">
        <v>5</v>
      </c>
      <c r="Q31" s="3">
        <v>6</v>
      </c>
      <c r="R31" s="8"/>
      <c r="S31" s="8"/>
    </row>
    <row r="32" spans="1:52" x14ac:dyDescent="0.25">
      <c r="A32">
        <v>5</v>
      </c>
      <c r="B32">
        <v>510</v>
      </c>
      <c r="C32" t="s">
        <v>93</v>
      </c>
      <c r="D32" t="s">
        <v>131</v>
      </c>
      <c r="E32" t="s">
        <v>67</v>
      </c>
      <c r="F32" t="s">
        <v>95</v>
      </c>
      <c r="G32">
        <v>1</v>
      </c>
      <c r="K32" s="6" t="s">
        <v>64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5</v>
      </c>
      <c r="S32" s="11">
        <v>19</v>
      </c>
    </row>
    <row r="33" spans="1:19" x14ac:dyDescent="0.25">
      <c r="A33">
        <v>6</v>
      </c>
      <c r="B33">
        <v>93</v>
      </c>
      <c r="C33" t="s">
        <v>93</v>
      </c>
      <c r="D33" t="s">
        <v>8</v>
      </c>
      <c r="E33" t="s">
        <v>16</v>
      </c>
      <c r="F33" t="s">
        <v>94</v>
      </c>
      <c r="G33">
        <v>2</v>
      </c>
      <c r="K33" s="6" t="s">
        <v>17</v>
      </c>
      <c r="L33" s="6">
        <v>1</v>
      </c>
      <c r="M33" s="6">
        <v>0</v>
      </c>
      <c r="N33" s="6">
        <v>1</v>
      </c>
      <c r="O33" s="6">
        <v>1</v>
      </c>
      <c r="P33" s="6">
        <v>1</v>
      </c>
      <c r="Q33" s="6">
        <v>0</v>
      </c>
      <c r="R33" s="6">
        <v>4</v>
      </c>
      <c r="S33" s="11"/>
    </row>
    <row r="34" spans="1:19" x14ac:dyDescent="0.25">
      <c r="A34">
        <v>6</v>
      </c>
      <c r="B34">
        <v>145</v>
      </c>
      <c r="C34" t="s">
        <v>93</v>
      </c>
      <c r="D34" t="s">
        <v>131</v>
      </c>
      <c r="E34" t="s">
        <v>64</v>
      </c>
      <c r="F34" t="s">
        <v>94</v>
      </c>
      <c r="G34">
        <v>2</v>
      </c>
      <c r="K34" s="6" t="s">
        <v>67</v>
      </c>
      <c r="L34" s="6">
        <v>1</v>
      </c>
      <c r="M34" s="6">
        <v>1</v>
      </c>
      <c r="N34" s="6">
        <v>1</v>
      </c>
      <c r="O34" s="6">
        <v>0</v>
      </c>
      <c r="P34" s="6">
        <v>0</v>
      </c>
      <c r="Q34" s="6">
        <v>0</v>
      </c>
      <c r="R34" s="6">
        <v>3</v>
      </c>
      <c r="S34" s="11"/>
    </row>
    <row r="35" spans="1:19" x14ac:dyDescent="0.25">
      <c r="A35">
        <v>6</v>
      </c>
      <c r="B35">
        <v>149</v>
      </c>
      <c r="C35" t="s">
        <v>93</v>
      </c>
      <c r="D35" t="s">
        <v>131</v>
      </c>
      <c r="E35" t="s">
        <v>67</v>
      </c>
      <c r="F35" t="s">
        <v>94</v>
      </c>
      <c r="G35">
        <v>2</v>
      </c>
      <c r="K35" s="6" t="s">
        <v>16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5</v>
      </c>
      <c r="S35" s="11"/>
    </row>
    <row r="36" spans="1:19" x14ac:dyDescent="0.25">
      <c r="A36">
        <v>7</v>
      </c>
      <c r="B36">
        <v>443</v>
      </c>
      <c r="C36" t="s">
        <v>6</v>
      </c>
      <c r="D36" t="s">
        <v>8</v>
      </c>
      <c r="E36" t="s">
        <v>23</v>
      </c>
      <c r="F36" t="s">
        <v>95</v>
      </c>
      <c r="G36">
        <v>1</v>
      </c>
      <c r="K36" s="6" t="s">
        <v>15</v>
      </c>
      <c r="L36" s="6">
        <v>0</v>
      </c>
      <c r="M36" s="6">
        <v>0</v>
      </c>
      <c r="N36" s="6">
        <v>0</v>
      </c>
      <c r="O36" s="6">
        <v>1</v>
      </c>
      <c r="P36" s="6">
        <v>1</v>
      </c>
      <c r="Q36" s="6">
        <v>0</v>
      </c>
      <c r="R36" s="6">
        <v>2</v>
      </c>
      <c r="S36" s="11"/>
    </row>
    <row r="37" spans="1:19" x14ac:dyDescent="0.25">
      <c r="A37">
        <v>7</v>
      </c>
      <c r="B37">
        <v>447</v>
      </c>
      <c r="C37" t="s">
        <v>6</v>
      </c>
      <c r="D37" t="s">
        <v>8</v>
      </c>
      <c r="E37" t="s">
        <v>25</v>
      </c>
      <c r="F37" t="s">
        <v>95</v>
      </c>
      <c r="G37">
        <v>1</v>
      </c>
    </row>
    <row r="38" spans="1:19" x14ac:dyDescent="0.25">
      <c r="A38">
        <v>7</v>
      </c>
      <c r="B38">
        <v>507</v>
      </c>
      <c r="C38" t="s">
        <v>6</v>
      </c>
      <c r="D38" t="s">
        <v>131</v>
      </c>
      <c r="E38" t="s">
        <v>64</v>
      </c>
      <c r="F38" t="s">
        <v>95</v>
      </c>
      <c r="G38">
        <v>1</v>
      </c>
      <c r="K38" s="3" t="s">
        <v>129</v>
      </c>
      <c r="L38" s="8" t="s">
        <v>124</v>
      </c>
      <c r="M38" s="8"/>
      <c r="N38" s="8"/>
      <c r="O38" s="8"/>
      <c r="P38" s="8" t="s">
        <v>125</v>
      </c>
      <c r="Q38" s="8" t="s">
        <v>126</v>
      </c>
    </row>
    <row r="39" spans="1:19" x14ac:dyDescent="0.25">
      <c r="A39">
        <v>7</v>
      </c>
      <c r="B39">
        <v>511</v>
      </c>
      <c r="C39" t="s">
        <v>6</v>
      </c>
      <c r="D39" t="s">
        <v>131</v>
      </c>
      <c r="E39" t="s">
        <v>67</v>
      </c>
      <c r="F39" t="s">
        <v>95</v>
      </c>
      <c r="G39">
        <v>1</v>
      </c>
      <c r="K39" s="3" t="s">
        <v>123</v>
      </c>
      <c r="L39" s="3">
        <v>1</v>
      </c>
      <c r="M39" s="3">
        <v>2</v>
      </c>
      <c r="N39" s="3">
        <v>3</v>
      </c>
      <c r="O39" s="3">
        <v>4</v>
      </c>
      <c r="P39" s="8"/>
      <c r="Q39" s="8"/>
    </row>
    <row r="40" spans="1:19" x14ac:dyDescent="0.25">
      <c r="A40">
        <v>8</v>
      </c>
      <c r="B40">
        <v>174</v>
      </c>
      <c r="C40" t="s">
        <v>100</v>
      </c>
      <c r="D40" t="s">
        <v>8</v>
      </c>
      <c r="E40" t="s">
        <v>11</v>
      </c>
      <c r="F40" t="s">
        <v>94</v>
      </c>
      <c r="G40">
        <v>3</v>
      </c>
      <c r="K40" s="6" t="s">
        <v>11</v>
      </c>
      <c r="L40" s="6">
        <v>0</v>
      </c>
      <c r="M40" s="6">
        <v>1</v>
      </c>
      <c r="N40" s="6">
        <v>0</v>
      </c>
      <c r="O40" s="6">
        <v>0</v>
      </c>
      <c r="P40" s="6">
        <v>1</v>
      </c>
      <c r="Q40" s="11">
        <v>12</v>
      </c>
    </row>
    <row r="41" spans="1:19" x14ac:dyDescent="0.25">
      <c r="A41">
        <v>8</v>
      </c>
      <c r="B41">
        <v>188</v>
      </c>
      <c r="C41" t="s">
        <v>100</v>
      </c>
      <c r="D41" t="s">
        <v>8</v>
      </c>
      <c r="E41" t="s">
        <v>22</v>
      </c>
      <c r="F41" t="s">
        <v>94</v>
      </c>
      <c r="G41">
        <v>3</v>
      </c>
      <c r="K41" s="6" t="s">
        <v>64</v>
      </c>
      <c r="L41" s="6">
        <v>1</v>
      </c>
      <c r="M41" s="6">
        <v>0</v>
      </c>
      <c r="N41" s="6">
        <v>1</v>
      </c>
      <c r="O41" s="6">
        <v>0</v>
      </c>
      <c r="P41" s="6">
        <v>2</v>
      </c>
      <c r="Q41" s="11"/>
    </row>
    <row r="42" spans="1:19" x14ac:dyDescent="0.25">
      <c r="A42">
        <v>8</v>
      </c>
      <c r="B42">
        <v>232</v>
      </c>
      <c r="C42" t="s">
        <v>100</v>
      </c>
      <c r="D42" t="s">
        <v>131</v>
      </c>
      <c r="E42" t="s">
        <v>64</v>
      </c>
      <c r="F42" t="s">
        <v>94</v>
      </c>
      <c r="G42">
        <v>3</v>
      </c>
      <c r="K42" s="6" t="s">
        <v>25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11"/>
    </row>
    <row r="43" spans="1:19" x14ac:dyDescent="0.25">
      <c r="A43">
        <v>8</v>
      </c>
      <c r="B43">
        <v>236</v>
      </c>
      <c r="C43" t="s">
        <v>100</v>
      </c>
      <c r="D43" t="s">
        <v>131</v>
      </c>
      <c r="E43" t="s">
        <v>67</v>
      </c>
      <c r="F43" t="s">
        <v>94</v>
      </c>
      <c r="G43">
        <v>3</v>
      </c>
      <c r="K43" s="6" t="s">
        <v>67</v>
      </c>
      <c r="L43" s="6">
        <v>1</v>
      </c>
      <c r="M43" s="6">
        <v>1</v>
      </c>
      <c r="N43" s="6">
        <v>0</v>
      </c>
      <c r="O43" s="6">
        <v>0</v>
      </c>
      <c r="P43" s="6">
        <v>2</v>
      </c>
      <c r="Q43" s="11"/>
    </row>
    <row r="44" spans="1:19" x14ac:dyDescent="0.25">
      <c r="A44">
        <v>9</v>
      </c>
      <c r="B44">
        <v>179</v>
      </c>
      <c r="C44" t="s">
        <v>93</v>
      </c>
      <c r="D44" t="s">
        <v>8</v>
      </c>
      <c r="E44" t="s">
        <v>16</v>
      </c>
      <c r="F44" t="s">
        <v>94</v>
      </c>
      <c r="G44">
        <v>3</v>
      </c>
      <c r="K44" s="6" t="s">
        <v>27</v>
      </c>
      <c r="L44" s="6">
        <v>0</v>
      </c>
      <c r="M44" s="6">
        <v>0</v>
      </c>
      <c r="N44" s="6">
        <v>1</v>
      </c>
      <c r="O44" s="6">
        <v>0</v>
      </c>
      <c r="P44" s="6">
        <v>1</v>
      </c>
      <c r="Q44" s="11"/>
    </row>
    <row r="45" spans="1:19" x14ac:dyDescent="0.25">
      <c r="A45">
        <v>9</v>
      </c>
      <c r="B45">
        <v>181</v>
      </c>
      <c r="C45" t="s">
        <v>93</v>
      </c>
      <c r="D45" t="s">
        <v>8</v>
      </c>
      <c r="E45" t="s">
        <v>17</v>
      </c>
      <c r="F45" t="s">
        <v>94</v>
      </c>
      <c r="G45">
        <v>3</v>
      </c>
      <c r="K45" s="6" t="s">
        <v>23</v>
      </c>
      <c r="L45" s="6">
        <v>1</v>
      </c>
      <c r="M45" s="6">
        <v>1</v>
      </c>
      <c r="N45" s="6">
        <v>1</v>
      </c>
      <c r="O45" s="6">
        <v>0</v>
      </c>
      <c r="P45" s="6">
        <v>3</v>
      </c>
      <c r="Q45" s="11"/>
    </row>
    <row r="46" spans="1:19" x14ac:dyDescent="0.25">
      <c r="A46">
        <v>9</v>
      </c>
      <c r="B46">
        <v>233</v>
      </c>
      <c r="C46" t="s">
        <v>93</v>
      </c>
      <c r="D46" t="s">
        <v>131</v>
      </c>
      <c r="E46" t="s">
        <v>64</v>
      </c>
      <c r="F46" t="s">
        <v>94</v>
      </c>
      <c r="G46">
        <v>3</v>
      </c>
      <c r="K46" s="6" t="s">
        <v>22</v>
      </c>
      <c r="L46" s="6">
        <v>0</v>
      </c>
      <c r="M46" s="6">
        <v>1</v>
      </c>
      <c r="N46" s="6">
        <v>1</v>
      </c>
      <c r="O46" s="6">
        <v>0</v>
      </c>
      <c r="P46" s="6">
        <v>2</v>
      </c>
      <c r="Q46" s="11"/>
    </row>
    <row r="47" spans="1:19" x14ac:dyDescent="0.25">
      <c r="A47">
        <v>9</v>
      </c>
      <c r="B47">
        <v>237</v>
      </c>
      <c r="C47" t="s">
        <v>93</v>
      </c>
      <c r="D47" t="s">
        <v>131</v>
      </c>
      <c r="E47" t="s">
        <v>67</v>
      </c>
      <c r="F47" t="s">
        <v>94</v>
      </c>
      <c r="G47">
        <v>3</v>
      </c>
    </row>
    <row r="48" spans="1:19" x14ac:dyDescent="0.25">
      <c r="A48">
        <v>10</v>
      </c>
      <c r="B48">
        <v>537</v>
      </c>
      <c r="C48" t="s">
        <v>93</v>
      </c>
      <c r="D48" t="s">
        <v>8</v>
      </c>
      <c r="E48" t="s">
        <v>11</v>
      </c>
      <c r="F48" t="s">
        <v>95</v>
      </c>
      <c r="G48">
        <v>2</v>
      </c>
      <c r="K48" s="3" t="s">
        <v>127</v>
      </c>
      <c r="L48" s="8" t="s">
        <v>124</v>
      </c>
      <c r="M48" s="8"/>
      <c r="N48" s="8"/>
      <c r="O48" s="8"/>
      <c r="P48" s="8" t="s">
        <v>125</v>
      </c>
      <c r="Q48" s="8" t="s">
        <v>126</v>
      </c>
    </row>
    <row r="49" spans="1:17" x14ac:dyDescent="0.25">
      <c r="A49">
        <v>10</v>
      </c>
      <c r="B49">
        <v>545</v>
      </c>
      <c r="C49" t="s">
        <v>93</v>
      </c>
      <c r="D49" t="s">
        <v>8</v>
      </c>
      <c r="E49" t="s">
        <v>23</v>
      </c>
      <c r="F49" t="s">
        <v>95</v>
      </c>
      <c r="G49">
        <v>2</v>
      </c>
      <c r="K49" s="3" t="s">
        <v>123</v>
      </c>
      <c r="L49" s="3">
        <v>1</v>
      </c>
      <c r="M49" s="3">
        <v>2</v>
      </c>
      <c r="N49" s="3">
        <v>3</v>
      </c>
      <c r="O49" s="3">
        <v>4</v>
      </c>
      <c r="P49" s="8"/>
      <c r="Q49" s="8"/>
    </row>
    <row r="50" spans="1:17" x14ac:dyDescent="0.25">
      <c r="A50">
        <v>10</v>
      </c>
      <c r="B50">
        <v>549</v>
      </c>
      <c r="C50" t="s">
        <v>93</v>
      </c>
      <c r="D50" t="s">
        <v>8</v>
      </c>
      <c r="E50" t="s">
        <v>24</v>
      </c>
      <c r="F50" t="s">
        <v>95</v>
      </c>
      <c r="G50">
        <v>2</v>
      </c>
      <c r="K50" s="6" t="s">
        <v>11</v>
      </c>
      <c r="L50" s="6">
        <v>0</v>
      </c>
      <c r="M50" s="6">
        <v>1</v>
      </c>
      <c r="N50" s="6">
        <v>0</v>
      </c>
      <c r="O50" s="6">
        <v>0</v>
      </c>
      <c r="P50" s="6">
        <v>1</v>
      </c>
      <c r="Q50" s="11">
        <v>17</v>
      </c>
    </row>
    <row r="51" spans="1:17" x14ac:dyDescent="0.25">
      <c r="A51">
        <v>10</v>
      </c>
      <c r="B51">
        <v>553</v>
      </c>
      <c r="C51" t="s">
        <v>93</v>
      </c>
      <c r="D51" t="s">
        <v>8</v>
      </c>
      <c r="E51" t="s">
        <v>26</v>
      </c>
      <c r="F51" t="s">
        <v>95</v>
      </c>
      <c r="G51">
        <v>2</v>
      </c>
      <c r="K51" s="6" t="s">
        <v>64</v>
      </c>
      <c r="L51" s="6">
        <v>1</v>
      </c>
      <c r="M51" s="6">
        <v>0</v>
      </c>
      <c r="N51" s="6">
        <v>1</v>
      </c>
      <c r="O51" s="6">
        <v>0</v>
      </c>
      <c r="P51" s="6">
        <v>2</v>
      </c>
      <c r="Q51" s="11"/>
    </row>
    <row r="52" spans="1:17" x14ac:dyDescent="0.25">
      <c r="A52">
        <v>10</v>
      </c>
      <c r="B52">
        <v>605</v>
      </c>
      <c r="C52" t="s">
        <v>93</v>
      </c>
      <c r="D52" t="s">
        <v>131</v>
      </c>
      <c r="E52" t="s">
        <v>67</v>
      </c>
      <c r="F52" t="s">
        <v>95</v>
      </c>
      <c r="G52">
        <v>2</v>
      </c>
      <c r="K52" s="6" t="s">
        <v>25</v>
      </c>
      <c r="L52" s="6">
        <v>1</v>
      </c>
      <c r="M52" s="6">
        <v>0</v>
      </c>
      <c r="N52" s="6">
        <v>0</v>
      </c>
      <c r="O52" s="6">
        <v>0</v>
      </c>
      <c r="P52" s="6">
        <v>1</v>
      </c>
      <c r="Q52" s="11"/>
    </row>
    <row r="53" spans="1:17" x14ac:dyDescent="0.25">
      <c r="A53">
        <v>11</v>
      </c>
      <c r="B53">
        <v>260</v>
      </c>
      <c r="C53" t="s">
        <v>100</v>
      </c>
      <c r="D53" t="s">
        <v>8</v>
      </c>
      <c r="E53" t="s">
        <v>11</v>
      </c>
      <c r="F53" t="s">
        <v>94</v>
      </c>
      <c r="G53">
        <v>4</v>
      </c>
      <c r="K53" s="6" t="s">
        <v>24</v>
      </c>
      <c r="L53" s="6">
        <v>0</v>
      </c>
      <c r="M53" s="6">
        <v>1</v>
      </c>
      <c r="N53" s="6">
        <v>1</v>
      </c>
      <c r="O53" s="6">
        <v>0</v>
      </c>
      <c r="P53" s="6">
        <v>2</v>
      </c>
      <c r="Q53" s="11"/>
    </row>
    <row r="54" spans="1:17" x14ac:dyDescent="0.25">
      <c r="A54">
        <v>11</v>
      </c>
      <c r="B54">
        <v>318</v>
      </c>
      <c r="C54" t="s">
        <v>100</v>
      </c>
      <c r="D54" t="s">
        <v>131</v>
      </c>
      <c r="E54" t="s">
        <v>64</v>
      </c>
      <c r="F54" t="s">
        <v>94</v>
      </c>
      <c r="G54">
        <v>4</v>
      </c>
      <c r="K54" s="6" t="s">
        <v>67</v>
      </c>
      <c r="L54" s="6">
        <v>1</v>
      </c>
      <c r="M54" s="6">
        <v>1</v>
      </c>
      <c r="N54" s="6">
        <v>0</v>
      </c>
      <c r="O54" s="6">
        <v>0</v>
      </c>
      <c r="P54" s="6">
        <v>2</v>
      </c>
      <c r="Q54" s="11"/>
    </row>
    <row r="55" spans="1:17" x14ac:dyDescent="0.25">
      <c r="A55">
        <v>11</v>
      </c>
      <c r="B55">
        <v>536</v>
      </c>
      <c r="C55" t="s">
        <v>100</v>
      </c>
      <c r="D55" t="s">
        <v>8</v>
      </c>
      <c r="E55" t="s">
        <v>11</v>
      </c>
      <c r="F55" t="s">
        <v>95</v>
      </c>
      <c r="G55">
        <v>2</v>
      </c>
      <c r="K55" s="6" t="s">
        <v>20</v>
      </c>
      <c r="L55" s="6">
        <v>1</v>
      </c>
      <c r="M55" s="6">
        <v>0</v>
      </c>
      <c r="N55" s="6">
        <v>1</v>
      </c>
      <c r="O55" s="6">
        <v>0</v>
      </c>
      <c r="P55" s="6">
        <v>2</v>
      </c>
      <c r="Q55" s="11"/>
    </row>
    <row r="56" spans="1:17" x14ac:dyDescent="0.25">
      <c r="A56">
        <v>11</v>
      </c>
      <c r="B56">
        <v>540</v>
      </c>
      <c r="C56" t="s">
        <v>100</v>
      </c>
      <c r="D56" t="s">
        <v>8</v>
      </c>
      <c r="E56" t="s">
        <v>22</v>
      </c>
      <c r="F56" t="s">
        <v>95</v>
      </c>
      <c r="G56">
        <v>2</v>
      </c>
      <c r="K56" s="6" t="s">
        <v>23</v>
      </c>
      <c r="L56" s="6">
        <v>1</v>
      </c>
      <c r="M56" s="6">
        <v>1</v>
      </c>
      <c r="N56" s="6">
        <v>1</v>
      </c>
      <c r="O56" s="6">
        <v>0</v>
      </c>
      <c r="P56" s="6">
        <v>3</v>
      </c>
      <c r="Q56" s="11"/>
    </row>
    <row r="57" spans="1:17" x14ac:dyDescent="0.25">
      <c r="A57">
        <v>11</v>
      </c>
      <c r="B57">
        <v>544</v>
      </c>
      <c r="C57" t="s">
        <v>100</v>
      </c>
      <c r="D57" t="s">
        <v>8</v>
      </c>
      <c r="E57" t="s">
        <v>23</v>
      </c>
      <c r="F57" t="s">
        <v>95</v>
      </c>
      <c r="G57">
        <v>2</v>
      </c>
      <c r="K57" s="6" t="s">
        <v>15</v>
      </c>
      <c r="L57" s="6">
        <v>1</v>
      </c>
      <c r="M57" s="6">
        <v>0</v>
      </c>
      <c r="N57" s="6">
        <v>0</v>
      </c>
      <c r="O57" s="6">
        <v>0</v>
      </c>
      <c r="P57" s="6">
        <v>1</v>
      </c>
      <c r="Q57" s="11"/>
    </row>
    <row r="58" spans="1:17" x14ac:dyDescent="0.25">
      <c r="A58">
        <v>11</v>
      </c>
      <c r="B58">
        <v>604</v>
      </c>
      <c r="C58" t="s">
        <v>100</v>
      </c>
      <c r="D58" t="s">
        <v>131</v>
      </c>
      <c r="E58" t="s">
        <v>67</v>
      </c>
      <c r="F58" t="s">
        <v>95</v>
      </c>
      <c r="G58">
        <v>2</v>
      </c>
      <c r="K58" s="6" t="s">
        <v>26</v>
      </c>
      <c r="L58" s="6">
        <v>1</v>
      </c>
      <c r="M58" s="6">
        <v>1</v>
      </c>
      <c r="N58" s="6">
        <v>1</v>
      </c>
      <c r="O58" s="6">
        <v>0</v>
      </c>
      <c r="P58" s="6">
        <v>3</v>
      </c>
      <c r="Q58" s="11"/>
    </row>
    <row r="59" spans="1:17" x14ac:dyDescent="0.25">
      <c r="A59">
        <v>12</v>
      </c>
      <c r="B59">
        <v>263</v>
      </c>
      <c r="C59" t="s">
        <v>93</v>
      </c>
      <c r="D59" t="s">
        <v>8</v>
      </c>
      <c r="E59" t="s">
        <v>15</v>
      </c>
      <c r="F59" t="s">
        <v>94</v>
      </c>
      <c r="G59">
        <v>4</v>
      </c>
    </row>
    <row r="60" spans="1:17" x14ac:dyDescent="0.25">
      <c r="A60">
        <v>12</v>
      </c>
      <c r="B60">
        <v>265</v>
      </c>
      <c r="C60" t="s">
        <v>93</v>
      </c>
      <c r="D60" t="s">
        <v>8</v>
      </c>
      <c r="E60" t="s">
        <v>16</v>
      </c>
      <c r="F60" t="s">
        <v>94</v>
      </c>
      <c r="G60">
        <v>4</v>
      </c>
      <c r="K60" s="3" t="s">
        <v>130</v>
      </c>
      <c r="L60" s="8" t="s">
        <v>124</v>
      </c>
      <c r="M60" s="8"/>
      <c r="N60" s="8"/>
      <c r="O60" s="8"/>
      <c r="P60" s="8" t="s">
        <v>125</v>
      </c>
      <c r="Q60" s="8" t="s">
        <v>126</v>
      </c>
    </row>
    <row r="61" spans="1:17" x14ac:dyDescent="0.25">
      <c r="A61">
        <v>12</v>
      </c>
      <c r="B61">
        <v>267</v>
      </c>
      <c r="C61" t="s">
        <v>93</v>
      </c>
      <c r="D61" t="s">
        <v>8</v>
      </c>
      <c r="E61" t="s">
        <v>17</v>
      </c>
      <c r="F61" t="s">
        <v>94</v>
      </c>
      <c r="G61">
        <v>4</v>
      </c>
      <c r="K61" s="3" t="s">
        <v>123</v>
      </c>
      <c r="L61" s="3">
        <v>1</v>
      </c>
      <c r="M61" s="3">
        <v>2</v>
      </c>
      <c r="N61" s="3">
        <v>3</v>
      </c>
      <c r="O61" s="3">
        <v>4</v>
      </c>
      <c r="P61" s="8"/>
      <c r="Q61" s="8"/>
    </row>
    <row r="62" spans="1:17" x14ac:dyDescent="0.25">
      <c r="A62">
        <v>12</v>
      </c>
      <c r="B62">
        <v>319</v>
      </c>
      <c r="C62" t="s">
        <v>93</v>
      </c>
      <c r="D62" t="s">
        <v>131</v>
      </c>
      <c r="E62" t="s">
        <v>64</v>
      </c>
      <c r="F62" t="s">
        <v>94</v>
      </c>
      <c r="G62">
        <v>4</v>
      </c>
      <c r="K62" s="6" t="s">
        <v>11</v>
      </c>
      <c r="L62" s="6">
        <v>0</v>
      </c>
      <c r="M62" s="6">
        <v>1</v>
      </c>
      <c r="N62" s="6">
        <v>0</v>
      </c>
      <c r="O62" s="6">
        <v>0</v>
      </c>
      <c r="P62" s="6">
        <v>1</v>
      </c>
      <c r="Q62" s="11">
        <v>12</v>
      </c>
    </row>
    <row r="63" spans="1:17" x14ac:dyDescent="0.25">
      <c r="A63">
        <v>12</v>
      </c>
      <c r="B63">
        <v>538</v>
      </c>
      <c r="C63" t="s">
        <v>93</v>
      </c>
      <c r="D63" t="s">
        <v>8</v>
      </c>
      <c r="E63" t="s">
        <v>11</v>
      </c>
      <c r="F63" t="s">
        <v>95</v>
      </c>
      <c r="G63">
        <v>2</v>
      </c>
      <c r="K63" s="6" t="s">
        <v>64</v>
      </c>
      <c r="L63" s="6">
        <v>1</v>
      </c>
      <c r="M63" s="6">
        <v>0</v>
      </c>
      <c r="N63" s="6">
        <v>1</v>
      </c>
      <c r="O63" s="6">
        <v>0</v>
      </c>
      <c r="P63" s="6">
        <v>2</v>
      </c>
      <c r="Q63" s="11"/>
    </row>
    <row r="64" spans="1:17" x14ac:dyDescent="0.25">
      <c r="A64">
        <v>12</v>
      </c>
      <c r="B64">
        <v>546</v>
      </c>
      <c r="C64" t="s">
        <v>93</v>
      </c>
      <c r="D64" t="s">
        <v>8</v>
      </c>
      <c r="E64" t="s">
        <v>23</v>
      </c>
      <c r="F64" t="s">
        <v>95</v>
      </c>
      <c r="G64">
        <v>2</v>
      </c>
      <c r="K64" s="6" t="s">
        <v>25</v>
      </c>
      <c r="L64" s="6">
        <v>1</v>
      </c>
      <c r="M64" s="6">
        <v>0</v>
      </c>
      <c r="N64" s="6">
        <v>0</v>
      </c>
      <c r="O64" s="6">
        <v>0</v>
      </c>
      <c r="P64" s="6">
        <v>1</v>
      </c>
      <c r="Q64" s="11"/>
    </row>
    <row r="65" spans="1:17" x14ac:dyDescent="0.25">
      <c r="A65">
        <v>12</v>
      </c>
      <c r="B65">
        <v>550</v>
      </c>
      <c r="C65" t="s">
        <v>93</v>
      </c>
      <c r="D65" t="s">
        <v>8</v>
      </c>
      <c r="E65" t="s">
        <v>24</v>
      </c>
      <c r="F65" t="s">
        <v>95</v>
      </c>
      <c r="G65">
        <v>2</v>
      </c>
      <c r="K65" s="6" t="s">
        <v>67</v>
      </c>
      <c r="L65" s="6">
        <v>1</v>
      </c>
      <c r="M65" s="6">
        <v>1</v>
      </c>
      <c r="N65" s="6">
        <v>0</v>
      </c>
      <c r="O65" s="6">
        <v>0</v>
      </c>
      <c r="P65" s="6">
        <v>2</v>
      </c>
      <c r="Q65" s="11"/>
    </row>
    <row r="66" spans="1:17" x14ac:dyDescent="0.25">
      <c r="A66">
        <v>12</v>
      </c>
      <c r="B66">
        <v>554</v>
      </c>
      <c r="C66" t="s">
        <v>93</v>
      </c>
      <c r="D66" t="s">
        <v>8</v>
      </c>
      <c r="E66" t="s">
        <v>26</v>
      </c>
      <c r="F66" t="s">
        <v>95</v>
      </c>
      <c r="G66">
        <v>2</v>
      </c>
      <c r="K66" s="6" t="s">
        <v>27</v>
      </c>
      <c r="L66" s="6">
        <v>0</v>
      </c>
      <c r="M66" s="6">
        <v>0</v>
      </c>
      <c r="N66" s="6">
        <v>1</v>
      </c>
      <c r="O66" s="6">
        <v>0</v>
      </c>
      <c r="P66" s="6">
        <v>1</v>
      </c>
      <c r="Q66" s="11"/>
    </row>
    <row r="67" spans="1:17" x14ac:dyDescent="0.25">
      <c r="A67">
        <v>12</v>
      </c>
      <c r="B67">
        <v>606</v>
      </c>
      <c r="C67" t="s">
        <v>93</v>
      </c>
      <c r="D67" t="s">
        <v>131</v>
      </c>
      <c r="E67" t="s">
        <v>67</v>
      </c>
      <c r="F67" t="s">
        <v>95</v>
      </c>
      <c r="G67">
        <v>2</v>
      </c>
      <c r="K67" s="6" t="s">
        <v>23</v>
      </c>
      <c r="L67" s="6">
        <v>1</v>
      </c>
      <c r="M67" s="6">
        <v>1</v>
      </c>
      <c r="N67" s="6">
        <v>1</v>
      </c>
      <c r="O67" s="6">
        <v>0</v>
      </c>
      <c r="P67" s="6">
        <v>3</v>
      </c>
      <c r="Q67" s="11"/>
    </row>
    <row r="68" spans="1:17" x14ac:dyDescent="0.25">
      <c r="A68">
        <v>14</v>
      </c>
      <c r="B68">
        <v>346</v>
      </c>
      <c r="C68" t="s">
        <v>100</v>
      </c>
      <c r="D68" t="s">
        <v>8</v>
      </c>
      <c r="E68" t="s">
        <v>11</v>
      </c>
      <c r="F68" t="s">
        <v>94</v>
      </c>
      <c r="G68">
        <v>5</v>
      </c>
      <c r="K68" s="6" t="s">
        <v>22</v>
      </c>
      <c r="L68" s="6">
        <v>0</v>
      </c>
      <c r="M68" s="6">
        <v>1</v>
      </c>
      <c r="N68" s="6">
        <v>1</v>
      </c>
      <c r="O68" s="6">
        <v>0</v>
      </c>
      <c r="P68" s="6">
        <v>2</v>
      </c>
      <c r="Q68" s="11"/>
    </row>
    <row r="69" spans="1:17" x14ac:dyDescent="0.25">
      <c r="A69">
        <v>14</v>
      </c>
      <c r="B69">
        <v>404</v>
      </c>
      <c r="C69" t="s">
        <v>100</v>
      </c>
      <c r="D69" t="s">
        <v>131</v>
      </c>
      <c r="E69" t="s">
        <v>64</v>
      </c>
      <c r="F69" t="s">
        <v>94</v>
      </c>
      <c r="G69">
        <v>5</v>
      </c>
    </row>
    <row r="70" spans="1:17" x14ac:dyDescent="0.25">
      <c r="A70">
        <v>14</v>
      </c>
      <c r="B70">
        <v>539</v>
      </c>
      <c r="C70" t="s">
        <v>6</v>
      </c>
      <c r="D70" t="s">
        <v>8</v>
      </c>
      <c r="E70" t="s">
        <v>11</v>
      </c>
      <c r="F70" t="s">
        <v>95</v>
      </c>
      <c r="G70">
        <v>2</v>
      </c>
    </row>
    <row r="71" spans="1:17" x14ac:dyDescent="0.25">
      <c r="A71">
        <v>14</v>
      </c>
      <c r="B71">
        <v>543</v>
      </c>
      <c r="C71" t="s">
        <v>6</v>
      </c>
      <c r="D71" t="s">
        <v>8</v>
      </c>
      <c r="E71" t="s">
        <v>22</v>
      </c>
      <c r="F71" t="s">
        <v>95</v>
      </c>
      <c r="G71">
        <v>2</v>
      </c>
    </row>
    <row r="72" spans="1:17" x14ac:dyDescent="0.25">
      <c r="A72">
        <v>14</v>
      </c>
      <c r="B72">
        <v>547</v>
      </c>
      <c r="C72" t="s">
        <v>6</v>
      </c>
      <c r="D72" t="s">
        <v>8</v>
      </c>
      <c r="E72" t="s">
        <v>23</v>
      </c>
      <c r="F72" t="s">
        <v>95</v>
      </c>
      <c r="G72">
        <v>2</v>
      </c>
    </row>
    <row r="73" spans="1:17" x14ac:dyDescent="0.25">
      <c r="A73">
        <v>14</v>
      </c>
      <c r="B73">
        <v>607</v>
      </c>
      <c r="C73" t="s">
        <v>6</v>
      </c>
      <c r="D73" t="s">
        <v>131</v>
      </c>
      <c r="E73" t="s">
        <v>67</v>
      </c>
      <c r="F73" t="s">
        <v>95</v>
      </c>
      <c r="G73">
        <v>2</v>
      </c>
    </row>
    <row r="74" spans="1:17" x14ac:dyDescent="0.25">
      <c r="A74">
        <v>15</v>
      </c>
      <c r="B74">
        <v>351</v>
      </c>
      <c r="C74" t="s">
        <v>93</v>
      </c>
      <c r="D74" t="s">
        <v>8</v>
      </c>
      <c r="E74" t="s">
        <v>15</v>
      </c>
      <c r="F74" t="s">
        <v>94</v>
      </c>
      <c r="G74">
        <v>5</v>
      </c>
    </row>
    <row r="75" spans="1:17" x14ac:dyDescent="0.25">
      <c r="A75">
        <v>15</v>
      </c>
      <c r="B75">
        <v>353</v>
      </c>
      <c r="C75" t="s">
        <v>93</v>
      </c>
      <c r="D75" t="s">
        <v>8</v>
      </c>
      <c r="E75" t="s">
        <v>16</v>
      </c>
      <c r="F75" t="s">
        <v>94</v>
      </c>
      <c r="G75">
        <v>5</v>
      </c>
    </row>
    <row r="76" spans="1:17" x14ac:dyDescent="0.25">
      <c r="A76">
        <v>15</v>
      </c>
      <c r="B76">
        <v>355</v>
      </c>
      <c r="C76" t="s">
        <v>93</v>
      </c>
      <c r="D76" t="s">
        <v>8</v>
      </c>
      <c r="E76" t="s">
        <v>17</v>
      </c>
      <c r="F76" t="s">
        <v>94</v>
      </c>
      <c r="G76">
        <v>5</v>
      </c>
    </row>
    <row r="77" spans="1:17" x14ac:dyDescent="0.25">
      <c r="A77">
        <v>15</v>
      </c>
      <c r="B77">
        <v>405</v>
      </c>
      <c r="C77" t="s">
        <v>93</v>
      </c>
      <c r="D77" t="s">
        <v>131</v>
      </c>
      <c r="E77" t="s">
        <v>64</v>
      </c>
      <c r="F77" t="s">
        <v>94</v>
      </c>
      <c r="G77">
        <v>5</v>
      </c>
    </row>
    <row r="78" spans="1:17" x14ac:dyDescent="0.25">
      <c r="A78">
        <v>17</v>
      </c>
      <c r="B78">
        <v>430</v>
      </c>
      <c r="C78" t="s">
        <v>100</v>
      </c>
      <c r="D78" t="s">
        <v>8</v>
      </c>
      <c r="E78" t="s">
        <v>27</v>
      </c>
      <c r="F78" t="s">
        <v>94</v>
      </c>
      <c r="G78">
        <v>6</v>
      </c>
    </row>
    <row r="79" spans="1:17" x14ac:dyDescent="0.25">
      <c r="A79">
        <v>17</v>
      </c>
      <c r="B79">
        <v>637</v>
      </c>
      <c r="C79" t="s">
        <v>93</v>
      </c>
      <c r="D79" t="s">
        <v>8</v>
      </c>
      <c r="E79" t="s">
        <v>20</v>
      </c>
      <c r="F79" t="s">
        <v>95</v>
      </c>
      <c r="G79">
        <v>3</v>
      </c>
    </row>
    <row r="80" spans="1:17" x14ac:dyDescent="0.25">
      <c r="A80">
        <v>17</v>
      </c>
      <c r="B80">
        <v>645</v>
      </c>
      <c r="C80" t="s">
        <v>93</v>
      </c>
      <c r="D80" t="s">
        <v>8</v>
      </c>
      <c r="E80" t="s">
        <v>23</v>
      </c>
      <c r="F80" t="s">
        <v>95</v>
      </c>
      <c r="G80">
        <v>3</v>
      </c>
    </row>
    <row r="81" spans="1:7" x14ac:dyDescent="0.25">
      <c r="A81">
        <v>17</v>
      </c>
      <c r="B81">
        <v>649</v>
      </c>
      <c r="C81" t="s">
        <v>93</v>
      </c>
      <c r="D81" t="s">
        <v>8</v>
      </c>
      <c r="E81" t="s">
        <v>24</v>
      </c>
      <c r="F81" t="s">
        <v>95</v>
      </c>
      <c r="G81">
        <v>3</v>
      </c>
    </row>
    <row r="82" spans="1:7" x14ac:dyDescent="0.25">
      <c r="A82">
        <v>17</v>
      </c>
      <c r="B82">
        <v>653</v>
      </c>
      <c r="C82" t="s">
        <v>93</v>
      </c>
      <c r="D82" t="s">
        <v>8</v>
      </c>
      <c r="E82" t="s">
        <v>26</v>
      </c>
      <c r="F82" t="s">
        <v>95</v>
      </c>
      <c r="G82">
        <v>3</v>
      </c>
    </row>
    <row r="83" spans="1:7" x14ac:dyDescent="0.25">
      <c r="A83">
        <v>17</v>
      </c>
      <c r="B83">
        <v>713</v>
      </c>
      <c r="C83" t="s">
        <v>93</v>
      </c>
      <c r="D83" t="s">
        <v>131</v>
      </c>
      <c r="E83" t="s">
        <v>64</v>
      </c>
      <c r="F83" t="s">
        <v>95</v>
      </c>
      <c r="G83">
        <v>3</v>
      </c>
    </row>
    <row r="84" spans="1:7" x14ac:dyDescent="0.25">
      <c r="A84">
        <v>18</v>
      </c>
      <c r="B84">
        <v>640</v>
      </c>
      <c r="C84" t="s">
        <v>100</v>
      </c>
      <c r="D84" t="s">
        <v>8</v>
      </c>
      <c r="E84" t="s">
        <v>22</v>
      </c>
      <c r="F84" t="s">
        <v>95</v>
      </c>
      <c r="G84">
        <v>3</v>
      </c>
    </row>
    <row r="85" spans="1:7" x14ac:dyDescent="0.25">
      <c r="A85">
        <v>18</v>
      </c>
      <c r="B85">
        <v>644</v>
      </c>
      <c r="C85" t="s">
        <v>100</v>
      </c>
      <c r="D85" t="s">
        <v>8</v>
      </c>
      <c r="E85" t="s">
        <v>23</v>
      </c>
      <c r="F85" t="s">
        <v>95</v>
      </c>
      <c r="G85">
        <v>3</v>
      </c>
    </row>
    <row r="86" spans="1:7" x14ac:dyDescent="0.25">
      <c r="A86">
        <v>18</v>
      </c>
      <c r="B86">
        <v>656</v>
      </c>
      <c r="C86" t="s">
        <v>100</v>
      </c>
      <c r="D86" t="s">
        <v>8</v>
      </c>
      <c r="E86" t="s">
        <v>27</v>
      </c>
      <c r="F86" t="s">
        <v>95</v>
      </c>
      <c r="G86">
        <v>3</v>
      </c>
    </row>
    <row r="87" spans="1:7" x14ac:dyDescent="0.25">
      <c r="A87">
        <v>18</v>
      </c>
      <c r="B87">
        <v>712</v>
      </c>
      <c r="C87" t="s">
        <v>100</v>
      </c>
      <c r="D87" t="s">
        <v>131</v>
      </c>
      <c r="E87" t="s">
        <v>64</v>
      </c>
      <c r="F87" t="s">
        <v>95</v>
      </c>
      <c r="G87">
        <v>3</v>
      </c>
    </row>
    <row r="88" spans="1:7" x14ac:dyDescent="0.25">
      <c r="A88">
        <v>19</v>
      </c>
      <c r="B88">
        <v>638</v>
      </c>
      <c r="C88" t="s">
        <v>93</v>
      </c>
      <c r="D88" t="s">
        <v>8</v>
      </c>
      <c r="E88" t="s">
        <v>20</v>
      </c>
      <c r="F88" t="s">
        <v>95</v>
      </c>
      <c r="G88">
        <v>3</v>
      </c>
    </row>
    <row r="89" spans="1:7" x14ac:dyDescent="0.25">
      <c r="A89">
        <v>19</v>
      </c>
      <c r="B89">
        <v>646</v>
      </c>
      <c r="C89" t="s">
        <v>93</v>
      </c>
      <c r="D89" t="s">
        <v>8</v>
      </c>
      <c r="E89" t="s">
        <v>23</v>
      </c>
      <c r="F89" t="s">
        <v>95</v>
      </c>
      <c r="G89">
        <v>3</v>
      </c>
    </row>
    <row r="90" spans="1:7" x14ac:dyDescent="0.25">
      <c r="A90">
        <v>19</v>
      </c>
      <c r="B90">
        <v>650</v>
      </c>
      <c r="C90" t="s">
        <v>93</v>
      </c>
      <c r="D90" t="s">
        <v>8</v>
      </c>
      <c r="E90" t="s">
        <v>24</v>
      </c>
      <c r="F90" t="s">
        <v>95</v>
      </c>
      <c r="G90">
        <v>3</v>
      </c>
    </row>
    <row r="91" spans="1:7" x14ac:dyDescent="0.25">
      <c r="A91">
        <v>19</v>
      </c>
      <c r="B91">
        <v>654</v>
      </c>
      <c r="C91" t="s">
        <v>93</v>
      </c>
      <c r="D91" t="s">
        <v>8</v>
      </c>
      <c r="E91" t="s">
        <v>26</v>
      </c>
      <c r="F91" t="s">
        <v>95</v>
      </c>
      <c r="G91">
        <v>3</v>
      </c>
    </row>
    <row r="92" spans="1:7" x14ac:dyDescent="0.25">
      <c r="A92">
        <v>19</v>
      </c>
      <c r="B92">
        <v>714</v>
      </c>
      <c r="C92" t="s">
        <v>93</v>
      </c>
      <c r="D92" t="s">
        <v>131</v>
      </c>
      <c r="E92" t="s">
        <v>64</v>
      </c>
      <c r="F92" t="s">
        <v>95</v>
      </c>
      <c r="G92">
        <v>3</v>
      </c>
    </row>
    <row r="93" spans="1:7" x14ac:dyDescent="0.25">
      <c r="A93">
        <v>21</v>
      </c>
      <c r="B93">
        <v>643</v>
      </c>
      <c r="C93" t="s">
        <v>6</v>
      </c>
      <c r="D93" t="s">
        <v>8</v>
      </c>
      <c r="E93" t="s">
        <v>22</v>
      </c>
      <c r="F93" t="s">
        <v>95</v>
      </c>
      <c r="G93">
        <v>3</v>
      </c>
    </row>
    <row r="94" spans="1:7" x14ac:dyDescent="0.25">
      <c r="A94">
        <v>21</v>
      </c>
      <c r="B94">
        <v>647</v>
      </c>
      <c r="C94" t="s">
        <v>6</v>
      </c>
      <c r="D94" t="s">
        <v>8</v>
      </c>
      <c r="E94" t="s">
        <v>23</v>
      </c>
      <c r="F94" t="s">
        <v>95</v>
      </c>
      <c r="G94">
        <v>3</v>
      </c>
    </row>
    <row r="95" spans="1:7" x14ac:dyDescent="0.25">
      <c r="A95">
        <v>21</v>
      </c>
      <c r="B95">
        <v>659</v>
      </c>
      <c r="C95" t="s">
        <v>6</v>
      </c>
      <c r="D95" t="s">
        <v>8</v>
      </c>
      <c r="E95" t="s">
        <v>27</v>
      </c>
      <c r="F95" t="s">
        <v>95</v>
      </c>
      <c r="G95">
        <v>3</v>
      </c>
    </row>
    <row r="96" spans="1:7" x14ac:dyDescent="0.25">
      <c r="A96">
        <v>21</v>
      </c>
      <c r="B96">
        <v>715</v>
      </c>
      <c r="C96" t="s">
        <v>6</v>
      </c>
      <c r="D96" t="s">
        <v>131</v>
      </c>
      <c r="E96" t="s">
        <v>64</v>
      </c>
      <c r="F96" t="s">
        <v>95</v>
      </c>
      <c r="G96">
        <v>3</v>
      </c>
    </row>
  </sheetData>
  <mergeCells count="56"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K8:AM8"/>
    <mergeCell ref="AN8:AW9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  <mergeCell ref="Q50:Q58"/>
    <mergeCell ref="L60:O60"/>
    <mergeCell ref="P60:P61"/>
    <mergeCell ref="Q60:Q61"/>
    <mergeCell ref="Q62:Q68"/>
    <mergeCell ref="L38:O38"/>
    <mergeCell ref="P38:P39"/>
    <mergeCell ref="Q38:Q39"/>
    <mergeCell ref="Q40:Q46"/>
    <mergeCell ref="L48:O48"/>
    <mergeCell ref="P48:P49"/>
    <mergeCell ref="Q48:Q49"/>
    <mergeCell ref="S24:S28"/>
    <mergeCell ref="L30:Q30"/>
    <mergeCell ref="R30:R31"/>
    <mergeCell ref="S30:S31"/>
    <mergeCell ref="S32:S36"/>
    <mergeCell ref="L22:Q22"/>
    <mergeCell ref="R22:R23"/>
    <mergeCell ref="S22:S23"/>
    <mergeCell ref="K4:AC4"/>
    <mergeCell ref="AD4:AE7"/>
    <mergeCell ref="AF4:AY4"/>
    <mergeCell ref="AX8:AY12"/>
    <mergeCell ref="L9:R9"/>
    <mergeCell ref="S9:Y9"/>
    <mergeCell ref="Z9:AF9"/>
    <mergeCell ref="AG9:AM9"/>
    <mergeCell ref="J6:J7"/>
    <mergeCell ref="J10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3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3</v>
      </c>
      <c r="B2">
        <v>477</v>
      </c>
      <c r="C2" t="s">
        <v>93</v>
      </c>
      <c r="D2" t="s">
        <v>41</v>
      </c>
      <c r="E2" t="s">
        <v>45</v>
      </c>
      <c r="F2" t="s">
        <v>95</v>
      </c>
      <c r="G2">
        <v>1</v>
      </c>
    </row>
    <row r="3" spans="1:50" x14ac:dyDescent="0.25">
      <c r="A3">
        <v>4</v>
      </c>
      <c r="B3">
        <v>484</v>
      </c>
      <c r="C3" t="s">
        <v>100</v>
      </c>
      <c r="D3" t="s">
        <v>41</v>
      </c>
      <c r="E3" t="s">
        <v>49</v>
      </c>
      <c r="F3" t="s">
        <v>95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5</v>
      </c>
      <c r="B4">
        <v>478</v>
      </c>
      <c r="C4" t="s">
        <v>93</v>
      </c>
      <c r="D4" t="s">
        <v>41</v>
      </c>
      <c r="E4" t="s">
        <v>45</v>
      </c>
      <c r="F4" t="s">
        <v>95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7</v>
      </c>
      <c r="B5">
        <v>487</v>
      </c>
      <c r="C5" t="s">
        <v>6</v>
      </c>
      <c r="D5" t="s">
        <v>41</v>
      </c>
      <c r="E5" t="s">
        <v>49</v>
      </c>
      <c r="F5" t="s">
        <v>95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10</v>
      </c>
      <c r="B6">
        <v>585</v>
      </c>
      <c r="C6" t="s">
        <v>93</v>
      </c>
      <c r="D6" t="s">
        <v>41</v>
      </c>
      <c r="E6" t="s">
        <v>48</v>
      </c>
      <c r="F6" t="s">
        <v>95</v>
      </c>
      <c r="G6">
        <v>2</v>
      </c>
      <c r="J6" s="9" t="s">
        <v>97</v>
      </c>
      <c r="K6" s="5" t="s">
        <v>100</v>
      </c>
      <c r="AD6" s="9"/>
      <c r="AE6" s="9"/>
    </row>
    <row r="7" spans="1:50" x14ac:dyDescent="0.25">
      <c r="A7">
        <v>11</v>
      </c>
      <c r="B7">
        <v>588</v>
      </c>
      <c r="C7" t="s">
        <v>100</v>
      </c>
      <c r="D7" t="s">
        <v>41</v>
      </c>
      <c r="E7" t="s">
        <v>49</v>
      </c>
      <c r="F7" t="s">
        <v>95</v>
      </c>
      <c r="G7">
        <v>2</v>
      </c>
      <c r="J7" s="9"/>
      <c r="K7" s="5" t="s">
        <v>93</v>
      </c>
      <c r="AD7" s="9"/>
      <c r="AE7" s="9"/>
    </row>
    <row r="8" spans="1:50" x14ac:dyDescent="0.25">
      <c r="A8">
        <v>12</v>
      </c>
      <c r="B8">
        <v>586</v>
      </c>
      <c r="C8" t="s">
        <v>93</v>
      </c>
      <c r="D8" t="s">
        <v>41</v>
      </c>
      <c r="E8" t="s">
        <v>48</v>
      </c>
      <c r="F8" t="s">
        <v>95</v>
      </c>
      <c r="G8">
        <v>2</v>
      </c>
    </row>
    <row r="9" spans="1:50" x14ac:dyDescent="0.25">
      <c r="A9">
        <v>14</v>
      </c>
      <c r="B9">
        <v>591</v>
      </c>
      <c r="C9" t="s">
        <v>6</v>
      </c>
      <c r="D9" t="s">
        <v>41</v>
      </c>
      <c r="E9" t="s">
        <v>49</v>
      </c>
      <c r="F9" t="s">
        <v>95</v>
      </c>
      <c r="G9">
        <v>2</v>
      </c>
    </row>
    <row r="10" spans="1:50" x14ac:dyDescent="0.25">
      <c r="A10">
        <v>17</v>
      </c>
      <c r="B10">
        <v>689</v>
      </c>
      <c r="C10" t="s">
        <v>93</v>
      </c>
      <c r="D10" t="s">
        <v>41</v>
      </c>
      <c r="E10" t="s">
        <v>45</v>
      </c>
      <c r="F10" t="s">
        <v>95</v>
      </c>
      <c r="G10">
        <v>3</v>
      </c>
    </row>
    <row r="11" spans="1:50" x14ac:dyDescent="0.25">
      <c r="A11">
        <v>19</v>
      </c>
      <c r="B11">
        <v>690</v>
      </c>
      <c r="C11" t="s">
        <v>93</v>
      </c>
      <c r="D11" t="s">
        <v>41</v>
      </c>
      <c r="E11" t="s">
        <v>45</v>
      </c>
      <c r="F11" t="s">
        <v>95</v>
      </c>
      <c r="G11">
        <v>3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J14" s="9" t="s">
        <v>97</v>
      </c>
      <c r="K14" s="5" t="s">
        <v>100</v>
      </c>
    </row>
    <row r="15" spans="1:50" x14ac:dyDescent="0.25">
      <c r="J15" s="9"/>
      <c r="K15" s="5" t="s">
        <v>93</v>
      </c>
    </row>
    <row r="16" spans="1:50" x14ac:dyDescent="0.25">
      <c r="J16" s="9"/>
      <c r="K16" s="5" t="s">
        <v>6</v>
      </c>
    </row>
    <row r="22" spans="11:17" x14ac:dyDescent="0.25">
      <c r="K22" s="3" t="s">
        <v>129</v>
      </c>
      <c r="L22" s="8" t="s">
        <v>124</v>
      </c>
      <c r="M22" s="8"/>
      <c r="N22" s="8"/>
      <c r="O22" s="8"/>
      <c r="P22" s="8" t="s">
        <v>125</v>
      </c>
      <c r="Q22" s="8" t="s">
        <v>126</v>
      </c>
    </row>
    <row r="23" spans="11:17" x14ac:dyDescent="0.25"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8"/>
      <c r="Q23" s="8"/>
    </row>
    <row r="24" spans="11:17" x14ac:dyDescent="0.25">
      <c r="K24" s="6" t="s">
        <v>49</v>
      </c>
      <c r="L24" s="6">
        <v>1</v>
      </c>
      <c r="M24" s="6">
        <v>1</v>
      </c>
      <c r="N24" s="6">
        <v>0</v>
      </c>
      <c r="O24" s="6">
        <v>0</v>
      </c>
      <c r="P24" s="6">
        <v>2</v>
      </c>
      <c r="Q24" s="6">
        <v>2</v>
      </c>
    </row>
    <row r="26" spans="11:17" x14ac:dyDescent="0.25">
      <c r="K26" s="3" t="s">
        <v>127</v>
      </c>
      <c r="L26" s="8" t="s">
        <v>124</v>
      </c>
      <c r="M26" s="8"/>
      <c r="N26" s="8"/>
      <c r="O26" s="8"/>
      <c r="P26" s="8" t="s">
        <v>125</v>
      </c>
      <c r="Q26" s="8" t="s">
        <v>126</v>
      </c>
    </row>
    <row r="27" spans="11:17" x14ac:dyDescent="0.25">
      <c r="K27" s="3" t="s">
        <v>123</v>
      </c>
      <c r="L27" s="3">
        <v>1</v>
      </c>
      <c r="M27" s="3">
        <v>2</v>
      </c>
      <c r="N27" s="3">
        <v>3</v>
      </c>
      <c r="O27" s="3">
        <v>4</v>
      </c>
      <c r="P27" s="8"/>
      <c r="Q27" s="8"/>
    </row>
    <row r="28" spans="11:17" x14ac:dyDescent="0.25">
      <c r="K28" s="6" t="s">
        <v>48</v>
      </c>
      <c r="L28" s="6">
        <v>0</v>
      </c>
      <c r="M28" s="6">
        <v>1</v>
      </c>
      <c r="N28" s="6">
        <v>0</v>
      </c>
      <c r="O28" s="6">
        <v>0</v>
      </c>
      <c r="P28" s="6">
        <v>1</v>
      </c>
      <c r="Q28" s="11">
        <v>3</v>
      </c>
    </row>
    <row r="29" spans="11:17" x14ac:dyDescent="0.25">
      <c r="K29" s="6" t="s">
        <v>45</v>
      </c>
      <c r="L29" s="6">
        <v>1</v>
      </c>
      <c r="M29" s="6">
        <v>0</v>
      </c>
      <c r="N29" s="6">
        <v>1</v>
      </c>
      <c r="O29" s="6">
        <v>0</v>
      </c>
      <c r="P29" s="6">
        <v>2</v>
      </c>
      <c r="Q29" s="11"/>
    </row>
    <row r="31" spans="11:17" x14ac:dyDescent="0.25">
      <c r="K31" s="3" t="s">
        <v>130</v>
      </c>
      <c r="L31" s="8" t="s">
        <v>124</v>
      </c>
      <c r="M31" s="8"/>
      <c r="N31" s="8"/>
      <c r="O31" s="8"/>
      <c r="P31" s="8" t="s">
        <v>125</v>
      </c>
      <c r="Q31" s="8" t="s">
        <v>126</v>
      </c>
    </row>
    <row r="32" spans="11:17" x14ac:dyDescent="0.25">
      <c r="K32" s="3" t="s">
        <v>123</v>
      </c>
      <c r="L32" s="3">
        <v>1</v>
      </c>
      <c r="M32" s="3">
        <v>2</v>
      </c>
      <c r="N32" s="3">
        <v>3</v>
      </c>
      <c r="O32" s="3">
        <v>4</v>
      </c>
      <c r="P32" s="8"/>
      <c r="Q32" s="8"/>
    </row>
    <row r="33" spans="11:17" x14ac:dyDescent="0.25">
      <c r="K33" s="6" t="s">
        <v>49</v>
      </c>
      <c r="L33" s="6">
        <v>1</v>
      </c>
      <c r="M33" s="6">
        <v>1</v>
      </c>
      <c r="N33" s="6">
        <v>0</v>
      </c>
      <c r="O33" s="6">
        <v>0</v>
      </c>
      <c r="P33" s="6">
        <v>2</v>
      </c>
      <c r="Q33" s="6">
        <v>2</v>
      </c>
    </row>
  </sheetData>
  <mergeCells count="35">
    <mergeCell ref="L26:O26"/>
    <mergeCell ref="P26:P27"/>
    <mergeCell ref="Q26:Q27"/>
    <mergeCell ref="Q28:Q29"/>
    <mergeCell ref="L31:O31"/>
    <mergeCell ref="P31:P32"/>
    <mergeCell ref="Q31:Q32"/>
    <mergeCell ref="AM4:AO4"/>
    <mergeCell ref="AP4:AR4"/>
    <mergeCell ref="AS4:AU4"/>
    <mergeCell ref="AV4:AX4"/>
    <mergeCell ref="L22:O22"/>
    <mergeCell ref="P22:P23"/>
    <mergeCell ref="Q22:Q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115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20</v>
      </c>
      <c r="C2" t="s">
        <v>100</v>
      </c>
      <c r="D2" t="s">
        <v>29</v>
      </c>
      <c r="E2" t="s">
        <v>36</v>
      </c>
      <c r="F2" t="s">
        <v>94</v>
      </c>
      <c r="G2">
        <v>1</v>
      </c>
    </row>
    <row r="3" spans="1:50" x14ac:dyDescent="0.25">
      <c r="A3">
        <v>2</v>
      </c>
      <c r="B3">
        <v>22</v>
      </c>
      <c r="C3" t="s">
        <v>100</v>
      </c>
      <c r="D3" t="s">
        <v>29</v>
      </c>
      <c r="E3" t="s">
        <v>36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2</v>
      </c>
      <c r="B4">
        <v>24</v>
      </c>
      <c r="C4" t="s">
        <v>100</v>
      </c>
      <c r="D4" t="s">
        <v>29</v>
      </c>
      <c r="E4" t="s">
        <v>36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2</v>
      </c>
      <c r="B5">
        <v>26</v>
      </c>
      <c r="C5" t="s">
        <v>100</v>
      </c>
      <c r="D5" t="s">
        <v>29</v>
      </c>
      <c r="E5" t="s">
        <v>37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2</v>
      </c>
      <c r="B6">
        <v>28</v>
      </c>
      <c r="C6" t="s">
        <v>100</v>
      </c>
      <c r="D6" t="s">
        <v>29</v>
      </c>
      <c r="E6" t="s">
        <v>37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2</v>
      </c>
      <c r="B7">
        <v>30</v>
      </c>
      <c r="C7" t="s">
        <v>100</v>
      </c>
      <c r="D7" t="s">
        <v>29</v>
      </c>
      <c r="E7" t="s">
        <v>37</v>
      </c>
      <c r="F7" t="s">
        <v>94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2</v>
      </c>
      <c r="B8">
        <v>32</v>
      </c>
      <c r="C8" t="s">
        <v>100</v>
      </c>
      <c r="D8" t="s">
        <v>29</v>
      </c>
      <c r="E8" t="s">
        <v>38</v>
      </c>
      <c r="F8" t="s">
        <v>94</v>
      </c>
      <c r="G8">
        <v>1</v>
      </c>
    </row>
    <row r="9" spans="1:50" x14ac:dyDescent="0.25">
      <c r="A9">
        <v>3</v>
      </c>
      <c r="B9">
        <v>17</v>
      </c>
      <c r="C9" t="s">
        <v>93</v>
      </c>
      <c r="D9" t="s">
        <v>29</v>
      </c>
      <c r="E9" t="s">
        <v>33</v>
      </c>
      <c r="F9" t="s">
        <v>94</v>
      </c>
      <c r="G9">
        <v>1</v>
      </c>
    </row>
    <row r="10" spans="1:50" x14ac:dyDescent="0.25">
      <c r="A10">
        <v>3</v>
      </c>
      <c r="B10">
        <v>19</v>
      </c>
      <c r="C10" t="s">
        <v>93</v>
      </c>
      <c r="D10" t="s">
        <v>29</v>
      </c>
      <c r="E10" t="s">
        <v>33</v>
      </c>
      <c r="F10" t="s">
        <v>94</v>
      </c>
      <c r="G10">
        <v>1</v>
      </c>
    </row>
    <row r="11" spans="1:50" x14ac:dyDescent="0.25">
      <c r="A11">
        <v>3</v>
      </c>
      <c r="B11">
        <v>21</v>
      </c>
      <c r="C11" t="s">
        <v>93</v>
      </c>
      <c r="D11" t="s">
        <v>29</v>
      </c>
      <c r="E11" t="s">
        <v>36</v>
      </c>
      <c r="F11" t="s">
        <v>94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3</v>
      </c>
      <c r="B12">
        <v>23</v>
      </c>
      <c r="C12" t="s">
        <v>93</v>
      </c>
      <c r="D12" t="s">
        <v>29</v>
      </c>
      <c r="E12" t="s">
        <v>36</v>
      </c>
      <c r="F12" t="s">
        <v>94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3</v>
      </c>
      <c r="B13">
        <v>25</v>
      </c>
      <c r="C13" t="s">
        <v>93</v>
      </c>
      <c r="D13" t="s">
        <v>29</v>
      </c>
      <c r="E13" t="s">
        <v>36</v>
      </c>
      <c r="F13" t="s">
        <v>94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3</v>
      </c>
      <c r="B14">
        <v>33</v>
      </c>
      <c r="C14" t="s">
        <v>93</v>
      </c>
      <c r="D14" t="s">
        <v>29</v>
      </c>
      <c r="E14" t="s">
        <v>38</v>
      </c>
      <c r="F14" t="s">
        <v>94</v>
      </c>
      <c r="G14">
        <v>1</v>
      </c>
      <c r="J14" s="9" t="s">
        <v>97</v>
      </c>
      <c r="K14" s="5" t="s">
        <v>100</v>
      </c>
    </row>
    <row r="15" spans="1:50" x14ac:dyDescent="0.25">
      <c r="A15">
        <v>3</v>
      </c>
      <c r="B15">
        <v>453</v>
      </c>
      <c r="C15" t="s">
        <v>93</v>
      </c>
      <c r="D15" t="s">
        <v>29</v>
      </c>
      <c r="E15" t="s">
        <v>28</v>
      </c>
      <c r="F15" t="s">
        <v>95</v>
      </c>
      <c r="G15">
        <v>1</v>
      </c>
      <c r="J15" s="9"/>
      <c r="K15" s="5" t="s">
        <v>93</v>
      </c>
    </row>
    <row r="16" spans="1:50" x14ac:dyDescent="0.25">
      <c r="A16">
        <v>3</v>
      </c>
      <c r="B16">
        <v>457</v>
      </c>
      <c r="C16" t="s">
        <v>93</v>
      </c>
      <c r="D16" t="s">
        <v>29</v>
      </c>
      <c r="E16" t="s">
        <v>31</v>
      </c>
      <c r="F16" t="s">
        <v>95</v>
      </c>
      <c r="G16">
        <v>1</v>
      </c>
      <c r="J16" s="9"/>
      <c r="K16" s="5" t="s">
        <v>6</v>
      </c>
    </row>
    <row r="17" spans="1:19" x14ac:dyDescent="0.25">
      <c r="A17">
        <v>3</v>
      </c>
      <c r="B17">
        <v>461</v>
      </c>
      <c r="C17" t="s">
        <v>93</v>
      </c>
      <c r="D17" t="s">
        <v>29</v>
      </c>
      <c r="E17" t="s">
        <v>31</v>
      </c>
      <c r="F17" t="s">
        <v>95</v>
      </c>
      <c r="G17">
        <v>1</v>
      </c>
    </row>
    <row r="18" spans="1:19" x14ac:dyDescent="0.25">
      <c r="A18">
        <v>3</v>
      </c>
      <c r="B18">
        <v>465</v>
      </c>
      <c r="C18" t="s">
        <v>93</v>
      </c>
      <c r="D18" t="s">
        <v>29</v>
      </c>
      <c r="E18" t="s">
        <v>32</v>
      </c>
      <c r="F18" t="s">
        <v>95</v>
      </c>
      <c r="G18">
        <v>1</v>
      </c>
    </row>
    <row r="19" spans="1:19" x14ac:dyDescent="0.25">
      <c r="A19">
        <v>3</v>
      </c>
      <c r="B19">
        <v>469</v>
      </c>
      <c r="C19" t="s">
        <v>93</v>
      </c>
      <c r="D19" t="s">
        <v>29</v>
      </c>
      <c r="E19" t="s">
        <v>33</v>
      </c>
      <c r="F19" t="s">
        <v>95</v>
      </c>
      <c r="G19">
        <v>1</v>
      </c>
    </row>
    <row r="20" spans="1:19" x14ac:dyDescent="0.25">
      <c r="A20">
        <v>3</v>
      </c>
      <c r="B20">
        <v>473</v>
      </c>
      <c r="C20" t="s">
        <v>93</v>
      </c>
      <c r="D20" t="s">
        <v>29</v>
      </c>
      <c r="E20" t="s">
        <v>37</v>
      </c>
      <c r="F20" t="s">
        <v>95</v>
      </c>
      <c r="G20">
        <v>1</v>
      </c>
    </row>
    <row r="21" spans="1:19" x14ac:dyDescent="0.25">
      <c r="A21">
        <v>4</v>
      </c>
      <c r="B21">
        <v>452</v>
      </c>
      <c r="C21" t="s">
        <v>100</v>
      </c>
      <c r="D21" t="s">
        <v>29</v>
      </c>
      <c r="E21" t="s">
        <v>28</v>
      </c>
      <c r="F21" t="s">
        <v>95</v>
      </c>
      <c r="G21">
        <v>1</v>
      </c>
    </row>
    <row r="22" spans="1:19" x14ac:dyDescent="0.25">
      <c r="A22">
        <v>4</v>
      </c>
      <c r="B22">
        <v>464</v>
      </c>
      <c r="C22" t="s">
        <v>100</v>
      </c>
      <c r="D22" t="s">
        <v>29</v>
      </c>
      <c r="E22" t="s">
        <v>32</v>
      </c>
      <c r="F22" t="s">
        <v>95</v>
      </c>
      <c r="G22">
        <v>1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4</v>
      </c>
      <c r="B23">
        <v>472</v>
      </c>
      <c r="C23" t="s">
        <v>100</v>
      </c>
      <c r="D23" t="s">
        <v>29</v>
      </c>
      <c r="E23" t="s">
        <v>37</v>
      </c>
      <c r="F23" t="s">
        <v>95</v>
      </c>
      <c r="G23">
        <v>1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5</v>
      </c>
      <c r="B24">
        <v>108</v>
      </c>
      <c r="C24" t="s">
        <v>100</v>
      </c>
      <c r="D24" t="s">
        <v>29</v>
      </c>
      <c r="E24" t="s">
        <v>36</v>
      </c>
      <c r="F24" t="s">
        <v>94</v>
      </c>
      <c r="G24">
        <v>2</v>
      </c>
      <c r="K24" s="6" t="s">
        <v>38</v>
      </c>
      <c r="L24" s="6">
        <v>1</v>
      </c>
      <c r="M24" s="6">
        <v>1</v>
      </c>
      <c r="N24" s="6">
        <v>1</v>
      </c>
      <c r="O24" s="6">
        <v>1</v>
      </c>
      <c r="P24" s="6">
        <v>0</v>
      </c>
      <c r="Q24" s="6">
        <v>0</v>
      </c>
      <c r="R24" s="6">
        <v>4</v>
      </c>
      <c r="S24" s="11">
        <v>31</v>
      </c>
    </row>
    <row r="25" spans="1:19" x14ac:dyDescent="0.25">
      <c r="A25">
        <v>5</v>
      </c>
      <c r="B25">
        <v>110</v>
      </c>
      <c r="C25" t="s">
        <v>100</v>
      </c>
      <c r="D25" t="s">
        <v>29</v>
      </c>
      <c r="E25" t="s">
        <v>36</v>
      </c>
      <c r="F25" t="s">
        <v>94</v>
      </c>
      <c r="G25">
        <v>2</v>
      </c>
      <c r="K25" s="6" t="s">
        <v>36</v>
      </c>
      <c r="L25" s="6">
        <v>3</v>
      </c>
      <c r="M25" s="6">
        <v>3</v>
      </c>
      <c r="N25" s="6">
        <v>3</v>
      </c>
      <c r="O25" s="6">
        <v>2</v>
      </c>
      <c r="P25" s="6">
        <v>2</v>
      </c>
      <c r="Q25" s="6">
        <v>0</v>
      </c>
      <c r="R25" s="6">
        <v>13</v>
      </c>
      <c r="S25" s="11"/>
    </row>
    <row r="26" spans="1:19" x14ac:dyDescent="0.25">
      <c r="A26">
        <v>5</v>
      </c>
      <c r="B26">
        <v>112</v>
      </c>
      <c r="C26" t="s">
        <v>100</v>
      </c>
      <c r="D26" t="s">
        <v>29</v>
      </c>
      <c r="E26" t="s">
        <v>36</v>
      </c>
      <c r="F26" t="s">
        <v>94</v>
      </c>
      <c r="G26">
        <v>2</v>
      </c>
      <c r="K26" s="6" t="s">
        <v>37</v>
      </c>
      <c r="L26" s="6">
        <v>3</v>
      </c>
      <c r="M26" s="6">
        <v>3</v>
      </c>
      <c r="N26" s="6">
        <v>3</v>
      </c>
      <c r="O26" s="6">
        <v>3</v>
      </c>
      <c r="P26" s="6">
        <v>2</v>
      </c>
      <c r="Q26" s="6">
        <v>0</v>
      </c>
      <c r="R26" s="6">
        <v>14</v>
      </c>
      <c r="S26" s="11"/>
    </row>
    <row r="27" spans="1:19" x14ac:dyDescent="0.25">
      <c r="A27">
        <v>5</v>
      </c>
      <c r="B27">
        <v>114</v>
      </c>
      <c r="C27" t="s">
        <v>100</v>
      </c>
      <c r="D27" t="s">
        <v>29</v>
      </c>
      <c r="E27" t="s">
        <v>37</v>
      </c>
      <c r="F27" t="s">
        <v>94</v>
      </c>
      <c r="G27">
        <v>2</v>
      </c>
    </row>
    <row r="28" spans="1:19" x14ac:dyDescent="0.25">
      <c r="A28">
        <v>5</v>
      </c>
      <c r="B28">
        <v>116</v>
      </c>
      <c r="C28" t="s">
        <v>100</v>
      </c>
      <c r="D28" t="s">
        <v>29</v>
      </c>
      <c r="E28" t="s">
        <v>37</v>
      </c>
      <c r="F28" t="s">
        <v>94</v>
      </c>
      <c r="G28">
        <v>2</v>
      </c>
      <c r="K28" s="3" t="s">
        <v>122</v>
      </c>
      <c r="L28" s="8" t="s">
        <v>124</v>
      </c>
      <c r="M28" s="8"/>
      <c r="N28" s="8"/>
      <c r="O28" s="8"/>
      <c r="P28" s="8"/>
      <c r="Q28" s="8"/>
      <c r="R28" s="8" t="s">
        <v>125</v>
      </c>
      <c r="S28" s="8" t="s">
        <v>126</v>
      </c>
    </row>
    <row r="29" spans="1:19" x14ac:dyDescent="0.25">
      <c r="A29">
        <v>5</v>
      </c>
      <c r="B29">
        <v>118</v>
      </c>
      <c r="C29" t="s">
        <v>100</v>
      </c>
      <c r="D29" t="s">
        <v>29</v>
      </c>
      <c r="E29" t="s">
        <v>37</v>
      </c>
      <c r="F29" t="s">
        <v>94</v>
      </c>
      <c r="G29">
        <v>2</v>
      </c>
      <c r="K29" s="3" t="s">
        <v>123</v>
      </c>
      <c r="L29" s="3">
        <v>1</v>
      </c>
      <c r="M29" s="3">
        <v>2</v>
      </c>
      <c r="N29" s="3">
        <v>3</v>
      </c>
      <c r="O29" s="3">
        <v>4</v>
      </c>
      <c r="P29" s="3">
        <v>5</v>
      </c>
      <c r="Q29" s="3">
        <v>6</v>
      </c>
      <c r="R29" s="8"/>
      <c r="S29" s="8"/>
    </row>
    <row r="30" spans="1:19" x14ac:dyDescent="0.25">
      <c r="A30">
        <v>5</v>
      </c>
      <c r="B30">
        <v>120</v>
      </c>
      <c r="C30" t="s">
        <v>100</v>
      </c>
      <c r="D30" t="s">
        <v>29</v>
      </c>
      <c r="E30" t="s">
        <v>38</v>
      </c>
      <c r="F30" t="s">
        <v>94</v>
      </c>
      <c r="G30">
        <v>2</v>
      </c>
      <c r="K30" s="6" t="s">
        <v>35</v>
      </c>
      <c r="L30" s="6">
        <v>0</v>
      </c>
      <c r="M30" s="6">
        <v>0</v>
      </c>
      <c r="N30" s="6">
        <v>0</v>
      </c>
      <c r="O30" s="6">
        <v>1</v>
      </c>
      <c r="P30" s="6">
        <v>1</v>
      </c>
      <c r="Q30" s="6">
        <v>0</v>
      </c>
      <c r="R30" s="6">
        <v>2</v>
      </c>
      <c r="S30" s="11">
        <v>29</v>
      </c>
    </row>
    <row r="31" spans="1:19" x14ac:dyDescent="0.25">
      <c r="A31">
        <v>5</v>
      </c>
      <c r="B31">
        <v>454</v>
      </c>
      <c r="C31" t="s">
        <v>93</v>
      </c>
      <c r="D31" t="s">
        <v>29</v>
      </c>
      <c r="E31" t="s">
        <v>28</v>
      </c>
      <c r="F31" t="s">
        <v>95</v>
      </c>
      <c r="G31">
        <v>1</v>
      </c>
      <c r="K31" s="6" t="s">
        <v>33</v>
      </c>
      <c r="L31" s="6">
        <v>2</v>
      </c>
      <c r="M31" s="6">
        <v>2</v>
      </c>
      <c r="N31" s="6">
        <v>2</v>
      </c>
      <c r="O31" s="6">
        <v>2</v>
      </c>
      <c r="P31" s="6">
        <v>2</v>
      </c>
      <c r="Q31" s="6">
        <v>0</v>
      </c>
      <c r="R31" s="6">
        <v>10</v>
      </c>
      <c r="S31" s="11"/>
    </row>
    <row r="32" spans="1:19" x14ac:dyDescent="0.25">
      <c r="A32">
        <v>5</v>
      </c>
      <c r="B32">
        <v>458</v>
      </c>
      <c r="C32" t="s">
        <v>93</v>
      </c>
      <c r="D32" t="s">
        <v>29</v>
      </c>
      <c r="E32" t="s">
        <v>31</v>
      </c>
      <c r="F32" t="s">
        <v>95</v>
      </c>
      <c r="G32">
        <v>1</v>
      </c>
      <c r="K32" s="6" t="s">
        <v>38</v>
      </c>
      <c r="L32" s="6">
        <v>1</v>
      </c>
      <c r="M32" s="6">
        <v>1</v>
      </c>
      <c r="N32" s="6">
        <v>1</v>
      </c>
      <c r="O32" s="6">
        <v>1</v>
      </c>
      <c r="P32" s="6">
        <v>0</v>
      </c>
      <c r="Q32" s="6">
        <v>0</v>
      </c>
      <c r="R32" s="6">
        <v>4</v>
      </c>
      <c r="S32" s="11"/>
    </row>
    <row r="33" spans="1:19" x14ac:dyDescent="0.25">
      <c r="A33">
        <v>5</v>
      </c>
      <c r="B33">
        <v>462</v>
      </c>
      <c r="C33" t="s">
        <v>93</v>
      </c>
      <c r="D33" t="s">
        <v>29</v>
      </c>
      <c r="E33" t="s">
        <v>31</v>
      </c>
      <c r="F33" t="s">
        <v>95</v>
      </c>
      <c r="G33">
        <v>1</v>
      </c>
      <c r="K33" s="6" t="s">
        <v>36</v>
      </c>
      <c r="L33" s="6">
        <v>3</v>
      </c>
      <c r="M33" s="6">
        <v>3</v>
      </c>
      <c r="N33" s="6">
        <v>3</v>
      </c>
      <c r="O33" s="6">
        <v>2</v>
      </c>
      <c r="P33" s="6">
        <v>2</v>
      </c>
      <c r="Q33" s="6">
        <v>0</v>
      </c>
      <c r="R33" s="6">
        <v>13</v>
      </c>
      <c r="S33" s="11"/>
    </row>
    <row r="34" spans="1:19" x14ac:dyDescent="0.25">
      <c r="A34">
        <v>5</v>
      </c>
      <c r="B34">
        <v>466</v>
      </c>
      <c r="C34" t="s">
        <v>93</v>
      </c>
      <c r="D34" t="s">
        <v>29</v>
      </c>
      <c r="E34" t="s">
        <v>32</v>
      </c>
      <c r="F34" t="s">
        <v>95</v>
      </c>
      <c r="G34">
        <v>1</v>
      </c>
    </row>
    <row r="35" spans="1:19" x14ac:dyDescent="0.25">
      <c r="A35">
        <v>5</v>
      </c>
      <c r="B35">
        <v>470</v>
      </c>
      <c r="C35" t="s">
        <v>93</v>
      </c>
      <c r="D35" t="s">
        <v>29</v>
      </c>
      <c r="E35" t="s">
        <v>33</v>
      </c>
      <c r="F35" t="s">
        <v>95</v>
      </c>
      <c r="G35">
        <v>1</v>
      </c>
      <c r="K35" s="3" t="s">
        <v>129</v>
      </c>
      <c r="L35" s="8" t="s">
        <v>124</v>
      </c>
      <c r="M35" s="8"/>
      <c r="N35" s="8"/>
      <c r="O35" s="8"/>
      <c r="P35" s="8" t="s">
        <v>125</v>
      </c>
      <c r="Q35" s="8" t="s">
        <v>126</v>
      </c>
    </row>
    <row r="36" spans="1:19" x14ac:dyDescent="0.25">
      <c r="A36">
        <v>5</v>
      </c>
      <c r="B36">
        <v>474</v>
      </c>
      <c r="C36" t="s">
        <v>93</v>
      </c>
      <c r="D36" t="s">
        <v>29</v>
      </c>
      <c r="E36" t="s">
        <v>37</v>
      </c>
      <c r="F36" t="s">
        <v>95</v>
      </c>
      <c r="G36">
        <v>1</v>
      </c>
      <c r="K36" s="3" t="s">
        <v>123</v>
      </c>
      <c r="L36" s="3">
        <v>1</v>
      </c>
      <c r="M36" s="3">
        <v>2</v>
      </c>
      <c r="N36" s="3">
        <v>3</v>
      </c>
      <c r="O36" s="3">
        <v>4</v>
      </c>
      <c r="P36" s="8"/>
      <c r="Q36" s="8"/>
    </row>
    <row r="37" spans="1:19" x14ac:dyDescent="0.25">
      <c r="A37">
        <v>6</v>
      </c>
      <c r="B37">
        <v>105</v>
      </c>
      <c r="C37" t="s">
        <v>93</v>
      </c>
      <c r="D37" t="s">
        <v>29</v>
      </c>
      <c r="E37" t="s">
        <v>33</v>
      </c>
      <c r="F37" t="s">
        <v>94</v>
      </c>
      <c r="G37">
        <v>2</v>
      </c>
      <c r="K37" s="6" t="s">
        <v>38</v>
      </c>
      <c r="L37" s="6">
        <v>0</v>
      </c>
      <c r="M37" s="6">
        <v>1</v>
      </c>
      <c r="N37" s="6">
        <v>0</v>
      </c>
      <c r="O37" s="6">
        <v>0</v>
      </c>
      <c r="P37" s="6">
        <v>1</v>
      </c>
      <c r="Q37" s="11">
        <v>9</v>
      </c>
    </row>
    <row r="38" spans="1:19" x14ac:dyDescent="0.25">
      <c r="A38">
        <v>6</v>
      </c>
      <c r="B38">
        <v>107</v>
      </c>
      <c r="C38" t="s">
        <v>93</v>
      </c>
      <c r="D38" t="s">
        <v>29</v>
      </c>
      <c r="E38" t="s">
        <v>33</v>
      </c>
      <c r="F38" t="s">
        <v>94</v>
      </c>
      <c r="G38">
        <v>2</v>
      </c>
      <c r="K38" s="6" t="s">
        <v>32</v>
      </c>
      <c r="L38" s="6">
        <v>1</v>
      </c>
      <c r="M38" s="6">
        <v>1</v>
      </c>
      <c r="N38" s="6">
        <v>1</v>
      </c>
      <c r="O38" s="6">
        <v>0</v>
      </c>
      <c r="P38" s="6">
        <v>3</v>
      </c>
      <c r="Q38" s="11"/>
    </row>
    <row r="39" spans="1:19" x14ac:dyDescent="0.25">
      <c r="A39">
        <v>6</v>
      </c>
      <c r="B39">
        <v>109</v>
      </c>
      <c r="C39" t="s">
        <v>93</v>
      </c>
      <c r="D39" t="s">
        <v>29</v>
      </c>
      <c r="E39" t="s">
        <v>36</v>
      </c>
      <c r="F39" t="s">
        <v>94</v>
      </c>
      <c r="G39">
        <v>2</v>
      </c>
      <c r="K39" s="6" t="s">
        <v>28</v>
      </c>
      <c r="L39" s="6">
        <v>1</v>
      </c>
      <c r="M39" s="6">
        <v>1</v>
      </c>
      <c r="N39" s="6">
        <v>1</v>
      </c>
      <c r="O39" s="6">
        <v>0</v>
      </c>
      <c r="P39" s="6">
        <v>3</v>
      </c>
      <c r="Q39" s="11"/>
    </row>
    <row r="40" spans="1:19" x14ac:dyDescent="0.25">
      <c r="A40">
        <v>6</v>
      </c>
      <c r="B40">
        <v>111</v>
      </c>
      <c r="C40" t="s">
        <v>93</v>
      </c>
      <c r="D40" t="s">
        <v>29</v>
      </c>
      <c r="E40" t="s">
        <v>36</v>
      </c>
      <c r="F40" t="s">
        <v>94</v>
      </c>
      <c r="G40">
        <v>2</v>
      </c>
      <c r="K40" s="6" t="s">
        <v>36</v>
      </c>
      <c r="L40" s="6">
        <v>0</v>
      </c>
      <c r="M40" s="6">
        <v>0</v>
      </c>
      <c r="N40" s="6">
        <v>1</v>
      </c>
      <c r="O40" s="6">
        <v>0</v>
      </c>
      <c r="P40" s="6">
        <v>1</v>
      </c>
      <c r="Q40" s="11"/>
    </row>
    <row r="41" spans="1:19" x14ac:dyDescent="0.25">
      <c r="A41">
        <v>6</v>
      </c>
      <c r="B41">
        <v>113</v>
      </c>
      <c r="C41" t="s">
        <v>93</v>
      </c>
      <c r="D41" t="s">
        <v>29</v>
      </c>
      <c r="E41" t="s">
        <v>36</v>
      </c>
      <c r="F41" t="s">
        <v>94</v>
      </c>
      <c r="G41">
        <v>2</v>
      </c>
      <c r="K41" s="6" t="s">
        <v>37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11"/>
    </row>
    <row r="42" spans="1:19" x14ac:dyDescent="0.25">
      <c r="A42">
        <v>6</v>
      </c>
      <c r="B42">
        <v>121</v>
      </c>
      <c r="C42" t="s">
        <v>93</v>
      </c>
      <c r="D42" t="s">
        <v>29</v>
      </c>
      <c r="E42" t="s">
        <v>38</v>
      </c>
      <c r="F42" t="s">
        <v>94</v>
      </c>
      <c r="G42">
        <v>2</v>
      </c>
    </row>
    <row r="43" spans="1:19" x14ac:dyDescent="0.25">
      <c r="A43">
        <v>7</v>
      </c>
      <c r="B43">
        <v>455</v>
      </c>
      <c r="C43" t="s">
        <v>6</v>
      </c>
      <c r="D43" t="s">
        <v>29</v>
      </c>
      <c r="E43" t="s">
        <v>28</v>
      </c>
      <c r="F43" t="s">
        <v>95</v>
      </c>
      <c r="G43">
        <v>1</v>
      </c>
      <c r="K43" s="3" t="s">
        <v>127</v>
      </c>
      <c r="L43" s="8" t="s">
        <v>124</v>
      </c>
      <c r="M43" s="8"/>
      <c r="N43" s="8"/>
      <c r="O43" s="8"/>
      <c r="P43" s="8" t="s">
        <v>125</v>
      </c>
      <c r="Q43" s="8" t="s">
        <v>126</v>
      </c>
    </row>
    <row r="44" spans="1:19" x14ac:dyDescent="0.25">
      <c r="A44">
        <v>7</v>
      </c>
      <c r="B44">
        <v>467</v>
      </c>
      <c r="C44" t="s">
        <v>6</v>
      </c>
      <c r="D44" t="s">
        <v>29</v>
      </c>
      <c r="E44" t="s">
        <v>32</v>
      </c>
      <c r="F44" t="s">
        <v>95</v>
      </c>
      <c r="G44">
        <v>1</v>
      </c>
      <c r="K44" s="3" t="s">
        <v>123</v>
      </c>
      <c r="L44" s="3">
        <v>1</v>
      </c>
      <c r="M44" s="3">
        <v>2</v>
      </c>
      <c r="N44" s="3">
        <v>3</v>
      </c>
      <c r="O44" s="3">
        <v>4</v>
      </c>
      <c r="P44" s="8"/>
      <c r="Q44" s="8"/>
    </row>
    <row r="45" spans="1:19" x14ac:dyDescent="0.25">
      <c r="A45">
        <v>7</v>
      </c>
      <c r="B45">
        <v>475</v>
      </c>
      <c r="C45" t="s">
        <v>6</v>
      </c>
      <c r="D45" t="s">
        <v>29</v>
      </c>
      <c r="E45" t="s">
        <v>37</v>
      </c>
      <c r="F45" t="s">
        <v>95</v>
      </c>
      <c r="G45">
        <v>1</v>
      </c>
      <c r="K45" s="6" t="s">
        <v>31</v>
      </c>
      <c r="L45" s="6">
        <v>2</v>
      </c>
      <c r="M45" s="6">
        <v>2</v>
      </c>
      <c r="N45" s="6">
        <v>2</v>
      </c>
      <c r="O45" s="6">
        <v>0</v>
      </c>
      <c r="P45" s="6">
        <v>6</v>
      </c>
      <c r="Q45" s="11">
        <v>18</v>
      </c>
    </row>
    <row r="46" spans="1:19" x14ac:dyDescent="0.25">
      <c r="A46">
        <v>8</v>
      </c>
      <c r="B46">
        <v>194</v>
      </c>
      <c r="C46" t="s">
        <v>100</v>
      </c>
      <c r="D46" t="s">
        <v>29</v>
      </c>
      <c r="E46" t="s">
        <v>36</v>
      </c>
      <c r="F46" t="s">
        <v>94</v>
      </c>
      <c r="G46">
        <v>3</v>
      </c>
      <c r="K46" s="6" t="s">
        <v>33</v>
      </c>
      <c r="L46" s="6">
        <v>1</v>
      </c>
      <c r="M46" s="6">
        <v>1</v>
      </c>
      <c r="N46" s="6">
        <v>1</v>
      </c>
      <c r="O46" s="6">
        <v>0</v>
      </c>
      <c r="P46" s="6">
        <v>3</v>
      </c>
      <c r="Q46" s="11"/>
    </row>
    <row r="47" spans="1:19" x14ac:dyDescent="0.25">
      <c r="A47">
        <v>8</v>
      </c>
      <c r="B47">
        <v>196</v>
      </c>
      <c r="C47" t="s">
        <v>100</v>
      </c>
      <c r="D47" t="s">
        <v>29</v>
      </c>
      <c r="E47" t="s">
        <v>36</v>
      </c>
      <c r="F47" t="s">
        <v>94</v>
      </c>
      <c r="G47">
        <v>3</v>
      </c>
      <c r="K47" s="6" t="s">
        <v>38</v>
      </c>
      <c r="L47" s="6">
        <v>0</v>
      </c>
      <c r="M47" s="6">
        <v>1</v>
      </c>
      <c r="N47" s="6">
        <v>0</v>
      </c>
      <c r="O47" s="6">
        <v>0</v>
      </c>
      <c r="P47" s="6">
        <v>1</v>
      </c>
      <c r="Q47" s="11"/>
    </row>
    <row r="48" spans="1:19" x14ac:dyDescent="0.25">
      <c r="A48">
        <v>8</v>
      </c>
      <c r="B48">
        <v>198</v>
      </c>
      <c r="C48" t="s">
        <v>100</v>
      </c>
      <c r="D48" t="s">
        <v>29</v>
      </c>
      <c r="E48" t="s">
        <v>36</v>
      </c>
      <c r="F48" t="s">
        <v>94</v>
      </c>
      <c r="G48">
        <v>3</v>
      </c>
      <c r="K48" s="6" t="s">
        <v>32</v>
      </c>
      <c r="L48" s="6">
        <v>1</v>
      </c>
      <c r="M48" s="6">
        <v>1</v>
      </c>
      <c r="N48" s="6">
        <v>1</v>
      </c>
      <c r="O48" s="6">
        <v>0</v>
      </c>
      <c r="P48" s="6">
        <v>3</v>
      </c>
      <c r="Q48" s="11"/>
    </row>
    <row r="49" spans="1:17" x14ac:dyDescent="0.25">
      <c r="A49">
        <v>8</v>
      </c>
      <c r="B49">
        <v>200</v>
      </c>
      <c r="C49" t="s">
        <v>100</v>
      </c>
      <c r="D49" t="s">
        <v>29</v>
      </c>
      <c r="E49" t="s">
        <v>37</v>
      </c>
      <c r="F49" t="s">
        <v>94</v>
      </c>
      <c r="G49">
        <v>3</v>
      </c>
      <c r="K49" s="6" t="s">
        <v>28</v>
      </c>
      <c r="L49" s="6">
        <v>1</v>
      </c>
      <c r="M49" s="6">
        <v>1</v>
      </c>
      <c r="N49" s="6">
        <v>1</v>
      </c>
      <c r="O49" s="6">
        <v>0</v>
      </c>
      <c r="P49" s="6">
        <v>3</v>
      </c>
      <c r="Q49" s="11"/>
    </row>
    <row r="50" spans="1:17" x14ac:dyDescent="0.25">
      <c r="A50">
        <v>8</v>
      </c>
      <c r="B50">
        <v>202</v>
      </c>
      <c r="C50" t="s">
        <v>100</v>
      </c>
      <c r="D50" t="s">
        <v>29</v>
      </c>
      <c r="E50" t="s">
        <v>37</v>
      </c>
      <c r="F50" t="s">
        <v>94</v>
      </c>
      <c r="G50">
        <v>3</v>
      </c>
      <c r="K50" s="6" t="s">
        <v>36</v>
      </c>
      <c r="L50" s="6">
        <v>0</v>
      </c>
      <c r="M50" s="6">
        <v>0</v>
      </c>
      <c r="N50" s="6">
        <v>1</v>
      </c>
      <c r="O50" s="6">
        <v>0</v>
      </c>
      <c r="P50" s="6">
        <v>1</v>
      </c>
      <c r="Q50" s="11"/>
    </row>
    <row r="51" spans="1:17" x14ac:dyDescent="0.25">
      <c r="A51">
        <v>8</v>
      </c>
      <c r="B51">
        <v>204</v>
      </c>
      <c r="C51" t="s">
        <v>100</v>
      </c>
      <c r="D51" t="s">
        <v>29</v>
      </c>
      <c r="E51" t="s">
        <v>37</v>
      </c>
      <c r="F51" t="s">
        <v>94</v>
      </c>
      <c r="G51">
        <v>3</v>
      </c>
      <c r="K51" s="6" t="s">
        <v>37</v>
      </c>
      <c r="L51" s="6">
        <v>1</v>
      </c>
      <c r="M51" s="6">
        <v>0</v>
      </c>
      <c r="N51" s="6">
        <v>0</v>
      </c>
      <c r="O51" s="6">
        <v>0</v>
      </c>
      <c r="P51" s="6">
        <v>1</v>
      </c>
      <c r="Q51" s="11"/>
    </row>
    <row r="52" spans="1:17" x14ac:dyDescent="0.25">
      <c r="A52">
        <v>8</v>
      </c>
      <c r="B52">
        <v>206</v>
      </c>
      <c r="C52" t="s">
        <v>100</v>
      </c>
      <c r="D52" t="s">
        <v>29</v>
      </c>
      <c r="E52" t="s">
        <v>38</v>
      </c>
      <c r="F52" t="s">
        <v>94</v>
      </c>
      <c r="G52">
        <v>3</v>
      </c>
    </row>
    <row r="53" spans="1:17" x14ac:dyDescent="0.25">
      <c r="A53">
        <v>9</v>
      </c>
      <c r="B53">
        <v>191</v>
      </c>
      <c r="C53" t="s">
        <v>93</v>
      </c>
      <c r="D53" t="s">
        <v>29</v>
      </c>
      <c r="E53" t="s">
        <v>33</v>
      </c>
      <c r="F53" t="s">
        <v>94</v>
      </c>
      <c r="G53">
        <v>3</v>
      </c>
      <c r="K53" s="3" t="s">
        <v>130</v>
      </c>
      <c r="L53" s="8" t="s">
        <v>124</v>
      </c>
      <c r="M53" s="8"/>
      <c r="N53" s="8"/>
      <c r="O53" s="8"/>
      <c r="P53" s="8" t="s">
        <v>125</v>
      </c>
      <c r="Q53" s="8" t="s">
        <v>126</v>
      </c>
    </row>
    <row r="54" spans="1:17" x14ac:dyDescent="0.25">
      <c r="A54">
        <v>9</v>
      </c>
      <c r="B54">
        <v>193</v>
      </c>
      <c r="C54" t="s">
        <v>93</v>
      </c>
      <c r="D54" t="s">
        <v>29</v>
      </c>
      <c r="E54" t="s">
        <v>33</v>
      </c>
      <c r="F54" t="s">
        <v>94</v>
      </c>
      <c r="G54">
        <v>3</v>
      </c>
      <c r="K54" s="3" t="s">
        <v>123</v>
      </c>
      <c r="L54" s="3">
        <v>1</v>
      </c>
      <c r="M54" s="3">
        <v>2</v>
      </c>
      <c r="N54" s="3">
        <v>3</v>
      </c>
      <c r="O54" s="3">
        <v>4</v>
      </c>
      <c r="P54" s="8"/>
      <c r="Q54" s="8"/>
    </row>
    <row r="55" spans="1:17" x14ac:dyDescent="0.25">
      <c r="A55">
        <v>9</v>
      </c>
      <c r="B55">
        <v>195</v>
      </c>
      <c r="C55" t="s">
        <v>93</v>
      </c>
      <c r="D55" t="s">
        <v>29</v>
      </c>
      <c r="E55" t="s">
        <v>36</v>
      </c>
      <c r="F55" t="s">
        <v>94</v>
      </c>
      <c r="G55">
        <v>3</v>
      </c>
      <c r="K55" s="6" t="s">
        <v>38</v>
      </c>
      <c r="L55" s="6">
        <v>0</v>
      </c>
      <c r="M55" s="6">
        <v>1</v>
      </c>
      <c r="N55" s="6">
        <v>0</v>
      </c>
      <c r="O55" s="6">
        <v>0</v>
      </c>
      <c r="P55" s="6">
        <v>1</v>
      </c>
      <c r="Q55" s="11">
        <v>9</v>
      </c>
    </row>
    <row r="56" spans="1:17" x14ac:dyDescent="0.25">
      <c r="A56">
        <v>9</v>
      </c>
      <c r="B56">
        <v>197</v>
      </c>
      <c r="C56" t="s">
        <v>93</v>
      </c>
      <c r="D56" t="s">
        <v>29</v>
      </c>
      <c r="E56" t="s">
        <v>36</v>
      </c>
      <c r="F56" t="s">
        <v>94</v>
      </c>
      <c r="G56">
        <v>3</v>
      </c>
      <c r="K56" s="6" t="s">
        <v>32</v>
      </c>
      <c r="L56" s="6">
        <v>1</v>
      </c>
      <c r="M56" s="6">
        <v>1</v>
      </c>
      <c r="N56" s="6">
        <v>1</v>
      </c>
      <c r="O56" s="6">
        <v>0</v>
      </c>
      <c r="P56" s="6">
        <v>3</v>
      </c>
      <c r="Q56" s="11"/>
    </row>
    <row r="57" spans="1:17" x14ac:dyDescent="0.25">
      <c r="A57">
        <v>9</v>
      </c>
      <c r="B57">
        <v>199</v>
      </c>
      <c r="C57" t="s">
        <v>93</v>
      </c>
      <c r="D57" t="s">
        <v>29</v>
      </c>
      <c r="E57" t="s">
        <v>36</v>
      </c>
      <c r="F57" t="s">
        <v>94</v>
      </c>
      <c r="G57">
        <v>3</v>
      </c>
      <c r="K57" s="6" t="s">
        <v>28</v>
      </c>
      <c r="L57" s="6">
        <v>1</v>
      </c>
      <c r="M57" s="6">
        <v>1</v>
      </c>
      <c r="N57" s="6">
        <v>1</v>
      </c>
      <c r="O57" s="6">
        <v>0</v>
      </c>
      <c r="P57" s="6">
        <v>3</v>
      </c>
      <c r="Q57" s="11"/>
    </row>
    <row r="58" spans="1:17" x14ac:dyDescent="0.25">
      <c r="A58">
        <v>9</v>
      </c>
      <c r="B58">
        <v>207</v>
      </c>
      <c r="C58" t="s">
        <v>93</v>
      </c>
      <c r="D58" t="s">
        <v>29</v>
      </c>
      <c r="E58" t="s">
        <v>38</v>
      </c>
      <c r="F58" t="s">
        <v>94</v>
      </c>
      <c r="G58">
        <v>3</v>
      </c>
      <c r="K58" s="6" t="s">
        <v>36</v>
      </c>
      <c r="L58" s="6">
        <v>0</v>
      </c>
      <c r="M58" s="6">
        <v>0</v>
      </c>
      <c r="N58" s="6">
        <v>1</v>
      </c>
      <c r="O58" s="6">
        <v>0</v>
      </c>
      <c r="P58" s="6">
        <v>1</v>
      </c>
      <c r="Q58" s="11"/>
    </row>
    <row r="59" spans="1:17" x14ac:dyDescent="0.25">
      <c r="A59">
        <v>10</v>
      </c>
      <c r="B59">
        <v>557</v>
      </c>
      <c r="C59" t="s">
        <v>93</v>
      </c>
      <c r="D59" t="s">
        <v>29</v>
      </c>
      <c r="E59" t="s">
        <v>28</v>
      </c>
      <c r="F59" t="s">
        <v>95</v>
      </c>
      <c r="G59">
        <v>2</v>
      </c>
      <c r="K59" s="6" t="s">
        <v>37</v>
      </c>
      <c r="L59" s="6">
        <v>1</v>
      </c>
      <c r="M59" s="6">
        <v>0</v>
      </c>
      <c r="N59" s="6">
        <v>0</v>
      </c>
      <c r="O59" s="6">
        <v>0</v>
      </c>
      <c r="P59" s="6">
        <v>1</v>
      </c>
      <c r="Q59" s="11"/>
    </row>
    <row r="60" spans="1:17" x14ac:dyDescent="0.25">
      <c r="A60">
        <v>10</v>
      </c>
      <c r="B60">
        <v>561</v>
      </c>
      <c r="C60" t="s">
        <v>93</v>
      </c>
      <c r="D60" t="s">
        <v>29</v>
      </c>
      <c r="E60" t="s">
        <v>31</v>
      </c>
      <c r="F60" t="s">
        <v>95</v>
      </c>
      <c r="G60">
        <v>2</v>
      </c>
    </row>
    <row r="61" spans="1:17" x14ac:dyDescent="0.25">
      <c r="A61">
        <v>10</v>
      </c>
      <c r="B61">
        <v>565</v>
      </c>
      <c r="C61" t="s">
        <v>93</v>
      </c>
      <c r="D61" t="s">
        <v>29</v>
      </c>
      <c r="E61" t="s">
        <v>31</v>
      </c>
      <c r="F61" t="s">
        <v>95</v>
      </c>
      <c r="G61">
        <v>2</v>
      </c>
    </row>
    <row r="62" spans="1:17" x14ac:dyDescent="0.25">
      <c r="A62">
        <v>10</v>
      </c>
      <c r="B62">
        <v>569</v>
      </c>
      <c r="C62" t="s">
        <v>93</v>
      </c>
      <c r="D62" t="s">
        <v>29</v>
      </c>
      <c r="E62" t="s">
        <v>32</v>
      </c>
      <c r="F62" t="s">
        <v>95</v>
      </c>
      <c r="G62">
        <v>2</v>
      </c>
    </row>
    <row r="63" spans="1:17" x14ac:dyDescent="0.25">
      <c r="A63">
        <v>10</v>
      </c>
      <c r="B63">
        <v>573</v>
      </c>
      <c r="C63" t="s">
        <v>93</v>
      </c>
      <c r="D63" t="s">
        <v>29</v>
      </c>
      <c r="E63" t="s">
        <v>33</v>
      </c>
      <c r="F63" t="s">
        <v>95</v>
      </c>
      <c r="G63">
        <v>2</v>
      </c>
    </row>
    <row r="64" spans="1:17" x14ac:dyDescent="0.25">
      <c r="A64">
        <v>10</v>
      </c>
      <c r="B64">
        <v>577</v>
      </c>
      <c r="C64" t="s">
        <v>93</v>
      </c>
      <c r="D64" t="s">
        <v>29</v>
      </c>
      <c r="E64" t="s">
        <v>38</v>
      </c>
      <c r="F64" t="s">
        <v>95</v>
      </c>
      <c r="G64">
        <v>2</v>
      </c>
    </row>
    <row r="65" spans="1:7" x14ac:dyDescent="0.25">
      <c r="A65">
        <v>11</v>
      </c>
      <c r="B65">
        <v>280</v>
      </c>
      <c r="C65" t="s">
        <v>100</v>
      </c>
      <c r="D65" t="s">
        <v>29</v>
      </c>
      <c r="E65" t="s">
        <v>36</v>
      </c>
      <c r="F65" t="s">
        <v>94</v>
      </c>
      <c r="G65">
        <v>4</v>
      </c>
    </row>
    <row r="66" spans="1:7" x14ac:dyDescent="0.25">
      <c r="A66">
        <v>11</v>
      </c>
      <c r="B66">
        <v>282</v>
      </c>
      <c r="C66" t="s">
        <v>100</v>
      </c>
      <c r="D66" t="s">
        <v>29</v>
      </c>
      <c r="E66" t="s">
        <v>36</v>
      </c>
      <c r="F66" t="s">
        <v>94</v>
      </c>
      <c r="G66">
        <v>4</v>
      </c>
    </row>
    <row r="67" spans="1:7" x14ac:dyDescent="0.25">
      <c r="A67">
        <v>11</v>
      </c>
      <c r="B67">
        <v>284</v>
      </c>
      <c r="C67" t="s">
        <v>100</v>
      </c>
      <c r="D67" t="s">
        <v>29</v>
      </c>
      <c r="E67" t="s">
        <v>37</v>
      </c>
      <c r="F67" t="s">
        <v>94</v>
      </c>
      <c r="G67">
        <v>4</v>
      </c>
    </row>
    <row r="68" spans="1:7" x14ac:dyDescent="0.25">
      <c r="A68">
        <v>11</v>
      </c>
      <c r="B68">
        <v>286</v>
      </c>
      <c r="C68" t="s">
        <v>100</v>
      </c>
      <c r="D68" t="s">
        <v>29</v>
      </c>
      <c r="E68" t="s">
        <v>37</v>
      </c>
      <c r="F68" t="s">
        <v>94</v>
      </c>
      <c r="G68">
        <v>4</v>
      </c>
    </row>
    <row r="69" spans="1:7" x14ac:dyDescent="0.25">
      <c r="A69">
        <v>11</v>
      </c>
      <c r="B69">
        <v>288</v>
      </c>
      <c r="C69" t="s">
        <v>100</v>
      </c>
      <c r="D69" t="s">
        <v>29</v>
      </c>
      <c r="E69" t="s">
        <v>37</v>
      </c>
      <c r="F69" t="s">
        <v>94</v>
      </c>
      <c r="G69">
        <v>4</v>
      </c>
    </row>
    <row r="70" spans="1:7" x14ac:dyDescent="0.25">
      <c r="A70">
        <v>11</v>
      </c>
      <c r="B70">
        <v>290</v>
      </c>
      <c r="C70" t="s">
        <v>100</v>
      </c>
      <c r="D70" t="s">
        <v>29</v>
      </c>
      <c r="E70" t="s">
        <v>38</v>
      </c>
      <c r="F70" t="s">
        <v>94</v>
      </c>
      <c r="G70">
        <v>4</v>
      </c>
    </row>
    <row r="71" spans="1:7" x14ac:dyDescent="0.25">
      <c r="A71">
        <v>11</v>
      </c>
      <c r="B71">
        <v>556</v>
      </c>
      <c r="C71" t="s">
        <v>100</v>
      </c>
      <c r="D71" t="s">
        <v>29</v>
      </c>
      <c r="E71" t="s">
        <v>28</v>
      </c>
      <c r="F71" t="s">
        <v>95</v>
      </c>
      <c r="G71">
        <v>2</v>
      </c>
    </row>
    <row r="72" spans="1:7" x14ac:dyDescent="0.25">
      <c r="A72">
        <v>11</v>
      </c>
      <c r="B72">
        <v>568</v>
      </c>
      <c r="C72" t="s">
        <v>100</v>
      </c>
      <c r="D72" t="s">
        <v>29</v>
      </c>
      <c r="E72" t="s">
        <v>32</v>
      </c>
      <c r="F72" t="s">
        <v>95</v>
      </c>
      <c r="G72">
        <v>2</v>
      </c>
    </row>
    <row r="73" spans="1:7" x14ac:dyDescent="0.25">
      <c r="A73">
        <v>11</v>
      </c>
      <c r="B73">
        <v>576</v>
      </c>
      <c r="C73" t="s">
        <v>100</v>
      </c>
      <c r="D73" t="s">
        <v>29</v>
      </c>
      <c r="E73" t="s">
        <v>38</v>
      </c>
      <c r="F73" t="s">
        <v>95</v>
      </c>
      <c r="G73">
        <v>2</v>
      </c>
    </row>
    <row r="74" spans="1:7" x14ac:dyDescent="0.25">
      <c r="A74">
        <v>12</v>
      </c>
      <c r="B74">
        <v>275</v>
      </c>
      <c r="C74" t="s">
        <v>93</v>
      </c>
      <c r="D74" t="s">
        <v>29</v>
      </c>
      <c r="E74" t="s">
        <v>33</v>
      </c>
      <c r="F74" t="s">
        <v>94</v>
      </c>
      <c r="G74">
        <v>4</v>
      </c>
    </row>
    <row r="75" spans="1:7" x14ac:dyDescent="0.25">
      <c r="A75">
        <v>12</v>
      </c>
      <c r="B75">
        <v>277</v>
      </c>
      <c r="C75" t="s">
        <v>93</v>
      </c>
      <c r="D75" t="s">
        <v>29</v>
      </c>
      <c r="E75" t="s">
        <v>33</v>
      </c>
      <c r="F75" t="s">
        <v>94</v>
      </c>
      <c r="G75">
        <v>4</v>
      </c>
    </row>
    <row r="76" spans="1:7" x14ac:dyDescent="0.25">
      <c r="A76">
        <v>12</v>
      </c>
      <c r="B76">
        <v>279</v>
      </c>
      <c r="C76" t="s">
        <v>93</v>
      </c>
      <c r="D76" t="s">
        <v>29</v>
      </c>
      <c r="E76" t="s">
        <v>35</v>
      </c>
      <c r="F76" t="s">
        <v>94</v>
      </c>
      <c r="G76">
        <v>4</v>
      </c>
    </row>
    <row r="77" spans="1:7" x14ac:dyDescent="0.25">
      <c r="A77">
        <v>12</v>
      </c>
      <c r="B77">
        <v>281</v>
      </c>
      <c r="C77" t="s">
        <v>93</v>
      </c>
      <c r="D77" t="s">
        <v>29</v>
      </c>
      <c r="E77" t="s">
        <v>36</v>
      </c>
      <c r="F77" t="s">
        <v>94</v>
      </c>
      <c r="G77">
        <v>4</v>
      </c>
    </row>
    <row r="78" spans="1:7" x14ac:dyDescent="0.25">
      <c r="A78">
        <v>12</v>
      </c>
      <c r="B78">
        <v>283</v>
      </c>
      <c r="C78" t="s">
        <v>93</v>
      </c>
      <c r="D78" t="s">
        <v>29</v>
      </c>
      <c r="E78" t="s">
        <v>36</v>
      </c>
      <c r="F78" t="s">
        <v>94</v>
      </c>
      <c r="G78">
        <v>4</v>
      </c>
    </row>
    <row r="79" spans="1:7" x14ac:dyDescent="0.25">
      <c r="A79">
        <v>12</v>
      </c>
      <c r="B79">
        <v>291</v>
      </c>
      <c r="C79" t="s">
        <v>93</v>
      </c>
      <c r="D79" t="s">
        <v>29</v>
      </c>
      <c r="E79" t="s">
        <v>38</v>
      </c>
      <c r="F79" t="s">
        <v>94</v>
      </c>
      <c r="G79">
        <v>4</v>
      </c>
    </row>
    <row r="80" spans="1:7" x14ac:dyDescent="0.25">
      <c r="A80">
        <v>12</v>
      </c>
      <c r="B80">
        <v>558</v>
      </c>
      <c r="C80" t="s">
        <v>93</v>
      </c>
      <c r="D80" t="s">
        <v>29</v>
      </c>
      <c r="E80" t="s">
        <v>28</v>
      </c>
      <c r="F80" t="s">
        <v>95</v>
      </c>
      <c r="G80">
        <v>2</v>
      </c>
    </row>
    <row r="81" spans="1:7" x14ac:dyDescent="0.25">
      <c r="A81">
        <v>12</v>
      </c>
      <c r="B81">
        <v>562</v>
      </c>
      <c r="C81" t="s">
        <v>93</v>
      </c>
      <c r="D81" t="s">
        <v>29</v>
      </c>
      <c r="E81" t="s">
        <v>31</v>
      </c>
      <c r="F81" t="s">
        <v>95</v>
      </c>
      <c r="G81">
        <v>2</v>
      </c>
    </row>
    <row r="82" spans="1:7" x14ac:dyDescent="0.25">
      <c r="A82">
        <v>12</v>
      </c>
      <c r="B82">
        <v>566</v>
      </c>
      <c r="C82" t="s">
        <v>93</v>
      </c>
      <c r="D82" t="s">
        <v>29</v>
      </c>
      <c r="E82" t="s">
        <v>31</v>
      </c>
      <c r="F82" t="s">
        <v>95</v>
      </c>
      <c r="G82">
        <v>2</v>
      </c>
    </row>
    <row r="83" spans="1:7" x14ac:dyDescent="0.25">
      <c r="A83">
        <v>12</v>
      </c>
      <c r="B83">
        <v>570</v>
      </c>
      <c r="C83" t="s">
        <v>93</v>
      </c>
      <c r="D83" t="s">
        <v>29</v>
      </c>
      <c r="E83" t="s">
        <v>32</v>
      </c>
      <c r="F83" t="s">
        <v>95</v>
      </c>
      <c r="G83">
        <v>2</v>
      </c>
    </row>
    <row r="84" spans="1:7" x14ac:dyDescent="0.25">
      <c r="A84">
        <v>12</v>
      </c>
      <c r="B84">
        <v>574</v>
      </c>
      <c r="C84" t="s">
        <v>93</v>
      </c>
      <c r="D84" t="s">
        <v>29</v>
      </c>
      <c r="E84" t="s">
        <v>33</v>
      </c>
      <c r="F84" t="s">
        <v>95</v>
      </c>
      <c r="G84">
        <v>2</v>
      </c>
    </row>
    <row r="85" spans="1:7" x14ac:dyDescent="0.25">
      <c r="A85">
        <v>12</v>
      </c>
      <c r="B85">
        <v>578</v>
      </c>
      <c r="C85" t="s">
        <v>93</v>
      </c>
      <c r="D85" t="s">
        <v>29</v>
      </c>
      <c r="E85" t="s">
        <v>38</v>
      </c>
      <c r="F85" t="s">
        <v>95</v>
      </c>
      <c r="G85">
        <v>2</v>
      </c>
    </row>
    <row r="86" spans="1:7" x14ac:dyDescent="0.25">
      <c r="A86">
        <v>14</v>
      </c>
      <c r="B86">
        <v>368</v>
      </c>
      <c r="C86" t="s">
        <v>100</v>
      </c>
      <c r="D86" t="s">
        <v>29</v>
      </c>
      <c r="E86" t="s">
        <v>36</v>
      </c>
      <c r="F86" t="s">
        <v>94</v>
      </c>
      <c r="G86">
        <v>5</v>
      </c>
    </row>
    <row r="87" spans="1:7" x14ac:dyDescent="0.25">
      <c r="A87">
        <v>14</v>
      </c>
      <c r="B87">
        <v>370</v>
      </c>
      <c r="C87" t="s">
        <v>100</v>
      </c>
      <c r="D87" t="s">
        <v>29</v>
      </c>
      <c r="E87" t="s">
        <v>36</v>
      </c>
      <c r="F87" t="s">
        <v>94</v>
      </c>
      <c r="G87">
        <v>5</v>
      </c>
    </row>
    <row r="88" spans="1:7" x14ac:dyDescent="0.25">
      <c r="A88">
        <v>14</v>
      </c>
      <c r="B88">
        <v>372</v>
      </c>
      <c r="C88" t="s">
        <v>100</v>
      </c>
      <c r="D88" t="s">
        <v>29</v>
      </c>
      <c r="E88" t="s">
        <v>37</v>
      </c>
      <c r="F88" t="s">
        <v>94</v>
      </c>
      <c r="G88">
        <v>5</v>
      </c>
    </row>
    <row r="89" spans="1:7" x14ac:dyDescent="0.25">
      <c r="A89">
        <v>14</v>
      </c>
      <c r="B89">
        <v>374</v>
      </c>
      <c r="C89" t="s">
        <v>100</v>
      </c>
      <c r="D89" t="s">
        <v>29</v>
      </c>
      <c r="E89" t="s">
        <v>37</v>
      </c>
      <c r="F89" t="s">
        <v>94</v>
      </c>
      <c r="G89">
        <v>5</v>
      </c>
    </row>
    <row r="90" spans="1:7" x14ac:dyDescent="0.25">
      <c r="A90">
        <v>14</v>
      </c>
      <c r="B90">
        <v>559</v>
      </c>
      <c r="C90" t="s">
        <v>6</v>
      </c>
      <c r="D90" t="s">
        <v>29</v>
      </c>
      <c r="E90" t="s">
        <v>28</v>
      </c>
      <c r="F90" t="s">
        <v>95</v>
      </c>
      <c r="G90">
        <v>2</v>
      </c>
    </row>
    <row r="91" spans="1:7" x14ac:dyDescent="0.25">
      <c r="A91">
        <v>14</v>
      </c>
      <c r="B91">
        <v>571</v>
      </c>
      <c r="C91" t="s">
        <v>6</v>
      </c>
      <c r="D91" t="s">
        <v>29</v>
      </c>
      <c r="E91" t="s">
        <v>32</v>
      </c>
      <c r="F91" t="s">
        <v>95</v>
      </c>
      <c r="G91">
        <v>2</v>
      </c>
    </row>
    <row r="92" spans="1:7" x14ac:dyDescent="0.25">
      <c r="A92">
        <v>14</v>
      </c>
      <c r="B92">
        <v>579</v>
      </c>
      <c r="C92" t="s">
        <v>6</v>
      </c>
      <c r="D92" t="s">
        <v>29</v>
      </c>
      <c r="E92" t="s">
        <v>38</v>
      </c>
      <c r="F92" t="s">
        <v>95</v>
      </c>
      <c r="G92">
        <v>2</v>
      </c>
    </row>
    <row r="93" spans="1:7" x14ac:dyDescent="0.25">
      <c r="A93">
        <v>15</v>
      </c>
      <c r="B93">
        <v>363</v>
      </c>
      <c r="C93" t="s">
        <v>93</v>
      </c>
      <c r="D93" t="s">
        <v>29</v>
      </c>
      <c r="E93" t="s">
        <v>33</v>
      </c>
      <c r="F93" t="s">
        <v>94</v>
      </c>
      <c r="G93">
        <v>5</v>
      </c>
    </row>
    <row r="94" spans="1:7" x14ac:dyDescent="0.25">
      <c r="A94">
        <v>15</v>
      </c>
      <c r="B94">
        <v>365</v>
      </c>
      <c r="C94" t="s">
        <v>93</v>
      </c>
      <c r="D94" t="s">
        <v>29</v>
      </c>
      <c r="E94" t="s">
        <v>33</v>
      </c>
      <c r="F94" t="s">
        <v>94</v>
      </c>
      <c r="G94">
        <v>5</v>
      </c>
    </row>
    <row r="95" spans="1:7" x14ac:dyDescent="0.25">
      <c r="A95">
        <v>15</v>
      </c>
      <c r="B95">
        <v>367</v>
      </c>
      <c r="C95" t="s">
        <v>93</v>
      </c>
      <c r="D95" t="s">
        <v>29</v>
      </c>
      <c r="E95" t="s">
        <v>35</v>
      </c>
      <c r="F95" t="s">
        <v>94</v>
      </c>
      <c r="G95">
        <v>5</v>
      </c>
    </row>
    <row r="96" spans="1:7" x14ac:dyDescent="0.25">
      <c r="A96">
        <v>15</v>
      </c>
      <c r="B96">
        <v>369</v>
      </c>
      <c r="C96" t="s">
        <v>93</v>
      </c>
      <c r="D96" t="s">
        <v>29</v>
      </c>
      <c r="E96" t="s">
        <v>36</v>
      </c>
      <c r="F96" t="s">
        <v>94</v>
      </c>
      <c r="G96">
        <v>5</v>
      </c>
    </row>
    <row r="97" spans="1:7" x14ac:dyDescent="0.25">
      <c r="A97">
        <v>15</v>
      </c>
      <c r="B97">
        <v>371</v>
      </c>
      <c r="C97" t="s">
        <v>93</v>
      </c>
      <c r="D97" t="s">
        <v>29</v>
      </c>
      <c r="E97" t="s">
        <v>36</v>
      </c>
      <c r="F97" t="s">
        <v>94</v>
      </c>
      <c r="G97">
        <v>5</v>
      </c>
    </row>
    <row r="98" spans="1:7" x14ac:dyDescent="0.25">
      <c r="A98">
        <v>17</v>
      </c>
      <c r="B98">
        <v>661</v>
      </c>
      <c r="C98" t="s">
        <v>93</v>
      </c>
      <c r="D98" t="s">
        <v>29</v>
      </c>
      <c r="E98" t="s">
        <v>28</v>
      </c>
      <c r="F98" t="s">
        <v>95</v>
      </c>
      <c r="G98">
        <v>3</v>
      </c>
    </row>
    <row r="99" spans="1:7" x14ac:dyDescent="0.25">
      <c r="A99">
        <v>17</v>
      </c>
      <c r="B99">
        <v>665</v>
      </c>
      <c r="C99" t="s">
        <v>93</v>
      </c>
      <c r="D99" t="s">
        <v>29</v>
      </c>
      <c r="E99" t="s">
        <v>31</v>
      </c>
      <c r="F99" t="s">
        <v>95</v>
      </c>
      <c r="G99">
        <v>3</v>
      </c>
    </row>
    <row r="100" spans="1:7" x14ac:dyDescent="0.25">
      <c r="A100">
        <v>17</v>
      </c>
      <c r="B100">
        <v>669</v>
      </c>
      <c r="C100" t="s">
        <v>93</v>
      </c>
      <c r="D100" t="s">
        <v>29</v>
      </c>
      <c r="E100" t="s">
        <v>31</v>
      </c>
      <c r="F100" t="s">
        <v>95</v>
      </c>
      <c r="G100">
        <v>3</v>
      </c>
    </row>
    <row r="101" spans="1:7" x14ac:dyDescent="0.25">
      <c r="A101">
        <v>17</v>
      </c>
      <c r="B101">
        <v>673</v>
      </c>
      <c r="C101" t="s">
        <v>93</v>
      </c>
      <c r="D101" t="s">
        <v>29</v>
      </c>
      <c r="E101" t="s">
        <v>32</v>
      </c>
      <c r="F101" t="s">
        <v>95</v>
      </c>
      <c r="G101">
        <v>3</v>
      </c>
    </row>
    <row r="102" spans="1:7" x14ac:dyDescent="0.25">
      <c r="A102">
        <v>17</v>
      </c>
      <c r="B102">
        <v>677</v>
      </c>
      <c r="C102" t="s">
        <v>93</v>
      </c>
      <c r="D102" t="s">
        <v>29</v>
      </c>
      <c r="E102" t="s">
        <v>33</v>
      </c>
      <c r="F102" t="s">
        <v>95</v>
      </c>
      <c r="G102">
        <v>3</v>
      </c>
    </row>
    <row r="103" spans="1:7" x14ac:dyDescent="0.25">
      <c r="A103">
        <v>17</v>
      </c>
      <c r="B103">
        <v>681</v>
      </c>
      <c r="C103" t="s">
        <v>93</v>
      </c>
      <c r="D103" t="s">
        <v>29</v>
      </c>
      <c r="E103" t="s">
        <v>36</v>
      </c>
      <c r="F103" t="s">
        <v>95</v>
      </c>
      <c r="G103">
        <v>3</v>
      </c>
    </row>
    <row r="104" spans="1:7" x14ac:dyDescent="0.25">
      <c r="A104">
        <v>18</v>
      </c>
      <c r="B104">
        <v>660</v>
      </c>
      <c r="C104" t="s">
        <v>100</v>
      </c>
      <c r="D104" t="s">
        <v>29</v>
      </c>
      <c r="E104" t="s">
        <v>28</v>
      </c>
      <c r="F104" t="s">
        <v>95</v>
      </c>
      <c r="G104">
        <v>3</v>
      </c>
    </row>
    <row r="105" spans="1:7" x14ac:dyDescent="0.25">
      <c r="A105">
        <v>18</v>
      </c>
      <c r="B105">
        <v>672</v>
      </c>
      <c r="C105" t="s">
        <v>100</v>
      </c>
      <c r="D105" t="s">
        <v>29</v>
      </c>
      <c r="E105" t="s">
        <v>32</v>
      </c>
      <c r="F105" t="s">
        <v>95</v>
      </c>
      <c r="G105">
        <v>3</v>
      </c>
    </row>
    <row r="106" spans="1:7" x14ac:dyDescent="0.25">
      <c r="A106">
        <v>18</v>
      </c>
      <c r="B106">
        <v>680</v>
      </c>
      <c r="C106" t="s">
        <v>100</v>
      </c>
      <c r="D106" t="s">
        <v>29</v>
      </c>
      <c r="E106" t="s">
        <v>36</v>
      </c>
      <c r="F106" t="s">
        <v>95</v>
      </c>
      <c r="G106">
        <v>3</v>
      </c>
    </row>
    <row r="107" spans="1:7" x14ac:dyDescent="0.25">
      <c r="A107">
        <v>19</v>
      </c>
      <c r="B107">
        <v>662</v>
      </c>
      <c r="C107" t="s">
        <v>93</v>
      </c>
      <c r="D107" t="s">
        <v>29</v>
      </c>
      <c r="E107" t="s">
        <v>28</v>
      </c>
      <c r="F107" t="s">
        <v>95</v>
      </c>
      <c r="G107">
        <v>3</v>
      </c>
    </row>
    <row r="108" spans="1:7" x14ac:dyDescent="0.25">
      <c r="A108">
        <v>19</v>
      </c>
      <c r="B108">
        <v>666</v>
      </c>
      <c r="C108" t="s">
        <v>93</v>
      </c>
      <c r="D108" t="s">
        <v>29</v>
      </c>
      <c r="E108" t="s">
        <v>31</v>
      </c>
      <c r="F108" t="s">
        <v>95</v>
      </c>
      <c r="G108">
        <v>3</v>
      </c>
    </row>
    <row r="109" spans="1:7" x14ac:dyDescent="0.25">
      <c r="A109">
        <v>19</v>
      </c>
      <c r="B109">
        <v>670</v>
      </c>
      <c r="C109" t="s">
        <v>93</v>
      </c>
      <c r="D109" t="s">
        <v>29</v>
      </c>
      <c r="E109" t="s">
        <v>31</v>
      </c>
      <c r="F109" t="s">
        <v>95</v>
      </c>
      <c r="G109">
        <v>3</v>
      </c>
    </row>
    <row r="110" spans="1:7" x14ac:dyDescent="0.25">
      <c r="A110">
        <v>19</v>
      </c>
      <c r="B110">
        <v>674</v>
      </c>
      <c r="C110" t="s">
        <v>93</v>
      </c>
      <c r="D110" t="s">
        <v>29</v>
      </c>
      <c r="E110" t="s">
        <v>32</v>
      </c>
      <c r="F110" t="s">
        <v>95</v>
      </c>
      <c r="G110">
        <v>3</v>
      </c>
    </row>
    <row r="111" spans="1:7" x14ac:dyDescent="0.25">
      <c r="A111">
        <v>19</v>
      </c>
      <c r="B111">
        <v>678</v>
      </c>
      <c r="C111" t="s">
        <v>93</v>
      </c>
      <c r="D111" t="s">
        <v>29</v>
      </c>
      <c r="E111" t="s">
        <v>33</v>
      </c>
      <c r="F111" t="s">
        <v>95</v>
      </c>
      <c r="G111">
        <v>3</v>
      </c>
    </row>
    <row r="112" spans="1:7" x14ac:dyDescent="0.25">
      <c r="A112">
        <v>19</v>
      </c>
      <c r="B112">
        <v>682</v>
      </c>
      <c r="C112" t="s">
        <v>93</v>
      </c>
      <c r="D112" t="s">
        <v>29</v>
      </c>
      <c r="E112" t="s">
        <v>36</v>
      </c>
      <c r="F112" t="s">
        <v>95</v>
      </c>
      <c r="G112">
        <v>3</v>
      </c>
    </row>
    <row r="113" spans="1:7" x14ac:dyDescent="0.25">
      <c r="A113">
        <v>21</v>
      </c>
      <c r="B113">
        <v>663</v>
      </c>
      <c r="C113" t="s">
        <v>6</v>
      </c>
      <c r="D113" t="s">
        <v>29</v>
      </c>
      <c r="E113" t="s">
        <v>28</v>
      </c>
      <c r="F113" t="s">
        <v>95</v>
      </c>
      <c r="G113">
        <v>3</v>
      </c>
    </row>
    <row r="114" spans="1:7" x14ac:dyDescent="0.25">
      <c r="A114">
        <v>21</v>
      </c>
      <c r="B114">
        <v>675</v>
      </c>
      <c r="C114" t="s">
        <v>6</v>
      </c>
      <c r="D114" t="s">
        <v>29</v>
      </c>
      <c r="E114" t="s">
        <v>32</v>
      </c>
      <c r="F114" t="s">
        <v>95</v>
      </c>
      <c r="G114">
        <v>3</v>
      </c>
    </row>
    <row r="115" spans="1:7" x14ac:dyDescent="0.25">
      <c r="A115">
        <v>21</v>
      </c>
      <c r="B115">
        <v>683</v>
      </c>
      <c r="C115" t="s">
        <v>6</v>
      </c>
      <c r="D115" t="s">
        <v>29</v>
      </c>
      <c r="E115" t="s">
        <v>36</v>
      </c>
      <c r="F115" t="s">
        <v>95</v>
      </c>
      <c r="G115">
        <v>3</v>
      </c>
    </row>
  </sheetData>
  <mergeCells count="45">
    <mergeCell ref="Q45:Q51"/>
    <mergeCell ref="L53:O53"/>
    <mergeCell ref="P53:P54"/>
    <mergeCell ref="Q53:Q54"/>
    <mergeCell ref="Q55:Q59"/>
    <mergeCell ref="L35:O35"/>
    <mergeCell ref="P35:P36"/>
    <mergeCell ref="Q35:Q36"/>
    <mergeCell ref="Q37:Q41"/>
    <mergeCell ref="L43:O43"/>
    <mergeCell ref="P43:P44"/>
    <mergeCell ref="Q43:Q44"/>
    <mergeCell ref="S24:S26"/>
    <mergeCell ref="L28:Q28"/>
    <mergeCell ref="R28:R29"/>
    <mergeCell ref="S28:S29"/>
    <mergeCell ref="S30:S33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7"/>
  <sheetViews>
    <sheetView workbookViewId="0"/>
  </sheetViews>
  <sheetFormatPr baseColWidth="10" defaultColWidth="9.140625" defaultRowHeight="15" x14ac:dyDescent="0.25"/>
  <cols>
    <col min="10" max="10" width="11.7109375" customWidth="1"/>
    <col min="11" max="11" width="40.7109375" customWidth="1"/>
  </cols>
  <sheetData>
    <row r="1" spans="1:50" x14ac:dyDescent="0.25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1:50" x14ac:dyDescent="0.25">
      <c r="A2">
        <v>2</v>
      </c>
      <c r="B2">
        <v>34</v>
      </c>
      <c r="C2" t="s">
        <v>100</v>
      </c>
      <c r="D2" t="s">
        <v>41</v>
      </c>
      <c r="E2" t="s">
        <v>40</v>
      </c>
      <c r="F2" t="s">
        <v>94</v>
      </c>
      <c r="G2">
        <v>1</v>
      </c>
    </row>
    <row r="3" spans="1:50" x14ac:dyDescent="0.25">
      <c r="A3">
        <v>2</v>
      </c>
      <c r="B3">
        <v>38</v>
      </c>
      <c r="C3" t="s">
        <v>100</v>
      </c>
      <c r="D3" t="s">
        <v>41</v>
      </c>
      <c r="E3" t="s">
        <v>45</v>
      </c>
      <c r="F3" t="s">
        <v>94</v>
      </c>
      <c r="G3">
        <v>1</v>
      </c>
      <c r="J3" s="8" t="s">
        <v>96</v>
      </c>
      <c r="K3" s="8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">
        <v>105</v>
      </c>
      <c r="AE3" s="9"/>
      <c r="AF3" s="8" t="s">
        <v>103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>
        <v>2</v>
      </c>
      <c r="B4">
        <v>42</v>
      </c>
      <c r="C4" t="s">
        <v>100</v>
      </c>
      <c r="D4" t="s">
        <v>41</v>
      </c>
      <c r="E4" t="s">
        <v>51</v>
      </c>
      <c r="F4" t="s">
        <v>94</v>
      </c>
      <c r="G4">
        <v>1</v>
      </c>
      <c r="J4" s="8"/>
      <c r="L4" s="9" t="s">
        <v>106</v>
      </c>
      <c r="M4" s="9"/>
      <c r="N4" s="9"/>
      <c r="O4" s="9" t="s">
        <v>107</v>
      </c>
      <c r="P4" s="9"/>
      <c r="Q4" s="9"/>
      <c r="R4" s="9" t="s">
        <v>108</v>
      </c>
      <c r="S4" s="9"/>
      <c r="T4" s="9"/>
      <c r="U4" s="9" t="s">
        <v>109</v>
      </c>
      <c r="V4" s="9"/>
      <c r="W4" s="9"/>
      <c r="X4" s="9" t="s">
        <v>110</v>
      </c>
      <c r="Y4" s="9"/>
      <c r="Z4" s="9"/>
      <c r="AA4" s="9" t="s">
        <v>111</v>
      </c>
      <c r="AB4" s="9"/>
      <c r="AC4" s="9"/>
      <c r="AD4" s="9"/>
      <c r="AE4" s="9"/>
      <c r="AG4" s="9" t="s">
        <v>116</v>
      </c>
      <c r="AH4" s="9"/>
      <c r="AI4" s="9"/>
      <c r="AJ4" s="9" t="s">
        <v>117</v>
      </c>
      <c r="AK4" s="9"/>
      <c r="AL4" s="9"/>
      <c r="AM4" s="9" t="s">
        <v>118</v>
      </c>
      <c r="AN4" s="9"/>
      <c r="AO4" s="9"/>
      <c r="AP4" s="9" t="s">
        <v>119</v>
      </c>
      <c r="AQ4" s="9"/>
      <c r="AR4" s="9"/>
      <c r="AS4" s="9" t="s">
        <v>120</v>
      </c>
      <c r="AT4" s="9"/>
      <c r="AU4" s="9"/>
      <c r="AV4" s="9" t="s">
        <v>121</v>
      </c>
      <c r="AW4" s="9"/>
      <c r="AX4" s="9"/>
    </row>
    <row r="5" spans="1:50" x14ac:dyDescent="0.25">
      <c r="A5">
        <v>2</v>
      </c>
      <c r="B5">
        <v>46</v>
      </c>
      <c r="C5" t="s">
        <v>100</v>
      </c>
      <c r="D5" t="s">
        <v>41</v>
      </c>
      <c r="E5" t="s">
        <v>53</v>
      </c>
      <c r="F5" t="s">
        <v>94</v>
      </c>
      <c r="G5">
        <v>1</v>
      </c>
      <c r="J5" s="8"/>
      <c r="K5" s="4" t="s">
        <v>98</v>
      </c>
      <c r="L5" s="5">
        <v>1</v>
      </c>
      <c r="M5" s="5">
        <v>2</v>
      </c>
      <c r="N5" s="5">
        <v>3</v>
      </c>
      <c r="O5" s="5">
        <v>1</v>
      </c>
      <c r="P5" s="5">
        <v>2</v>
      </c>
      <c r="Q5" s="5">
        <v>3</v>
      </c>
      <c r="R5" s="5">
        <v>1</v>
      </c>
      <c r="S5" s="5">
        <v>2</v>
      </c>
      <c r="T5" s="5">
        <v>3</v>
      </c>
      <c r="U5" s="5">
        <v>1</v>
      </c>
      <c r="V5" s="5">
        <v>2</v>
      </c>
      <c r="W5" s="5">
        <v>3</v>
      </c>
      <c r="X5" s="5">
        <v>1</v>
      </c>
      <c r="Y5" s="5">
        <v>2</v>
      </c>
      <c r="Z5" s="5">
        <v>3</v>
      </c>
      <c r="AA5" s="5">
        <v>1</v>
      </c>
      <c r="AB5" s="5">
        <v>2</v>
      </c>
      <c r="AC5" s="5">
        <v>3</v>
      </c>
      <c r="AD5" s="9"/>
      <c r="AE5" s="9"/>
      <c r="AF5" s="4" t="s">
        <v>99</v>
      </c>
      <c r="AG5" s="5">
        <v>1</v>
      </c>
      <c r="AH5" s="5">
        <v>2</v>
      </c>
      <c r="AI5" s="5">
        <v>3</v>
      </c>
      <c r="AJ5" s="5">
        <v>1</v>
      </c>
      <c r="AK5" s="5">
        <v>2</v>
      </c>
      <c r="AL5" s="5">
        <v>3</v>
      </c>
      <c r="AM5" s="5">
        <v>1</v>
      </c>
      <c r="AN5" s="5">
        <v>2</v>
      </c>
      <c r="AO5" s="5">
        <v>3</v>
      </c>
      <c r="AP5" s="5">
        <v>1</v>
      </c>
      <c r="AQ5" s="5">
        <v>2</v>
      </c>
      <c r="AR5" s="5">
        <v>3</v>
      </c>
      <c r="AS5" s="5">
        <v>1</v>
      </c>
      <c r="AT5" s="5">
        <v>2</v>
      </c>
      <c r="AU5" s="5">
        <v>3</v>
      </c>
      <c r="AV5" s="5">
        <v>1</v>
      </c>
      <c r="AW5" s="5">
        <v>2</v>
      </c>
      <c r="AX5" s="5">
        <v>3</v>
      </c>
    </row>
    <row r="6" spans="1:50" x14ac:dyDescent="0.25">
      <c r="A6">
        <v>2</v>
      </c>
      <c r="B6">
        <v>48</v>
      </c>
      <c r="C6" t="s">
        <v>100</v>
      </c>
      <c r="D6" t="s">
        <v>41</v>
      </c>
      <c r="E6" t="s">
        <v>53</v>
      </c>
      <c r="F6" t="s">
        <v>94</v>
      </c>
      <c r="G6">
        <v>1</v>
      </c>
      <c r="J6" s="9" t="s">
        <v>97</v>
      </c>
      <c r="K6" s="5" t="s">
        <v>100</v>
      </c>
      <c r="AD6" s="9"/>
      <c r="AE6" s="9"/>
    </row>
    <row r="7" spans="1:50" x14ac:dyDescent="0.25">
      <c r="A7">
        <v>2</v>
      </c>
      <c r="B7">
        <v>50</v>
      </c>
      <c r="C7" t="s">
        <v>100</v>
      </c>
      <c r="D7" t="s">
        <v>41</v>
      </c>
      <c r="E7" t="s">
        <v>53</v>
      </c>
      <c r="F7" t="s">
        <v>94</v>
      </c>
      <c r="G7">
        <v>1</v>
      </c>
      <c r="J7" s="9"/>
      <c r="K7" s="5" t="s">
        <v>93</v>
      </c>
      <c r="AD7" s="9"/>
      <c r="AE7" s="9"/>
    </row>
    <row r="8" spans="1:50" x14ac:dyDescent="0.25">
      <c r="A8">
        <v>3</v>
      </c>
      <c r="B8">
        <v>35</v>
      </c>
      <c r="C8" t="s">
        <v>93</v>
      </c>
      <c r="D8" t="s">
        <v>41</v>
      </c>
      <c r="E8" t="s">
        <v>40</v>
      </c>
      <c r="F8" t="s">
        <v>94</v>
      </c>
      <c r="G8">
        <v>1</v>
      </c>
    </row>
    <row r="9" spans="1:50" x14ac:dyDescent="0.25">
      <c r="A9">
        <v>3</v>
      </c>
      <c r="B9">
        <v>37</v>
      </c>
      <c r="C9" t="s">
        <v>93</v>
      </c>
      <c r="D9" t="s">
        <v>41</v>
      </c>
      <c r="E9" t="s">
        <v>44</v>
      </c>
      <c r="F9" t="s">
        <v>94</v>
      </c>
      <c r="G9">
        <v>1</v>
      </c>
    </row>
    <row r="10" spans="1:50" x14ac:dyDescent="0.25">
      <c r="A10">
        <v>3</v>
      </c>
      <c r="B10">
        <v>41</v>
      </c>
      <c r="C10" t="s">
        <v>93</v>
      </c>
      <c r="D10" t="s">
        <v>41</v>
      </c>
      <c r="E10" t="s">
        <v>50</v>
      </c>
      <c r="F10" t="s">
        <v>94</v>
      </c>
      <c r="G10">
        <v>1</v>
      </c>
    </row>
    <row r="11" spans="1:50" x14ac:dyDescent="0.25">
      <c r="A11">
        <v>3</v>
      </c>
      <c r="B11">
        <v>43</v>
      </c>
      <c r="C11" t="s">
        <v>93</v>
      </c>
      <c r="D11" t="s">
        <v>41</v>
      </c>
      <c r="E11" t="s">
        <v>51</v>
      </c>
      <c r="F11" t="s">
        <v>94</v>
      </c>
      <c r="G11">
        <v>1</v>
      </c>
      <c r="J11" s="10" t="s">
        <v>101</v>
      </c>
      <c r="K11" s="10" t="s">
        <v>95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 t="s">
        <v>104</v>
      </c>
      <c r="AO11" s="9"/>
      <c r="AP11" s="9"/>
      <c r="AQ11" s="9"/>
      <c r="AR11" s="9"/>
      <c r="AS11" s="9"/>
      <c r="AT11" s="9"/>
      <c r="AU11" s="9"/>
      <c r="AV11" s="9"/>
      <c r="AW11" s="9"/>
    </row>
    <row r="12" spans="1:50" x14ac:dyDescent="0.25">
      <c r="A12">
        <v>3</v>
      </c>
      <c r="B12">
        <v>45</v>
      </c>
      <c r="C12" t="s">
        <v>93</v>
      </c>
      <c r="D12" t="s">
        <v>41</v>
      </c>
      <c r="E12" t="s">
        <v>52</v>
      </c>
      <c r="F12" t="s">
        <v>94</v>
      </c>
      <c r="G12">
        <v>1</v>
      </c>
      <c r="J12" s="10"/>
      <c r="L12" s="9" t="s">
        <v>112</v>
      </c>
      <c r="M12" s="9"/>
      <c r="N12" s="9"/>
      <c r="O12" s="9"/>
      <c r="P12" s="9"/>
      <c r="Q12" s="9"/>
      <c r="R12" s="9"/>
      <c r="S12" s="9" t="s">
        <v>113</v>
      </c>
      <c r="T12" s="9"/>
      <c r="U12" s="9"/>
      <c r="V12" s="9"/>
      <c r="W12" s="9"/>
      <c r="X12" s="9"/>
      <c r="Y12" s="9"/>
      <c r="Z12" s="9" t="s">
        <v>114</v>
      </c>
      <c r="AA12" s="9"/>
      <c r="AB12" s="9"/>
      <c r="AC12" s="9"/>
      <c r="AD12" s="9"/>
      <c r="AE12" s="9"/>
      <c r="AF12" s="9"/>
      <c r="AG12" s="9" t="s">
        <v>115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0" x14ac:dyDescent="0.25">
      <c r="A13">
        <v>3</v>
      </c>
      <c r="B13">
        <v>55</v>
      </c>
      <c r="C13" t="s">
        <v>93</v>
      </c>
      <c r="D13" t="s">
        <v>132</v>
      </c>
      <c r="E13" t="s">
        <v>61</v>
      </c>
      <c r="F13" t="s">
        <v>94</v>
      </c>
      <c r="G13">
        <v>1</v>
      </c>
      <c r="J13" s="10"/>
      <c r="K13" s="4" t="s">
        <v>102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1</v>
      </c>
      <c r="AA13" s="5">
        <v>2</v>
      </c>
      <c r="AB13" s="5">
        <v>3</v>
      </c>
      <c r="AC13" s="5">
        <v>4</v>
      </c>
      <c r="AD13" s="5">
        <v>5</v>
      </c>
      <c r="AE13" s="5">
        <v>6</v>
      </c>
      <c r="AF13" s="5">
        <v>7</v>
      </c>
      <c r="AG13" s="5">
        <v>1</v>
      </c>
      <c r="AH13" s="5">
        <v>2</v>
      </c>
      <c r="AI13" s="5">
        <v>3</v>
      </c>
      <c r="AJ13" s="5">
        <v>4</v>
      </c>
      <c r="AK13" s="5">
        <v>5</v>
      </c>
      <c r="AL13" s="5">
        <v>6</v>
      </c>
      <c r="AM13" s="5">
        <v>7</v>
      </c>
      <c r="AN13" s="5">
        <v>1</v>
      </c>
      <c r="AO13" s="5">
        <v>2</v>
      </c>
      <c r="AP13" s="5">
        <v>3</v>
      </c>
      <c r="AQ13" s="5">
        <v>4</v>
      </c>
      <c r="AR13" s="5">
        <v>5</v>
      </c>
      <c r="AS13" s="5">
        <v>6</v>
      </c>
      <c r="AT13" s="5">
        <v>7</v>
      </c>
      <c r="AU13" s="5">
        <v>8</v>
      </c>
      <c r="AV13" s="5">
        <v>9</v>
      </c>
      <c r="AW13" s="5">
        <v>10</v>
      </c>
    </row>
    <row r="14" spans="1:50" x14ac:dyDescent="0.25">
      <c r="A14">
        <v>3</v>
      </c>
      <c r="B14">
        <v>67</v>
      </c>
      <c r="C14" t="s">
        <v>93</v>
      </c>
      <c r="D14" t="s">
        <v>132</v>
      </c>
      <c r="E14" t="s">
        <v>68</v>
      </c>
      <c r="F14" t="s">
        <v>94</v>
      </c>
      <c r="G14">
        <v>1</v>
      </c>
      <c r="J14" s="9" t="s">
        <v>97</v>
      </c>
      <c r="K14" s="5" t="s">
        <v>100</v>
      </c>
    </row>
    <row r="15" spans="1:50" x14ac:dyDescent="0.25">
      <c r="A15">
        <v>3</v>
      </c>
      <c r="B15">
        <v>69</v>
      </c>
      <c r="C15" t="s">
        <v>93</v>
      </c>
      <c r="D15" t="s">
        <v>132</v>
      </c>
      <c r="E15" t="s">
        <v>68</v>
      </c>
      <c r="F15" t="s">
        <v>94</v>
      </c>
      <c r="G15">
        <v>1</v>
      </c>
      <c r="J15" s="9"/>
      <c r="K15" s="5" t="s">
        <v>93</v>
      </c>
    </row>
    <row r="16" spans="1:50" x14ac:dyDescent="0.25">
      <c r="A16">
        <v>3</v>
      </c>
      <c r="B16">
        <v>481</v>
      </c>
      <c r="C16" t="s">
        <v>93</v>
      </c>
      <c r="D16" t="s">
        <v>41</v>
      </c>
      <c r="E16" t="s">
        <v>47</v>
      </c>
      <c r="F16" t="s">
        <v>95</v>
      </c>
      <c r="G16">
        <v>1</v>
      </c>
      <c r="J16" s="9"/>
      <c r="K16" s="5" t="s">
        <v>6</v>
      </c>
    </row>
    <row r="17" spans="1:19" x14ac:dyDescent="0.25">
      <c r="A17">
        <v>3</v>
      </c>
      <c r="B17">
        <v>493</v>
      </c>
      <c r="C17" t="s">
        <v>93</v>
      </c>
      <c r="D17" t="s">
        <v>41</v>
      </c>
      <c r="E17" t="s">
        <v>52</v>
      </c>
      <c r="F17" t="s">
        <v>95</v>
      </c>
      <c r="G17">
        <v>1</v>
      </c>
    </row>
    <row r="18" spans="1:19" x14ac:dyDescent="0.25">
      <c r="A18">
        <v>3</v>
      </c>
      <c r="B18">
        <v>497</v>
      </c>
      <c r="C18" t="s">
        <v>93</v>
      </c>
      <c r="D18" t="s">
        <v>41</v>
      </c>
      <c r="E18" t="s">
        <v>53</v>
      </c>
      <c r="F18" t="s">
        <v>95</v>
      </c>
      <c r="G18">
        <v>1</v>
      </c>
    </row>
    <row r="19" spans="1:19" x14ac:dyDescent="0.25">
      <c r="A19">
        <v>3</v>
      </c>
      <c r="B19">
        <v>501</v>
      </c>
      <c r="C19" t="s">
        <v>93</v>
      </c>
      <c r="D19" t="s">
        <v>41</v>
      </c>
      <c r="E19" t="s">
        <v>54</v>
      </c>
      <c r="F19" t="s">
        <v>95</v>
      </c>
      <c r="G19">
        <v>1</v>
      </c>
    </row>
    <row r="20" spans="1:19" x14ac:dyDescent="0.25">
      <c r="A20">
        <v>4</v>
      </c>
      <c r="B20">
        <v>476</v>
      </c>
      <c r="C20" t="s">
        <v>100</v>
      </c>
      <c r="D20" t="s">
        <v>41</v>
      </c>
      <c r="E20" t="s">
        <v>45</v>
      </c>
      <c r="F20" t="s">
        <v>95</v>
      </c>
      <c r="G20">
        <v>1</v>
      </c>
    </row>
    <row r="21" spans="1:19" x14ac:dyDescent="0.25">
      <c r="A21">
        <v>4</v>
      </c>
      <c r="B21">
        <v>488</v>
      </c>
      <c r="C21" t="s">
        <v>100</v>
      </c>
      <c r="D21" t="s">
        <v>41</v>
      </c>
      <c r="E21" t="s">
        <v>51</v>
      </c>
      <c r="F21" t="s">
        <v>95</v>
      </c>
      <c r="G21">
        <v>1</v>
      </c>
    </row>
    <row r="22" spans="1:19" x14ac:dyDescent="0.25">
      <c r="A22">
        <v>4</v>
      </c>
      <c r="B22">
        <v>496</v>
      </c>
      <c r="C22" t="s">
        <v>100</v>
      </c>
      <c r="D22" t="s">
        <v>41</v>
      </c>
      <c r="E22" t="s">
        <v>53</v>
      </c>
      <c r="F22" t="s">
        <v>95</v>
      </c>
      <c r="G22">
        <v>1</v>
      </c>
      <c r="K22" s="3" t="s">
        <v>128</v>
      </c>
      <c r="L22" s="8" t="s">
        <v>124</v>
      </c>
      <c r="M22" s="8"/>
      <c r="N22" s="8"/>
      <c r="O22" s="8"/>
      <c r="P22" s="8"/>
      <c r="Q22" s="8"/>
      <c r="R22" s="8" t="s">
        <v>125</v>
      </c>
      <c r="S22" s="8" t="s">
        <v>126</v>
      </c>
    </row>
    <row r="23" spans="1:19" x14ac:dyDescent="0.25">
      <c r="A23">
        <v>5</v>
      </c>
      <c r="B23">
        <v>122</v>
      </c>
      <c r="C23" t="s">
        <v>100</v>
      </c>
      <c r="D23" t="s">
        <v>41</v>
      </c>
      <c r="E23" t="s">
        <v>40</v>
      </c>
      <c r="F23" t="s">
        <v>94</v>
      </c>
      <c r="G23">
        <v>2</v>
      </c>
      <c r="K23" s="3" t="s">
        <v>123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8"/>
      <c r="S23" s="8"/>
    </row>
    <row r="24" spans="1:19" x14ac:dyDescent="0.25">
      <c r="A24">
        <v>5</v>
      </c>
      <c r="B24">
        <v>124</v>
      </c>
      <c r="C24" t="s">
        <v>100</v>
      </c>
      <c r="D24" t="s">
        <v>41</v>
      </c>
      <c r="E24" t="s">
        <v>45</v>
      </c>
      <c r="F24" t="s">
        <v>94</v>
      </c>
      <c r="G24">
        <v>2</v>
      </c>
      <c r="K24" s="6" t="s">
        <v>53</v>
      </c>
      <c r="L24" s="6">
        <v>3</v>
      </c>
      <c r="M24" s="6">
        <v>2</v>
      </c>
      <c r="N24" s="6">
        <v>2</v>
      </c>
      <c r="O24" s="6">
        <v>2</v>
      </c>
      <c r="P24" s="6">
        <v>2</v>
      </c>
      <c r="Q24" s="6">
        <v>0</v>
      </c>
      <c r="R24" s="6">
        <v>11</v>
      </c>
      <c r="S24" s="11">
        <v>26</v>
      </c>
    </row>
    <row r="25" spans="1:19" x14ac:dyDescent="0.25">
      <c r="A25">
        <v>5</v>
      </c>
      <c r="B25">
        <v>130</v>
      </c>
      <c r="C25" t="s">
        <v>100</v>
      </c>
      <c r="D25" t="s">
        <v>41</v>
      </c>
      <c r="E25" t="s">
        <v>53</v>
      </c>
      <c r="F25" t="s">
        <v>94</v>
      </c>
      <c r="G25">
        <v>2</v>
      </c>
      <c r="K25" s="6" t="s">
        <v>40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0</v>
      </c>
      <c r="R25" s="6">
        <v>5</v>
      </c>
      <c r="S25" s="11"/>
    </row>
    <row r="26" spans="1:19" x14ac:dyDescent="0.25">
      <c r="A26">
        <v>5</v>
      </c>
      <c r="B26">
        <v>132</v>
      </c>
      <c r="C26" t="s">
        <v>100</v>
      </c>
      <c r="D26" t="s">
        <v>41</v>
      </c>
      <c r="E26" t="s">
        <v>53</v>
      </c>
      <c r="F26" t="s">
        <v>94</v>
      </c>
      <c r="G26">
        <v>2</v>
      </c>
      <c r="K26" s="6" t="s">
        <v>45</v>
      </c>
      <c r="L26" s="6">
        <v>1</v>
      </c>
      <c r="M26" s="6">
        <v>1</v>
      </c>
      <c r="N26" s="6">
        <v>1</v>
      </c>
      <c r="O26" s="6">
        <v>2</v>
      </c>
      <c r="P26" s="6">
        <v>2</v>
      </c>
      <c r="Q26" s="6">
        <v>0</v>
      </c>
      <c r="R26" s="6">
        <v>7</v>
      </c>
      <c r="S26" s="11"/>
    </row>
    <row r="27" spans="1:19" x14ac:dyDescent="0.25">
      <c r="A27">
        <v>5</v>
      </c>
      <c r="B27">
        <v>482</v>
      </c>
      <c r="C27" t="s">
        <v>93</v>
      </c>
      <c r="D27" t="s">
        <v>41</v>
      </c>
      <c r="E27" t="s">
        <v>47</v>
      </c>
      <c r="F27" t="s">
        <v>95</v>
      </c>
      <c r="G27">
        <v>1</v>
      </c>
      <c r="K27" s="6" t="s">
        <v>51</v>
      </c>
      <c r="L27" s="6">
        <v>1</v>
      </c>
      <c r="M27" s="6">
        <v>0</v>
      </c>
      <c r="N27" s="6">
        <v>1</v>
      </c>
      <c r="O27" s="6">
        <v>0</v>
      </c>
      <c r="P27" s="6">
        <v>1</v>
      </c>
      <c r="Q27" s="6">
        <v>0</v>
      </c>
      <c r="R27" s="6">
        <v>3</v>
      </c>
      <c r="S27" s="11"/>
    </row>
    <row r="28" spans="1:19" x14ac:dyDescent="0.25">
      <c r="A28">
        <v>5</v>
      </c>
      <c r="B28">
        <v>494</v>
      </c>
      <c r="C28" t="s">
        <v>93</v>
      </c>
      <c r="D28" t="s">
        <v>41</v>
      </c>
      <c r="E28" t="s">
        <v>52</v>
      </c>
      <c r="F28" t="s">
        <v>95</v>
      </c>
      <c r="G28">
        <v>1</v>
      </c>
    </row>
    <row r="29" spans="1:19" x14ac:dyDescent="0.25">
      <c r="A29">
        <v>5</v>
      </c>
      <c r="B29">
        <v>498</v>
      </c>
      <c r="C29" t="s">
        <v>93</v>
      </c>
      <c r="D29" t="s">
        <v>41</v>
      </c>
      <c r="E29" t="s">
        <v>53</v>
      </c>
      <c r="F29" t="s">
        <v>95</v>
      </c>
      <c r="G29">
        <v>1</v>
      </c>
      <c r="K29" s="3" t="s">
        <v>122</v>
      </c>
      <c r="L29" s="8" t="s">
        <v>124</v>
      </c>
      <c r="M29" s="8"/>
      <c r="N29" s="8"/>
      <c r="O29" s="8"/>
      <c r="P29" s="8"/>
      <c r="Q29" s="8"/>
      <c r="R29" s="8" t="s">
        <v>125</v>
      </c>
      <c r="S29" s="8" t="s">
        <v>126</v>
      </c>
    </row>
    <row r="30" spans="1:19" x14ac:dyDescent="0.25">
      <c r="A30">
        <v>5</v>
      </c>
      <c r="B30">
        <v>502</v>
      </c>
      <c r="C30" t="s">
        <v>93</v>
      </c>
      <c r="D30" t="s">
        <v>41</v>
      </c>
      <c r="E30" t="s">
        <v>54</v>
      </c>
      <c r="F30" t="s">
        <v>95</v>
      </c>
      <c r="G30">
        <v>1</v>
      </c>
      <c r="K30" s="3" t="s">
        <v>123</v>
      </c>
      <c r="L30" s="3">
        <v>1</v>
      </c>
      <c r="M30" s="3">
        <v>2</v>
      </c>
      <c r="N30" s="3">
        <v>3</v>
      </c>
      <c r="O30" s="3">
        <v>4</v>
      </c>
      <c r="P30" s="3">
        <v>5</v>
      </c>
      <c r="Q30" s="3">
        <v>6</v>
      </c>
      <c r="R30" s="8"/>
      <c r="S30" s="8"/>
    </row>
    <row r="31" spans="1:19" x14ac:dyDescent="0.25">
      <c r="A31">
        <v>6</v>
      </c>
      <c r="B31">
        <v>123</v>
      </c>
      <c r="C31" t="s">
        <v>93</v>
      </c>
      <c r="D31" t="s">
        <v>41</v>
      </c>
      <c r="E31" t="s">
        <v>40</v>
      </c>
      <c r="F31" t="s">
        <v>94</v>
      </c>
      <c r="G31">
        <v>2</v>
      </c>
      <c r="K31" s="6" t="s">
        <v>55</v>
      </c>
      <c r="L31" s="6">
        <v>0</v>
      </c>
      <c r="M31" s="6">
        <v>1</v>
      </c>
      <c r="N31" s="6">
        <v>1</v>
      </c>
      <c r="O31" s="6">
        <v>1</v>
      </c>
      <c r="P31" s="6">
        <v>0</v>
      </c>
      <c r="Q31" s="6">
        <v>0</v>
      </c>
      <c r="R31" s="6">
        <v>3</v>
      </c>
      <c r="S31" s="11">
        <v>38</v>
      </c>
    </row>
    <row r="32" spans="1:19" x14ac:dyDescent="0.25">
      <c r="A32">
        <v>6</v>
      </c>
      <c r="B32">
        <v>127</v>
      </c>
      <c r="C32" t="s">
        <v>93</v>
      </c>
      <c r="D32" t="s">
        <v>41</v>
      </c>
      <c r="E32" t="s">
        <v>50</v>
      </c>
      <c r="F32" t="s">
        <v>94</v>
      </c>
      <c r="G32">
        <v>2</v>
      </c>
      <c r="K32" s="6" t="s">
        <v>44</v>
      </c>
      <c r="L32" s="6">
        <v>1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2</v>
      </c>
      <c r="S32" s="11"/>
    </row>
    <row r="33" spans="1:19" x14ac:dyDescent="0.25">
      <c r="A33">
        <v>6</v>
      </c>
      <c r="B33">
        <v>129</v>
      </c>
      <c r="C33" t="s">
        <v>93</v>
      </c>
      <c r="D33" t="s">
        <v>41</v>
      </c>
      <c r="E33" t="s">
        <v>52</v>
      </c>
      <c r="F33" t="s">
        <v>94</v>
      </c>
      <c r="G33">
        <v>2</v>
      </c>
      <c r="K33" s="6" t="s">
        <v>61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0</v>
      </c>
      <c r="R33" s="6">
        <v>5</v>
      </c>
      <c r="S33" s="11"/>
    </row>
    <row r="34" spans="1:19" x14ac:dyDescent="0.25">
      <c r="A34">
        <v>6</v>
      </c>
      <c r="B34">
        <v>135</v>
      </c>
      <c r="C34" t="s">
        <v>93</v>
      </c>
      <c r="D34" t="s">
        <v>41</v>
      </c>
      <c r="E34" t="s">
        <v>55</v>
      </c>
      <c r="F34" t="s">
        <v>94</v>
      </c>
      <c r="G34">
        <v>2</v>
      </c>
      <c r="K34" s="6" t="s">
        <v>40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0</v>
      </c>
      <c r="R34" s="6">
        <v>5</v>
      </c>
      <c r="S34" s="11"/>
    </row>
    <row r="35" spans="1:19" x14ac:dyDescent="0.25">
      <c r="A35">
        <v>6</v>
      </c>
      <c r="B35">
        <v>139</v>
      </c>
      <c r="C35" t="s">
        <v>93</v>
      </c>
      <c r="D35" t="s">
        <v>132</v>
      </c>
      <c r="E35" t="s">
        <v>61</v>
      </c>
      <c r="F35" t="s">
        <v>94</v>
      </c>
      <c r="G35">
        <v>2</v>
      </c>
      <c r="K35" s="6" t="s">
        <v>68</v>
      </c>
      <c r="L35" s="6">
        <v>2</v>
      </c>
      <c r="M35" s="6">
        <v>2</v>
      </c>
      <c r="N35" s="6">
        <v>2</v>
      </c>
      <c r="O35" s="6">
        <v>2</v>
      </c>
      <c r="P35" s="6">
        <v>2</v>
      </c>
      <c r="Q35" s="6">
        <v>0</v>
      </c>
      <c r="R35" s="6">
        <v>10</v>
      </c>
      <c r="S35" s="11"/>
    </row>
    <row r="36" spans="1:19" x14ac:dyDescent="0.25">
      <c r="A36">
        <v>6</v>
      </c>
      <c r="B36">
        <v>151</v>
      </c>
      <c r="C36" t="s">
        <v>93</v>
      </c>
      <c r="D36" t="s">
        <v>132</v>
      </c>
      <c r="E36" t="s">
        <v>68</v>
      </c>
      <c r="F36" t="s">
        <v>94</v>
      </c>
      <c r="G36">
        <v>2</v>
      </c>
      <c r="K36" s="6" t="s">
        <v>52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0</v>
      </c>
      <c r="R36" s="6">
        <v>5</v>
      </c>
      <c r="S36" s="11"/>
    </row>
    <row r="37" spans="1:19" x14ac:dyDescent="0.25">
      <c r="A37">
        <v>6</v>
      </c>
      <c r="B37">
        <v>153</v>
      </c>
      <c r="C37" t="s">
        <v>93</v>
      </c>
      <c r="D37" t="s">
        <v>132</v>
      </c>
      <c r="E37" t="s">
        <v>68</v>
      </c>
      <c r="F37" t="s">
        <v>94</v>
      </c>
      <c r="G37">
        <v>2</v>
      </c>
      <c r="K37" s="6" t="s">
        <v>51</v>
      </c>
      <c r="L37" s="6">
        <v>1</v>
      </c>
      <c r="M37" s="6">
        <v>0</v>
      </c>
      <c r="N37" s="6">
        <v>1</v>
      </c>
      <c r="O37" s="6">
        <v>0</v>
      </c>
      <c r="P37" s="6">
        <v>1</v>
      </c>
      <c r="Q37" s="6">
        <v>0</v>
      </c>
      <c r="R37" s="6">
        <v>3</v>
      </c>
      <c r="S37" s="11"/>
    </row>
    <row r="38" spans="1:19" x14ac:dyDescent="0.25">
      <c r="A38">
        <v>7</v>
      </c>
      <c r="B38">
        <v>479</v>
      </c>
      <c r="C38" t="s">
        <v>6</v>
      </c>
      <c r="D38" t="s">
        <v>41</v>
      </c>
      <c r="E38" t="s">
        <v>45</v>
      </c>
      <c r="F38" t="s">
        <v>95</v>
      </c>
      <c r="G38">
        <v>1</v>
      </c>
      <c r="K38" s="6" t="s">
        <v>50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0</v>
      </c>
      <c r="R38" s="6">
        <v>5</v>
      </c>
      <c r="S38" s="11"/>
    </row>
    <row r="39" spans="1:19" x14ac:dyDescent="0.25">
      <c r="A39">
        <v>7</v>
      </c>
      <c r="B39">
        <v>491</v>
      </c>
      <c r="C39" t="s">
        <v>6</v>
      </c>
      <c r="D39" t="s">
        <v>41</v>
      </c>
      <c r="E39" t="s">
        <v>51</v>
      </c>
      <c r="F39" t="s">
        <v>95</v>
      </c>
      <c r="G39">
        <v>1</v>
      </c>
    </row>
    <row r="40" spans="1:19" x14ac:dyDescent="0.25">
      <c r="A40">
        <v>7</v>
      </c>
      <c r="B40">
        <v>499</v>
      </c>
      <c r="C40" t="s">
        <v>6</v>
      </c>
      <c r="D40" t="s">
        <v>41</v>
      </c>
      <c r="E40" t="s">
        <v>53</v>
      </c>
      <c r="F40" t="s">
        <v>95</v>
      </c>
      <c r="G40">
        <v>1</v>
      </c>
      <c r="K40" s="3" t="s">
        <v>129</v>
      </c>
      <c r="L40" s="8" t="s">
        <v>124</v>
      </c>
      <c r="M40" s="8"/>
      <c r="N40" s="8"/>
      <c r="O40" s="8"/>
      <c r="P40" s="8" t="s">
        <v>125</v>
      </c>
      <c r="Q40" s="8" t="s">
        <v>126</v>
      </c>
    </row>
    <row r="41" spans="1:19" x14ac:dyDescent="0.25">
      <c r="A41">
        <v>8</v>
      </c>
      <c r="B41">
        <v>208</v>
      </c>
      <c r="C41" t="s">
        <v>100</v>
      </c>
      <c r="D41" t="s">
        <v>41</v>
      </c>
      <c r="E41" t="s">
        <v>40</v>
      </c>
      <c r="F41" t="s">
        <v>94</v>
      </c>
      <c r="G41">
        <v>3</v>
      </c>
      <c r="K41" s="3" t="s">
        <v>123</v>
      </c>
      <c r="L41" s="3">
        <v>1</v>
      </c>
      <c r="M41" s="3">
        <v>2</v>
      </c>
      <c r="N41" s="3">
        <v>3</v>
      </c>
      <c r="O41" s="3">
        <v>4</v>
      </c>
      <c r="P41" s="8"/>
      <c r="Q41" s="8"/>
    </row>
    <row r="42" spans="1:19" x14ac:dyDescent="0.25">
      <c r="A42">
        <v>8</v>
      </c>
      <c r="B42">
        <v>210</v>
      </c>
      <c r="C42" t="s">
        <v>100</v>
      </c>
      <c r="D42" t="s">
        <v>41</v>
      </c>
      <c r="E42" t="s">
        <v>45</v>
      </c>
      <c r="F42" t="s">
        <v>94</v>
      </c>
      <c r="G42">
        <v>3</v>
      </c>
      <c r="K42" s="6" t="s">
        <v>53</v>
      </c>
      <c r="L42" s="6">
        <v>1</v>
      </c>
      <c r="M42" s="6">
        <v>1</v>
      </c>
      <c r="N42" s="6">
        <v>1</v>
      </c>
      <c r="O42" s="6">
        <v>0</v>
      </c>
      <c r="P42" s="6">
        <v>3</v>
      </c>
      <c r="Q42" s="11">
        <v>9</v>
      </c>
    </row>
    <row r="43" spans="1:19" x14ac:dyDescent="0.25">
      <c r="A43">
        <v>8</v>
      </c>
      <c r="B43">
        <v>214</v>
      </c>
      <c r="C43" t="s">
        <v>100</v>
      </c>
      <c r="D43" t="s">
        <v>41</v>
      </c>
      <c r="E43" t="s">
        <v>51</v>
      </c>
      <c r="F43" t="s">
        <v>94</v>
      </c>
      <c r="G43">
        <v>3</v>
      </c>
      <c r="K43" s="6" t="s">
        <v>40</v>
      </c>
      <c r="L43" s="6">
        <v>0</v>
      </c>
      <c r="M43" s="6">
        <v>0</v>
      </c>
      <c r="N43" s="6">
        <v>1</v>
      </c>
      <c r="O43" s="6">
        <v>0</v>
      </c>
      <c r="P43" s="6">
        <v>1</v>
      </c>
      <c r="Q43" s="11"/>
    </row>
    <row r="44" spans="1:19" x14ac:dyDescent="0.25">
      <c r="A44">
        <v>8</v>
      </c>
      <c r="B44">
        <v>218</v>
      </c>
      <c r="C44" t="s">
        <v>100</v>
      </c>
      <c r="D44" t="s">
        <v>41</v>
      </c>
      <c r="E44" t="s">
        <v>53</v>
      </c>
      <c r="F44" t="s">
        <v>94</v>
      </c>
      <c r="G44">
        <v>3</v>
      </c>
      <c r="K44" s="6" t="s">
        <v>45</v>
      </c>
      <c r="L44" s="6">
        <v>1</v>
      </c>
      <c r="M44" s="6">
        <v>0</v>
      </c>
      <c r="N44" s="6">
        <v>1</v>
      </c>
      <c r="O44" s="6">
        <v>0</v>
      </c>
      <c r="P44" s="6">
        <v>2</v>
      </c>
      <c r="Q44" s="11"/>
    </row>
    <row r="45" spans="1:19" x14ac:dyDescent="0.25">
      <c r="A45">
        <v>8</v>
      </c>
      <c r="B45">
        <v>220</v>
      </c>
      <c r="C45" t="s">
        <v>100</v>
      </c>
      <c r="D45" t="s">
        <v>41</v>
      </c>
      <c r="E45" t="s">
        <v>53</v>
      </c>
      <c r="F45" t="s">
        <v>94</v>
      </c>
      <c r="G45">
        <v>3</v>
      </c>
      <c r="K45" s="6" t="s">
        <v>48</v>
      </c>
      <c r="L45" s="6">
        <v>0</v>
      </c>
      <c r="M45" s="6">
        <v>1</v>
      </c>
      <c r="N45" s="6">
        <v>0</v>
      </c>
      <c r="O45" s="6">
        <v>0</v>
      </c>
      <c r="P45" s="6">
        <v>1</v>
      </c>
      <c r="Q45" s="11"/>
    </row>
    <row r="46" spans="1:19" x14ac:dyDescent="0.25">
      <c r="A46">
        <v>9</v>
      </c>
      <c r="B46">
        <v>209</v>
      </c>
      <c r="C46" t="s">
        <v>93</v>
      </c>
      <c r="D46" t="s">
        <v>41</v>
      </c>
      <c r="E46" t="s">
        <v>40</v>
      </c>
      <c r="F46" t="s">
        <v>94</v>
      </c>
      <c r="G46">
        <v>3</v>
      </c>
      <c r="K46" s="6" t="s">
        <v>51</v>
      </c>
      <c r="L46" s="6">
        <v>1</v>
      </c>
      <c r="M46" s="6">
        <v>0</v>
      </c>
      <c r="N46" s="6">
        <v>1</v>
      </c>
      <c r="O46" s="6">
        <v>0</v>
      </c>
      <c r="P46" s="6">
        <v>2</v>
      </c>
      <c r="Q46" s="11"/>
    </row>
    <row r="47" spans="1:19" x14ac:dyDescent="0.25">
      <c r="A47">
        <v>9</v>
      </c>
      <c r="B47">
        <v>213</v>
      </c>
      <c r="C47" t="s">
        <v>93</v>
      </c>
      <c r="D47" t="s">
        <v>41</v>
      </c>
      <c r="E47" t="s">
        <v>50</v>
      </c>
      <c r="F47" t="s">
        <v>94</v>
      </c>
      <c r="G47">
        <v>3</v>
      </c>
    </row>
    <row r="48" spans="1:19" x14ac:dyDescent="0.25">
      <c r="A48">
        <v>9</v>
      </c>
      <c r="B48">
        <v>215</v>
      </c>
      <c r="C48" t="s">
        <v>93</v>
      </c>
      <c r="D48" t="s">
        <v>41</v>
      </c>
      <c r="E48" t="s">
        <v>51</v>
      </c>
      <c r="F48" t="s">
        <v>94</v>
      </c>
      <c r="G48">
        <v>3</v>
      </c>
      <c r="K48" s="3" t="s">
        <v>127</v>
      </c>
      <c r="L48" s="8" t="s">
        <v>124</v>
      </c>
      <c r="M48" s="8"/>
      <c r="N48" s="8"/>
      <c r="O48" s="8"/>
      <c r="P48" s="8" t="s">
        <v>125</v>
      </c>
      <c r="Q48" s="8" t="s">
        <v>126</v>
      </c>
    </row>
    <row r="49" spans="1:17" x14ac:dyDescent="0.25">
      <c r="A49">
        <v>9</v>
      </c>
      <c r="B49">
        <v>217</v>
      </c>
      <c r="C49" t="s">
        <v>93</v>
      </c>
      <c r="D49" t="s">
        <v>41</v>
      </c>
      <c r="E49" t="s">
        <v>52</v>
      </c>
      <c r="F49" t="s">
        <v>94</v>
      </c>
      <c r="G49">
        <v>3</v>
      </c>
      <c r="K49" s="3" t="s">
        <v>123</v>
      </c>
      <c r="L49" s="3">
        <v>1</v>
      </c>
      <c r="M49" s="3">
        <v>2</v>
      </c>
      <c r="N49" s="3">
        <v>3</v>
      </c>
      <c r="O49" s="3">
        <v>4</v>
      </c>
      <c r="P49" s="8"/>
      <c r="Q49" s="8"/>
    </row>
    <row r="50" spans="1:17" x14ac:dyDescent="0.25">
      <c r="A50">
        <v>9</v>
      </c>
      <c r="B50">
        <v>223</v>
      </c>
      <c r="C50" t="s">
        <v>93</v>
      </c>
      <c r="D50" t="s">
        <v>41</v>
      </c>
      <c r="E50" t="s">
        <v>55</v>
      </c>
      <c r="F50" t="s">
        <v>94</v>
      </c>
      <c r="G50">
        <v>3</v>
      </c>
      <c r="K50" s="6" t="s">
        <v>54</v>
      </c>
      <c r="L50" s="6">
        <v>1</v>
      </c>
      <c r="M50" s="6">
        <v>1</v>
      </c>
      <c r="N50" s="6">
        <v>1</v>
      </c>
      <c r="O50" s="6">
        <v>0</v>
      </c>
      <c r="P50" s="6">
        <v>3</v>
      </c>
      <c r="Q50" s="11">
        <v>12</v>
      </c>
    </row>
    <row r="51" spans="1:17" x14ac:dyDescent="0.25">
      <c r="A51">
        <v>9</v>
      </c>
      <c r="B51">
        <v>227</v>
      </c>
      <c r="C51" t="s">
        <v>93</v>
      </c>
      <c r="D51" t="s">
        <v>132</v>
      </c>
      <c r="E51" t="s">
        <v>61</v>
      </c>
      <c r="F51" t="s">
        <v>94</v>
      </c>
      <c r="G51">
        <v>3</v>
      </c>
      <c r="K51" s="6" t="s">
        <v>53</v>
      </c>
      <c r="L51" s="6">
        <v>1</v>
      </c>
      <c r="M51" s="6">
        <v>1</v>
      </c>
      <c r="N51" s="6">
        <v>1</v>
      </c>
      <c r="O51" s="6">
        <v>0</v>
      </c>
      <c r="P51" s="6">
        <v>3</v>
      </c>
      <c r="Q51" s="11"/>
    </row>
    <row r="52" spans="1:17" x14ac:dyDescent="0.25">
      <c r="A52">
        <v>9</v>
      </c>
      <c r="B52">
        <v>239</v>
      </c>
      <c r="C52" t="s">
        <v>93</v>
      </c>
      <c r="D52" t="s">
        <v>132</v>
      </c>
      <c r="E52" t="s">
        <v>68</v>
      </c>
      <c r="F52" t="s">
        <v>94</v>
      </c>
      <c r="G52">
        <v>3</v>
      </c>
      <c r="K52" s="6" t="s">
        <v>52</v>
      </c>
      <c r="L52" s="6">
        <v>1</v>
      </c>
      <c r="M52" s="6">
        <v>1</v>
      </c>
      <c r="N52" s="6">
        <v>1</v>
      </c>
      <c r="O52" s="6">
        <v>0</v>
      </c>
      <c r="P52" s="6">
        <v>3</v>
      </c>
      <c r="Q52" s="11"/>
    </row>
    <row r="53" spans="1:17" x14ac:dyDescent="0.25">
      <c r="A53">
        <v>9</v>
      </c>
      <c r="B53">
        <v>241</v>
      </c>
      <c r="C53" t="s">
        <v>93</v>
      </c>
      <c r="D53" t="s">
        <v>132</v>
      </c>
      <c r="E53" t="s">
        <v>68</v>
      </c>
      <c r="F53" t="s">
        <v>94</v>
      </c>
      <c r="G53">
        <v>3</v>
      </c>
      <c r="K53" s="6" t="s">
        <v>47</v>
      </c>
      <c r="L53" s="6">
        <v>1</v>
      </c>
      <c r="M53" s="6">
        <v>1</v>
      </c>
      <c r="N53" s="6">
        <v>1</v>
      </c>
      <c r="O53" s="6">
        <v>0</v>
      </c>
      <c r="P53" s="6">
        <v>3</v>
      </c>
      <c r="Q53" s="11"/>
    </row>
    <row r="54" spans="1:17" x14ac:dyDescent="0.25">
      <c r="A54">
        <v>10</v>
      </c>
      <c r="B54">
        <v>581</v>
      </c>
      <c r="C54" t="s">
        <v>93</v>
      </c>
      <c r="D54" t="s">
        <v>41</v>
      </c>
      <c r="E54" t="s">
        <v>47</v>
      </c>
      <c r="F54" t="s">
        <v>95</v>
      </c>
      <c r="G54">
        <v>2</v>
      </c>
    </row>
    <row r="55" spans="1:17" x14ac:dyDescent="0.25">
      <c r="A55">
        <v>10</v>
      </c>
      <c r="B55">
        <v>593</v>
      </c>
      <c r="C55" t="s">
        <v>93</v>
      </c>
      <c r="D55" t="s">
        <v>41</v>
      </c>
      <c r="E55" t="s">
        <v>52</v>
      </c>
      <c r="F55" t="s">
        <v>95</v>
      </c>
      <c r="G55">
        <v>2</v>
      </c>
      <c r="K55" s="3" t="s">
        <v>130</v>
      </c>
      <c r="L55" s="8" t="s">
        <v>124</v>
      </c>
      <c r="M55" s="8"/>
      <c r="N55" s="8"/>
      <c r="O55" s="8"/>
      <c r="P55" s="8" t="s">
        <v>125</v>
      </c>
      <c r="Q55" s="8" t="s">
        <v>126</v>
      </c>
    </row>
    <row r="56" spans="1:17" x14ac:dyDescent="0.25">
      <c r="A56">
        <v>10</v>
      </c>
      <c r="B56">
        <v>597</v>
      </c>
      <c r="C56" t="s">
        <v>93</v>
      </c>
      <c r="D56" t="s">
        <v>41</v>
      </c>
      <c r="E56" t="s">
        <v>53</v>
      </c>
      <c r="F56" t="s">
        <v>95</v>
      </c>
      <c r="G56">
        <v>2</v>
      </c>
      <c r="K56" s="3" t="s">
        <v>123</v>
      </c>
      <c r="L56" s="3">
        <v>1</v>
      </c>
      <c r="M56" s="3">
        <v>2</v>
      </c>
      <c r="N56" s="3">
        <v>3</v>
      </c>
      <c r="O56" s="3">
        <v>4</v>
      </c>
      <c r="P56" s="8"/>
      <c r="Q56" s="8"/>
    </row>
    <row r="57" spans="1:17" x14ac:dyDescent="0.25">
      <c r="A57">
        <v>10</v>
      </c>
      <c r="B57">
        <v>601</v>
      </c>
      <c r="C57" t="s">
        <v>93</v>
      </c>
      <c r="D57" t="s">
        <v>41</v>
      </c>
      <c r="E57" t="s">
        <v>54</v>
      </c>
      <c r="F57" t="s">
        <v>95</v>
      </c>
      <c r="G57">
        <v>2</v>
      </c>
      <c r="K57" s="6" t="s">
        <v>53</v>
      </c>
      <c r="L57" s="6">
        <v>1</v>
      </c>
      <c r="M57" s="6">
        <v>1</v>
      </c>
      <c r="N57" s="6">
        <v>1</v>
      </c>
      <c r="O57" s="6">
        <v>0</v>
      </c>
      <c r="P57" s="6">
        <v>3</v>
      </c>
      <c r="Q57" s="11">
        <v>9</v>
      </c>
    </row>
    <row r="58" spans="1:17" x14ac:dyDescent="0.25">
      <c r="A58">
        <v>11</v>
      </c>
      <c r="B58">
        <v>292</v>
      </c>
      <c r="C58" t="s">
        <v>100</v>
      </c>
      <c r="D58" t="s">
        <v>41</v>
      </c>
      <c r="E58" t="s">
        <v>40</v>
      </c>
      <c r="F58" t="s">
        <v>94</v>
      </c>
      <c r="G58">
        <v>4</v>
      </c>
      <c r="K58" s="6" t="s">
        <v>40</v>
      </c>
      <c r="L58" s="6">
        <v>0</v>
      </c>
      <c r="M58" s="6">
        <v>0</v>
      </c>
      <c r="N58" s="6">
        <v>1</v>
      </c>
      <c r="O58" s="6">
        <v>0</v>
      </c>
      <c r="P58" s="6">
        <v>1</v>
      </c>
      <c r="Q58" s="11"/>
    </row>
    <row r="59" spans="1:17" x14ac:dyDescent="0.25">
      <c r="A59">
        <v>11</v>
      </c>
      <c r="B59">
        <v>294</v>
      </c>
      <c r="C59" t="s">
        <v>100</v>
      </c>
      <c r="D59" t="s">
        <v>41</v>
      </c>
      <c r="E59" t="s">
        <v>45</v>
      </c>
      <c r="F59" t="s">
        <v>94</v>
      </c>
      <c r="G59">
        <v>4</v>
      </c>
      <c r="K59" s="6" t="s">
        <v>45</v>
      </c>
      <c r="L59" s="6">
        <v>1</v>
      </c>
      <c r="M59" s="6">
        <v>0</v>
      </c>
      <c r="N59" s="6">
        <v>1</v>
      </c>
      <c r="O59" s="6">
        <v>0</v>
      </c>
      <c r="P59" s="6">
        <v>2</v>
      </c>
      <c r="Q59" s="11"/>
    </row>
    <row r="60" spans="1:17" x14ac:dyDescent="0.25">
      <c r="A60">
        <v>11</v>
      </c>
      <c r="B60">
        <v>296</v>
      </c>
      <c r="C60" t="s">
        <v>100</v>
      </c>
      <c r="D60" t="s">
        <v>41</v>
      </c>
      <c r="E60" t="s">
        <v>45</v>
      </c>
      <c r="F60" t="s">
        <v>94</v>
      </c>
      <c r="G60">
        <v>4</v>
      </c>
      <c r="K60" s="6" t="s">
        <v>48</v>
      </c>
      <c r="L60" s="6">
        <v>0</v>
      </c>
      <c r="M60" s="6">
        <v>1</v>
      </c>
      <c r="N60" s="6">
        <v>0</v>
      </c>
      <c r="O60" s="6">
        <v>0</v>
      </c>
      <c r="P60" s="6">
        <v>1</v>
      </c>
      <c r="Q60" s="11"/>
    </row>
    <row r="61" spans="1:17" x14ac:dyDescent="0.25">
      <c r="A61">
        <v>11</v>
      </c>
      <c r="B61">
        <v>302</v>
      </c>
      <c r="C61" t="s">
        <v>100</v>
      </c>
      <c r="D61" t="s">
        <v>41</v>
      </c>
      <c r="E61" t="s">
        <v>53</v>
      </c>
      <c r="F61" t="s">
        <v>94</v>
      </c>
      <c r="G61">
        <v>4</v>
      </c>
      <c r="K61" s="6" t="s">
        <v>51</v>
      </c>
      <c r="L61" s="6">
        <v>1</v>
      </c>
      <c r="M61" s="6">
        <v>0</v>
      </c>
      <c r="N61" s="6">
        <v>1</v>
      </c>
      <c r="O61" s="6">
        <v>0</v>
      </c>
      <c r="P61" s="6">
        <v>2</v>
      </c>
      <c r="Q61" s="11"/>
    </row>
    <row r="62" spans="1:17" x14ac:dyDescent="0.25">
      <c r="A62">
        <v>11</v>
      </c>
      <c r="B62">
        <v>304</v>
      </c>
      <c r="C62" t="s">
        <v>100</v>
      </c>
      <c r="D62" t="s">
        <v>41</v>
      </c>
      <c r="E62" t="s">
        <v>53</v>
      </c>
      <c r="F62" t="s">
        <v>94</v>
      </c>
      <c r="G62">
        <v>4</v>
      </c>
    </row>
    <row r="63" spans="1:17" x14ac:dyDescent="0.25">
      <c r="A63">
        <v>11</v>
      </c>
      <c r="B63">
        <v>584</v>
      </c>
      <c r="C63" t="s">
        <v>100</v>
      </c>
      <c r="D63" t="s">
        <v>41</v>
      </c>
      <c r="E63" t="s">
        <v>48</v>
      </c>
      <c r="F63" t="s">
        <v>95</v>
      </c>
      <c r="G63">
        <v>2</v>
      </c>
    </row>
    <row r="64" spans="1:17" x14ac:dyDescent="0.25">
      <c r="A64">
        <v>11</v>
      </c>
      <c r="B64">
        <v>596</v>
      </c>
      <c r="C64" t="s">
        <v>100</v>
      </c>
      <c r="D64" t="s">
        <v>41</v>
      </c>
      <c r="E64" t="s">
        <v>53</v>
      </c>
      <c r="F64" t="s">
        <v>95</v>
      </c>
      <c r="G64">
        <v>2</v>
      </c>
    </row>
    <row r="65" spans="1:7" x14ac:dyDescent="0.25">
      <c r="A65">
        <v>12</v>
      </c>
      <c r="B65">
        <v>293</v>
      </c>
      <c r="C65" t="s">
        <v>93</v>
      </c>
      <c r="D65" t="s">
        <v>41</v>
      </c>
      <c r="E65" t="s">
        <v>40</v>
      </c>
      <c r="F65" t="s">
        <v>94</v>
      </c>
      <c r="G65">
        <v>4</v>
      </c>
    </row>
    <row r="66" spans="1:7" x14ac:dyDescent="0.25">
      <c r="A66">
        <v>12</v>
      </c>
      <c r="B66">
        <v>299</v>
      </c>
      <c r="C66" t="s">
        <v>93</v>
      </c>
      <c r="D66" t="s">
        <v>41</v>
      </c>
      <c r="E66" t="s">
        <v>50</v>
      </c>
      <c r="F66" t="s">
        <v>94</v>
      </c>
      <c r="G66">
        <v>4</v>
      </c>
    </row>
    <row r="67" spans="1:7" x14ac:dyDescent="0.25">
      <c r="A67">
        <v>12</v>
      </c>
      <c r="B67">
        <v>301</v>
      </c>
      <c r="C67" t="s">
        <v>93</v>
      </c>
      <c r="D67" t="s">
        <v>41</v>
      </c>
      <c r="E67" t="s">
        <v>52</v>
      </c>
      <c r="F67" t="s">
        <v>94</v>
      </c>
      <c r="G67">
        <v>4</v>
      </c>
    </row>
    <row r="68" spans="1:7" x14ac:dyDescent="0.25">
      <c r="A68">
        <v>12</v>
      </c>
      <c r="B68">
        <v>307</v>
      </c>
      <c r="C68" t="s">
        <v>93</v>
      </c>
      <c r="D68" t="s">
        <v>41</v>
      </c>
      <c r="E68" t="s">
        <v>55</v>
      </c>
      <c r="F68" t="s">
        <v>94</v>
      </c>
      <c r="G68">
        <v>4</v>
      </c>
    </row>
    <row r="69" spans="1:7" x14ac:dyDescent="0.25">
      <c r="A69">
        <v>12</v>
      </c>
      <c r="B69">
        <v>311</v>
      </c>
      <c r="C69" t="s">
        <v>93</v>
      </c>
      <c r="D69" t="s">
        <v>132</v>
      </c>
      <c r="E69" t="s">
        <v>61</v>
      </c>
      <c r="F69" t="s">
        <v>94</v>
      </c>
      <c r="G69">
        <v>4</v>
      </c>
    </row>
    <row r="70" spans="1:7" x14ac:dyDescent="0.25">
      <c r="A70">
        <v>12</v>
      </c>
      <c r="B70">
        <v>323</v>
      </c>
      <c r="C70" t="s">
        <v>93</v>
      </c>
      <c r="D70" t="s">
        <v>132</v>
      </c>
      <c r="E70" t="s">
        <v>68</v>
      </c>
      <c r="F70" t="s">
        <v>94</v>
      </c>
      <c r="G70">
        <v>4</v>
      </c>
    </row>
    <row r="71" spans="1:7" x14ac:dyDescent="0.25">
      <c r="A71">
        <v>12</v>
      </c>
      <c r="B71">
        <v>325</v>
      </c>
      <c r="C71" t="s">
        <v>93</v>
      </c>
      <c r="D71" t="s">
        <v>132</v>
      </c>
      <c r="E71" t="s">
        <v>68</v>
      </c>
      <c r="F71" t="s">
        <v>94</v>
      </c>
      <c r="G71">
        <v>4</v>
      </c>
    </row>
    <row r="72" spans="1:7" x14ac:dyDescent="0.25">
      <c r="A72">
        <v>12</v>
      </c>
      <c r="B72">
        <v>582</v>
      </c>
      <c r="C72" t="s">
        <v>93</v>
      </c>
      <c r="D72" t="s">
        <v>41</v>
      </c>
      <c r="E72" t="s">
        <v>47</v>
      </c>
      <c r="F72" t="s">
        <v>95</v>
      </c>
      <c r="G72">
        <v>2</v>
      </c>
    </row>
    <row r="73" spans="1:7" x14ac:dyDescent="0.25">
      <c r="A73">
        <v>12</v>
      </c>
      <c r="B73">
        <v>594</v>
      </c>
      <c r="C73" t="s">
        <v>93</v>
      </c>
      <c r="D73" t="s">
        <v>41</v>
      </c>
      <c r="E73" t="s">
        <v>52</v>
      </c>
      <c r="F73" t="s">
        <v>95</v>
      </c>
      <c r="G73">
        <v>2</v>
      </c>
    </row>
    <row r="74" spans="1:7" x14ac:dyDescent="0.25">
      <c r="A74">
        <v>12</v>
      </c>
      <c r="B74">
        <v>598</v>
      </c>
      <c r="C74" t="s">
        <v>93</v>
      </c>
      <c r="D74" t="s">
        <v>41</v>
      </c>
      <c r="E74" t="s">
        <v>53</v>
      </c>
      <c r="F74" t="s">
        <v>95</v>
      </c>
      <c r="G74">
        <v>2</v>
      </c>
    </row>
    <row r="75" spans="1:7" x14ac:dyDescent="0.25">
      <c r="A75">
        <v>12</v>
      </c>
      <c r="B75">
        <v>602</v>
      </c>
      <c r="C75" t="s">
        <v>93</v>
      </c>
      <c r="D75" t="s">
        <v>41</v>
      </c>
      <c r="E75" t="s">
        <v>54</v>
      </c>
      <c r="F75" t="s">
        <v>95</v>
      </c>
      <c r="G75">
        <v>2</v>
      </c>
    </row>
    <row r="76" spans="1:7" x14ac:dyDescent="0.25">
      <c r="A76">
        <v>14</v>
      </c>
      <c r="B76">
        <v>376</v>
      </c>
      <c r="C76" t="s">
        <v>100</v>
      </c>
      <c r="D76" t="s">
        <v>41</v>
      </c>
      <c r="E76" t="s">
        <v>40</v>
      </c>
      <c r="F76" t="s">
        <v>94</v>
      </c>
      <c r="G76">
        <v>5</v>
      </c>
    </row>
    <row r="77" spans="1:7" x14ac:dyDescent="0.25">
      <c r="A77">
        <v>14</v>
      </c>
      <c r="B77">
        <v>380</v>
      </c>
      <c r="C77" t="s">
        <v>100</v>
      </c>
      <c r="D77" t="s">
        <v>41</v>
      </c>
      <c r="E77" t="s">
        <v>45</v>
      </c>
      <c r="F77" t="s">
        <v>94</v>
      </c>
      <c r="G77">
        <v>5</v>
      </c>
    </row>
    <row r="78" spans="1:7" x14ac:dyDescent="0.25">
      <c r="A78">
        <v>14</v>
      </c>
      <c r="B78">
        <v>382</v>
      </c>
      <c r="C78" t="s">
        <v>100</v>
      </c>
      <c r="D78" t="s">
        <v>41</v>
      </c>
      <c r="E78" t="s">
        <v>45</v>
      </c>
      <c r="F78" t="s">
        <v>94</v>
      </c>
      <c r="G78">
        <v>5</v>
      </c>
    </row>
    <row r="79" spans="1:7" x14ac:dyDescent="0.25">
      <c r="A79">
        <v>14</v>
      </c>
      <c r="B79">
        <v>386</v>
      </c>
      <c r="C79" t="s">
        <v>100</v>
      </c>
      <c r="D79" t="s">
        <v>41</v>
      </c>
      <c r="E79" t="s">
        <v>51</v>
      </c>
      <c r="F79" t="s">
        <v>94</v>
      </c>
      <c r="G79">
        <v>5</v>
      </c>
    </row>
    <row r="80" spans="1:7" x14ac:dyDescent="0.25">
      <c r="A80">
        <v>14</v>
      </c>
      <c r="B80">
        <v>390</v>
      </c>
      <c r="C80" t="s">
        <v>100</v>
      </c>
      <c r="D80" t="s">
        <v>41</v>
      </c>
      <c r="E80" t="s">
        <v>53</v>
      </c>
      <c r="F80" t="s">
        <v>94</v>
      </c>
      <c r="G80">
        <v>5</v>
      </c>
    </row>
    <row r="81" spans="1:7" x14ac:dyDescent="0.25">
      <c r="A81">
        <v>14</v>
      </c>
      <c r="B81">
        <v>392</v>
      </c>
      <c r="C81" t="s">
        <v>100</v>
      </c>
      <c r="D81" t="s">
        <v>41</v>
      </c>
      <c r="E81" t="s">
        <v>53</v>
      </c>
      <c r="F81" t="s">
        <v>94</v>
      </c>
      <c r="G81">
        <v>5</v>
      </c>
    </row>
    <row r="82" spans="1:7" x14ac:dyDescent="0.25">
      <c r="A82">
        <v>14</v>
      </c>
      <c r="B82">
        <v>587</v>
      </c>
      <c r="C82" t="s">
        <v>6</v>
      </c>
      <c r="D82" t="s">
        <v>41</v>
      </c>
      <c r="E82" t="s">
        <v>48</v>
      </c>
      <c r="F82" t="s">
        <v>95</v>
      </c>
      <c r="G82">
        <v>2</v>
      </c>
    </row>
    <row r="83" spans="1:7" x14ac:dyDescent="0.25">
      <c r="A83">
        <v>14</v>
      </c>
      <c r="B83">
        <v>599</v>
      </c>
      <c r="C83" t="s">
        <v>6</v>
      </c>
      <c r="D83" t="s">
        <v>41</v>
      </c>
      <c r="E83" t="s">
        <v>53</v>
      </c>
      <c r="F83" t="s">
        <v>95</v>
      </c>
      <c r="G83">
        <v>2</v>
      </c>
    </row>
    <row r="84" spans="1:7" x14ac:dyDescent="0.25">
      <c r="A84">
        <v>15</v>
      </c>
      <c r="B84">
        <v>377</v>
      </c>
      <c r="C84" t="s">
        <v>93</v>
      </c>
      <c r="D84" t="s">
        <v>41</v>
      </c>
      <c r="E84" t="s">
        <v>40</v>
      </c>
      <c r="F84" t="s">
        <v>94</v>
      </c>
      <c r="G84">
        <v>5</v>
      </c>
    </row>
    <row r="85" spans="1:7" x14ac:dyDescent="0.25">
      <c r="A85">
        <v>15</v>
      </c>
      <c r="B85">
        <v>379</v>
      </c>
      <c r="C85" t="s">
        <v>93</v>
      </c>
      <c r="D85" t="s">
        <v>41</v>
      </c>
      <c r="E85" t="s">
        <v>44</v>
      </c>
      <c r="F85" t="s">
        <v>94</v>
      </c>
      <c r="G85">
        <v>5</v>
      </c>
    </row>
    <row r="86" spans="1:7" x14ac:dyDescent="0.25">
      <c r="A86">
        <v>15</v>
      </c>
      <c r="B86">
        <v>385</v>
      </c>
      <c r="C86" t="s">
        <v>93</v>
      </c>
      <c r="D86" t="s">
        <v>41</v>
      </c>
      <c r="E86" t="s">
        <v>50</v>
      </c>
      <c r="F86" t="s">
        <v>94</v>
      </c>
      <c r="G86">
        <v>5</v>
      </c>
    </row>
    <row r="87" spans="1:7" x14ac:dyDescent="0.25">
      <c r="A87">
        <v>15</v>
      </c>
      <c r="B87">
        <v>387</v>
      </c>
      <c r="C87" t="s">
        <v>93</v>
      </c>
      <c r="D87" t="s">
        <v>41</v>
      </c>
      <c r="E87" t="s">
        <v>51</v>
      </c>
      <c r="F87" t="s">
        <v>94</v>
      </c>
      <c r="G87">
        <v>5</v>
      </c>
    </row>
    <row r="88" spans="1:7" x14ac:dyDescent="0.25">
      <c r="A88">
        <v>15</v>
      </c>
      <c r="B88">
        <v>389</v>
      </c>
      <c r="C88" t="s">
        <v>93</v>
      </c>
      <c r="D88" t="s">
        <v>41</v>
      </c>
      <c r="E88" t="s">
        <v>52</v>
      </c>
      <c r="F88" t="s">
        <v>94</v>
      </c>
      <c r="G88">
        <v>5</v>
      </c>
    </row>
    <row r="89" spans="1:7" x14ac:dyDescent="0.25">
      <c r="A89">
        <v>15</v>
      </c>
      <c r="B89">
        <v>397</v>
      </c>
      <c r="C89" t="s">
        <v>93</v>
      </c>
      <c r="D89" t="s">
        <v>132</v>
      </c>
      <c r="E89" t="s">
        <v>61</v>
      </c>
      <c r="F89" t="s">
        <v>94</v>
      </c>
      <c r="G89">
        <v>5</v>
      </c>
    </row>
    <row r="90" spans="1:7" x14ac:dyDescent="0.25">
      <c r="A90">
        <v>15</v>
      </c>
      <c r="B90">
        <v>409</v>
      </c>
      <c r="C90" t="s">
        <v>93</v>
      </c>
      <c r="D90" t="s">
        <v>132</v>
      </c>
      <c r="E90" t="s">
        <v>68</v>
      </c>
      <c r="F90" t="s">
        <v>94</v>
      </c>
      <c r="G90">
        <v>5</v>
      </c>
    </row>
    <row r="91" spans="1:7" x14ac:dyDescent="0.25">
      <c r="A91">
        <v>15</v>
      </c>
      <c r="B91">
        <v>411</v>
      </c>
      <c r="C91" t="s">
        <v>93</v>
      </c>
      <c r="D91" t="s">
        <v>132</v>
      </c>
      <c r="E91" t="s">
        <v>68</v>
      </c>
      <c r="F91" t="s">
        <v>94</v>
      </c>
      <c r="G91">
        <v>5</v>
      </c>
    </row>
    <row r="92" spans="1:7" x14ac:dyDescent="0.25">
      <c r="A92">
        <v>17</v>
      </c>
      <c r="B92">
        <v>693</v>
      </c>
      <c r="C92" t="s">
        <v>93</v>
      </c>
      <c r="D92" t="s">
        <v>41</v>
      </c>
      <c r="E92" t="s">
        <v>47</v>
      </c>
      <c r="F92" t="s">
        <v>95</v>
      </c>
      <c r="G92">
        <v>3</v>
      </c>
    </row>
    <row r="93" spans="1:7" x14ac:dyDescent="0.25">
      <c r="A93">
        <v>17</v>
      </c>
      <c r="B93">
        <v>701</v>
      </c>
      <c r="C93" t="s">
        <v>93</v>
      </c>
      <c r="D93" t="s">
        <v>41</v>
      </c>
      <c r="E93" t="s">
        <v>52</v>
      </c>
      <c r="F93" t="s">
        <v>95</v>
      </c>
      <c r="G93">
        <v>3</v>
      </c>
    </row>
    <row r="94" spans="1:7" x14ac:dyDescent="0.25">
      <c r="A94">
        <v>17</v>
      </c>
      <c r="B94">
        <v>705</v>
      </c>
      <c r="C94" t="s">
        <v>93</v>
      </c>
      <c r="D94" t="s">
        <v>41</v>
      </c>
      <c r="E94" t="s">
        <v>53</v>
      </c>
      <c r="F94" t="s">
        <v>95</v>
      </c>
      <c r="G94">
        <v>3</v>
      </c>
    </row>
    <row r="95" spans="1:7" x14ac:dyDescent="0.25">
      <c r="A95">
        <v>17</v>
      </c>
      <c r="B95">
        <v>709</v>
      </c>
      <c r="C95" t="s">
        <v>93</v>
      </c>
      <c r="D95" t="s">
        <v>41</v>
      </c>
      <c r="E95" t="s">
        <v>54</v>
      </c>
      <c r="F95" t="s">
        <v>95</v>
      </c>
      <c r="G95">
        <v>3</v>
      </c>
    </row>
    <row r="96" spans="1:7" x14ac:dyDescent="0.25">
      <c r="A96">
        <v>18</v>
      </c>
      <c r="B96">
        <v>684</v>
      </c>
      <c r="C96" t="s">
        <v>100</v>
      </c>
      <c r="D96" t="s">
        <v>41</v>
      </c>
      <c r="E96" t="s">
        <v>40</v>
      </c>
      <c r="F96" t="s">
        <v>95</v>
      </c>
      <c r="G96">
        <v>3</v>
      </c>
    </row>
    <row r="97" spans="1:7" x14ac:dyDescent="0.25">
      <c r="A97">
        <v>18</v>
      </c>
      <c r="B97">
        <v>688</v>
      </c>
      <c r="C97" t="s">
        <v>100</v>
      </c>
      <c r="D97" t="s">
        <v>41</v>
      </c>
      <c r="E97" t="s">
        <v>45</v>
      </c>
      <c r="F97" t="s">
        <v>95</v>
      </c>
      <c r="G97">
        <v>3</v>
      </c>
    </row>
    <row r="98" spans="1:7" x14ac:dyDescent="0.25">
      <c r="A98">
        <v>18</v>
      </c>
      <c r="B98">
        <v>696</v>
      </c>
      <c r="C98" t="s">
        <v>100</v>
      </c>
      <c r="D98" t="s">
        <v>41</v>
      </c>
      <c r="E98" t="s">
        <v>51</v>
      </c>
      <c r="F98" t="s">
        <v>95</v>
      </c>
      <c r="G98">
        <v>3</v>
      </c>
    </row>
    <row r="99" spans="1:7" x14ac:dyDescent="0.25">
      <c r="A99">
        <v>18</v>
      </c>
      <c r="B99">
        <v>704</v>
      </c>
      <c r="C99" t="s">
        <v>100</v>
      </c>
      <c r="D99" t="s">
        <v>41</v>
      </c>
      <c r="E99" t="s">
        <v>53</v>
      </c>
      <c r="F99" t="s">
        <v>95</v>
      </c>
      <c r="G99">
        <v>3</v>
      </c>
    </row>
    <row r="100" spans="1:7" x14ac:dyDescent="0.25">
      <c r="A100">
        <v>19</v>
      </c>
      <c r="B100">
        <v>694</v>
      </c>
      <c r="C100" t="s">
        <v>93</v>
      </c>
      <c r="D100" t="s">
        <v>41</v>
      </c>
      <c r="E100" t="s">
        <v>47</v>
      </c>
      <c r="F100" t="s">
        <v>95</v>
      </c>
      <c r="G100">
        <v>3</v>
      </c>
    </row>
    <row r="101" spans="1:7" x14ac:dyDescent="0.25">
      <c r="A101">
        <v>19</v>
      </c>
      <c r="B101">
        <v>702</v>
      </c>
      <c r="C101" t="s">
        <v>93</v>
      </c>
      <c r="D101" t="s">
        <v>41</v>
      </c>
      <c r="E101" t="s">
        <v>52</v>
      </c>
      <c r="F101" t="s">
        <v>95</v>
      </c>
      <c r="G101">
        <v>3</v>
      </c>
    </row>
    <row r="102" spans="1:7" x14ac:dyDescent="0.25">
      <c r="A102">
        <v>19</v>
      </c>
      <c r="B102">
        <v>706</v>
      </c>
      <c r="C102" t="s">
        <v>93</v>
      </c>
      <c r="D102" t="s">
        <v>41</v>
      </c>
      <c r="E102" t="s">
        <v>53</v>
      </c>
      <c r="F102" t="s">
        <v>95</v>
      </c>
      <c r="G102">
        <v>3</v>
      </c>
    </row>
    <row r="103" spans="1:7" x14ac:dyDescent="0.25">
      <c r="A103">
        <v>19</v>
      </c>
      <c r="B103">
        <v>710</v>
      </c>
      <c r="C103" t="s">
        <v>93</v>
      </c>
      <c r="D103" t="s">
        <v>41</v>
      </c>
      <c r="E103" t="s">
        <v>54</v>
      </c>
      <c r="F103" t="s">
        <v>95</v>
      </c>
      <c r="G103">
        <v>3</v>
      </c>
    </row>
    <row r="104" spans="1:7" x14ac:dyDescent="0.25">
      <c r="A104">
        <v>21</v>
      </c>
      <c r="B104">
        <v>687</v>
      </c>
      <c r="C104" t="s">
        <v>6</v>
      </c>
      <c r="D104" t="s">
        <v>41</v>
      </c>
      <c r="E104" t="s">
        <v>40</v>
      </c>
      <c r="F104" t="s">
        <v>95</v>
      </c>
      <c r="G104">
        <v>3</v>
      </c>
    </row>
    <row r="105" spans="1:7" x14ac:dyDescent="0.25">
      <c r="A105">
        <v>21</v>
      </c>
      <c r="B105">
        <v>691</v>
      </c>
      <c r="C105" t="s">
        <v>6</v>
      </c>
      <c r="D105" t="s">
        <v>41</v>
      </c>
      <c r="E105" t="s">
        <v>45</v>
      </c>
      <c r="F105" t="s">
        <v>95</v>
      </c>
      <c r="G105">
        <v>3</v>
      </c>
    </row>
    <row r="106" spans="1:7" x14ac:dyDescent="0.25">
      <c r="A106">
        <v>21</v>
      </c>
      <c r="B106">
        <v>699</v>
      </c>
      <c r="C106" t="s">
        <v>6</v>
      </c>
      <c r="D106" t="s">
        <v>41</v>
      </c>
      <c r="E106" t="s">
        <v>51</v>
      </c>
      <c r="F106" t="s">
        <v>95</v>
      </c>
      <c r="G106">
        <v>3</v>
      </c>
    </row>
    <row r="107" spans="1:7" x14ac:dyDescent="0.25">
      <c r="A107">
        <v>21</v>
      </c>
      <c r="B107">
        <v>707</v>
      </c>
      <c r="C107" t="s">
        <v>6</v>
      </c>
      <c r="D107" t="s">
        <v>41</v>
      </c>
      <c r="E107" t="s">
        <v>53</v>
      </c>
      <c r="F107" t="s">
        <v>95</v>
      </c>
      <c r="G107">
        <v>3</v>
      </c>
    </row>
  </sheetData>
  <mergeCells count="45">
    <mergeCell ref="Q50:Q53"/>
    <mergeCell ref="L55:O55"/>
    <mergeCell ref="P55:P56"/>
    <mergeCell ref="Q55:Q56"/>
    <mergeCell ref="Q57:Q61"/>
    <mergeCell ref="L40:O40"/>
    <mergeCell ref="P40:P41"/>
    <mergeCell ref="Q40:Q41"/>
    <mergeCell ref="Q42:Q46"/>
    <mergeCell ref="L48:O48"/>
    <mergeCell ref="P48:P49"/>
    <mergeCell ref="Q48:Q49"/>
    <mergeCell ref="S24:S27"/>
    <mergeCell ref="L29:Q29"/>
    <mergeCell ref="R29:R30"/>
    <mergeCell ref="S29:S30"/>
    <mergeCell ref="S31:S38"/>
    <mergeCell ref="AM4:AO4"/>
    <mergeCell ref="AP4:AR4"/>
    <mergeCell ref="AS4:AU4"/>
    <mergeCell ref="AV4:AX4"/>
    <mergeCell ref="L22:Q22"/>
    <mergeCell ref="R22:R23"/>
    <mergeCell ref="S22:S23"/>
    <mergeCell ref="AF3:AX3"/>
    <mergeCell ref="K11:AM11"/>
    <mergeCell ref="AN11:AW12"/>
    <mergeCell ref="AD3:AE7"/>
    <mergeCell ref="L4:N4"/>
    <mergeCell ref="O4:Q4"/>
    <mergeCell ref="R4:T4"/>
    <mergeCell ref="U4:W4"/>
    <mergeCell ref="X4:Z4"/>
    <mergeCell ref="AA4:AC4"/>
    <mergeCell ref="L12:R12"/>
    <mergeCell ref="S12:Y12"/>
    <mergeCell ref="Z12:AF12"/>
    <mergeCell ref="AG12:AM12"/>
    <mergeCell ref="AG4:AI4"/>
    <mergeCell ref="AJ4:AL4"/>
    <mergeCell ref="J3:J5"/>
    <mergeCell ref="J6:J7"/>
    <mergeCell ref="J11:J13"/>
    <mergeCell ref="J14:J16"/>
    <mergeCell ref="K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Centros</vt:lpstr>
      <vt:lpstr>Excedente (hrs)</vt:lpstr>
      <vt:lpstr>Subcarga (hrs)</vt:lpstr>
      <vt:lpstr>CP</vt:lpstr>
      <vt:lpstr>CV</vt:lpstr>
      <vt:lpstr>JC</vt:lpstr>
      <vt:lpstr>JT</vt:lpstr>
      <vt:lpstr>JLL</vt:lpstr>
      <vt:lpstr>MER</vt:lpstr>
      <vt:lpstr>MJA</vt:lpstr>
      <vt:lpstr>AE</vt:lpstr>
      <vt:lpstr>NN</vt:lpstr>
      <vt:lpstr>PM</vt:lpstr>
      <vt:lpstr>XU</vt:lpstr>
      <vt:lpstr>CB</vt:lpstr>
      <vt:lpstr>Externalizaciones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2018-06-25T08:00:33Z</dcterms:created>
  <dcterms:modified xsi:type="dcterms:W3CDTF">2018-06-25T08:02:46Z</dcterms:modified>
</cp:coreProperties>
</file>