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_11-06-2018\proy_files\results\"/>
    </mc:Choice>
  </mc:AlternateContent>
  <xr:revisionPtr revIDLastSave="0" documentId="13_ncr:1_{20610ADC-B2D8-4A7B-A7BA-2A17853BB5D6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Resumen Centros" sheetId="1" r:id="rId1"/>
    <sheet name="Excedente (hrs)" sheetId="2" r:id="rId2"/>
    <sheet name="AE" sheetId="3" r:id="rId3"/>
    <sheet name="CB" sheetId="4" r:id="rId4"/>
    <sheet name="CP" sheetId="5" r:id="rId5"/>
    <sheet name="CV" sheetId="6" r:id="rId6"/>
    <sheet name="JC" sheetId="7" r:id="rId7"/>
    <sheet name="JLL" sheetId="8" r:id="rId8"/>
    <sheet name="JT" sheetId="9" r:id="rId9"/>
    <sheet name="MER" sheetId="10" r:id="rId10"/>
    <sheet name="MFE" sheetId="11" r:id="rId11"/>
    <sheet name="MJV" sheetId="12" r:id="rId12"/>
    <sheet name="MJA" sheetId="13" r:id="rId13"/>
    <sheet name="NN" sheetId="14" r:id="rId14"/>
    <sheet name="XU" sheetId="15" r:id="rId15"/>
    <sheet name="AA" sheetId="16" r:id="rId16"/>
    <sheet name="FV" sheetId="17" r:id="rId17"/>
  </sheets>
  <calcPr calcId="179017"/>
</workbook>
</file>

<file path=xl/calcChain.xml><?xml version="1.0" encoding="utf-8"?>
<calcChain xmlns="http://schemas.openxmlformats.org/spreadsheetml/2006/main">
  <c r="S24" i="11" l="1"/>
  <c r="S46" i="11"/>
  <c r="Q68" i="11"/>
  <c r="Q90" i="11"/>
  <c r="Q112" i="11"/>
  <c r="O130" i="11"/>
  <c r="N130" i="11"/>
  <c r="M130" i="11"/>
  <c r="L130" i="11"/>
  <c r="P130" i="11" s="1"/>
  <c r="O129" i="11"/>
  <c r="N129" i="11"/>
  <c r="M129" i="11"/>
  <c r="L129" i="11"/>
  <c r="P129" i="11" s="1"/>
  <c r="O128" i="11"/>
  <c r="N128" i="11"/>
  <c r="M128" i="11"/>
  <c r="L128" i="11"/>
  <c r="P128" i="11" s="1"/>
  <c r="O127" i="11"/>
  <c r="N127" i="11"/>
  <c r="M127" i="11"/>
  <c r="L127" i="11"/>
  <c r="P127" i="11" s="1"/>
  <c r="O126" i="11"/>
  <c r="N126" i="11"/>
  <c r="M126" i="11"/>
  <c r="L126" i="11"/>
  <c r="P126" i="11" s="1"/>
  <c r="O125" i="11"/>
  <c r="N125" i="11"/>
  <c r="M125" i="11"/>
  <c r="L125" i="11"/>
  <c r="P125" i="11" s="1"/>
  <c r="O124" i="11"/>
  <c r="N124" i="11"/>
  <c r="M124" i="11"/>
  <c r="L124" i="11"/>
  <c r="P124" i="11" s="1"/>
  <c r="O123" i="11"/>
  <c r="N123" i="11"/>
  <c r="M123" i="11"/>
  <c r="L123" i="11"/>
  <c r="P123" i="11" s="1"/>
  <c r="O122" i="11"/>
  <c r="N122" i="11"/>
  <c r="M122" i="11"/>
  <c r="L122" i="11"/>
  <c r="P122" i="11" s="1"/>
  <c r="O121" i="11"/>
  <c r="N121" i="11"/>
  <c r="M121" i="11"/>
  <c r="L121" i="11"/>
  <c r="P121" i="11" s="1"/>
  <c r="O120" i="11"/>
  <c r="N120" i="11"/>
  <c r="M120" i="11"/>
  <c r="L120" i="11"/>
  <c r="P120" i="11" s="1"/>
  <c r="O119" i="11"/>
  <c r="N119" i="11"/>
  <c r="M119" i="11"/>
  <c r="L119" i="11"/>
  <c r="P119" i="11" s="1"/>
  <c r="O118" i="11"/>
  <c r="N118" i="11"/>
  <c r="M118" i="11"/>
  <c r="L118" i="11"/>
  <c r="P118" i="11" s="1"/>
  <c r="O117" i="11"/>
  <c r="N117" i="11"/>
  <c r="M117" i="11"/>
  <c r="L117" i="11"/>
  <c r="P117" i="11" s="1"/>
  <c r="O116" i="11"/>
  <c r="N116" i="11"/>
  <c r="M116" i="11"/>
  <c r="L116" i="11"/>
  <c r="P116" i="11" s="1"/>
  <c r="O115" i="11"/>
  <c r="N115" i="11"/>
  <c r="M115" i="11"/>
  <c r="L115" i="11"/>
  <c r="P115" i="11" s="1"/>
  <c r="O114" i="11"/>
  <c r="N114" i="11"/>
  <c r="M114" i="11"/>
  <c r="L114" i="11"/>
  <c r="P114" i="11" s="1"/>
  <c r="O113" i="11"/>
  <c r="N113" i="11"/>
  <c r="M113" i="11"/>
  <c r="L113" i="11"/>
  <c r="P113" i="11" s="1"/>
  <c r="O112" i="11"/>
  <c r="N112" i="11"/>
  <c r="M112" i="11"/>
  <c r="L112" i="11"/>
  <c r="P112" i="11" s="1"/>
  <c r="O108" i="11"/>
  <c r="N108" i="11"/>
  <c r="M108" i="11"/>
  <c r="L108" i="11"/>
  <c r="P108" i="11" s="1"/>
  <c r="O107" i="11"/>
  <c r="N107" i="11"/>
  <c r="M107" i="11"/>
  <c r="L107" i="11"/>
  <c r="P107" i="11" s="1"/>
  <c r="O106" i="11"/>
  <c r="N106" i="11"/>
  <c r="M106" i="11"/>
  <c r="L106" i="11"/>
  <c r="P106" i="11" s="1"/>
  <c r="O105" i="11"/>
  <c r="N105" i="11"/>
  <c r="M105" i="11"/>
  <c r="L105" i="11"/>
  <c r="P105" i="11" s="1"/>
  <c r="O104" i="11"/>
  <c r="N104" i="11"/>
  <c r="M104" i="11"/>
  <c r="L104" i="11"/>
  <c r="P104" i="11" s="1"/>
  <c r="O103" i="11"/>
  <c r="N103" i="11"/>
  <c r="M103" i="11"/>
  <c r="L103" i="11"/>
  <c r="P103" i="11" s="1"/>
  <c r="O102" i="11"/>
  <c r="N102" i="11"/>
  <c r="M102" i="11"/>
  <c r="L102" i="11"/>
  <c r="P102" i="11" s="1"/>
  <c r="O101" i="11"/>
  <c r="N101" i="11"/>
  <c r="M101" i="11"/>
  <c r="L101" i="11"/>
  <c r="P101" i="11" s="1"/>
  <c r="O100" i="11"/>
  <c r="N100" i="11"/>
  <c r="M100" i="11"/>
  <c r="L100" i="11"/>
  <c r="P100" i="11" s="1"/>
  <c r="O99" i="11"/>
  <c r="N99" i="11"/>
  <c r="M99" i="11"/>
  <c r="L99" i="11"/>
  <c r="P99" i="11" s="1"/>
  <c r="O98" i="11"/>
  <c r="N98" i="11"/>
  <c r="M98" i="11"/>
  <c r="L98" i="11"/>
  <c r="P98" i="11" s="1"/>
  <c r="O97" i="11"/>
  <c r="N97" i="11"/>
  <c r="M97" i="11"/>
  <c r="L97" i="11"/>
  <c r="P97" i="11" s="1"/>
  <c r="O96" i="11"/>
  <c r="N96" i="11"/>
  <c r="M96" i="11"/>
  <c r="L96" i="11"/>
  <c r="P96" i="11" s="1"/>
  <c r="O95" i="11"/>
  <c r="N95" i="11"/>
  <c r="M95" i="11"/>
  <c r="L95" i="11"/>
  <c r="P95" i="11" s="1"/>
  <c r="O94" i="11"/>
  <c r="N94" i="11"/>
  <c r="M94" i="11"/>
  <c r="L94" i="11"/>
  <c r="P94" i="11" s="1"/>
  <c r="O93" i="11"/>
  <c r="N93" i="11"/>
  <c r="M93" i="11"/>
  <c r="L93" i="11"/>
  <c r="P93" i="11" s="1"/>
  <c r="O92" i="11"/>
  <c r="N92" i="11"/>
  <c r="M92" i="11"/>
  <c r="L92" i="11"/>
  <c r="P92" i="11" s="1"/>
  <c r="O91" i="11"/>
  <c r="N91" i="11"/>
  <c r="M91" i="11"/>
  <c r="L91" i="11"/>
  <c r="P91" i="11" s="1"/>
  <c r="O90" i="11"/>
  <c r="N90" i="11"/>
  <c r="M90" i="11"/>
  <c r="L90" i="11"/>
  <c r="P90" i="11" s="1"/>
  <c r="O86" i="11"/>
  <c r="N86" i="11"/>
  <c r="M86" i="11"/>
  <c r="L86" i="11"/>
  <c r="P86" i="11" s="1"/>
  <c r="O85" i="11"/>
  <c r="N85" i="11"/>
  <c r="M85" i="11"/>
  <c r="L85" i="11"/>
  <c r="P85" i="11" s="1"/>
  <c r="O84" i="11"/>
  <c r="N84" i="11"/>
  <c r="M84" i="11"/>
  <c r="L84" i="11"/>
  <c r="P84" i="11" s="1"/>
  <c r="O83" i="11"/>
  <c r="N83" i="11"/>
  <c r="M83" i="11"/>
  <c r="L83" i="11"/>
  <c r="P83" i="11" s="1"/>
  <c r="O82" i="11"/>
  <c r="N82" i="11"/>
  <c r="M82" i="11"/>
  <c r="L82" i="11"/>
  <c r="P82" i="11" s="1"/>
  <c r="O81" i="11"/>
  <c r="N81" i="11"/>
  <c r="M81" i="11"/>
  <c r="L81" i="11"/>
  <c r="P81" i="11" s="1"/>
  <c r="O80" i="11"/>
  <c r="N80" i="11"/>
  <c r="M80" i="11"/>
  <c r="L80" i="11"/>
  <c r="P80" i="11" s="1"/>
  <c r="O79" i="11"/>
  <c r="N79" i="11"/>
  <c r="M79" i="11"/>
  <c r="L79" i="11"/>
  <c r="P79" i="11" s="1"/>
  <c r="O78" i="11"/>
  <c r="N78" i="11"/>
  <c r="M78" i="11"/>
  <c r="L78" i="11"/>
  <c r="P78" i="11" s="1"/>
  <c r="O77" i="11"/>
  <c r="N77" i="11"/>
  <c r="M77" i="11"/>
  <c r="L77" i="11"/>
  <c r="P77" i="11" s="1"/>
  <c r="O76" i="11"/>
  <c r="N76" i="11"/>
  <c r="M76" i="11"/>
  <c r="L76" i="11"/>
  <c r="P76" i="11" s="1"/>
  <c r="O75" i="11"/>
  <c r="N75" i="11"/>
  <c r="M75" i="11"/>
  <c r="L75" i="11"/>
  <c r="P75" i="11" s="1"/>
  <c r="O74" i="11"/>
  <c r="N74" i="11"/>
  <c r="M74" i="11"/>
  <c r="L74" i="11"/>
  <c r="P74" i="11" s="1"/>
  <c r="O73" i="11"/>
  <c r="N73" i="11"/>
  <c r="M73" i="11"/>
  <c r="L73" i="11"/>
  <c r="P73" i="11" s="1"/>
  <c r="O72" i="11"/>
  <c r="N72" i="11"/>
  <c r="M72" i="11"/>
  <c r="L72" i="11"/>
  <c r="P72" i="11" s="1"/>
  <c r="O71" i="11"/>
  <c r="N71" i="11"/>
  <c r="M71" i="11"/>
  <c r="L71" i="11"/>
  <c r="P71" i="11" s="1"/>
  <c r="O70" i="11"/>
  <c r="N70" i="11"/>
  <c r="M70" i="11"/>
  <c r="L70" i="11"/>
  <c r="P70" i="11" s="1"/>
  <c r="O69" i="11"/>
  <c r="N69" i="11"/>
  <c r="M69" i="11"/>
  <c r="L69" i="11"/>
  <c r="P69" i="11" s="1"/>
  <c r="O68" i="11"/>
  <c r="N68" i="11"/>
  <c r="M68" i="11"/>
  <c r="L68" i="11"/>
  <c r="P68" i="11" s="1"/>
  <c r="Q64" i="11"/>
  <c r="P64" i="11"/>
  <c r="O64" i="11"/>
  <c r="N64" i="11"/>
  <c r="M64" i="11"/>
  <c r="L64" i="11"/>
  <c r="R64" i="11" s="1"/>
  <c r="Q63" i="11"/>
  <c r="P63" i="11"/>
  <c r="O63" i="11"/>
  <c r="N63" i="11"/>
  <c r="M63" i="11"/>
  <c r="L63" i="11"/>
  <c r="R63" i="11" s="1"/>
  <c r="Q62" i="11"/>
  <c r="P62" i="11"/>
  <c r="O62" i="11"/>
  <c r="N62" i="11"/>
  <c r="M62" i="11"/>
  <c r="L62" i="11"/>
  <c r="R62" i="11" s="1"/>
  <c r="Q61" i="11"/>
  <c r="P61" i="11"/>
  <c r="O61" i="11"/>
  <c r="N61" i="11"/>
  <c r="M61" i="11"/>
  <c r="L61" i="11"/>
  <c r="R61" i="11" s="1"/>
  <c r="Q60" i="11"/>
  <c r="P60" i="11"/>
  <c r="O60" i="11"/>
  <c r="N60" i="11"/>
  <c r="M60" i="11"/>
  <c r="L60" i="11"/>
  <c r="R60" i="11" s="1"/>
  <c r="Q59" i="11"/>
  <c r="P59" i="11"/>
  <c r="O59" i="11"/>
  <c r="N59" i="11"/>
  <c r="M59" i="11"/>
  <c r="L59" i="11"/>
  <c r="R59" i="11" s="1"/>
  <c r="Q58" i="11"/>
  <c r="P58" i="11"/>
  <c r="O58" i="11"/>
  <c r="N58" i="11"/>
  <c r="M58" i="11"/>
  <c r="L58" i="11"/>
  <c r="R58" i="11" s="1"/>
  <c r="Q57" i="11"/>
  <c r="P57" i="11"/>
  <c r="O57" i="11"/>
  <c r="N57" i="11"/>
  <c r="M57" i="11"/>
  <c r="L57" i="11"/>
  <c r="R57" i="11" s="1"/>
  <c r="Q56" i="11"/>
  <c r="P56" i="11"/>
  <c r="O56" i="11"/>
  <c r="N56" i="11"/>
  <c r="M56" i="11"/>
  <c r="L56" i="11"/>
  <c r="R56" i="11" s="1"/>
  <c r="Q55" i="11"/>
  <c r="P55" i="11"/>
  <c r="O55" i="11"/>
  <c r="N55" i="11"/>
  <c r="M55" i="11"/>
  <c r="L55" i="11"/>
  <c r="R55" i="11" s="1"/>
  <c r="Q54" i="11"/>
  <c r="P54" i="11"/>
  <c r="O54" i="11"/>
  <c r="N54" i="11"/>
  <c r="M54" i="11"/>
  <c r="L54" i="11"/>
  <c r="R54" i="11" s="1"/>
  <c r="Q53" i="11"/>
  <c r="P53" i="11"/>
  <c r="O53" i="11"/>
  <c r="N53" i="11"/>
  <c r="M53" i="11"/>
  <c r="L53" i="11"/>
  <c r="R53" i="11" s="1"/>
  <c r="Q52" i="11"/>
  <c r="P52" i="11"/>
  <c r="O52" i="11"/>
  <c r="N52" i="11"/>
  <c r="M52" i="11"/>
  <c r="L52" i="11"/>
  <c r="R52" i="11" s="1"/>
  <c r="Q51" i="11"/>
  <c r="P51" i="11"/>
  <c r="O51" i="11"/>
  <c r="N51" i="11"/>
  <c r="M51" i="11"/>
  <c r="L51" i="11"/>
  <c r="R51" i="11" s="1"/>
  <c r="Q50" i="11"/>
  <c r="P50" i="11"/>
  <c r="O50" i="11"/>
  <c r="N50" i="11"/>
  <c r="M50" i="11"/>
  <c r="L50" i="11"/>
  <c r="R50" i="11" s="1"/>
  <c r="Q49" i="11"/>
  <c r="P49" i="11"/>
  <c r="O49" i="11"/>
  <c r="N49" i="11"/>
  <c r="M49" i="11"/>
  <c r="L49" i="11"/>
  <c r="R49" i="11" s="1"/>
  <c r="Q48" i="11"/>
  <c r="P48" i="11"/>
  <c r="O48" i="11"/>
  <c r="N48" i="11"/>
  <c r="M48" i="11"/>
  <c r="L48" i="11"/>
  <c r="R48" i="11" s="1"/>
  <c r="Q47" i="11"/>
  <c r="P47" i="11"/>
  <c r="O47" i="11"/>
  <c r="N47" i="11"/>
  <c r="M47" i="11"/>
  <c r="L47" i="11"/>
  <c r="R47" i="11" s="1"/>
  <c r="Q46" i="11"/>
  <c r="P46" i="11"/>
  <c r="O46" i="11"/>
  <c r="N46" i="11"/>
  <c r="M46" i="11"/>
  <c r="L46" i="11"/>
  <c r="R46" i="11" s="1"/>
  <c r="Q42" i="11"/>
  <c r="P42" i="11"/>
  <c r="O42" i="11"/>
  <c r="N42" i="11"/>
  <c r="M42" i="11"/>
  <c r="L42" i="11"/>
  <c r="R42" i="11" s="1"/>
  <c r="Q41" i="11"/>
  <c r="P41" i="11"/>
  <c r="O41" i="11"/>
  <c r="N41" i="11"/>
  <c r="R41" i="11" s="1"/>
  <c r="M41" i="11"/>
  <c r="L41" i="11"/>
  <c r="Q40" i="11"/>
  <c r="P40" i="11"/>
  <c r="O40" i="11"/>
  <c r="N40" i="11"/>
  <c r="M40" i="11"/>
  <c r="L40" i="11"/>
  <c r="R40" i="11" s="1"/>
  <c r="Q39" i="11"/>
  <c r="P39" i="11"/>
  <c r="O39" i="11"/>
  <c r="N39" i="11"/>
  <c r="M39" i="11"/>
  <c r="L39" i="11"/>
  <c r="R39" i="11" s="1"/>
  <c r="Q38" i="11"/>
  <c r="P38" i="11"/>
  <c r="O38" i="11"/>
  <c r="N38" i="11"/>
  <c r="M38" i="11"/>
  <c r="L38" i="11"/>
  <c r="R38" i="11" s="1"/>
  <c r="Q37" i="11"/>
  <c r="P37" i="11"/>
  <c r="O37" i="11"/>
  <c r="N37" i="11"/>
  <c r="R37" i="11" s="1"/>
  <c r="M37" i="11"/>
  <c r="L37" i="11"/>
  <c r="Q36" i="11"/>
  <c r="P36" i="11"/>
  <c r="O36" i="11"/>
  <c r="N36" i="11"/>
  <c r="M36" i="11"/>
  <c r="L36" i="11"/>
  <c r="R36" i="11" s="1"/>
  <c r="Q35" i="11"/>
  <c r="P35" i="11"/>
  <c r="O35" i="11"/>
  <c r="N35" i="11"/>
  <c r="M35" i="11"/>
  <c r="L35" i="11"/>
  <c r="R35" i="11" s="1"/>
  <c r="Q34" i="11"/>
  <c r="P34" i="11"/>
  <c r="O34" i="11"/>
  <c r="N34" i="11"/>
  <c r="M34" i="11"/>
  <c r="L34" i="11"/>
  <c r="R34" i="11" s="1"/>
  <c r="Q33" i="11"/>
  <c r="P33" i="11"/>
  <c r="O33" i="11"/>
  <c r="N33" i="11"/>
  <c r="R33" i="11" s="1"/>
  <c r="M33" i="11"/>
  <c r="L33" i="11"/>
  <c r="Q32" i="11"/>
  <c r="P32" i="11"/>
  <c r="O32" i="11"/>
  <c r="N32" i="11"/>
  <c r="M32" i="11"/>
  <c r="L32" i="11"/>
  <c r="R32" i="11" s="1"/>
  <c r="Q31" i="11"/>
  <c r="P31" i="11"/>
  <c r="O31" i="11"/>
  <c r="N31" i="11"/>
  <c r="M31" i="11"/>
  <c r="L31" i="11"/>
  <c r="R31" i="11" s="1"/>
  <c r="Q30" i="11"/>
  <c r="P30" i="11"/>
  <c r="O30" i="11"/>
  <c r="N30" i="11"/>
  <c r="M30" i="11"/>
  <c r="L30" i="11"/>
  <c r="R30" i="11" s="1"/>
  <c r="Q29" i="11"/>
  <c r="P29" i="11"/>
  <c r="O29" i="11"/>
  <c r="N29" i="11"/>
  <c r="R29" i="11" s="1"/>
  <c r="M29" i="11"/>
  <c r="L29" i="11"/>
  <c r="Q28" i="11"/>
  <c r="P28" i="11"/>
  <c r="O28" i="11"/>
  <c r="N28" i="11"/>
  <c r="M28" i="11"/>
  <c r="L28" i="11"/>
  <c r="R28" i="11" s="1"/>
  <c r="Q27" i="11"/>
  <c r="P27" i="11"/>
  <c r="O27" i="11"/>
  <c r="N27" i="11"/>
  <c r="M27" i="11"/>
  <c r="L27" i="11"/>
  <c r="R27" i="11" s="1"/>
  <c r="Q26" i="11"/>
  <c r="P26" i="11"/>
  <c r="O26" i="11"/>
  <c r="N26" i="11"/>
  <c r="M26" i="11"/>
  <c r="L26" i="11"/>
  <c r="R26" i="11" s="1"/>
  <c r="Q25" i="11"/>
  <c r="P25" i="11"/>
  <c r="O25" i="11"/>
  <c r="N25" i="11"/>
  <c r="R25" i="11" s="1"/>
  <c r="M25" i="11"/>
  <c r="L25" i="11"/>
  <c r="Q24" i="11"/>
  <c r="P24" i="11"/>
  <c r="O24" i="11"/>
  <c r="N24" i="11"/>
  <c r="M24" i="11"/>
  <c r="L24" i="11"/>
  <c r="R24" i="11" s="1"/>
  <c r="S24" i="10"/>
  <c r="S49" i="10"/>
  <c r="Q74" i="10"/>
  <c r="Q99" i="10"/>
  <c r="Q124" i="10"/>
  <c r="O145" i="10"/>
  <c r="N145" i="10"/>
  <c r="M145" i="10"/>
  <c r="L145" i="10"/>
  <c r="P145" i="10" s="1"/>
  <c r="O144" i="10"/>
  <c r="N144" i="10"/>
  <c r="M144" i="10"/>
  <c r="L144" i="10"/>
  <c r="P144" i="10" s="1"/>
  <c r="O143" i="10"/>
  <c r="N143" i="10"/>
  <c r="M143" i="10"/>
  <c r="L143" i="10"/>
  <c r="P143" i="10" s="1"/>
  <c r="O142" i="10"/>
  <c r="N142" i="10"/>
  <c r="M142" i="10"/>
  <c r="L142" i="10"/>
  <c r="P142" i="10" s="1"/>
  <c r="O141" i="10"/>
  <c r="N141" i="10"/>
  <c r="M141" i="10"/>
  <c r="L141" i="10"/>
  <c r="P141" i="10" s="1"/>
  <c r="O140" i="10"/>
  <c r="N140" i="10"/>
  <c r="M140" i="10"/>
  <c r="L140" i="10"/>
  <c r="P140" i="10" s="1"/>
  <c r="O139" i="10"/>
  <c r="N139" i="10"/>
  <c r="M139" i="10"/>
  <c r="L139" i="10"/>
  <c r="P139" i="10" s="1"/>
  <c r="O138" i="10"/>
  <c r="N138" i="10"/>
  <c r="M138" i="10"/>
  <c r="L138" i="10"/>
  <c r="P138" i="10" s="1"/>
  <c r="O137" i="10"/>
  <c r="N137" i="10"/>
  <c r="M137" i="10"/>
  <c r="L137" i="10"/>
  <c r="P137" i="10" s="1"/>
  <c r="O136" i="10"/>
  <c r="N136" i="10"/>
  <c r="M136" i="10"/>
  <c r="L136" i="10"/>
  <c r="P136" i="10" s="1"/>
  <c r="O135" i="10"/>
  <c r="N135" i="10"/>
  <c r="M135" i="10"/>
  <c r="L135" i="10"/>
  <c r="P135" i="10" s="1"/>
  <c r="O134" i="10"/>
  <c r="N134" i="10"/>
  <c r="M134" i="10"/>
  <c r="L134" i="10"/>
  <c r="P134" i="10" s="1"/>
  <c r="O133" i="10"/>
  <c r="N133" i="10"/>
  <c r="M133" i="10"/>
  <c r="L133" i="10"/>
  <c r="P133" i="10" s="1"/>
  <c r="O132" i="10"/>
  <c r="N132" i="10"/>
  <c r="M132" i="10"/>
  <c r="L132" i="10"/>
  <c r="P132" i="10" s="1"/>
  <c r="O131" i="10"/>
  <c r="N131" i="10"/>
  <c r="M131" i="10"/>
  <c r="L131" i="10"/>
  <c r="P131" i="10" s="1"/>
  <c r="O130" i="10"/>
  <c r="N130" i="10"/>
  <c r="M130" i="10"/>
  <c r="L130" i="10"/>
  <c r="P130" i="10" s="1"/>
  <c r="O129" i="10"/>
  <c r="N129" i="10"/>
  <c r="M129" i="10"/>
  <c r="L129" i="10"/>
  <c r="P129" i="10" s="1"/>
  <c r="O128" i="10"/>
  <c r="N128" i="10"/>
  <c r="M128" i="10"/>
  <c r="L128" i="10"/>
  <c r="P128" i="10" s="1"/>
  <c r="O127" i="10"/>
  <c r="N127" i="10"/>
  <c r="M127" i="10"/>
  <c r="L127" i="10"/>
  <c r="P127" i="10" s="1"/>
  <c r="O126" i="10"/>
  <c r="N126" i="10"/>
  <c r="M126" i="10"/>
  <c r="L126" i="10"/>
  <c r="P126" i="10" s="1"/>
  <c r="O125" i="10"/>
  <c r="N125" i="10"/>
  <c r="M125" i="10"/>
  <c r="L125" i="10"/>
  <c r="P125" i="10" s="1"/>
  <c r="O124" i="10"/>
  <c r="N124" i="10"/>
  <c r="M124" i="10"/>
  <c r="L124" i="10"/>
  <c r="P124" i="10" s="1"/>
  <c r="O120" i="10"/>
  <c r="N120" i="10"/>
  <c r="M120" i="10"/>
  <c r="L120" i="10"/>
  <c r="P120" i="10" s="1"/>
  <c r="O119" i="10"/>
  <c r="N119" i="10"/>
  <c r="M119" i="10"/>
  <c r="L119" i="10"/>
  <c r="P119" i="10" s="1"/>
  <c r="O118" i="10"/>
  <c r="N118" i="10"/>
  <c r="M118" i="10"/>
  <c r="L118" i="10"/>
  <c r="P118" i="10" s="1"/>
  <c r="O117" i="10"/>
  <c r="N117" i="10"/>
  <c r="M117" i="10"/>
  <c r="L117" i="10"/>
  <c r="P117" i="10" s="1"/>
  <c r="O116" i="10"/>
  <c r="N116" i="10"/>
  <c r="M116" i="10"/>
  <c r="L116" i="10"/>
  <c r="P116" i="10" s="1"/>
  <c r="O115" i="10"/>
  <c r="N115" i="10"/>
  <c r="M115" i="10"/>
  <c r="L115" i="10"/>
  <c r="P115" i="10" s="1"/>
  <c r="O114" i="10"/>
  <c r="N114" i="10"/>
  <c r="M114" i="10"/>
  <c r="L114" i="10"/>
  <c r="P114" i="10" s="1"/>
  <c r="O113" i="10"/>
  <c r="N113" i="10"/>
  <c r="M113" i="10"/>
  <c r="L113" i="10"/>
  <c r="P113" i="10" s="1"/>
  <c r="O112" i="10"/>
  <c r="N112" i="10"/>
  <c r="M112" i="10"/>
  <c r="L112" i="10"/>
  <c r="P112" i="10" s="1"/>
  <c r="O111" i="10"/>
  <c r="N111" i="10"/>
  <c r="M111" i="10"/>
  <c r="L111" i="10"/>
  <c r="P111" i="10" s="1"/>
  <c r="O110" i="10"/>
  <c r="N110" i="10"/>
  <c r="M110" i="10"/>
  <c r="L110" i="10"/>
  <c r="P110" i="10" s="1"/>
  <c r="O109" i="10"/>
  <c r="N109" i="10"/>
  <c r="M109" i="10"/>
  <c r="L109" i="10"/>
  <c r="P109" i="10" s="1"/>
  <c r="O108" i="10"/>
  <c r="N108" i="10"/>
  <c r="M108" i="10"/>
  <c r="L108" i="10"/>
  <c r="P108" i="10" s="1"/>
  <c r="O107" i="10"/>
  <c r="N107" i="10"/>
  <c r="M107" i="10"/>
  <c r="L107" i="10"/>
  <c r="P107" i="10" s="1"/>
  <c r="O106" i="10"/>
  <c r="N106" i="10"/>
  <c r="M106" i="10"/>
  <c r="L106" i="10"/>
  <c r="P106" i="10" s="1"/>
  <c r="O105" i="10"/>
  <c r="N105" i="10"/>
  <c r="M105" i="10"/>
  <c r="L105" i="10"/>
  <c r="P105" i="10" s="1"/>
  <c r="O104" i="10"/>
  <c r="N104" i="10"/>
  <c r="M104" i="10"/>
  <c r="L104" i="10"/>
  <c r="P104" i="10" s="1"/>
  <c r="O103" i="10"/>
  <c r="N103" i="10"/>
  <c r="M103" i="10"/>
  <c r="L103" i="10"/>
  <c r="P103" i="10" s="1"/>
  <c r="O102" i="10"/>
  <c r="N102" i="10"/>
  <c r="M102" i="10"/>
  <c r="L102" i="10"/>
  <c r="P102" i="10" s="1"/>
  <c r="O101" i="10"/>
  <c r="N101" i="10"/>
  <c r="M101" i="10"/>
  <c r="L101" i="10"/>
  <c r="P101" i="10" s="1"/>
  <c r="O100" i="10"/>
  <c r="N100" i="10"/>
  <c r="M100" i="10"/>
  <c r="L100" i="10"/>
  <c r="P100" i="10" s="1"/>
  <c r="O99" i="10"/>
  <c r="N99" i="10"/>
  <c r="M99" i="10"/>
  <c r="L99" i="10"/>
  <c r="P99" i="10" s="1"/>
  <c r="O95" i="10"/>
  <c r="N95" i="10"/>
  <c r="M95" i="10"/>
  <c r="L95" i="10"/>
  <c r="P95" i="10" s="1"/>
  <c r="O94" i="10"/>
  <c r="N94" i="10"/>
  <c r="M94" i="10"/>
  <c r="L94" i="10"/>
  <c r="P94" i="10" s="1"/>
  <c r="O93" i="10"/>
  <c r="N93" i="10"/>
  <c r="M93" i="10"/>
  <c r="L93" i="10"/>
  <c r="P93" i="10" s="1"/>
  <c r="O92" i="10"/>
  <c r="N92" i="10"/>
  <c r="M92" i="10"/>
  <c r="L92" i="10"/>
  <c r="P92" i="10" s="1"/>
  <c r="O91" i="10"/>
  <c r="N91" i="10"/>
  <c r="M91" i="10"/>
  <c r="L91" i="10"/>
  <c r="P91" i="10" s="1"/>
  <c r="O90" i="10"/>
  <c r="N90" i="10"/>
  <c r="M90" i="10"/>
  <c r="L90" i="10"/>
  <c r="P90" i="10" s="1"/>
  <c r="O89" i="10"/>
  <c r="N89" i="10"/>
  <c r="M89" i="10"/>
  <c r="L89" i="10"/>
  <c r="P89" i="10" s="1"/>
  <c r="O88" i="10"/>
  <c r="N88" i="10"/>
  <c r="M88" i="10"/>
  <c r="L88" i="10"/>
  <c r="P88" i="10" s="1"/>
  <c r="O87" i="10"/>
  <c r="N87" i="10"/>
  <c r="M87" i="10"/>
  <c r="L87" i="10"/>
  <c r="P87" i="10" s="1"/>
  <c r="O86" i="10"/>
  <c r="N86" i="10"/>
  <c r="M86" i="10"/>
  <c r="L86" i="10"/>
  <c r="P86" i="10" s="1"/>
  <c r="O85" i="10"/>
  <c r="N85" i="10"/>
  <c r="M85" i="10"/>
  <c r="L85" i="10"/>
  <c r="P85" i="10" s="1"/>
  <c r="O84" i="10"/>
  <c r="N84" i="10"/>
  <c r="M84" i="10"/>
  <c r="L84" i="10"/>
  <c r="P84" i="10" s="1"/>
  <c r="O83" i="10"/>
  <c r="N83" i="10"/>
  <c r="M83" i="10"/>
  <c r="L83" i="10"/>
  <c r="P83" i="10" s="1"/>
  <c r="O82" i="10"/>
  <c r="N82" i="10"/>
  <c r="M82" i="10"/>
  <c r="L82" i="10"/>
  <c r="P82" i="10" s="1"/>
  <c r="O81" i="10"/>
  <c r="N81" i="10"/>
  <c r="M81" i="10"/>
  <c r="L81" i="10"/>
  <c r="P81" i="10" s="1"/>
  <c r="O80" i="10"/>
  <c r="N80" i="10"/>
  <c r="M80" i="10"/>
  <c r="L80" i="10"/>
  <c r="P80" i="10" s="1"/>
  <c r="O79" i="10"/>
  <c r="N79" i="10"/>
  <c r="M79" i="10"/>
  <c r="L79" i="10"/>
  <c r="P79" i="10" s="1"/>
  <c r="O78" i="10"/>
  <c r="N78" i="10"/>
  <c r="M78" i="10"/>
  <c r="L78" i="10"/>
  <c r="P78" i="10" s="1"/>
  <c r="O77" i="10"/>
  <c r="N77" i="10"/>
  <c r="M77" i="10"/>
  <c r="L77" i="10"/>
  <c r="P77" i="10" s="1"/>
  <c r="O76" i="10"/>
  <c r="N76" i="10"/>
  <c r="M76" i="10"/>
  <c r="L76" i="10"/>
  <c r="P76" i="10" s="1"/>
  <c r="O75" i="10"/>
  <c r="N75" i="10"/>
  <c r="M75" i="10"/>
  <c r="L75" i="10"/>
  <c r="P75" i="10" s="1"/>
  <c r="O74" i="10"/>
  <c r="N74" i="10"/>
  <c r="M74" i="10"/>
  <c r="L74" i="10"/>
  <c r="P74" i="10" s="1"/>
  <c r="Q70" i="10"/>
  <c r="P70" i="10"/>
  <c r="O70" i="10"/>
  <c r="N70" i="10"/>
  <c r="M70" i="10"/>
  <c r="L70" i="10"/>
  <c r="R70" i="10" s="1"/>
  <c r="Q69" i="10"/>
  <c r="P69" i="10"/>
  <c r="O69" i="10"/>
  <c r="N69" i="10"/>
  <c r="R69" i="10" s="1"/>
  <c r="M69" i="10"/>
  <c r="L69" i="10"/>
  <c r="Q68" i="10"/>
  <c r="P68" i="10"/>
  <c r="O68" i="10"/>
  <c r="N68" i="10"/>
  <c r="M68" i="10"/>
  <c r="R68" i="10" s="1"/>
  <c r="L68" i="10"/>
  <c r="Q67" i="10"/>
  <c r="P67" i="10"/>
  <c r="O67" i="10"/>
  <c r="N67" i="10"/>
  <c r="M67" i="10"/>
  <c r="L67" i="10"/>
  <c r="R67" i="10" s="1"/>
  <c r="Q66" i="10"/>
  <c r="P66" i="10"/>
  <c r="O66" i="10"/>
  <c r="N66" i="10"/>
  <c r="M66" i="10"/>
  <c r="L66" i="10"/>
  <c r="R66" i="10" s="1"/>
  <c r="Q65" i="10"/>
  <c r="P65" i="10"/>
  <c r="O65" i="10"/>
  <c r="N65" i="10"/>
  <c r="R65" i="10" s="1"/>
  <c r="M65" i="10"/>
  <c r="L65" i="10"/>
  <c r="Q64" i="10"/>
  <c r="P64" i="10"/>
  <c r="O64" i="10"/>
  <c r="N64" i="10"/>
  <c r="M64" i="10"/>
  <c r="R64" i="10" s="1"/>
  <c r="L64" i="10"/>
  <c r="Q63" i="10"/>
  <c r="P63" i="10"/>
  <c r="O63" i="10"/>
  <c r="N63" i="10"/>
  <c r="M63" i="10"/>
  <c r="L63" i="10"/>
  <c r="R63" i="10" s="1"/>
  <c r="Q62" i="10"/>
  <c r="P62" i="10"/>
  <c r="O62" i="10"/>
  <c r="N62" i="10"/>
  <c r="M62" i="10"/>
  <c r="L62" i="10"/>
  <c r="R62" i="10" s="1"/>
  <c r="Q61" i="10"/>
  <c r="P61" i="10"/>
  <c r="O61" i="10"/>
  <c r="N61" i="10"/>
  <c r="R61" i="10" s="1"/>
  <c r="M61" i="10"/>
  <c r="L61" i="10"/>
  <c r="Q60" i="10"/>
  <c r="P60" i="10"/>
  <c r="O60" i="10"/>
  <c r="N60" i="10"/>
  <c r="M60" i="10"/>
  <c r="R60" i="10" s="1"/>
  <c r="L60" i="10"/>
  <c r="Q59" i="10"/>
  <c r="P59" i="10"/>
  <c r="O59" i="10"/>
  <c r="N59" i="10"/>
  <c r="M59" i="10"/>
  <c r="L59" i="10"/>
  <c r="R59" i="10" s="1"/>
  <c r="Q58" i="10"/>
  <c r="P58" i="10"/>
  <c r="O58" i="10"/>
  <c r="N58" i="10"/>
  <c r="M58" i="10"/>
  <c r="L58" i="10"/>
  <c r="R58" i="10" s="1"/>
  <c r="Q57" i="10"/>
  <c r="P57" i="10"/>
  <c r="O57" i="10"/>
  <c r="N57" i="10"/>
  <c r="R57" i="10" s="1"/>
  <c r="M57" i="10"/>
  <c r="L57" i="10"/>
  <c r="Q56" i="10"/>
  <c r="P56" i="10"/>
  <c r="O56" i="10"/>
  <c r="N56" i="10"/>
  <c r="M56" i="10"/>
  <c r="R56" i="10" s="1"/>
  <c r="L56" i="10"/>
  <c r="Q55" i="10"/>
  <c r="P55" i="10"/>
  <c r="O55" i="10"/>
  <c r="N55" i="10"/>
  <c r="M55" i="10"/>
  <c r="L55" i="10"/>
  <c r="R55" i="10" s="1"/>
  <c r="Q54" i="10"/>
  <c r="P54" i="10"/>
  <c r="O54" i="10"/>
  <c r="N54" i="10"/>
  <c r="M54" i="10"/>
  <c r="L54" i="10"/>
  <c r="R54" i="10" s="1"/>
  <c r="Q53" i="10"/>
  <c r="P53" i="10"/>
  <c r="O53" i="10"/>
  <c r="N53" i="10"/>
  <c r="R53" i="10" s="1"/>
  <c r="M53" i="10"/>
  <c r="L53" i="10"/>
  <c r="Q52" i="10"/>
  <c r="P52" i="10"/>
  <c r="O52" i="10"/>
  <c r="N52" i="10"/>
  <c r="M52" i="10"/>
  <c r="R52" i="10" s="1"/>
  <c r="L52" i="10"/>
  <c r="Q51" i="10"/>
  <c r="P51" i="10"/>
  <c r="O51" i="10"/>
  <c r="N51" i="10"/>
  <c r="M51" i="10"/>
  <c r="L51" i="10"/>
  <c r="R51" i="10" s="1"/>
  <c r="Q50" i="10"/>
  <c r="P50" i="10"/>
  <c r="O50" i="10"/>
  <c r="N50" i="10"/>
  <c r="M50" i="10"/>
  <c r="L50" i="10"/>
  <c r="R50" i="10" s="1"/>
  <c r="Q49" i="10"/>
  <c r="P49" i="10"/>
  <c r="O49" i="10"/>
  <c r="N49" i="10"/>
  <c r="R49" i="10" s="1"/>
  <c r="M49" i="10"/>
  <c r="L49" i="10"/>
  <c r="Q45" i="10"/>
  <c r="P45" i="10"/>
  <c r="O45" i="10"/>
  <c r="N45" i="10"/>
  <c r="R45" i="10" s="1"/>
  <c r="M45" i="10"/>
  <c r="L45" i="10"/>
  <c r="Q44" i="10"/>
  <c r="P44" i="10"/>
  <c r="O44" i="10"/>
  <c r="N44" i="10"/>
  <c r="M44" i="10"/>
  <c r="R44" i="10" s="1"/>
  <c r="L44" i="10"/>
  <c r="Q43" i="10"/>
  <c r="P43" i="10"/>
  <c r="O43" i="10"/>
  <c r="N43" i="10"/>
  <c r="M43" i="10"/>
  <c r="L43" i="10"/>
  <c r="R43" i="10" s="1"/>
  <c r="Q42" i="10"/>
  <c r="P42" i="10"/>
  <c r="O42" i="10"/>
  <c r="N42" i="10"/>
  <c r="M42" i="10"/>
  <c r="L42" i="10"/>
  <c r="R42" i="10" s="1"/>
  <c r="Q41" i="10"/>
  <c r="P41" i="10"/>
  <c r="O41" i="10"/>
  <c r="N41" i="10"/>
  <c r="R41" i="10" s="1"/>
  <c r="M41" i="10"/>
  <c r="L41" i="10"/>
  <c r="Q40" i="10"/>
  <c r="P40" i="10"/>
  <c r="O40" i="10"/>
  <c r="N40" i="10"/>
  <c r="M40" i="10"/>
  <c r="R40" i="10" s="1"/>
  <c r="L40" i="10"/>
  <c r="Q39" i="10"/>
  <c r="P39" i="10"/>
  <c r="O39" i="10"/>
  <c r="N39" i="10"/>
  <c r="M39" i="10"/>
  <c r="L39" i="10"/>
  <c r="R39" i="10" s="1"/>
  <c r="Q38" i="10"/>
  <c r="P38" i="10"/>
  <c r="O38" i="10"/>
  <c r="N38" i="10"/>
  <c r="M38" i="10"/>
  <c r="L38" i="10"/>
  <c r="R38" i="10" s="1"/>
  <c r="Q37" i="10"/>
  <c r="P37" i="10"/>
  <c r="O37" i="10"/>
  <c r="N37" i="10"/>
  <c r="R37" i="10" s="1"/>
  <c r="M37" i="10"/>
  <c r="L37" i="10"/>
  <c r="Q36" i="10"/>
  <c r="P36" i="10"/>
  <c r="O36" i="10"/>
  <c r="N36" i="10"/>
  <c r="M36" i="10"/>
  <c r="R36" i="10" s="1"/>
  <c r="L36" i="10"/>
  <c r="Q35" i="10"/>
  <c r="P35" i="10"/>
  <c r="O35" i="10"/>
  <c r="N35" i="10"/>
  <c r="M35" i="10"/>
  <c r="L35" i="10"/>
  <c r="R35" i="10" s="1"/>
  <c r="Q34" i="10"/>
  <c r="P34" i="10"/>
  <c r="O34" i="10"/>
  <c r="N34" i="10"/>
  <c r="M34" i="10"/>
  <c r="L34" i="10"/>
  <c r="R34" i="10" s="1"/>
  <c r="Q33" i="10"/>
  <c r="P33" i="10"/>
  <c r="O33" i="10"/>
  <c r="N33" i="10"/>
  <c r="R33" i="10" s="1"/>
  <c r="M33" i="10"/>
  <c r="L33" i="10"/>
  <c r="Q32" i="10"/>
  <c r="P32" i="10"/>
  <c r="O32" i="10"/>
  <c r="N32" i="10"/>
  <c r="M32" i="10"/>
  <c r="R32" i="10" s="1"/>
  <c r="L32" i="10"/>
  <c r="Q31" i="10"/>
  <c r="P31" i="10"/>
  <c r="O31" i="10"/>
  <c r="N31" i="10"/>
  <c r="M31" i="10"/>
  <c r="L31" i="10"/>
  <c r="R31" i="10" s="1"/>
  <c r="Q30" i="10"/>
  <c r="P30" i="10"/>
  <c r="O30" i="10"/>
  <c r="N30" i="10"/>
  <c r="M30" i="10"/>
  <c r="L30" i="10"/>
  <c r="R30" i="10" s="1"/>
  <c r="Q29" i="10"/>
  <c r="P29" i="10"/>
  <c r="O29" i="10"/>
  <c r="N29" i="10"/>
  <c r="R29" i="10" s="1"/>
  <c r="M29" i="10"/>
  <c r="L29" i="10"/>
  <c r="Q28" i="10"/>
  <c r="P28" i="10"/>
  <c r="O28" i="10"/>
  <c r="N28" i="10"/>
  <c r="M28" i="10"/>
  <c r="R28" i="10" s="1"/>
  <c r="L28" i="10"/>
  <c r="Q27" i="10"/>
  <c r="P27" i="10"/>
  <c r="O27" i="10"/>
  <c r="N27" i="10"/>
  <c r="M27" i="10"/>
  <c r="L27" i="10"/>
  <c r="R27" i="10" s="1"/>
  <c r="Q26" i="10"/>
  <c r="P26" i="10"/>
  <c r="O26" i="10"/>
  <c r="N26" i="10"/>
  <c r="M26" i="10"/>
  <c r="L26" i="10"/>
  <c r="R26" i="10" s="1"/>
  <c r="Q25" i="10"/>
  <c r="P25" i="10"/>
  <c r="O25" i="10"/>
  <c r="N25" i="10"/>
  <c r="R25" i="10" s="1"/>
  <c r="M25" i="10"/>
  <c r="L25" i="10"/>
  <c r="Q24" i="10"/>
  <c r="P24" i="10"/>
  <c r="O24" i="10"/>
  <c r="N24" i="10"/>
  <c r="M24" i="10"/>
  <c r="L24" i="10"/>
  <c r="R24" i="10" s="1"/>
  <c r="S24" i="8"/>
  <c r="S37" i="8"/>
  <c r="Q50" i="8"/>
  <c r="Q63" i="8"/>
  <c r="Q76" i="8"/>
  <c r="O85" i="8"/>
  <c r="N85" i="8"/>
  <c r="M85" i="8"/>
  <c r="L85" i="8"/>
  <c r="P85" i="8" s="1"/>
  <c r="O84" i="8"/>
  <c r="N84" i="8"/>
  <c r="M84" i="8"/>
  <c r="L84" i="8"/>
  <c r="P84" i="8" s="1"/>
  <c r="O83" i="8"/>
  <c r="N83" i="8"/>
  <c r="M83" i="8"/>
  <c r="L83" i="8"/>
  <c r="P83" i="8" s="1"/>
  <c r="O82" i="8"/>
  <c r="N82" i="8"/>
  <c r="M82" i="8"/>
  <c r="L82" i="8"/>
  <c r="P82" i="8" s="1"/>
  <c r="O81" i="8"/>
  <c r="N81" i="8"/>
  <c r="M81" i="8"/>
  <c r="L81" i="8"/>
  <c r="P81" i="8" s="1"/>
  <c r="O80" i="8"/>
  <c r="N80" i="8"/>
  <c r="M80" i="8"/>
  <c r="L80" i="8"/>
  <c r="P80" i="8" s="1"/>
  <c r="O79" i="8"/>
  <c r="N79" i="8"/>
  <c r="M79" i="8"/>
  <c r="L79" i="8"/>
  <c r="P79" i="8" s="1"/>
  <c r="O78" i="8"/>
  <c r="N78" i="8"/>
  <c r="M78" i="8"/>
  <c r="L78" i="8"/>
  <c r="P78" i="8" s="1"/>
  <c r="O77" i="8"/>
  <c r="N77" i="8"/>
  <c r="M77" i="8"/>
  <c r="L77" i="8"/>
  <c r="P77" i="8" s="1"/>
  <c r="O76" i="8"/>
  <c r="N76" i="8"/>
  <c r="M76" i="8"/>
  <c r="L76" i="8"/>
  <c r="P76" i="8" s="1"/>
  <c r="O72" i="8"/>
  <c r="N72" i="8"/>
  <c r="M72" i="8"/>
  <c r="L72" i="8"/>
  <c r="P72" i="8" s="1"/>
  <c r="O71" i="8"/>
  <c r="N71" i="8"/>
  <c r="M71" i="8"/>
  <c r="L71" i="8"/>
  <c r="P71" i="8" s="1"/>
  <c r="O70" i="8"/>
  <c r="N70" i="8"/>
  <c r="M70" i="8"/>
  <c r="L70" i="8"/>
  <c r="P70" i="8" s="1"/>
  <c r="O69" i="8"/>
  <c r="N69" i="8"/>
  <c r="M69" i="8"/>
  <c r="L69" i="8"/>
  <c r="P69" i="8" s="1"/>
  <c r="O68" i="8"/>
  <c r="N68" i="8"/>
  <c r="M68" i="8"/>
  <c r="L68" i="8"/>
  <c r="P68" i="8" s="1"/>
  <c r="O67" i="8"/>
  <c r="N67" i="8"/>
  <c r="M67" i="8"/>
  <c r="L67" i="8"/>
  <c r="P67" i="8" s="1"/>
  <c r="O66" i="8"/>
  <c r="N66" i="8"/>
  <c r="M66" i="8"/>
  <c r="L66" i="8"/>
  <c r="P66" i="8" s="1"/>
  <c r="O65" i="8"/>
  <c r="N65" i="8"/>
  <c r="M65" i="8"/>
  <c r="L65" i="8"/>
  <c r="P65" i="8" s="1"/>
  <c r="O64" i="8"/>
  <c r="N64" i="8"/>
  <c r="M64" i="8"/>
  <c r="L64" i="8"/>
  <c r="P64" i="8" s="1"/>
  <c r="O63" i="8"/>
  <c r="N63" i="8"/>
  <c r="M63" i="8"/>
  <c r="L63" i="8"/>
  <c r="P63" i="8" s="1"/>
  <c r="O59" i="8"/>
  <c r="N59" i="8"/>
  <c r="M59" i="8"/>
  <c r="L59" i="8"/>
  <c r="P59" i="8" s="1"/>
  <c r="O58" i="8"/>
  <c r="N58" i="8"/>
  <c r="M58" i="8"/>
  <c r="L58" i="8"/>
  <c r="P58" i="8" s="1"/>
  <c r="O57" i="8"/>
  <c r="N57" i="8"/>
  <c r="M57" i="8"/>
  <c r="L57" i="8"/>
  <c r="P57" i="8" s="1"/>
  <c r="O56" i="8"/>
  <c r="N56" i="8"/>
  <c r="M56" i="8"/>
  <c r="L56" i="8"/>
  <c r="P56" i="8" s="1"/>
  <c r="O55" i="8"/>
  <c r="N55" i="8"/>
  <c r="M55" i="8"/>
  <c r="L55" i="8"/>
  <c r="P55" i="8" s="1"/>
  <c r="O54" i="8"/>
  <c r="N54" i="8"/>
  <c r="M54" i="8"/>
  <c r="L54" i="8"/>
  <c r="P54" i="8" s="1"/>
  <c r="O53" i="8"/>
  <c r="N53" i="8"/>
  <c r="M53" i="8"/>
  <c r="L53" i="8"/>
  <c r="P53" i="8" s="1"/>
  <c r="O52" i="8"/>
  <c r="N52" i="8"/>
  <c r="M52" i="8"/>
  <c r="L52" i="8"/>
  <c r="P52" i="8" s="1"/>
  <c r="O51" i="8"/>
  <c r="N51" i="8"/>
  <c r="M51" i="8"/>
  <c r="L51" i="8"/>
  <c r="P51" i="8" s="1"/>
  <c r="O50" i="8"/>
  <c r="N50" i="8"/>
  <c r="M50" i="8"/>
  <c r="L50" i="8"/>
  <c r="P50" i="8" s="1"/>
  <c r="Q46" i="8"/>
  <c r="P46" i="8"/>
  <c r="O46" i="8"/>
  <c r="N46" i="8"/>
  <c r="M46" i="8"/>
  <c r="L46" i="8"/>
  <c r="R46" i="8" s="1"/>
  <c r="Q45" i="8"/>
  <c r="P45" i="8"/>
  <c r="O45" i="8"/>
  <c r="N45" i="8"/>
  <c r="R45" i="8" s="1"/>
  <c r="M45" i="8"/>
  <c r="L45" i="8"/>
  <c r="Q44" i="8"/>
  <c r="P44" i="8"/>
  <c r="O44" i="8"/>
  <c r="N44" i="8"/>
  <c r="M44" i="8"/>
  <c r="R44" i="8" s="1"/>
  <c r="L44" i="8"/>
  <c r="Q43" i="8"/>
  <c r="P43" i="8"/>
  <c r="O43" i="8"/>
  <c r="N43" i="8"/>
  <c r="M43" i="8"/>
  <c r="L43" i="8"/>
  <c r="R43" i="8" s="1"/>
  <c r="Q42" i="8"/>
  <c r="P42" i="8"/>
  <c r="O42" i="8"/>
  <c r="N42" i="8"/>
  <c r="M42" i="8"/>
  <c r="L42" i="8"/>
  <c r="R42" i="8" s="1"/>
  <c r="Q41" i="8"/>
  <c r="P41" i="8"/>
  <c r="O41" i="8"/>
  <c r="N41" i="8"/>
  <c r="R41" i="8" s="1"/>
  <c r="M41" i="8"/>
  <c r="L41" i="8"/>
  <c r="Q40" i="8"/>
  <c r="P40" i="8"/>
  <c r="O40" i="8"/>
  <c r="N40" i="8"/>
  <c r="M40" i="8"/>
  <c r="R40" i="8" s="1"/>
  <c r="L40" i="8"/>
  <c r="Q39" i="8"/>
  <c r="P39" i="8"/>
  <c r="O39" i="8"/>
  <c r="N39" i="8"/>
  <c r="M39" i="8"/>
  <c r="L39" i="8"/>
  <c r="R39" i="8" s="1"/>
  <c r="Q38" i="8"/>
  <c r="P38" i="8"/>
  <c r="O38" i="8"/>
  <c r="N38" i="8"/>
  <c r="M38" i="8"/>
  <c r="L38" i="8"/>
  <c r="R38" i="8" s="1"/>
  <c r="Q37" i="8"/>
  <c r="P37" i="8"/>
  <c r="O37" i="8"/>
  <c r="N37" i="8"/>
  <c r="R37" i="8" s="1"/>
  <c r="M37" i="8"/>
  <c r="L37" i="8"/>
  <c r="Q33" i="8"/>
  <c r="P33" i="8"/>
  <c r="O33" i="8"/>
  <c r="N33" i="8"/>
  <c r="M33" i="8"/>
  <c r="L33" i="8"/>
  <c r="R33" i="8" s="1"/>
  <c r="Q32" i="8"/>
  <c r="P32" i="8"/>
  <c r="O32" i="8"/>
  <c r="N32" i="8"/>
  <c r="R32" i="8" s="1"/>
  <c r="M32" i="8"/>
  <c r="L32" i="8"/>
  <c r="Q31" i="8"/>
  <c r="P31" i="8"/>
  <c r="O31" i="8"/>
  <c r="N31" i="8"/>
  <c r="M31" i="8"/>
  <c r="R31" i="8" s="1"/>
  <c r="L31" i="8"/>
  <c r="Q30" i="8"/>
  <c r="P30" i="8"/>
  <c r="O30" i="8"/>
  <c r="N30" i="8"/>
  <c r="M30" i="8"/>
  <c r="L30" i="8"/>
  <c r="R30" i="8" s="1"/>
  <c r="Q29" i="8"/>
  <c r="P29" i="8"/>
  <c r="O29" i="8"/>
  <c r="N29" i="8"/>
  <c r="M29" i="8"/>
  <c r="L29" i="8"/>
  <c r="R29" i="8" s="1"/>
  <c r="Q28" i="8"/>
  <c r="P28" i="8"/>
  <c r="O28" i="8"/>
  <c r="N28" i="8"/>
  <c r="R28" i="8" s="1"/>
  <c r="M28" i="8"/>
  <c r="L28" i="8"/>
  <c r="Q27" i="8"/>
  <c r="P27" i="8"/>
  <c r="O27" i="8"/>
  <c r="N27" i="8"/>
  <c r="M27" i="8"/>
  <c r="R27" i="8" s="1"/>
  <c r="L27" i="8"/>
  <c r="Q26" i="8"/>
  <c r="P26" i="8"/>
  <c r="O26" i="8"/>
  <c r="N26" i="8"/>
  <c r="M26" i="8"/>
  <c r="L26" i="8"/>
  <c r="R26" i="8" s="1"/>
  <c r="Q25" i="8"/>
  <c r="P25" i="8"/>
  <c r="O25" i="8"/>
  <c r="N25" i="8"/>
  <c r="M25" i="8"/>
  <c r="L25" i="8"/>
  <c r="R25" i="8" s="1"/>
  <c r="Q24" i="8"/>
  <c r="P24" i="8"/>
  <c r="O24" i="8"/>
  <c r="N24" i="8"/>
  <c r="R24" i="8" s="1"/>
  <c r="M24" i="8"/>
  <c r="L24" i="8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5" i="3"/>
  <c r="Q68" i="7"/>
  <c r="Q57" i="7"/>
  <c r="Q46" i="7"/>
  <c r="S35" i="7"/>
  <c r="S24" i="7"/>
  <c r="O75" i="7"/>
  <c r="N75" i="7"/>
  <c r="M75" i="7"/>
  <c r="L75" i="7"/>
  <c r="P75" i="7" s="1"/>
  <c r="O74" i="7"/>
  <c r="N74" i="7"/>
  <c r="M74" i="7"/>
  <c r="L74" i="7"/>
  <c r="P74" i="7" s="1"/>
  <c r="O73" i="7"/>
  <c r="N73" i="7"/>
  <c r="M73" i="7"/>
  <c r="L73" i="7"/>
  <c r="P73" i="7" s="1"/>
  <c r="O72" i="7"/>
  <c r="N72" i="7"/>
  <c r="M72" i="7"/>
  <c r="L72" i="7"/>
  <c r="P72" i="7" s="1"/>
  <c r="O71" i="7"/>
  <c r="N71" i="7"/>
  <c r="M71" i="7"/>
  <c r="L71" i="7"/>
  <c r="P71" i="7" s="1"/>
  <c r="O70" i="7"/>
  <c r="N70" i="7"/>
  <c r="M70" i="7"/>
  <c r="L70" i="7"/>
  <c r="P70" i="7" s="1"/>
  <c r="O69" i="7"/>
  <c r="N69" i="7"/>
  <c r="M69" i="7"/>
  <c r="L69" i="7"/>
  <c r="P69" i="7" s="1"/>
  <c r="O68" i="7"/>
  <c r="N68" i="7"/>
  <c r="M68" i="7"/>
  <c r="L68" i="7"/>
  <c r="P68" i="7" s="1"/>
  <c r="O64" i="7"/>
  <c r="N64" i="7"/>
  <c r="M64" i="7"/>
  <c r="L64" i="7"/>
  <c r="P64" i="7" s="1"/>
  <c r="O63" i="7"/>
  <c r="N63" i="7"/>
  <c r="M63" i="7"/>
  <c r="L63" i="7"/>
  <c r="P63" i="7" s="1"/>
  <c r="O62" i="7"/>
  <c r="N62" i="7"/>
  <c r="M62" i="7"/>
  <c r="L62" i="7"/>
  <c r="P62" i="7" s="1"/>
  <c r="O61" i="7"/>
  <c r="N61" i="7"/>
  <c r="M61" i="7"/>
  <c r="L61" i="7"/>
  <c r="P61" i="7" s="1"/>
  <c r="O60" i="7"/>
  <c r="N60" i="7"/>
  <c r="M60" i="7"/>
  <c r="L60" i="7"/>
  <c r="P60" i="7" s="1"/>
  <c r="O59" i="7"/>
  <c r="N59" i="7"/>
  <c r="M59" i="7"/>
  <c r="L59" i="7"/>
  <c r="P59" i="7" s="1"/>
  <c r="O58" i="7"/>
  <c r="N58" i="7"/>
  <c r="M58" i="7"/>
  <c r="L58" i="7"/>
  <c r="P58" i="7" s="1"/>
  <c r="O57" i="7"/>
  <c r="N57" i="7"/>
  <c r="M57" i="7"/>
  <c r="L57" i="7"/>
  <c r="P57" i="7" s="1"/>
  <c r="O53" i="7"/>
  <c r="N53" i="7"/>
  <c r="M53" i="7"/>
  <c r="L53" i="7"/>
  <c r="P53" i="7" s="1"/>
  <c r="O52" i="7"/>
  <c r="N52" i="7"/>
  <c r="M52" i="7"/>
  <c r="L52" i="7"/>
  <c r="P52" i="7" s="1"/>
  <c r="O51" i="7"/>
  <c r="N51" i="7"/>
  <c r="M51" i="7"/>
  <c r="L51" i="7"/>
  <c r="P51" i="7" s="1"/>
  <c r="O50" i="7"/>
  <c r="N50" i="7"/>
  <c r="M50" i="7"/>
  <c r="L50" i="7"/>
  <c r="P50" i="7" s="1"/>
  <c r="O49" i="7"/>
  <c r="N49" i="7"/>
  <c r="M49" i="7"/>
  <c r="L49" i="7"/>
  <c r="P49" i="7" s="1"/>
  <c r="O48" i="7"/>
  <c r="N48" i="7"/>
  <c r="M48" i="7"/>
  <c r="L48" i="7"/>
  <c r="P48" i="7" s="1"/>
  <c r="O47" i="7"/>
  <c r="N47" i="7"/>
  <c r="M47" i="7"/>
  <c r="L47" i="7"/>
  <c r="P47" i="7" s="1"/>
  <c r="O46" i="7"/>
  <c r="N46" i="7"/>
  <c r="M46" i="7"/>
  <c r="L46" i="7"/>
  <c r="P46" i="7" s="1"/>
  <c r="Q42" i="7"/>
  <c r="P42" i="7"/>
  <c r="O42" i="7"/>
  <c r="N42" i="7"/>
  <c r="R42" i="7" s="1"/>
  <c r="M42" i="7"/>
  <c r="L42" i="7"/>
  <c r="Q41" i="7"/>
  <c r="P41" i="7"/>
  <c r="O41" i="7"/>
  <c r="N41" i="7"/>
  <c r="M41" i="7"/>
  <c r="R41" i="7" s="1"/>
  <c r="L41" i="7"/>
  <c r="Q40" i="7"/>
  <c r="P40" i="7"/>
  <c r="O40" i="7"/>
  <c r="N40" i="7"/>
  <c r="M40" i="7"/>
  <c r="L40" i="7"/>
  <c r="R40" i="7" s="1"/>
  <c r="Q39" i="7"/>
  <c r="P39" i="7"/>
  <c r="O39" i="7"/>
  <c r="N39" i="7"/>
  <c r="M39" i="7"/>
  <c r="L39" i="7"/>
  <c r="R39" i="7" s="1"/>
  <c r="Q38" i="7"/>
  <c r="P38" i="7"/>
  <c r="O38" i="7"/>
  <c r="N38" i="7"/>
  <c r="R38" i="7" s="1"/>
  <c r="M38" i="7"/>
  <c r="L38" i="7"/>
  <c r="Q37" i="7"/>
  <c r="P37" i="7"/>
  <c r="O37" i="7"/>
  <c r="N37" i="7"/>
  <c r="M37" i="7"/>
  <c r="R37" i="7" s="1"/>
  <c r="L37" i="7"/>
  <c r="Q36" i="7"/>
  <c r="P36" i="7"/>
  <c r="O36" i="7"/>
  <c r="N36" i="7"/>
  <c r="M36" i="7"/>
  <c r="L36" i="7"/>
  <c r="R36" i="7" s="1"/>
  <c r="Q35" i="7"/>
  <c r="P35" i="7"/>
  <c r="O35" i="7"/>
  <c r="N35" i="7"/>
  <c r="M35" i="7"/>
  <c r="L35" i="7"/>
  <c r="R35" i="7" s="1"/>
  <c r="Q31" i="7"/>
  <c r="P31" i="7"/>
  <c r="O31" i="7"/>
  <c r="N31" i="7"/>
  <c r="M31" i="7"/>
  <c r="L31" i="7"/>
  <c r="R31" i="7" s="1"/>
  <c r="Q30" i="7"/>
  <c r="P30" i="7"/>
  <c r="O30" i="7"/>
  <c r="N30" i="7"/>
  <c r="R30" i="7" s="1"/>
  <c r="M30" i="7"/>
  <c r="L30" i="7"/>
  <c r="Q29" i="7"/>
  <c r="P29" i="7"/>
  <c r="O29" i="7"/>
  <c r="N29" i="7"/>
  <c r="M29" i="7"/>
  <c r="R29" i="7" s="1"/>
  <c r="L29" i="7"/>
  <c r="Q28" i="7"/>
  <c r="P28" i="7"/>
  <c r="O28" i="7"/>
  <c r="N28" i="7"/>
  <c r="M28" i="7"/>
  <c r="L28" i="7"/>
  <c r="R28" i="7" s="1"/>
  <c r="Q27" i="7"/>
  <c r="P27" i="7"/>
  <c r="O27" i="7"/>
  <c r="N27" i="7"/>
  <c r="M27" i="7"/>
  <c r="L27" i="7"/>
  <c r="R27" i="7" s="1"/>
  <c r="Q26" i="7"/>
  <c r="P26" i="7"/>
  <c r="O26" i="7"/>
  <c r="N26" i="7"/>
  <c r="R26" i="7" s="1"/>
  <c r="M26" i="7"/>
  <c r="L26" i="7"/>
  <c r="Q25" i="7"/>
  <c r="P25" i="7"/>
  <c r="O25" i="7"/>
  <c r="N25" i="7"/>
  <c r="M25" i="7"/>
  <c r="R25" i="7" s="1"/>
  <c r="L25" i="7"/>
  <c r="Q24" i="7"/>
  <c r="P24" i="7"/>
  <c r="O24" i="7"/>
  <c r="N24" i="7"/>
  <c r="M24" i="7"/>
  <c r="L24" i="7"/>
  <c r="R24" i="7" s="1"/>
  <c r="Q64" i="6"/>
  <c r="Q54" i="6"/>
  <c r="Q44" i="6"/>
  <c r="S34" i="6"/>
  <c r="S24" i="6"/>
  <c r="O70" i="6"/>
  <c r="N70" i="6"/>
  <c r="M70" i="6"/>
  <c r="L70" i="6"/>
  <c r="P70" i="6" s="1"/>
  <c r="O69" i="6"/>
  <c r="N69" i="6"/>
  <c r="M69" i="6"/>
  <c r="L69" i="6"/>
  <c r="P69" i="6" s="1"/>
  <c r="O68" i="6"/>
  <c r="N68" i="6"/>
  <c r="M68" i="6"/>
  <c r="L68" i="6"/>
  <c r="P68" i="6" s="1"/>
  <c r="O67" i="6"/>
  <c r="N67" i="6"/>
  <c r="M67" i="6"/>
  <c r="L67" i="6"/>
  <c r="P67" i="6" s="1"/>
  <c r="O66" i="6"/>
  <c r="N66" i="6"/>
  <c r="M66" i="6"/>
  <c r="L66" i="6"/>
  <c r="P66" i="6" s="1"/>
  <c r="O65" i="6"/>
  <c r="N65" i="6"/>
  <c r="M65" i="6"/>
  <c r="L65" i="6"/>
  <c r="P65" i="6" s="1"/>
  <c r="O64" i="6"/>
  <c r="N64" i="6"/>
  <c r="M64" i="6"/>
  <c r="L64" i="6"/>
  <c r="P64" i="6" s="1"/>
  <c r="O60" i="6"/>
  <c r="N60" i="6"/>
  <c r="M60" i="6"/>
  <c r="L60" i="6"/>
  <c r="P60" i="6" s="1"/>
  <c r="O59" i="6"/>
  <c r="N59" i="6"/>
  <c r="M59" i="6"/>
  <c r="L59" i="6"/>
  <c r="P59" i="6" s="1"/>
  <c r="O58" i="6"/>
  <c r="N58" i="6"/>
  <c r="M58" i="6"/>
  <c r="L58" i="6"/>
  <c r="P58" i="6" s="1"/>
  <c r="O57" i="6"/>
  <c r="N57" i="6"/>
  <c r="M57" i="6"/>
  <c r="L57" i="6"/>
  <c r="P57" i="6" s="1"/>
  <c r="O56" i="6"/>
  <c r="N56" i="6"/>
  <c r="M56" i="6"/>
  <c r="L56" i="6"/>
  <c r="P56" i="6" s="1"/>
  <c r="O55" i="6"/>
  <c r="N55" i="6"/>
  <c r="M55" i="6"/>
  <c r="L55" i="6"/>
  <c r="P55" i="6" s="1"/>
  <c r="O54" i="6"/>
  <c r="N54" i="6"/>
  <c r="M54" i="6"/>
  <c r="L54" i="6"/>
  <c r="P54" i="6" s="1"/>
  <c r="O50" i="6"/>
  <c r="N50" i="6"/>
  <c r="M50" i="6"/>
  <c r="L50" i="6"/>
  <c r="P50" i="6" s="1"/>
  <c r="O49" i="6"/>
  <c r="N49" i="6"/>
  <c r="M49" i="6"/>
  <c r="L49" i="6"/>
  <c r="P49" i="6" s="1"/>
  <c r="O48" i="6"/>
  <c r="N48" i="6"/>
  <c r="M48" i="6"/>
  <c r="L48" i="6"/>
  <c r="P48" i="6" s="1"/>
  <c r="O47" i="6"/>
  <c r="N47" i="6"/>
  <c r="M47" i="6"/>
  <c r="L47" i="6"/>
  <c r="P47" i="6" s="1"/>
  <c r="O46" i="6"/>
  <c r="N46" i="6"/>
  <c r="M46" i="6"/>
  <c r="L46" i="6"/>
  <c r="P46" i="6" s="1"/>
  <c r="O45" i="6"/>
  <c r="N45" i="6"/>
  <c r="M45" i="6"/>
  <c r="L45" i="6"/>
  <c r="P45" i="6" s="1"/>
  <c r="O44" i="6"/>
  <c r="N44" i="6"/>
  <c r="M44" i="6"/>
  <c r="L44" i="6"/>
  <c r="P44" i="6" s="1"/>
  <c r="Q40" i="6"/>
  <c r="P40" i="6"/>
  <c r="O40" i="6"/>
  <c r="N40" i="6"/>
  <c r="M40" i="6"/>
  <c r="L40" i="6"/>
  <c r="R40" i="6" s="1"/>
  <c r="Q39" i="6"/>
  <c r="P39" i="6"/>
  <c r="O39" i="6"/>
  <c r="N39" i="6"/>
  <c r="R39" i="6" s="1"/>
  <c r="M39" i="6"/>
  <c r="L39" i="6"/>
  <c r="Q38" i="6"/>
  <c r="P38" i="6"/>
  <c r="O38" i="6"/>
  <c r="N38" i="6"/>
  <c r="M38" i="6"/>
  <c r="R38" i="6" s="1"/>
  <c r="L38" i="6"/>
  <c r="Q37" i="6"/>
  <c r="P37" i="6"/>
  <c r="O37" i="6"/>
  <c r="N37" i="6"/>
  <c r="M37" i="6"/>
  <c r="L37" i="6"/>
  <c r="R37" i="6" s="1"/>
  <c r="Q36" i="6"/>
  <c r="P36" i="6"/>
  <c r="O36" i="6"/>
  <c r="N36" i="6"/>
  <c r="M36" i="6"/>
  <c r="L36" i="6"/>
  <c r="R36" i="6" s="1"/>
  <c r="Q35" i="6"/>
  <c r="P35" i="6"/>
  <c r="O35" i="6"/>
  <c r="N35" i="6"/>
  <c r="R35" i="6" s="1"/>
  <c r="M35" i="6"/>
  <c r="L35" i="6"/>
  <c r="Q34" i="6"/>
  <c r="P34" i="6"/>
  <c r="O34" i="6"/>
  <c r="N34" i="6"/>
  <c r="M34" i="6"/>
  <c r="R34" i="6" s="1"/>
  <c r="L34" i="6"/>
  <c r="Q30" i="6"/>
  <c r="P30" i="6"/>
  <c r="O30" i="6"/>
  <c r="N30" i="6"/>
  <c r="M30" i="6"/>
  <c r="L30" i="6"/>
  <c r="R30" i="6" s="1"/>
  <c r="Q29" i="6"/>
  <c r="P29" i="6"/>
  <c r="O29" i="6"/>
  <c r="N29" i="6"/>
  <c r="R29" i="6" s="1"/>
  <c r="M29" i="6"/>
  <c r="L29" i="6"/>
  <c r="Q28" i="6"/>
  <c r="P28" i="6"/>
  <c r="O28" i="6"/>
  <c r="N28" i="6"/>
  <c r="M28" i="6"/>
  <c r="R28" i="6" s="1"/>
  <c r="L28" i="6"/>
  <c r="Q27" i="6"/>
  <c r="P27" i="6"/>
  <c r="O27" i="6"/>
  <c r="N27" i="6"/>
  <c r="M27" i="6"/>
  <c r="L27" i="6"/>
  <c r="R27" i="6" s="1"/>
  <c r="Q26" i="6"/>
  <c r="P26" i="6"/>
  <c r="O26" i="6"/>
  <c r="N26" i="6"/>
  <c r="M26" i="6"/>
  <c r="L26" i="6"/>
  <c r="R26" i="6" s="1"/>
  <c r="Q25" i="6"/>
  <c r="P25" i="6"/>
  <c r="O25" i="6"/>
  <c r="N25" i="6"/>
  <c r="R25" i="6" s="1"/>
  <c r="M25" i="6"/>
  <c r="L25" i="6"/>
  <c r="Q24" i="6"/>
  <c r="P24" i="6"/>
  <c r="O24" i="6"/>
  <c r="N24" i="6"/>
  <c r="M24" i="6"/>
  <c r="R24" i="6" s="1"/>
  <c r="L24" i="6"/>
  <c r="S24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S46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Q68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Q90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Q112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R46" i="5" s="1"/>
  <c r="L112" i="5"/>
  <c r="L90" i="5"/>
  <c r="L68" i="5"/>
  <c r="L46" i="5"/>
  <c r="L24" i="5"/>
  <c r="Q64" i="4"/>
  <c r="Q54" i="4"/>
  <c r="Q44" i="4"/>
  <c r="S34" i="4"/>
  <c r="S24" i="4"/>
  <c r="P70" i="4"/>
  <c r="P69" i="4"/>
  <c r="P68" i="4"/>
  <c r="P67" i="4"/>
  <c r="P66" i="4"/>
  <c r="P65" i="4"/>
  <c r="P64" i="4"/>
  <c r="P60" i="4"/>
  <c r="P59" i="4"/>
  <c r="P58" i="4"/>
  <c r="P57" i="4"/>
  <c r="P56" i="4"/>
  <c r="P55" i="4"/>
  <c r="P54" i="4"/>
  <c r="P50" i="4"/>
  <c r="P49" i="4"/>
  <c r="P48" i="4"/>
  <c r="P47" i="4"/>
  <c r="P46" i="4"/>
  <c r="P45" i="4"/>
  <c r="P44" i="4"/>
  <c r="R40" i="4"/>
  <c r="R39" i="4"/>
  <c r="R38" i="4"/>
  <c r="R37" i="4"/>
  <c r="R36" i="4"/>
  <c r="R35" i="4"/>
  <c r="R34" i="4"/>
  <c r="R30" i="4"/>
  <c r="R29" i="4"/>
  <c r="R28" i="4"/>
  <c r="R27" i="4"/>
  <c r="R26" i="4"/>
  <c r="R25" i="4"/>
  <c r="R24" i="4"/>
  <c r="O70" i="4"/>
  <c r="N70" i="4"/>
  <c r="M70" i="4"/>
  <c r="L70" i="4"/>
  <c r="O69" i="4"/>
  <c r="N69" i="4"/>
  <c r="M69" i="4"/>
  <c r="L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P100" i="3" l="1"/>
  <c r="R62" i="3"/>
  <c r="R29" i="3"/>
  <c r="P72" i="3"/>
  <c r="P76" i="3"/>
  <c r="P80" i="3"/>
  <c r="P88" i="3"/>
  <c r="P92" i="3"/>
  <c r="P96" i="3"/>
  <c r="P104" i="3"/>
  <c r="P110" i="3"/>
  <c r="P114" i="3"/>
  <c r="P118" i="3"/>
  <c r="P122" i="3"/>
  <c r="R61" i="3"/>
  <c r="R46" i="3"/>
  <c r="R31" i="3"/>
  <c r="R48" i="3"/>
  <c r="R52" i="3"/>
  <c r="R54" i="3"/>
  <c r="R57" i="3"/>
  <c r="R58" i="3"/>
  <c r="R60" i="3"/>
  <c r="P68" i="3"/>
  <c r="R27" i="3"/>
  <c r="R33" i="3"/>
  <c r="R35" i="3"/>
  <c r="R39" i="3"/>
  <c r="P66" i="3"/>
  <c r="P67" i="3"/>
  <c r="P69" i="3"/>
  <c r="P70" i="3"/>
  <c r="P71" i="3"/>
  <c r="P73" i="3"/>
  <c r="P74" i="3"/>
  <c r="P75" i="3"/>
  <c r="P77" i="3"/>
  <c r="P78" i="3"/>
  <c r="P79" i="3"/>
  <c r="P81" i="3"/>
  <c r="P82" i="3"/>
  <c r="P83" i="3"/>
  <c r="P87" i="3"/>
  <c r="P108" i="3"/>
  <c r="R47" i="3"/>
  <c r="R49" i="3"/>
  <c r="R50" i="3"/>
  <c r="R51" i="3"/>
  <c r="R53" i="3"/>
  <c r="R55" i="3"/>
  <c r="R56" i="3"/>
  <c r="R59" i="3"/>
  <c r="P89" i="3"/>
  <c r="P90" i="3"/>
  <c r="P91" i="3"/>
  <c r="P93" i="3"/>
  <c r="P94" i="3"/>
  <c r="P95" i="3"/>
  <c r="P97" i="3"/>
  <c r="P98" i="3"/>
  <c r="P99" i="3"/>
  <c r="P101" i="3"/>
  <c r="P102" i="3"/>
  <c r="P103" i="3"/>
  <c r="P109" i="3"/>
  <c r="P111" i="3"/>
  <c r="P112" i="3"/>
  <c r="P113" i="3"/>
  <c r="P115" i="3"/>
  <c r="P116" i="3"/>
  <c r="P117" i="3"/>
  <c r="P119" i="3"/>
  <c r="P120" i="3"/>
  <c r="P121" i="3"/>
  <c r="P123" i="3"/>
  <c r="P124" i="3"/>
  <c r="P125" i="3"/>
  <c r="P90" i="5"/>
  <c r="P112" i="5"/>
  <c r="P68" i="5"/>
  <c r="R24" i="5"/>
  <c r="R45" i="3"/>
  <c r="R37" i="3"/>
  <c r="R41" i="3"/>
  <c r="R28" i="3"/>
  <c r="R32" i="3"/>
  <c r="R36" i="3"/>
  <c r="R40" i="3"/>
  <c r="R25" i="3"/>
  <c r="R26" i="3"/>
  <c r="R30" i="3"/>
  <c r="R34" i="3"/>
  <c r="R38" i="3"/>
  <c r="R24" i="3"/>
  <c r="AZ17" i="17"/>
  <c r="AZ18" i="17" s="1"/>
  <c r="AZ19" i="17" s="1"/>
  <c r="AY17" i="17"/>
  <c r="AX17" i="17"/>
  <c r="AN17" i="17"/>
  <c r="X17" i="17"/>
  <c r="AZ16" i="17"/>
  <c r="AX16" i="17"/>
  <c r="AO16" i="17"/>
  <c r="AK16" i="17"/>
  <c r="AG16" i="17"/>
  <c r="AC16" i="17"/>
  <c r="U16" i="17"/>
  <c r="AZ15" i="17"/>
  <c r="AY15" i="17"/>
  <c r="AY18" i="17" s="1"/>
  <c r="AY19" i="17" s="1"/>
  <c r="AX15" i="17"/>
  <c r="AX18" i="17" s="1"/>
  <c r="AX19" i="17" s="1"/>
  <c r="AU15" i="17"/>
  <c r="AU18" i="17" s="1"/>
  <c r="AU19" i="17" s="1"/>
  <c r="AT15" i="17"/>
  <c r="AP15" i="17"/>
  <c r="AM15" i="17"/>
  <c r="AM18" i="17" s="1"/>
  <c r="AM19" i="17" s="1"/>
  <c r="AE15" i="17"/>
  <c r="AE18" i="17" s="1"/>
  <c r="AE19" i="17" s="1"/>
  <c r="AD15" i="17"/>
  <c r="Z15" i="17"/>
  <c r="V15" i="17"/>
  <c r="R15" i="17"/>
  <c r="N15" i="17"/>
  <c r="AW12" i="17"/>
  <c r="AW17" i="17" s="1"/>
  <c r="AV12" i="17"/>
  <c r="AV17" i="17" s="1"/>
  <c r="AU12" i="17"/>
  <c r="AU17" i="17" s="1"/>
  <c r="AT12" i="17"/>
  <c r="AT17" i="17" s="1"/>
  <c r="AS12" i="17"/>
  <c r="AS17" i="17" s="1"/>
  <c r="AR12" i="17"/>
  <c r="AR17" i="17" s="1"/>
  <c r="AQ12" i="17"/>
  <c r="AQ17" i="17" s="1"/>
  <c r="AP12" i="17"/>
  <c r="AP17" i="17" s="1"/>
  <c r="AO12" i="17"/>
  <c r="AO17" i="17" s="1"/>
  <c r="AN12" i="17"/>
  <c r="AM12" i="17"/>
  <c r="AM17" i="17" s="1"/>
  <c r="AL12" i="17"/>
  <c r="AL17" i="17" s="1"/>
  <c r="AK12" i="17"/>
  <c r="AK17" i="17" s="1"/>
  <c r="AJ12" i="17"/>
  <c r="AJ17" i="17" s="1"/>
  <c r="AI12" i="17"/>
  <c r="AI17" i="17" s="1"/>
  <c r="AH12" i="17"/>
  <c r="AH17" i="17" s="1"/>
  <c r="AG12" i="17"/>
  <c r="AG17" i="17" s="1"/>
  <c r="AF12" i="17"/>
  <c r="AF17" i="17" s="1"/>
  <c r="AE12" i="17"/>
  <c r="AE17" i="17" s="1"/>
  <c r="AD12" i="17"/>
  <c r="AD17" i="17" s="1"/>
  <c r="AC12" i="17"/>
  <c r="AC17" i="17" s="1"/>
  <c r="AB12" i="17"/>
  <c r="AB17" i="17" s="1"/>
  <c r="AA12" i="17"/>
  <c r="AA17" i="17" s="1"/>
  <c r="Z12" i="17"/>
  <c r="Z17" i="17" s="1"/>
  <c r="Y12" i="17"/>
  <c r="Y17" i="17" s="1"/>
  <c r="X12" i="17"/>
  <c r="W12" i="17"/>
  <c r="W17" i="17" s="1"/>
  <c r="V12" i="17"/>
  <c r="V17" i="17" s="1"/>
  <c r="U12" i="17"/>
  <c r="U17" i="17" s="1"/>
  <c r="T12" i="17"/>
  <c r="T17" i="17" s="1"/>
  <c r="S12" i="17"/>
  <c r="S17" i="17" s="1"/>
  <c r="R12" i="17"/>
  <c r="R17" i="17" s="1"/>
  <c r="Q12" i="17"/>
  <c r="Q17" i="17" s="1"/>
  <c r="P12" i="17"/>
  <c r="P17" i="17" s="1"/>
  <c r="O12" i="17"/>
  <c r="O17" i="17" s="1"/>
  <c r="N12" i="17"/>
  <c r="N17" i="17" s="1"/>
  <c r="M12" i="17"/>
  <c r="M17" i="17" s="1"/>
  <c r="L12" i="17"/>
  <c r="L17" i="17" s="1"/>
  <c r="AW11" i="17"/>
  <c r="AV11" i="17"/>
  <c r="AU11" i="17"/>
  <c r="AT11" i="17"/>
  <c r="AT16" i="17" s="1"/>
  <c r="AS11" i="17"/>
  <c r="AR11" i="17"/>
  <c r="AQ11" i="17"/>
  <c r="AP11" i="17"/>
  <c r="AP16" i="17" s="1"/>
  <c r="AO11" i="17"/>
  <c r="AN11" i="17"/>
  <c r="AM11" i="17"/>
  <c r="AM16" i="17" s="1"/>
  <c r="AL11" i="17"/>
  <c r="AL16" i="17" s="1"/>
  <c r="AK11" i="17"/>
  <c r="AJ11" i="17"/>
  <c r="AI11" i="17"/>
  <c r="AH11" i="17"/>
  <c r="AH16" i="17" s="1"/>
  <c r="AG11" i="17"/>
  <c r="AF11" i="17"/>
  <c r="AF16" i="17" s="1"/>
  <c r="AE11" i="17"/>
  <c r="AE16" i="17" s="1"/>
  <c r="AD11" i="17"/>
  <c r="AD16" i="17" s="1"/>
  <c r="AC11" i="17"/>
  <c r="AB11" i="17"/>
  <c r="AA11" i="17"/>
  <c r="Z11" i="17"/>
  <c r="Z16" i="17" s="1"/>
  <c r="Y11" i="17"/>
  <c r="X11" i="17"/>
  <c r="W11" i="17"/>
  <c r="V11" i="17"/>
  <c r="V16" i="17" s="1"/>
  <c r="U11" i="17"/>
  <c r="T11" i="17"/>
  <c r="S11" i="17"/>
  <c r="R11" i="17"/>
  <c r="R16" i="17" s="1"/>
  <c r="Q11" i="17"/>
  <c r="P11" i="17"/>
  <c r="O11" i="17"/>
  <c r="N11" i="17"/>
  <c r="N16" i="17" s="1"/>
  <c r="M11" i="17"/>
  <c r="L11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F15" i="17" s="1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AY7" i="17"/>
  <c r="AY16" i="17" s="1"/>
  <c r="AX7" i="17"/>
  <c r="AW7" i="17"/>
  <c r="AW16" i="17" s="1"/>
  <c r="AV7" i="17"/>
  <c r="AV16" i="17" s="1"/>
  <c r="AU7" i="17"/>
  <c r="AU16" i="17" s="1"/>
  <c r="AT7" i="17"/>
  <c r="AS7" i="17"/>
  <c r="AS16" i="17" s="1"/>
  <c r="AR7" i="17"/>
  <c r="AR16" i="17" s="1"/>
  <c r="AQ7" i="17"/>
  <c r="AQ16" i="17" s="1"/>
  <c r="AP7" i="17"/>
  <c r="AO7" i="17"/>
  <c r="AN7" i="17"/>
  <c r="AN16" i="17" s="1"/>
  <c r="AL7" i="17"/>
  <c r="AK7" i="17"/>
  <c r="AJ7" i="17"/>
  <c r="AJ16" i="17" s="1"/>
  <c r="AI7" i="17"/>
  <c r="AI16" i="17" s="1"/>
  <c r="AH7" i="17"/>
  <c r="AG7" i="17"/>
  <c r="AC7" i="17"/>
  <c r="AB7" i="17"/>
  <c r="AB16" i="17" s="1"/>
  <c r="AA7" i="17"/>
  <c r="AA16" i="17" s="1"/>
  <c r="Z7" i="17"/>
  <c r="Y7" i="17"/>
  <c r="Y16" i="17" s="1"/>
  <c r="X7" i="17"/>
  <c r="X16" i="17" s="1"/>
  <c r="W7" i="17"/>
  <c r="W16" i="17" s="1"/>
  <c r="V7" i="17"/>
  <c r="U7" i="17"/>
  <c r="T7" i="17"/>
  <c r="T16" i="17" s="1"/>
  <c r="S7" i="17"/>
  <c r="S16" i="17" s="1"/>
  <c r="R7" i="17"/>
  <c r="Q7" i="17"/>
  <c r="Q16" i="17" s="1"/>
  <c r="P7" i="17"/>
  <c r="P16" i="17" s="1"/>
  <c r="O7" i="17"/>
  <c r="O16" i="17" s="1"/>
  <c r="N7" i="17"/>
  <c r="M7" i="17"/>
  <c r="M16" i="17" s="1"/>
  <c r="L7" i="17"/>
  <c r="L16" i="17" s="1"/>
  <c r="AY6" i="17"/>
  <c r="AX6" i="17"/>
  <c r="AW6" i="17"/>
  <c r="AW15" i="17" s="1"/>
  <c r="AV6" i="17"/>
  <c r="AV15" i="17" s="1"/>
  <c r="AU6" i="17"/>
  <c r="AT6" i="17"/>
  <c r="AS6" i="17"/>
  <c r="AS15" i="17" s="1"/>
  <c r="AR6" i="17"/>
  <c r="AR15" i="17" s="1"/>
  <c r="AQ6" i="17"/>
  <c r="AQ15" i="17" s="1"/>
  <c r="AQ18" i="17" s="1"/>
  <c r="AQ19" i="17" s="1"/>
  <c r="AP6" i="17"/>
  <c r="AO6" i="17"/>
  <c r="AO15" i="17" s="1"/>
  <c r="AO18" i="17" s="1"/>
  <c r="AO19" i="17" s="1"/>
  <c r="AN6" i="17"/>
  <c r="AN15" i="17" s="1"/>
  <c r="AN18" i="17" s="1"/>
  <c r="AN19" i="17" s="1"/>
  <c r="AL6" i="17"/>
  <c r="AL15" i="17" s="1"/>
  <c r="AL18" i="17" s="1"/>
  <c r="AL19" i="17" s="1"/>
  <c r="AK6" i="17"/>
  <c r="AJ6" i="17"/>
  <c r="AI6" i="17"/>
  <c r="AI15" i="17" s="1"/>
  <c r="AI18" i="17" s="1"/>
  <c r="AI19" i="17" s="1"/>
  <c r="AH6" i="17"/>
  <c r="AH15" i="17" s="1"/>
  <c r="AH18" i="17" s="1"/>
  <c r="AH19" i="17" s="1"/>
  <c r="AG6" i="17"/>
  <c r="AC6" i="17"/>
  <c r="AC15" i="17" s="1"/>
  <c r="AC18" i="17" s="1"/>
  <c r="AC19" i="17" s="1"/>
  <c r="AB6" i="17"/>
  <c r="AB15" i="17" s="1"/>
  <c r="AA6" i="17"/>
  <c r="AA15" i="17" s="1"/>
  <c r="AA18" i="17" s="1"/>
  <c r="AA19" i="17" s="1"/>
  <c r="Z6" i="17"/>
  <c r="Y6" i="17"/>
  <c r="Y15" i="17" s="1"/>
  <c r="X6" i="17"/>
  <c r="X15" i="17" s="1"/>
  <c r="X18" i="17" s="1"/>
  <c r="X19" i="17" s="1"/>
  <c r="W6" i="17"/>
  <c r="W15" i="17" s="1"/>
  <c r="W18" i="17" s="1"/>
  <c r="W19" i="17" s="1"/>
  <c r="V6" i="17"/>
  <c r="U6" i="17"/>
  <c r="U15" i="17" s="1"/>
  <c r="U18" i="17" s="1"/>
  <c r="U19" i="17" s="1"/>
  <c r="T6" i="17"/>
  <c r="T15" i="17" s="1"/>
  <c r="S6" i="17"/>
  <c r="S15" i="17" s="1"/>
  <c r="S18" i="17" s="1"/>
  <c r="S19" i="17" s="1"/>
  <c r="R6" i="17"/>
  <c r="Q6" i="17"/>
  <c r="Q15" i="17" s="1"/>
  <c r="P6" i="17"/>
  <c r="P15" i="17" s="1"/>
  <c r="O6" i="17"/>
  <c r="O15" i="17" s="1"/>
  <c r="O18" i="17" s="1"/>
  <c r="O19" i="17" s="1"/>
  <c r="N6" i="17"/>
  <c r="M6" i="17"/>
  <c r="M15" i="17" s="1"/>
  <c r="L6" i="17"/>
  <c r="L15" i="17" s="1"/>
  <c r="AX18" i="16"/>
  <c r="AX19" i="16" s="1"/>
  <c r="AZ17" i="16"/>
  <c r="AY17" i="16"/>
  <c r="AX17" i="16"/>
  <c r="AZ16" i="16"/>
  <c r="AZ18" i="16" s="1"/>
  <c r="AZ19" i="16" s="1"/>
  <c r="AX16" i="16"/>
  <c r="AV16" i="16"/>
  <c r="AR16" i="16"/>
  <c r="AN16" i="16"/>
  <c r="AJ16" i="16"/>
  <c r="AF16" i="16"/>
  <c r="AB16" i="16"/>
  <c r="X16" i="16"/>
  <c r="T16" i="16"/>
  <c r="P16" i="16"/>
  <c r="L16" i="16"/>
  <c r="AZ15" i="16"/>
  <c r="AX15" i="16"/>
  <c r="AW15" i="16"/>
  <c r="AT15" i="16"/>
  <c r="AS15" i="16"/>
  <c r="AP15" i="16"/>
  <c r="AO15" i="16"/>
  <c r="AK15" i="16"/>
  <c r="AG15" i="16"/>
  <c r="AG18" i="16" s="1"/>
  <c r="AG19" i="16" s="1"/>
  <c r="AD15" i="16"/>
  <c r="AC15" i="16"/>
  <c r="Y15" i="16"/>
  <c r="U15" i="16"/>
  <c r="U18" i="16" s="1"/>
  <c r="U19" i="16" s="1"/>
  <c r="Q15" i="16"/>
  <c r="M15" i="16"/>
  <c r="AW12" i="16"/>
  <c r="AW17" i="16" s="1"/>
  <c r="AV12" i="16"/>
  <c r="AV17" i="16" s="1"/>
  <c r="AU12" i="16"/>
  <c r="AU17" i="16" s="1"/>
  <c r="AT12" i="16"/>
  <c r="AT17" i="16" s="1"/>
  <c r="AS12" i="16"/>
  <c r="AS17" i="16" s="1"/>
  <c r="AR12" i="16"/>
  <c r="AR17" i="16" s="1"/>
  <c r="AQ12" i="16"/>
  <c r="AQ17" i="16" s="1"/>
  <c r="AP12" i="16"/>
  <c r="AP17" i="16" s="1"/>
  <c r="AO12" i="16"/>
  <c r="AO17" i="16" s="1"/>
  <c r="AN12" i="16"/>
  <c r="AN17" i="16" s="1"/>
  <c r="AM12" i="16"/>
  <c r="AM17" i="16" s="1"/>
  <c r="AL12" i="16"/>
  <c r="AL17" i="16" s="1"/>
  <c r="AK12" i="16"/>
  <c r="AK17" i="16" s="1"/>
  <c r="AJ12" i="16"/>
  <c r="AJ17" i="16" s="1"/>
  <c r="AI12" i="16"/>
  <c r="AI17" i="16" s="1"/>
  <c r="AH12" i="16"/>
  <c r="AH17" i="16" s="1"/>
  <c r="AG12" i="16"/>
  <c r="AG17" i="16" s="1"/>
  <c r="AF12" i="16"/>
  <c r="AF17" i="16" s="1"/>
  <c r="AE12" i="16"/>
  <c r="AE17" i="16" s="1"/>
  <c r="AD12" i="16"/>
  <c r="AD17" i="16" s="1"/>
  <c r="AC12" i="16"/>
  <c r="AC17" i="16" s="1"/>
  <c r="AB12" i="16"/>
  <c r="AB17" i="16" s="1"/>
  <c r="AA12" i="16"/>
  <c r="AA17" i="16" s="1"/>
  <c r="Z12" i="16"/>
  <c r="Z17" i="16" s="1"/>
  <c r="Y12" i="16"/>
  <c r="Y17" i="16" s="1"/>
  <c r="X12" i="16"/>
  <c r="X17" i="16" s="1"/>
  <c r="W12" i="16"/>
  <c r="W17" i="16" s="1"/>
  <c r="V12" i="16"/>
  <c r="V17" i="16" s="1"/>
  <c r="U12" i="16"/>
  <c r="U17" i="16" s="1"/>
  <c r="T12" i="16"/>
  <c r="T17" i="16" s="1"/>
  <c r="S12" i="16"/>
  <c r="S17" i="16" s="1"/>
  <c r="R12" i="16"/>
  <c r="R17" i="16" s="1"/>
  <c r="Q12" i="16"/>
  <c r="Q17" i="16" s="1"/>
  <c r="P12" i="16"/>
  <c r="P17" i="16" s="1"/>
  <c r="O12" i="16"/>
  <c r="O17" i="16" s="1"/>
  <c r="N12" i="16"/>
  <c r="N17" i="16" s="1"/>
  <c r="M12" i="16"/>
  <c r="M17" i="16" s="1"/>
  <c r="L12" i="16"/>
  <c r="L17" i="16" s="1"/>
  <c r="AW11" i="16"/>
  <c r="AV11" i="16"/>
  <c r="AU11" i="16"/>
  <c r="AT11" i="16"/>
  <c r="AT16" i="16" s="1"/>
  <c r="AT18" i="16" s="1"/>
  <c r="AT19" i="16" s="1"/>
  <c r="AS11" i="16"/>
  <c r="AR11" i="16"/>
  <c r="AQ11" i="16"/>
  <c r="AP11" i="16"/>
  <c r="AP16" i="16" s="1"/>
  <c r="AP18" i="16" s="1"/>
  <c r="AP19" i="16" s="1"/>
  <c r="AO11" i="16"/>
  <c r="AN11" i="16"/>
  <c r="AM11" i="16"/>
  <c r="AM16" i="16" s="1"/>
  <c r="AL11" i="16"/>
  <c r="AK11" i="16"/>
  <c r="AK16" i="16" s="1"/>
  <c r="AJ11" i="16"/>
  <c r="AI11" i="16"/>
  <c r="AH11" i="16"/>
  <c r="AG11" i="16"/>
  <c r="AG16" i="16" s="1"/>
  <c r="AF11" i="16"/>
  <c r="AE11" i="16"/>
  <c r="AE16" i="16" s="1"/>
  <c r="AD11" i="16"/>
  <c r="AD16" i="16" s="1"/>
  <c r="AD18" i="16" s="1"/>
  <c r="AD19" i="16" s="1"/>
  <c r="AC11" i="16"/>
  <c r="AB11" i="16"/>
  <c r="AA11" i="16"/>
  <c r="Z11" i="16"/>
  <c r="Z16" i="16" s="1"/>
  <c r="Y11" i="16"/>
  <c r="X11" i="16"/>
  <c r="W11" i="16"/>
  <c r="V11" i="16"/>
  <c r="V16" i="16" s="1"/>
  <c r="U11" i="16"/>
  <c r="T11" i="16"/>
  <c r="S11" i="16"/>
  <c r="R11" i="16"/>
  <c r="R16" i="16" s="1"/>
  <c r="Q11" i="16"/>
  <c r="P11" i="16"/>
  <c r="O11" i="16"/>
  <c r="N11" i="16"/>
  <c r="N16" i="16" s="1"/>
  <c r="M11" i="16"/>
  <c r="L11" i="16"/>
  <c r="AW10" i="16"/>
  <c r="AV10" i="16"/>
  <c r="AU10" i="16"/>
  <c r="AT10" i="16"/>
  <c r="AS10" i="16"/>
  <c r="AR10" i="16"/>
  <c r="AQ10" i="16"/>
  <c r="AP10" i="16"/>
  <c r="AO10" i="16"/>
  <c r="AN10" i="16"/>
  <c r="AM10" i="16"/>
  <c r="AM15" i="16" s="1"/>
  <c r="AL10" i="16"/>
  <c r="AK10" i="16"/>
  <c r="AJ10" i="16"/>
  <c r="AI10" i="16"/>
  <c r="AH10" i="16"/>
  <c r="AG10" i="16"/>
  <c r="AF10" i="16"/>
  <c r="AF15" i="16" s="1"/>
  <c r="AF18" i="16" s="1"/>
  <c r="AF19" i="16" s="1"/>
  <c r="AE10" i="16"/>
  <c r="AE15" i="16" s="1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AY7" i="16"/>
  <c r="AY16" i="16" s="1"/>
  <c r="AX7" i="16"/>
  <c r="AW7" i="16"/>
  <c r="AW16" i="16" s="1"/>
  <c r="AV7" i="16"/>
  <c r="AU7" i="16"/>
  <c r="AU16" i="16" s="1"/>
  <c r="AT7" i="16"/>
  <c r="AS7" i="16"/>
  <c r="AS16" i="16" s="1"/>
  <c r="AR7" i="16"/>
  <c r="AQ7" i="16"/>
  <c r="AQ16" i="16" s="1"/>
  <c r="AP7" i="16"/>
  <c r="AO7" i="16"/>
  <c r="AO16" i="16" s="1"/>
  <c r="AN7" i="16"/>
  <c r="AL7" i="16"/>
  <c r="AL16" i="16" s="1"/>
  <c r="AK7" i="16"/>
  <c r="AJ7" i="16"/>
  <c r="AI7" i="16"/>
  <c r="AI16" i="16" s="1"/>
  <c r="AH7" i="16"/>
  <c r="AH16" i="16" s="1"/>
  <c r="AG7" i="16"/>
  <c r="AC7" i="16"/>
  <c r="AC16" i="16" s="1"/>
  <c r="AB7" i="16"/>
  <c r="AA7" i="16"/>
  <c r="AA16" i="16" s="1"/>
  <c r="Z7" i="16"/>
  <c r="Y7" i="16"/>
  <c r="Y16" i="16" s="1"/>
  <c r="X7" i="16"/>
  <c r="W7" i="16"/>
  <c r="W16" i="16" s="1"/>
  <c r="V7" i="16"/>
  <c r="U7" i="16"/>
  <c r="U16" i="16" s="1"/>
  <c r="T7" i="16"/>
  <c r="S7" i="16"/>
  <c r="S16" i="16" s="1"/>
  <c r="R7" i="16"/>
  <c r="Q7" i="16"/>
  <c r="Q16" i="16" s="1"/>
  <c r="P7" i="16"/>
  <c r="O7" i="16"/>
  <c r="O16" i="16" s="1"/>
  <c r="N7" i="16"/>
  <c r="M7" i="16"/>
  <c r="M16" i="16" s="1"/>
  <c r="L7" i="16"/>
  <c r="AY6" i="16"/>
  <c r="AY15" i="16" s="1"/>
  <c r="AY18" i="16" s="1"/>
  <c r="AY19" i="16" s="1"/>
  <c r="AX6" i="16"/>
  <c r="AW6" i="16"/>
  <c r="AV6" i="16"/>
  <c r="AV15" i="16" s="1"/>
  <c r="AV18" i="16" s="1"/>
  <c r="AV19" i="16" s="1"/>
  <c r="AU6" i="16"/>
  <c r="AU15" i="16" s="1"/>
  <c r="AU18" i="16" s="1"/>
  <c r="AU19" i="16" s="1"/>
  <c r="AT6" i="16"/>
  <c r="AS6" i="16"/>
  <c r="AR6" i="16"/>
  <c r="AR15" i="16" s="1"/>
  <c r="AR18" i="16" s="1"/>
  <c r="AR19" i="16" s="1"/>
  <c r="AQ6" i="16"/>
  <c r="AQ15" i="16" s="1"/>
  <c r="AQ18" i="16" s="1"/>
  <c r="AQ19" i="16" s="1"/>
  <c r="AP6" i="16"/>
  <c r="AO6" i="16"/>
  <c r="AN6" i="16"/>
  <c r="AN15" i="16" s="1"/>
  <c r="AN18" i="16" s="1"/>
  <c r="AN19" i="16" s="1"/>
  <c r="AL6" i="16"/>
  <c r="AL15" i="16" s="1"/>
  <c r="AL18" i="16" s="1"/>
  <c r="AL19" i="16" s="1"/>
  <c r="AK6" i="16"/>
  <c r="AJ6" i="16"/>
  <c r="AJ15" i="16" s="1"/>
  <c r="AI6" i="16"/>
  <c r="AI15" i="16" s="1"/>
  <c r="AI18" i="16" s="1"/>
  <c r="AI19" i="16" s="1"/>
  <c r="AH6" i="16"/>
  <c r="AH15" i="16" s="1"/>
  <c r="AH18" i="16" s="1"/>
  <c r="AH19" i="16" s="1"/>
  <c r="AG6" i="16"/>
  <c r="AC6" i="16"/>
  <c r="AB6" i="16"/>
  <c r="AB15" i="16" s="1"/>
  <c r="AB18" i="16" s="1"/>
  <c r="AB19" i="16" s="1"/>
  <c r="AA6" i="16"/>
  <c r="AA15" i="16" s="1"/>
  <c r="AA18" i="16" s="1"/>
  <c r="AA19" i="16" s="1"/>
  <c r="Z6" i="16"/>
  <c r="Z15" i="16" s="1"/>
  <c r="Y6" i="16"/>
  <c r="X6" i="16"/>
  <c r="X15" i="16" s="1"/>
  <c r="X18" i="16" s="1"/>
  <c r="X19" i="16" s="1"/>
  <c r="W6" i="16"/>
  <c r="W15" i="16" s="1"/>
  <c r="W18" i="16" s="1"/>
  <c r="W19" i="16" s="1"/>
  <c r="V6" i="16"/>
  <c r="V15" i="16" s="1"/>
  <c r="U6" i="16"/>
  <c r="T6" i="16"/>
  <c r="T15" i="16" s="1"/>
  <c r="T18" i="16" s="1"/>
  <c r="T19" i="16" s="1"/>
  <c r="S6" i="16"/>
  <c r="S15" i="16" s="1"/>
  <c r="S18" i="16" s="1"/>
  <c r="S19" i="16" s="1"/>
  <c r="R6" i="16"/>
  <c r="R15" i="16" s="1"/>
  <c r="Q6" i="16"/>
  <c r="P6" i="16"/>
  <c r="P15" i="16" s="1"/>
  <c r="P18" i="16" s="1"/>
  <c r="P19" i="16" s="1"/>
  <c r="O6" i="16"/>
  <c r="O15" i="16" s="1"/>
  <c r="O18" i="16" s="1"/>
  <c r="O19" i="16" s="1"/>
  <c r="N6" i="16"/>
  <c r="N15" i="16" s="1"/>
  <c r="M6" i="16"/>
  <c r="L6" i="16"/>
  <c r="L15" i="16" s="1"/>
  <c r="L18" i="16" s="1"/>
  <c r="L19" i="16" s="1"/>
  <c r="AZ17" i="15"/>
  <c r="AY17" i="15"/>
  <c r="AX17" i="15"/>
  <c r="AZ16" i="15"/>
  <c r="AZ15" i="15"/>
  <c r="AZ18" i="15" s="1"/>
  <c r="AZ19" i="15" s="1"/>
  <c r="AW12" i="15"/>
  <c r="AW17" i="15" s="1"/>
  <c r="AV12" i="15"/>
  <c r="AV17" i="15" s="1"/>
  <c r="AU12" i="15"/>
  <c r="AU17" i="15" s="1"/>
  <c r="AT12" i="15"/>
  <c r="AT17" i="15" s="1"/>
  <c r="AS12" i="15"/>
  <c r="AS17" i="15" s="1"/>
  <c r="AR12" i="15"/>
  <c r="AR17" i="15" s="1"/>
  <c r="AQ12" i="15"/>
  <c r="AQ17" i="15" s="1"/>
  <c r="AP12" i="15"/>
  <c r="AP17" i="15" s="1"/>
  <c r="AO12" i="15"/>
  <c r="AO17" i="15" s="1"/>
  <c r="AN12" i="15"/>
  <c r="AN17" i="15" s="1"/>
  <c r="AM12" i="15"/>
  <c r="AM17" i="15" s="1"/>
  <c r="AL12" i="15"/>
  <c r="AL17" i="15" s="1"/>
  <c r="AK12" i="15"/>
  <c r="AK17" i="15" s="1"/>
  <c r="AJ12" i="15"/>
  <c r="AJ17" i="15" s="1"/>
  <c r="AI12" i="15"/>
  <c r="AI17" i="15" s="1"/>
  <c r="AH12" i="15"/>
  <c r="AH17" i="15" s="1"/>
  <c r="AG12" i="15"/>
  <c r="AG17" i="15" s="1"/>
  <c r="AF12" i="15"/>
  <c r="AF17" i="15" s="1"/>
  <c r="AE12" i="15"/>
  <c r="AE17" i="15" s="1"/>
  <c r="AD12" i="15"/>
  <c r="AD17" i="15" s="1"/>
  <c r="AC12" i="15"/>
  <c r="AC17" i="15" s="1"/>
  <c r="AB12" i="15"/>
  <c r="AB17" i="15" s="1"/>
  <c r="AA12" i="15"/>
  <c r="AA17" i="15" s="1"/>
  <c r="Z12" i="15"/>
  <c r="Z17" i="15" s="1"/>
  <c r="Y12" i="15"/>
  <c r="Y17" i="15" s="1"/>
  <c r="X12" i="15"/>
  <c r="X17" i="15" s="1"/>
  <c r="W12" i="15"/>
  <c r="W17" i="15" s="1"/>
  <c r="V12" i="15"/>
  <c r="V17" i="15" s="1"/>
  <c r="U12" i="15"/>
  <c r="U17" i="15" s="1"/>
  <c r="T12" i="15"/>
  <c r="T17" i="15" s="1"/>
  <c r="S12" i="15"/>
  <c r="S17" i="15" s="1"/>
  <c r="R12" i="15"/>
  <c r="R17" i="15" s="1"/>
  <c r="Q12" i="15"/>
  <c r="Q17" i="15" s="1"/>
  <c r="P12" i="15"/>
  <c r="P17" i="15" s="1"/>
  <c r="O12" i="15"/>
  <c r="O17" i="15" s="1"/>
  <c r="N12" i="15"/>
  <c r="N17" i="15" s="1"/>
  <c r="M12" i="15"/>
  <c r="M17" i="15" s="1"/>
  <c r="L12" i="15"/>
  <c r="L17" i="15" s="1"/>
  <c r="AW11" i="15"/>
  <c r="AV11" i="15"/>
  <c r="AU11" i="15"/>
  <c r="AT11" i="15"/>
  <c r="AS11" i="15"/>
  <c r="AR11" i="15"/>
  <c r="AQ11" i="15"/>
  <c r="AP11" i="15"/>
  <c r="AO11" i="15"/>
  <c r="AN11" i="15"/>
  <c r="AM11" i="15"/>
  <c r="AM16" i="15" s="1"/>
  <c r="AL11" i="15"/>
  <c r="AK11" i="15"/>
  <c r="AJ11" i="15"/>
  <c r="AI11" i="15"/>
  <c r="AH11" i="15"/>
  <c r="AG11" i="15"/>
  <c r="AF11" i="15"/>
  <c r="AF16" i="15" s="1"/>
  <c r="AE11" i="15"/>
  <c r="AE16" i="15" s="1"/>
  <c r="AD11" i="15"/>
  <c r="AD16" i="15" s="1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W10" i="15"/>
  <c r="AV10" i="15"/>
  <c r="AU10" i="15"/>
  <c r="AT10" i="15"/>
  <c r="AS10" i="15"/>
  <c r="AR10" i="15"/>
  <c r="AQ10" i="15"/>
  <c r="AP10" i="15"/>
  <c r="AO10" i="15"/>
  <c r="AN10" i="15"/>
  <c r="AM10" i="15"/>
  <c r="AM15" i="15" s="1"/>
  <c r="AM18" i="15" s="1"/>
  <c r="AM19" i="15" s="1"/>
  <c r="AL10" i="15"/>
  <c r="AK10" i="15"/>
  <c r="AJ10" i="15"/>
  <c r="AI10" i="15"/>
  <c r="AH10" i="15"/>
  <c r="AG10" i="15"/>
  <c r="AF10" i="15"/>
  <c r="AF15" i="15" s="1"/>
  <c r="AF18" i="15" s="1"/>
  <c r="AF19" i="15" s="1"/>
  <c r="AE10" i="15"/>
  <c r="AE15" i="15" s="1"/>
  <c r="AE18" i="15" s="1"/>
  <c r="AE19" i="15" s="1"/>
  <c r="AD10" i="15"/>
  <c r="AD15" i="15" s="1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AY7" i="15"/>
  <c r="AY16" i="15" s="1"/>
  <c r="AX7" i="15"/>
  <c r="AX16" i="15" s="1"/>
  <c r="AW7" i="15"/>
  <c r="AW16" i="15" s="1"/>
  <c r="AV7" i="15"/>
  <c r="AV16" i="15" s="1"/>
  <c r="AU7" i="15"/>
  <c r="AU16" i="15" s="1"/>
  <c r="AT7" i="15"/>
  <c r="AT16" i="15" s="1"/>
  <c r="AS7" i="15"/>
  <c r="AS16" i="15" s="1"/>
  <c r="AR7" i="15"/>
  <c r="AR16" i="15" s="1"/>
  <c r="AQ7" i="15"/>
  <c r="AQ16" i="15" s="1"/>
  <c r="AP7" i="15"/>
  <c r="AP16" i="15" s="1"/>
  <c r="AO7" i="15"/>
  <c r="AO16" i="15" s="1"/>
  <c r="AN7" i="15"/>
  <c r="AN16" i="15" s="1"/>
  <c r="AL7" i="15"/>
  <c r="AL16" i="15" s="1"/>
  <c r="AK7" i="15"/>
  <c r="AK16" i="15" s="1"/>
  <c r="AJ7" i="15"/>
  <c r="AJ16" i="15" s="1"/>
  <c r="AI7" i="15"/>
  <c r="AI16" i="15" s="1"/>
  <c r="AH7" i="15"/>
  <c r="AH16" i="15" s="1"/>
  <c r="AG7" i="15"/>
  <c r="AG16" i="15" s="1"/>
  <c r="AC7" i="15"/>
  <c r="AC16" i="15" s="1"/>
  <c r="AB7" i="15"/>
  <c r="AB16" i="15" s="1"/>
  <c r="AA7" i="15"/>
  <c r="AA16" i="15" s="1"/>
  <c r="Z7" i="15"/>
  <c r="Z16" i="15" s="1"/>
  <c r="Y7" i="15"/>
  <c r="Y16" i="15" s="1"/>
  <c r="X7" i="15"/>
  <c r="X16" i="15" s="1"/>
  <c r="W7" i="15"/>
  <c r="W16" i="15" s="1"/>
  <c r="V7" i="15"/>
  <c r="V16" i="15" s="1"/>
  <c r="U7" i="15"/>
  <c r="U16" i="15" s="1"/>
  <c r="T7" i="15"/>
  <c r="T16" i="15" s="1"/>
  <c r="S7" i="15"/>
  <c r="S16" i="15" s="1"/>
  <c r="R7" i="15"/>
  <c r="R16" i="15" s="1"/>
  <c r="Q7" i="15"/>
  <c r="Q16" i="15" s="1"/>
  <c r="P7" i="15"/>
  <c r="P16" i="15" s="1"/>
  <c r="O7" i="15"/>
  <c r="O16" i="15" s="1"/>
  <c r="N7" i="15"/>
  <c r="N16" i="15" s="1"/>
  <c r="M7" i="15"/>
  <c r="M16" i="15" s="1"/>
  <c r="L7" i="15"/>
  <c r="L16" i="15" s="1"/>
  <c r="AY6" i="15"/>
  <c r="AY15" i="15" s="1"/>
  <c r="AY18" i="15" s="1"/>
  <c r="AY19" i="15" s="1"/>
  <c r="AX6" i="15"/>
  <c r="AX15" i="15" s="1"/>
  <c r="AX18" i="15" s="1"/>
  <c r="AX19" i="15" s="1"/>
  <c r="AW6" i="15"/>
  <c r="AW15" i="15" s="1"/>
  <c r="AW18" i="15" s="1"/>
  <c r="AW19" i="15" s="1"/>
  <c r="AV6" i="15"/>
  <c r="AV15" i="15" s="1"/>
  <c r="AV18" i="15" s="1"/>
  <c r="AV19" i="15" s="1"/>
  <c r="AU6" i="15"/>
  <c r="AU15" i="15" s="1"/>
  <c r="AU18" i="15" s="1"/>
  <c r="AU19" i="15" s="1"/>
  <c r="AT6" i="15"/>
  <c r="AT15" i="15" s="1"/>
  <c r="AT18" i="15" s="1"/>
  <c r="AT19" i="15" s="1"/>
  <c r="AS6" i="15"/>
  <c r="AS15" i="15" s="1"/>
  <c r="AS18" i="15" s="1"/>
  <c r="AS19" i="15" s="1"/>
  <c r="AR6" i="15"/>
  <c r="AR15" i="15" s="1"/>
  <c r="AR18" i="15" s="1"/>
  <c r="AR19" i="15" s="1"/>
  <c r="AQ6" i="15"/>
  <c r="AQ15" i="15" s="1"/>
  <c r="AQ18" i="15" s="1"/>
  <c r="AQ19" i="15" s="1"/>
  <c r="AP6" i="15"/>
  <c r="AP15" i="15" s="1"/>
  <c r="AP18" i="15" s="1"/>
  <c r="AP19" i="15" s="1"/>
  <c r="AO6" i="15"/>
  <c r="AO15" i="15" s="1"/>
  <c r="AO18" i="15" s="1"/>
  <c r="AO19" i="15" s="1"/>
  <c r="AN6" i="15"/>
  <c r="AN15" i="15" s="1"/>
  <c r="AN18" i="15" s="1"/>
  <c r="AN19" i="15" s="1"/>
  <c r="AL6" i="15"/>
  <c r="AL15" i="15" s="1"/>
  <c r="AL18" i="15" s="1"/>
  <c r="AL19" i="15" s="1"/>
  <c r="AK6" i="15"/>
  <c r="AK15" i="15" s="1"/>
  <c r="AK18" i="15" s="1"/>
  <c r="AK19" i="15" s="1"/>
  <c r="AJ6" i="15"/>
  <c r="AJ15" i="15" s="1"/>
  <c r="AI6" i="15"/>
  <c r="AI15" i="15" s="1"/>
  <c r="AI18" i="15" s="1"/>
  <c r="AI19" i="15" s="1"/>
  <c r="AH6" i="15"/>
  <c r="AH15" i="15" s="1"/>
  <c r="AH18" i="15" s="1"/>
  <c r="AH19" i="15" s="1"/>
  <c r="AG6" i="15"/>
  <c r="AG15" i="15" s="1"/>
  <c r="AG18" i="15" s="1"/>
  <c r="AG19" i="15" s="1"/>
  <c r="AC6" i="15"/>
  <c r="AC15" i="15" s="1"/>
  <c r="AC18" i="15" s="1"/>
  <c r="AC19" i="15" s="1"/>
  <c r="AB6" i="15"/>
  <c r="AB15" i="15" s="1"/>
  <c r="AB18" i="15" s="1"/>
  <c r="AB19" i="15" s="1"/>
  <c r="AA6" i="15"/>
  <c r="AA15" i="15" s="1"/>
  <c r="AA18" i="15" s="1"/>
  <c r="AA19" i="15" s="1"/>
  <c r="Z6" i="15"/>
  <c r="Z15" i="15" s="1"/>
  <c r="Z18" i="15" s="1"/>
  <c r="Z19" i="15" s="1"/>
  <c r="Y6" i="15"/>
  <c r="Y15" i="15" s="1"/>
  <c r="Y18" i="15" s="1"/>
  <c r="Y19" i="15" s="1"/>
  <c r="X6" i="15"/>
  <c r="X15" i="15" s="1"/>
  <c r="X18" i="15" s="1"/>
  <c r="X19" i="15" s="1"/>
  <c r="W6" i="15"/>
  <c r="W15" i="15" s="1"/>
  <c r="W18" i="15" s="1"/>
  <c r="W19" i="15" s="1"/>
  <c r="V6" i="15"/>
  <c r="V15" i="15" s="1"/>
  <c r="V18" i="15" s="1"/>
  <c r="V19" i="15" s="1"/>
  <c r="U6" i="15"/>
  <c r="U15" i="15" s="1"/>
  <c r="U18" i="15" s="1"/>
  <c r="U19" i="15" s="1"/>
  <c r="T6" i="15"/>
  <c r="T15" i="15" s="1"/>
  <c r="T18" i="15" s="1"/>
  <c r="T19" i="15" s="1"/>
  <c r="S6" i="15"/>
  <c r="S15" i="15" s="1"/>
  <c r="S18" i="15" s="1"/>
  <c r="S19" i="15" s="1"/>
  <c r="R6" i="15"/>
  <c r="R15" i="15" s="1"/>
  <c r="R18" i="15" s="1"/>
  <c r="R19" i="15" s="1"/>
  <c r="Q6" i="15"/>
  <c r="Q15" i="15" s="1"/>
  <c r="Q18" i="15" s="1"/>
  <c r="Q19" i="15" s="1"/>
  <c r="P6" i="15"/>
  <c r="P15" i="15" s="1"/>
  <c r="P18" i="15" s="1"/>
  <c r="P19" i="15" s="1"/>
  <c r="O6" i="15"/>
  <c r="O15" i="15" s="1"/>
  <c r="O18" i="15" s="1"/>
  <c r="O19" i="15" s="1"/>
  <c r="N6" i="15"/>
  <c r="N15" i="15" s="1"/>
  <c r="N18" i="15" s="1"/>
  <c r="N19" i="15" s="1"/>
  <c r="M6" i="15"/>
  <c r="M15" i="15" s="1"/>
  <c r="M18" i="15" s="1"/>
  <c r="M19" i="15" s="1"/>
  <c r="L6" i="15"/>
  <c r="L15" i="15" s="1"/>
  <c r="L18" i="15" s="1"/>
  <c r="L19" i="15" s="1"/>
  <c r="AZ17" i="14"/>
  <c r="AZ18" i="14" s="1"/>
  <c r="AZ19" i="14" s="1"/>
  <c r="AY17" i="14"/>
  <c r="AX17" i="14"/>
  <c r="AZ16" i="14"/>
  <c r="AX16" i="14"/>
  <c r="AW16" i="14"/>
  <c r="AS16" i="14"/>
  <c r="AO16" i="14"/>
  <c r="AK16" i="14"/>
  <c r="AG16" i="14"/>
  <c r="AC16" i="14"/>
  <c r="Y16" i="14"/>
  <c r="U16" i="14"/>
  <c r="Q16" i="14"/>
  <c r="M16" i="14"/>
  <c r="AZ15" i="14"/>
  <c r="AX15" i="14"/>
  <c r="AX18" i="14" s="1"/>
  <c r="AX19" i="14" s="1"/>
  <c r="AT15" i="14"/>
  <c r="AP15" i="14"/>
  <c r="AM15" i="14"/>
  <c r="AL15" i="14"/>
  <c r="AH15" i="14"/>
  <c r="AE15" i="14"/>
  <c r="AD15" i="14"/>
  <c r="Z15" i="14"/>
  <c r="V15" i="14"/>
  <c r="R15" i="14"/>
  <c r="N15" i="14"/>
  <c r="AW12" i="14"/>
  <c r="AW17" i="14" s="1"/>
  <c r="AV12" i="14"/>
  <c r="AV17" i="14" s="1"/>
  <c r="AU12" i="14"/>
  <c r="AU17" i="14" s="1"/>
  <c r="AT12" i="14"/>
  <c r="AT17" i="14" s="1"/>
  <c r="AS12" i="14"/>
  <c r="AS17" i="14" s="1"/>
  <c r="AR12" i="14"/>
  <c r="AR17" i="14" s="1"/>
  <c r="AQ12" i="14"/>
  <c r="AQ17" i="14" s="1"/>
  <c r="AP12" i="14"/>
  <c r="AP17" i="14" s="1"/>
  <c r="AO12" i="14"/>
  <c r="AO17" i="14" s="1"/>
  <c r="AN12" i="14"/>
  <c r="AN17" i="14" s="1"/>
  <c r="AM12" i="14"/>
  <c r="AM17" i="14" s="1"/>
  <c r="AL12" i="14"/>
  <c r="AL17" i="14" s="1"/>
  <c r="AK12" i="14"/>
  <c r="AK17" i="14" s="1"/>
  <c r="AJ12" i="14"/>
  <c r="AJ17" i="14" s="1"/>
  <c r="AI12" i="14"/>
  <c r="AI17" i="14" s="1"/>
  <c r="AH12" i="14"/>
  <c r="AH17" i="14" s="1"/>
  <c r="AG12" i="14"/>
  <c r="AG17" i="14" s="1"/>
  <c r="AF12" i="14"/>
  <c r="AF17" i="14" s="1"/>
  <c r="AE12" i="14"/>
  <c r="AE17" i="14" s="1"/>
  <c r="AD12" i="14"/>
  <c r="AD17" i="14" s="1"/>
  <c r="AC12" i="14"/>
  <c r="AC17" i="14" s="1"/>
  <c r="AB12" i="14"/>
  <c r="AB17" i="14" s="1"/>
  <c r="AA12" i="14"/>
  <c r="AA17" i="14" s="1"/>
  <c r="Z12" i="14"/>
  <c r="Z17" i="14" s="1"/>
  <c r="Y12" i="14"/>
  <c r="Y17" i="14" s="1"/>
  <c r="X12" i="14"/>
  <c r="X17" i="14" s="1"/>
  <c r="W12" i="14"/>
  <c r="W17" i="14" s="1"/>
  <c r="V12" i="14"/>
  <c r="V17" i="14" s="1"/>
  <c r="U12" i="14"/>
  <c r="U17" i="14" s="1"/>
  <c r="T12" i="14"/>
  <c r="T17" i="14" s="1"/>
  <c r="S12" i="14"/>
  <c r="S17" i="14" s="1"/>
  <c r="R12" i="14"/>
  <c r="R17" i="14" s="1"/>
  <c r="Q12" i="14"/>
  <c r="Q17" i="14" s="1"/>
  <c r="P12" i="14"/>
  <c r="P17" i="14" s="1"/>
  <c r="O12" i="14"/>
  <c r="O17" i="14" s="1"/>
  <c r="N12" i="14"/>
  <c r="N17" i="14" s="1"/>
  <c r="M12" i="14"/>
  <c r="M17" i="14" s="1"/>
  <c r="L12" i="14"/>
  <c r="L17" i="14" s="1"/>
  <c r="AW11" i="14"/>
  <c r="AV11" i="14"/>
  <c r="AU11" i="14"/>
  <c r="AT11" i="14"/>
  <c r="AT16" i="14" s="1"/>
  <c r="AS11" i="14"/>
  <c r="AR11" i="14"/>
  <c r="AQ11" i="14"/>
  <c r="AP11" i="14"/>
  <c r="AP16" i="14" s="1"/>
  <c r="AO11" i="14"/>
  <c r="AN11" i="14"/>
  <c r="AM11" i="14"/>
  <c r="AM16" i="14" s="1"/>
  <c r="AL11" i="14"/>
  <c r="AK11" i="14"/>
  <c r="AJ11" i="14"/>
  <c r="AI11" i="14"/>
  <c r="AH11" i="14"/>
  <c r="AG11" i="14"/>
  <c r="AF11" i="14"/>
  <c r="AF16" i="14" s="1"/>
  <c r="AE11" i="14"/>
  <c r="AE16" i="14" s="1"/>
  <c r="AD11" i="14"/>
  <c r="AD16" i="14" s="1"/>
  <c r="AC11" i="14"/>
  <c r="AB11" i="14"/>
  <c r="AA11" i="14"/>
  <c r="Z11" i="14"/>
  <c r="Z16" i="14" s="1"/>
  <c r="Y11" i="14"/>
  <c r="X11" i="14"/>
  <c r="W11" i="14"/>
  <c r="V11" i="14"/>
  <c r="V16" i="14" s="1"/>
  <c r="U11" i="14"/>
  <c r="T11" i="14"/>
  <c r="S11" i="14"/>
  <c r="R11" i="14"/>
  <c r="R16" i="14" s="1"/>
  <c r="Q11" i="14"/>
  <c r="P11" i="14"/>
  <c r="O11" i="14"/>
  <c r="N11" i="14"/>
  <c r="N16" i="14" s="1"/>
  <c r="M11" i="14"/>
  <c r="L11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F15" i="14" s="1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AY7" i="14"/>
  <c r="AY16" i="14" s="1"/>
  <c r="AX7" i="14"/>
  <c r="AW7" i="14"/>
  <c r="AV7" i="14"/>
  <c r="AV16" i="14" s="1"/>
  <c r="AU7" i="14"/>
  <c r="AU16" i="14" s="1"/>
  <c r="AT7" i="14"/>
  <c r="AS7" i="14"/>
  <c r="AR7" i="14"/>
  <c r="AR16" i="14" s="1"/>
  <c r="AQ7" i="14"/>
  <c r="AQ16" i="14" s="1"/>
  <c r="AP7" i="14"/>
  <c r="AO7" i="14"/>
  <c r="AN7" i="14"/>
  <c r="AN16" i="14" s="1"/>
  <c r="AL7" i="14"/>
  <c r="AL16" i="14" s="1"/>
  <c r="AK7" i="14"/>
  <c r="AJ7" i="14"/>
  <c r="AJ16" i="14" s="1"/>
  <c r="AI7" i="14"/>
  <c r="AI16" i="14" s="1"/>
  <c r="AH7" i="14"/>
  <c r="AH16" i="14" s="1"/>
  <c r="AG7" i="14"/>
  <c r="AC7" i="14"/>
  <c r="AB7" i="14"/>
  <c r="AB16" i="14" s="1"/>
  <c r="AA7" i="14"/>
  <c r="AA16" i="14" s="1"/>
  <c r="Z7" i="14"/>
  <c r="Y7" i="14"/>
  <c r="X7" i="14"/>
  <c r="X16" i="14" s="1"/>
  <c r="W7" i="14"/>
  <c r="W16" i="14" s="1"/>
  <c r="V7" i="14"/>
  <c r="U7" i="14"/>
  <c r="T7" i="14"/>
  <c r="T16" i="14" s="1"/>
  <c r="S7" i="14"/>
  <c r="S16" i="14" s="1"/>
  <c r="R7" i="14"/>
  <c r="Q7" i="14"/>
  <c r="P7" i="14"/>
  <c r="P16" i="14" s="1"/>
  <c r="O7" i="14"/>
  <c r="O16" i="14" s="1"/>
  <c r="N7" i="14"/>
  <c r="M7" i="14"/>
  <c r="L7" i="14"/>
  <c r="L16" i="14" s="1"/>
  <c r="AY6" i="14"/>
  <c r="AY15" i="14" s="1"/>
  <c r="AY18" i="14" s="1"/>
  <c r="AY19" i="14" s="1"/>
  <c r="AX6" i="14"/>
  <c r="AW6" i="14"/>
  <c r="AW15" i="14" s="1"/>
  <c r="AW18" i="14" s="1"/>
  <c r="AW19" i="14" s="1"/>
  <c r="AV6" i="14"/>
  <c r="AV15" i="14" s="1"/>
  <c r="AV18" i="14" s="1"/>
  <c r="AV19" i="14" s="1"/>
  <c r="AU6" i="14"/>
  <c r="AU15" i="14" s="1"/>
  <c r="AU18" i="14" s="1"/>
  <c r="AU19" i="14" s="1"/>
  <c r="AT6" i="14"/>
  <c r="AS6" i="14"/>
  <c r="AS15" i="14" s="1"/>
  <c r="AS18" i="14" s="1"/>
  <c r="AS19" i="14" s="1"/>
  <c r="AR6" i="14"/>
  <c r="AR15" i="14" s="1"/>
  <c r="AR18" i="14" s="1"/>
  <c r="AR19" i="14" s="1"/>
  <c r="AQ6" i="14"/>
  <c r="AQ15" i="14" s="1"/>
  <c r="AQ18" i="14" s="1"/>
  <c r="AQ19" i="14" s="1"/>
  <c r="AP6" i="14"/>
  <c r="AO6" i="14"/>
  <c r="AO15" i="14" s="1"/>
  <c r="AO18" i="14" s="1"/>
  <c r="AO19" i="14" s="1"/>
  <c r="AN6" i="14"/>
  <c r="AN15" i="14" s="1"/>
  <c r="AN18" i="14" s="1"/>
  <c r="AN19" i="14" s="1"/>
  <c r="AL6" i="14"/>
  <c r="AK6" i="14"/>
  <c r="AK15" i="14" s="1"/>
  <c r="AK18" i="14" s="1"/>
  <c r="AK19" i="14" s="1"/>
  <c r="AJ6" i="14"/>
  <c r="AJ15" i="14" s="1"/>
  <c r="AI6" i="14"/>
  <c r="AI15" i="14" s="1"/>
  <c r="AH6" i="14"/>
  <c r="AG6" i="14"/>
  <c r="AG15" i="14" s="1"/>
  <c r="AG18" i="14" s="1"/>
  <c r="AG19" i="14" s="1"/>
  <c r="AC6" i="14"/>
  <c r="AC15" i="14" s="1"/>
  <c r="AC18" i="14" s="1"/>
  <c r="AC19" i="14" s="1"/>
  <c r="AB6" i="14"/>
  <c r="AB15" i="14" s="1"/>
  <c r="AB18" i="14" s="1"/>
  <c r="AB19" i="14" s="1"/>
  <c r="AA6" i="14"/>
  <c r="AA15" i="14" s="1"/>
  <c r="AA18" i="14" s="1"/>
  <c r="AA19" i="14" s="1"/>
  <c r="Z6" i="14"/>
  <c r="Y6" i="14"/>
  <c r="Y15" i="14" s="1"/>
  <c r="Y18" i="14" s="1"/>
  <c r="Y19" i="14" s="1"/>
  <c r="X6" i="14"/>
  <c r="X15" i="14" s="1"/>
  <c r="X18" i="14" s="1"/>
  <c r="X19" i="14" s="1"/>
  <c r="W6" i="14"/>
  <c r="W15" i="14" s="1"/>
  <c r="W18" i="14" s="1"/>
  <c r="W19" i="14" s="1"/>
  <c r="V6" i="14"/>
  <c r="U6" i="14"/>
  <c r="U15" i="14" s="1"/>
  <c r="U18" i="14" s="1"/>
  <c r="U19" i="14" s="1"/>
  <c r="T6" i="14"/>
  <c r="T15" i="14" s="1"/>
  <c r="T18" i="14" s="1"/>
  <c r="T19" i="14" s="1"/>
  <c r="S6" i="14"/>
  <c r="S15" i="14" s="1"/>
  <c r="S18" i="14" s="1"/>
  <c r="S19" i="14" s="1"/>
  <c r="R6" i="14"/>
  <c r="Q6" i="14"/>
  <c r="Q15" i="14" s="1"/>
  <c r="Q18" i="14" s="1"/>
  <c r="Q19" i="14" s="1"/>
  <c r="P6" i="14"/>
  <c r="P15" i="14" s="1"/>
  <c r="P18" i="14" s="1"/>
  <c r="P19" i="14" s="1"/>
  <c r="O6" i="14"/>
  <c r="O15" i="14" s="1"/>
  <c r="O18" i="14" s="1"/>
  <c r="O19" i="14" s="1"/>
  <c r="N6" i="14"/>
  <c r="M6" i="14"/>
  <c r="M15" i="14" s="1"/>
  <c r="M18" i="14" s="1"/>
  <c r="M19" i="14" s="1"/>
  <c r="L6" i="14"/>
  <c r="L15" i="14" s="1"/>
  <c r="L18" i="14" s="1"/>
  <c r="L19" i="14" s="1"/>
  <c r="AZ17" i="13"/>
  <c r="AY17" i="13"/>
  <c r="AX17" i="13"/>
  <c r="AZ16" i="13"/>
  <c r="AJ16" i="13"/>
  <c r="AF16" i="13"/>
  <c r="AZ15" i="13"/>
  <c r="AX15" i="13"/>
  <c r="AX18" i="13" s="1"/>
  <c r="AX19" i="13" s="1"/>
  <c r="AW15" i="13"/>
  <c r="AT15" i="13"/>
  <c r="AS15" i="13"/>
  <c r="AP15" i="13"/>
  <c r="AO15" i="13"/>
  <c r="AG15" i="13"/>
  <c r="AD15" i="13"/>
  <c r="AD18" i="13" s="1"/>
  <c r="AD19" i="13" s="1"/>
  <c r="AC15" i="13"/>
  <c r="Z15" i="13"/>
  <c r="Y15" i="13"/>
  <c r="V15" i="13"/>
  <c r="U15" i="13"/>
  <c r="R15" i="13"/>
  <c r="Q15" i="13"/>
  <c r="N15" i="13"/>
  <c r="M15" i="13"/>
  <c r="AW12" i="13"/>
  <c r="AW17" i="13" s="1"/>
  <c r="AV12" i="13"/>
  <c r="AV17" i="13" s="1"/>
  <c r="AU12" i="13"/>
  <c r="AU17" i="13" s="1"/>
  <c r="AT12" i="13"/>
  <c r="AT17" i="13" s="1"/>
  <c r="AS12" i="13"/>
  <c r="AS17" i="13" s="1"/>
  <c r="AR12" i="13"/>
  <c r="AR17" i="13" s="1"/>
  <c r="AQ12" i="13"/>
  <c r="AQ17" i="13" s="1"/>
  <c r="AP12" i="13"/>
  <c r="AP17" i="13" s="1"/>
  <c r="AO12" i="13"/>
  <c r="AO17" i="13" s="1"/>
  <c r="AN12" i="13"/>
  <c r="AN17" i="13" s="1"/>
  <c r="AM12" i="13"/>
  <c r="AM17" i="13" s="1"/>
  <c r="AL12" i="13"/>
  <c r="AL17" i="13" s="1"/>
  <c r="AK12" i="13"/>
  <c r="AK17" i="13" s="1"/>
  <c r="AJ12" i="13"/>
  <c r="AJ17" i="13" s="1"/>
  <c r="AI12" i="13"/>
  <c r="AI17" i="13" s="1"/>
  <c r="AH12" i="13"/>
  <c r="AH17" i="13" s="1"/>
  <c r="AG12" i="13"/>
  <c r="AG17" i="13" s="1"/>
  <c r="AF12" i="13"/>
  <c r="AF17" i="13" s="1"/>
  <c r="AE12" i="13"/>
  <c r="AE17" i="13" s="1"/>
  <c r="AD12" i="13"/>
  <c r="AD17" i="13" s="1"/>
  <c r="AC12" i="13"/>
  <c r="AC17" i="13" s="1"/>
  <c r="AB12" i="13"/>
  <c r="AB17" i="13" s="1"/>
  <c r="AA12" i="13"/>
  <c r="AA17" i="13" s="1"/>
  <c r="Z12" i="13"/>
  <c r="Z17" i="13" s="1"/>
  <c r="Y12" i="13"/>
  <c r="Y17" i="13" s="1"/>
  <c r="X12" i="13"/>
  <c r="X17" i="13" s="1"/>
  <c r="W12" i="13"/>
  <c r="W17" i="13" s="1"/>
  <c r="V12" i="13"/>
  <c r="V17" i="13" s="1"/>
  <c r="U12" i="13"/>
  <c r="U17" i="13" s="1"/>
  <c r="T12" i="13"/>
  <c r="T17" i="13" s="1"/>
  <c r="S12" i="13"/>
  <c r="S17" i="13" s="1"/>
  <c r="R12" i="13"/>
  <c r="R17" i="13" s="1"/>
  <c r="Q12" i="13"/>
  <c r="Q17" i="13" s="1"/>
  <c r="P12" i="13"/>
  <c r="P17" i="13" s="1"/>
  <c r="O12" i="13"/>
  <c r="O17" i="13" s="1"/>
  <c r="N12" i="13"/>
  <c r="N17" i="13" s="1"/>
  <c r="M12" i="13"/>
  <c r="M17" i="13" s="1"/>
  <c r="L12" i="13"/>
  <c r="L17" i="13" s="1"/>
  <c r="AW11" i="13"/>
  <c r="AW16" i="13" s="1"/>
  <c r="AV11" i="13"/>
  <c r="AU11" i="13"/>
  <c r="AT11" i="13"/>
  <c r="AS11" i="13"/>
  <c r="AS16" i="13" s="1"/>
  <c r="AR11" i="13"/>
  <c r="AQ11" i="13"/>
  <c r="AP11" i="13"/>
  <c r="AO11" i="13"/>
  <c r="AO16" i="13" s="1"/>
  <c r="AN11" i="13"/>
  <c r="AM11" i="13"/>
  <c r="AM16" i="13" s="1"/>
  <c r="AL11" i="13"/>
  <c r="AK11" i="13"/>
  <c r="AJ11" i="13"/>
  <c r="AI11" i="13"/>
  <c r="AH11" i="13"/>
  <c r="AG11" i="13"/>
  <c r="AF11" i="13"/>
  <c r="AE11" i="13"/>
  <c r="AE16" i="13" s="1"/>
  <c r="AD11" i="13"/>
  <c r="AD16" i="13" s="1"/>
  <c r="AC11" i="13"/>
  <c r="AC16" i="13" s="1"/>
  <c r="AB11" i="13"/>
  <c r="AA11" i="13"/>
  <c r="Z11" i="13"/>
  <c r="Y11" i="13"/>
  <c r="Y16" i="13" s="1"/>
  <c r="X11" i="13"/>
  <c r="W11" i="13"/>
  <c r="V11" i="13"/>
  <c r="U11" i="13"/>
  <c r="U16" i="13" s="1"/>
  <c r="T11" i="13"/>
  <c r="S11" i="13"/>
  <c r="R11" i="13"/>
  <c r="Q11" i="13"/>
  <c r="Q16" i="13" s="1"/>
  <c r="P11" i="13"/>
  <c r="O11" i="13"/>
  <c r="N11" i="13"/>
  <c r="M11" i="13"/>
  <c r="M16" i="13" s="1"/>
  <c r="L11" i="13"/>
  <c r="AW10" i="13"/>
  <c r="AV10" i="13"/>
  <c r="AU10" i="13"/>
  <c r="AT10" i="13"/>
  <c r="AS10" i="13"/>
  <c r="AR10" i="13"/>
  <c r="AQ10" i="13"/>
  <c r="AP10" i="13"/>
  <c r="AO10" i="13"/>
  <c r="AN10" i="13"/>
  <c r="AM10" i="13"/>
  <c r="AM15" i="13" s="1"/>
  <c r="AL10" i="13"/>
  <c r="AK10" i="13"/>
  <c r="AJ10" i="13"/>
  <c r="AI10" i="13"/>
  <c r="AH10" i="13"/>
  <c r="AG10" i="13"/>
  <c r="AF10" i="13"/>
  <c r="AF15" i="13" s="1"/>
  <c r="AF18" i="13" s="1"/>
  <c r="AF19" i="13" s="1"/>
  <c r="AE10" i="13"/>
  <c r="AE15" i="13" s="1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Y7" i="13"/>
  <c r="AY16" i="13" s="1"/>
  <c r="AX7" i="13"/>
  <c r="AX16" i="13" s="1"/>
  <c r="AW7" i="13"/>
  <c r="AV7" i="13"/>
  <c r="AV16" i="13" s="1"/>
  <c r="AU7" i="13"/>
  <c r="AU16" i="13" s="1"/>
  <c r="AT7" i="13"/>
  <c r="AS7" i="13"/>
  <c r="AR7" i="13"/>
  <c r="AR16" i="13" s="1"/>
  <c r="AQ7" i="13"/>
  <c r="AQ16" i="13" s="1"/>
  <c r="AP7" i="13"/>
  <c r="AO7" i="13"/>
  <c r="AN7" i="13"/>
  <c r="AN16" i="13" s="1"/>
  <c r="AL7" i="13"/>
  <c r="AL16" i="13" s="1"/>
  <c r="AK7" i="13"/>
  <c r="AJ7" i="13"/>
  <c r="AI7" i="13"/>
  <c r="AI16" i="13" s="1"/>
  <c r="AH7" i="13"/>
  <c r="AH16" i="13" s="1"/>
  <c r="AG7" i="13"/>
  <c r="AG16" i="13" s="1"/>
  <c r="AC7" i="13"/>
  <c r="AB7" i="13"/>
  <c r="AB16" i="13" s="1"/>
  <c r="AA7" i="13"/>
  <c r="AA16" i="13" s="1"/>
  <c r="Z7" i="13"/>
  <c r="Y7" i="13"/>
  <c r="X7" i="13"/>
  <c r="X16" i="13" s="1"/>
  <c r="W7" i="13"/>
  <c r="W16" i="13" s="1"/>
  <c r="V7" i="13"/>
  <c r="U7" i="13"/>
  <c r="T7" i="13"/>
  <c r="T16" i="13" s="1"/>
  <c r="S7" i="13"/>
  <c r="S16" i="13" s="1"/>
  <c r="R7" i="13"/>
  <c r="Q7" i="13"/>
  <c r="P7" i="13"/>
  <c r="P16" i="13" s="1"/>
  <c r="O7" i="13"/>
  <c r="O16" i="13" s="1"/>
  <c r="N7" i="13"/>
  <c r="M7" i="13"/>
  <c r="L7" i="13"/>
  <c r="L16" i="13" s="1"/>
  <c r="AY6" i="13"/>
  <c r="AY15" i="13" s="1"/>
  <c r="AY18" i="13" s="1"/>
  <c r="AY19" i="13" s="1"/>
  <c r="AX6" i="13"/>
  <c r="AW6" i="13"/>
  <c r="AV6" i="13"/>
  <c r="AV15" i="13" s="1"/>
  <c r="AU6" i="13"/>
  <c r="AU15" i="13" s="1"/>
  <c r="AT6" i="13"/>
  <c r="AS6" i="13"/>
  <c r="AR6" i="13"/>
  <c r="AR15" i="13" s="1"/>
  <c r="AQ6" i="13"/>
  <c r="AQ15" i="13" s="1"/>
  <c r="AP6" i="13"/>
  <c r="AO6" i="13"/>
  <c r="AN6" i="13"/>
  <c r="AN15" i="13" s="1"/>
  <c r="AL6" i="13"/>
  <c r="AL15" i="13" s="1"/>
  <c r="AL18" i="13" s="1"/>
  <c r="AL19" i="13" s="1"/>
  <c r="AK6" i="13"/>
  <c r="AK15" i="13" s="1"/>
  <c r="AJ6" i="13"/>
  <c r="AI6" i="13"/>
  <c r="AH6" i="13"/>
  <c r="AH15" i="13" s="1"/>
  <c r="AH18" i="13" s="1"/>
  <c r="AH19" i="13" s="1"/>
  <c r="AG6" i="13"/>
  <c r="AC6" i="13"/>
  <c r="AB6" i="13"/>
  <c r="AB15" i="13" s="1"/>
  <c r="AA6" i="13"/>
  <c r="AA15" i="13" s="1"/>
  <c r="Z6" i="13"/>
  <c r="Y6" i="13"/>
  <c r="X6" i="13"/>
  <c r="X15" i="13" s="1"/>
  <c r="W6" i="13"/>
  <c r="W15" i="13" s="1"/>
  <c r="V6" i="13"/>
  <c r="U6" i="13"/>
  <c r="T6" i="13"/>
  <c r="T15" i="13" s="1"/>
  <c r="S6" i="13"/>
  <c r="S15" i="13" s="1"/>
  <c r="R6" i="13"/>
  <c r="Q6" i="13"/>
  <c r="P6" i="13"/>
  <c r="P15" i="13" s="1"/>
  <c r="O6" i="13"/>
  <c r="O15" i="13" s="1"/>
  <c r="N6" i="13"/>
  <c r="M6" i="13"/>
  <c r="L6" i="13"/>
  <c r="L15" i="13" s="1"/>
  <c r="AZ17" i="12"/>
  <c r="AY17" i="12"/>
  <c r="AX17" i="12"/>
  <c r="AV17" i="12"/>
  <c r="AN17" i="12"/>
  <c r="AF17" i="12"/>
  <c r="X17" i="12"/>
  <c r="P17" i="12"/>
  <c r="AZ16" i="12"/>
  <c r="AZ18" i="12" s="1"/>
  <c r="AZ19" i="12" s="1"/>
  <c r="AX16" i="12"/>
  <c r="AR16" i="12"/>
  <c r="AJ16" i="12"/>
  <c r="AF16" i="12"/>
  <c r="AD16" i="12"/>
  <c r="AC16" i="12"/>
  <c r="X16" i="12"/>
  <c r="T16" i="12"/>
  <c r="R16" i="12"/>
  <c r="N16" i="12"/>
  <c r="M16" i="12"/>
  <c r="AZ15" i="12"/>
  <c r="AX15" i="12"/>
  <c r="AX18" i="12" s="1"/>
  <c r="AX19" i="12" s="1"/>
  <c r="AT15" i="12"/>
  <c r="AS15" i="12"/>
  <c r="AP15" i="12"/>
  <c r="AP18" i="12" s="1"/>
  <c r="AP19" i="12" s="1"/>
  <c r="AO15" i="12"/>
  <c r="AM15" i="12"/>
  <c r="AK15" i="12"/>
  <c r="AH15" i="12"/>
  <c r="AH18" i="12" s="1"/>
  <c r="AH19" i="12" s="1"/>
  <c r="AD15" i="12"/>
  <c r="AC15" i="12"/>
  <c r="AC18" i="12" s="1"/>
  <c r="AC19" i="12" s="1"/>
  <c r="Z15" i="12"/>
  <c r="Z18" i="12" s="1"/>
  <c r="Z19" i="12" s="1"/>
  <c r="Y15" i="12"/>
  <c r="W15" i="12"/>
  <c r="V15" i="12"/>
  <c r="U15" i="12"/>
  <c r="R15" i="12"/>
  <c r="R18" i="12" s="1"/>
  <c r="R19" i="12" s="1"/>
  <c r="N15" i="12"/>
  <c r="M15" i="12"/>
  <c r="M18" i="12" s="1"/>
  <c r="M19" i="12" s="1"/>
  <c r="AW12" i="12"/>
  <c r="AW17" i="12" s="1"/>
  <c r="AV12" i="12"/>
  <c r="AU12" i="12"/>
  <c r="AU17" i="12" s="1"/>
  <c r="AT12" i="12"/>
  <c r="AT17" i="12" s="1"/>
  <c r="AT18" i="12" s="1"/>
  <c r="AT19" i="12" s="1"/>
  <c r="AS12" i="12"/>
  <c r="AS17" i="12" s="1"/>
  <c r="AR12" i="12"/>
  <c r="AR17" i="12" s="1"/>
  <c r="AQ12" i="12"/>
  <c r="AQ17" i="12" s="1"/>
  <c r="AP12" i="12"/>
  <c r="AP17" i="12" s="1"/>
  <c r="AO12" i="12"/>
  <c r="AO17" i="12" s="1"/>
  <c r="AN12" i="12"/>
  <c r="AM12" i="12"/>
  <c r="AM17" i="12" s="1"/>
  <c r="AL12" i="12"/>
  <c r="AL17" i="12" s="1"/>
  <c r="AK12" i="12"/>
  <c r="AK17" i="12" s="1"/>
  <c r="AJ12" i="12"/>
  <c r="AJ17" i="12" s="1"/>
  <c r="AI12" i="12"/>
  <c r="AI17" i="12" s="1"/>
  <c r="AH12" i="12"/>
  <c r="AH17" i="12" s="1"/>
  <c r="AG12" i="12"/>
  <c r="AG17" i="12" s="1"/>
  <c r="AF12" i="12"/>
  <c r="AE12" i="12"/>
  <c r="AE17" i="12" s="1"/>
  <c r="AD12" i="12"/>
  <c r="AD17" i="12" s="1"/>
  <c r="AD18" i="12" s="1"/>
  <c r="AD19" i="12" s="1"/>
  <c r="AC12" i="12"/>
  <c r="AC17" i="12" s="1"/>
  <c r="AB12" i="12"/>
  <c r="AB17" i="12" s="1"/>
  <c r="AA12" i="12"/>
  <c r="AA17" i="12" s="1"/>
  <c r="Z12" i="12"/>
  <c r="Z17" i="12" s="1"/>
  <c r="Y12" i="12"/>
  <c r="Y17" i="12" s="1"/>
  <c r="X12" i="12"/>
  <c r="W12" i="12"/>
  <c r="W17" i="12" s="1"/>
  <c r="V12" i="12"/>
  <c r="V17" i="12" s="1"/>
  <c r="U12" i="12"/>
  <c r="U17" i="12" s="1"/>
  <c r="T12" i="12"/>
  <c r="T17" i="12" s="1"/>
  <c r="S12" i="12"/>
  <c r="S17" i="12" s="1"/>
  <c r="R12" i="12"/>
  <c r="R17" i="12" s="1"/>
  <c r="Q12" i="12"/>
  <c r="Q17" i="12" s="1"/>
  <c r="P12" i="12"/>
  <c r="O12" i="12"/>
  <c r="O17" i="12" s="1"/>
  <c r="N12" i="12"/>
  <c r="N17" i="12" s="1"/>
  <c r="N18" i="12" s="1"/>
  <c r="N19" i="12" s="1"/>
  <c r="M12" i="12"/>
  <c r="M17" i="12" s="1"/>
  <c r="L12" i="12"/>
  <c r="L17" i="12" s="1"/>
  <c r="AW11" i="12"/>
  <c r="AV11" i="12"/>
  <c r="AU11" i="12"/>
  <c r="AT11" i="12"/>
  <c r="AT16" i="12" s="1"/>
  <c r="AS11" i="12"/>
  <c r="AS16" i="12" s="1"/>
  <c r="AR11" i="12"/>
  <c r="AQ11" i="12"/>
  <c r="AP11" i="12"/>
  <c r="AP16" i="12" s="1"/>
  <c r="AO11" i="12"/>
  <c r="AN11" i="12"/>
  <c r="AM11" i="12"/>
  <c r="AM16" i="12" s="1"/>
  <c r="AL11" i="12"/>
  <c r="AK11" i="12"/>
  <c r="AK16" i="12" s="1"/>
  <c r="AJ11" i="12"/>
  <c r="AI11" i="12"/>
  <c r="AH11" i="12"/>
  <c r="AG11" i="12"/>
  <c r="AG16" i="12" s="1"/>
  <c r="AF11" i="12"/>
  <c r="AE11" i="12"/>
  <c r="AE16" i="12" s="1"/>
  <c r="AD11" i="12"/>
  <c r="AC11" i="12"/>
  <c r="AB11" i="12"/>
  <c r="AA11" i="12"/>
  <c r="Z11" i="12"/>
  <c r="Z16" i="12" s="1"/>
  <c r="Y11" i="12"/>
  <c r="Y16" i="12" s="1"/>
  <c r="X11" i="12"/>
  <c r="W11" i="12"/>
  <c r="V11" i="12"/>
  <c r="V16" i="12" s="1"/>
  <c r="V18" i="12" s="1"/>
  <c r="V19" i="12" s="1"/>
  <c r="U11" i="12"/>
  <c r="U16" i="12" s="1"/>
  <c r="T11" i="12"/>
  <c r="S11" i="12"/>
  <c r="R11" i="12"/>
  <c r="Q11" i="12"/>
  <c r="P11" i="12"/>
  <c r="O11" i="12"/>
  <c r="N11" i="12"/>
  <c r="M11" i="12"/>
  <c r="L11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I15" i="12" s="1"/>
  <c r="AI18" i="12" s="1"/>
  <c r="AI19" i="12" s="1"/>
  <c r="AH10" i="12"/>
  <c r="AG10" i="12"/>
  <c r="AG15" i="12" s="1"/>
  <c r="AG18" i="12" s="1"/>
  <c r="AG19" i="12" s="1"/>
  <c r="AF10" i="12"/>
  <c r="AF15" i="12" s="1"/>
  <c r="AE10" i="12"/>
  <c r="AE15" i="12" s="1"/>
  <c r="AE18" i="12" s="1"/>
  <c r="AE19" i="12" s="1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AY7" i="12"/>
  <c r="AY16" i="12" s="1"/>
  <c r="AX7" i="12"/>
  <c r="AW7" i="12"/>
  <c r="AW16" i="12" s="1"/>
  <c r="AV7" i="12"/>
  <c r="AV16" i="12" s="1"/>
  <c r="AU7" i="12"/>
  <c r="AU16" i="12" s="1"/>
  <c r="AT7" i="12"/>
  <c r="AS7" i="12"/>
  <c r="AR7" i="12"/>
  <c r="AQ7" i="12"/>
  <c r="AQ16" i="12" s="1"/>
  <c r="AP7" i="12"/>
  <c r="AO7" i="12"/>
  <c r="AO16" i="12" s="1"/>
  <c r="AN7" i="12"/>
  <c r="AN16" i="12" s="1"/>
  <c r="AL7" i="12"/>
  <c r="AL16" i="12" s="1"/>
  <c r="AK7" i="12"/>
  <c r="AJ7" i="12"/>
  <c r="AI7" i="12"/>
  <c r="AI16" i="12" s="1"/>
  <c r="AH7" i="12"/>
  <c r="AH16" i="12" s="1"/>
  <c r="AG7" i="12"/>
  <c r="AC7" i="12"/>
  <c r="AB7" i="12"/>
  <c r="AB16" i="12" s="1"/>
  <c r="AA7" i="12"/>
  <c r="AA16" i="12" s="1"/>
  <c r="Z7" i="12"/>
  <c r="Y7" i="12"/>
  <c r="X7" i="12"/>
  <c r="W7" i="12"/>
  <c r="W16" i="12" s="1"/>
  <c r="V7" i="12"/>
  <c r="U7" i="12"/>
  <c r="T7" i="12"/>
  <c r="S7" i="12"/>
  <c r="S16" i="12" s="1"/>
  <c r="R7" i="12"/>
  <c r="Q7" i="12"/>
  <c r="Q16" i="12" s="1"/>
  <c r="P7" i="12"/>
  <c r="P16" i="12" s="1"/>
  <c r="O7" i="12"/>
  <c r="O16" i="12" s="1"/>
  <c r="N7" i="12"/>
  <c r="M7" i="12"/>
  <c r="L7" i="12"/>
  <c r="L16" i="12" s="1"/>
  <c r="AY6" i="12"/>
  <c r="AY15" i="12" s="1"/>
  <c r="AY18" i="12" s="1"/>
  <c r="AY19" i="12" s="1"/>
  <c r="AX6" i="12"/>
  <c r="AW6" i="12"/>
  <c r="AW15" i="12" s="1"/>
  <c r="AW18" i="12" s="1"/>
  <c r="AW19" i="12" s="1"/>
  <c r="AV6" i="12"/>
  <c r="AV15" i="12" s="1"/>
  <c r="AU6" i="12"/>
  <c r="AU15" i="12" s="1"/>
  <c r="AU18" i="12" s="1"/>
  <c r="AU19" i="12" s="1"/>
  <c r="AT6" i="12"/>
  <c r="AS6" i="12"/>
  <c r="AR6" i="12"/>
  <c r="AR15" i="12" s="1"/>
  <c r="AQ6" i="12"/>
  <c r="AQ15" i="12" s="1"/>
  <c r="AQ18" i="12" s="1"/>
  <c r="AQ19" i="12" s="1"/>
  <c r="AP6" i="12"/>
  <c r="AO6" i="12"/>
  <c r="AN6" i="12"/>
  <c r="AN15" i="12" s="1"/>
  <c r="AL6" i="12"/>
  <c r="AL15" i="12" s="1"/>
  <c r="AL18" i="12" s="1"/>
  <c r="AL19" i="12" s="1"/>
  <c r="AK6" i="12"/>
  <c r="AJ6" i="12"/>
  <c r="AI6" i="12"/>
  <c r="AH6" i="12"/>
  <c r="AG6" i="12"/>
  <c r="AC6" i="12"/>
  <c r="AB6" i="12"/>
  <c r="AB15" i="12" s="1"/>
  <c r="AA6" i="12"/>
  <c r="AA15" i="12" s="1"/>
  <c r="AA18" i="12" s="1"/>
  <c r="AA19" i="12" s="1"/>
  <c r="Z6" i="12"/>
  <c r="Y6" i="12"/>
  <c r="X6" i="12"/>
  <c r="X15" i="12" s="1"/>
  <c r="W6" i="12"/>
  <c r="V6" i="12"/>
  <c r="U6" i="12"/>
  <c r="T6" i="12"/>
  <c r="T15" i="12" s="1"/>
  <c r="S6" i="12"/>
  <c r="S15" i="12" s="1"/>
  <c r="S18" i="12" s="1"/>
  <c r="S19" i="12" s="1"/>
  <c r="R6" i="12"/>
  <c r="Q6" i="12"/>
  <c r="Q15" i="12" s="1"/>
  <c r="Q18" i="12" s="1"/>
  <c r="Q19" i="12" s="1"/>
  <c r="P6" i="12"/>
  <c r="P15" i="12" s="1"/>
  <c r="O6" i="12"/>
  <c r="O15" i="12" s="1"/>
  <c r="O18" i="12" s="1"/>
  <c r="O19" i="12" s="1"/>
  <c r="N6" i="12"/>
  <c r="M6" i="12"/>
  <c r="L6" i="12"/>
  <c r="L15" i="12" s="1"/>
  <c r="AX18" i="11"/>
  <c r="AX19" i="11" s="1"/>
  <c r="AZ17" i="11"/>
  <c r="AY17" i="11"/>
  <c r="AX17" i="11"/>
  <c r="AU17" i="11"/>
  <c r="AI17" i="11"/>
  <c r="AE17" i="11"/>
  <c r="S17" i="11"/>
  <c r="O17" i="11"/>
  <c r="AZ16" i="11"/>
  <c r="AZ18" i="11" s="1"/>
  <c r="AZ19" i="11" s="1"/>
  <c r="AX16" i="11"/>
  <c r="AV16" i="11"/>
  <c r="AR16" i="11"/>
  <c r="AN16" i="11"/>
  <c r="AJ16" i="11"/>
  <c r="AF16" i="11"/>
  <c r="AB16" i="11"/>
  <c r="X16" i="11"/>
  <c r="T16" i="11"/>
  <c r="P16" i="11"/>
  <c r="L16" i="11"/>
  <c r="AZ15" i="11"/>
  <c r="AX15" i="11"/>
  <c r="AW15" i="11"/>
  <c r="AT15" i="11"/>
  <c r="AS15" i="11"/>
  <c r="AP15" i="11"/>
  <c r="AO15" i="11"/>
  <c r="AK15" i="11"/>
  <c r="AG15" i="11"/>
  <c r="AD15" i="11"/>
  <c r="AC15" i="11"/>
  <c r="Z15" i="11"/>
  <c r="Y15" i="11"/>
  <c r="V15" i="11"/>
  <c r="U15" i="11"/>
  <c r="R15" i="11"/>
  <c r="Q15" i="11"/>
  <c r="N15" i="11"/>
  <c r="M15" i="11"/>
  <c r="AW12" i="11"/>
  <c r="AW17" i="11" s="1"/>
  <c r="AV12" i="11"/>
  <c r="AV17" i="11" s="1"/>
  <c r="AU12" i="11"/>
  <c r="AT12" i="11"/>
  <c r="AT17" i="11" s="1"/>
  <c r="AS12" i="11"/>
  <c r="AS17" i="11" s="1"/>
  <c r="AR12" i="11"/>
  <c r="AR17" i="11" s="1"/>
  <c r="AQ12" i="11"/>
  <c r="AQ17" i="11" s="1"/>
  <c r="AP12" i="11"/>
  <c r="AP17" i="11" s="1"/>
  <c r="AO12" i="11"/>
  <c r="AO17" i="11" s="1"/>
  <c r="AN12" i="11"/>
  <c r="AN17" i="11" s="1"/>
  <c r="AM12" i="11"/>
  <c r="AM17" i="11" s="1"/>
  <c r="AL12" i="11"/>
  <c r="AL17" i="11" s="1"/>
  <c r="AK12" i="11"/>
  <c r="AK17" i="11" s="1"/>
  <c r="AJ12" i="11"/>
  <c r="AJ17" i="11" s="1"/>
  <c r="AI12" i="11"/>
  <c r="AH12" i="11"/>
  <c r="AH17" i="11" s="1"/>
  <c r="AG12" i="11"/>
  <c r="AG17" i="11" s="1"/>
  <c r="AF12" i="11"/>
  <c r="AF17" i="11" s="1"/>
  <c r="AE12" i="11"/>
  <c r="AD12" i="11"/>
  <c r="AD17" i="11" s="1"/>
  <c r="AC12" i="11"/>
  <c r="AC17" i="11" s="1"/>
  <c r="AB12" i="11"/>
  <c r="AB17" i="11" s="1"/>
  <c r="AA12" i="11"/>
  <c r="AA17" i="11" s="1"/>
  <c r="Z12" i="11"/>
  <c r="Z17" i="11" s="1"/>
  <c r="Y12" i="11"/>
  <c r="Y17" i="11" s="1"/>
  <c r="X12" i="11"/>
  <c r="X17" i="11" s="1"/>
  <c r="W12" i="11"/>
  <c r="W17" i="11" s="1"/>
  <c r="V12" i="11"/>
  <c r="V17" i="11" s="1"/>
  <c r="U12" i="11"/>
  <c r="U17" i="11" s="1"/>
  <c r="T12" i="11"/>
  <c r="T17" i="11" s="1"/>
  <c r="S12" i="11"/>
  <c r="R12" i="11"/>
  <c r="R17" i="11" s="1"/>
  <c r="Q12" i="11"/>
  <c r="Q17" i="11" s="1"/>
  <c r="P12" i="11"/>
  <c r="P17" i="11" s="1"/>
  <c r="O12" i="11"/>
  <c r="N12" i="11"/>
  <c r="N17" i="11" s="1"/>
  <c r="M12" i="11"/>
  <c r="M17" i="11" s="1"/>
  <c r="L12" i="11"/>
  <c r="L17" i="11" s="1"/>
  <c r="AW11" i="11"/>
  <c r="AW16" i="11" s="1"/>
  <c r="AV11" i="11"/>
  <c r="AU11" i="11"/>
  <c r="AT11" i="11"/>
  <c r="AT16" i="11" s="1"/>
  <c r="AS11" i="11"/>
  <c r="AS16" i="11" s="1"/>
  <c r="AR11" i="11"/>
  <c r="AQ11" i="11"/>
  <c r="AP11" i="11"/>
  <c r="AP16" i="11" s="1"/>
  <c r="AO11" i="11"/>
  <c r="AO16" i="11" s="1"/>
  <c r="AN11" i="11"/>
  <c r="AM11" i="11"/>
  <c r="AM16" i="11" s="1"/>
  <c r="AL11" i="11"/>
  <c r="AK11" i="11"/>
  <c r="AK16" i="11" s="1"/>
  <c r="AJ11" i="11"/>
  <c r="AI11" i="11"/>
  <c r="AH11" i="11"/>
  <c r="AG11" i="11"/>
  <c r="AG16" i="11" s="1"/>
  <c r="AF11" i="11"/>
  <c r="AE11" i="11"/>
  <c r="AE16" i="11" s="1"/>
  <c r="AD11" i="11"/>
  <c r="AD16" i="11" s="1"/>
  <c r="AC11" i="11"/>
  <c r="AC16" i="11" s="1"/>
  <c r="AB11" i="11"/>
  <c r="AA11" i="11"/>
  <c r="Z11" i="11"/>
  <c r="Z16" i="11" s="1"/>
  <c r="Y11" i="11"/>
  <c r="Y16" i="11" s="1"/>
  <c r="X11" i="11"/>
  <c r="W11" i="11"/>
  <c r="V11" i="11"/>
  <c r="V16" i="11" s="1"/>
  <c r="U11" i="11"/>
  <c r="U16" i="11" s="1"/>
  <c r="T11" i="11"/>
  <c r="S11" i="11"/>
  <c r="R11" i="11"/>
  <c r="R16" i="11" s="1"/>
  <c r="Q11" i="11"/>
  <c r="Q16" i="11" s="1"/>
  <c r="P11" i="11"/>
  <c r="O11" i="11"/>
  <c r="N11" i="11"/>
  <c r="N16" i="11" s="1"/>
  <c r="M11" i="11"/>
  <c r="M16" i="11" s="1"/>
  <c r="L11" i="11"/>
  <c r="AW10" i="11"/>
  <c r="AV10" i="11"/>
  <c r="AU10" i="11"/>
  <c r="AT10" i="11"/>
  <c r="AS10" i="11"/>
  <c r="AR10" i="11"/>
  <c r="AQ10" i="11"/>
  <c r="AP10" i="11"/>
  <c r="AO10" i="11"/>
  <c r="AN10" i="11"/>
  <c r="AM10" i="11"/>
  <c r="AM15" i="11" s="1"/>
  <c r="AL10" i="11"/>
  <c r="AK10" i="11"/>
  <c r="AJ10" i="11"/>
  <c r="AI10" i="11"/>
  <c r="AH10" i="11"/>
  <c r="AG10" i="11"/>
  <c r="AF10" i="11"/>
  <c r="AF15" i="11" s="1"/>
  <c r="AE10" i="11"/>
  <c r="AE15" i="11" s="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AY7" i="11"/>
  <c r="AY16" i="11" s="1"/>
  <c r="AX7" i="11"/>
  <c r="AW7" i="11"/>
  <c r="AV7" i="11"/>
  <c r="AU7" i="11"/>
  <c r="AU16" i="11" s="1"/>
  <c r="AT7" i="11"/>
  <c r="AS7" i="11"/>
  <c r="AR7" i="11"/>
  <c r="AQ7" i="11"/>
  <c r="AQ16" i="11" s="1"/>
  <c r="AP7" i="11"/>
  <c r="AO7" i="11"/>
  <c r="AN7" i="11"/>
  <c r="AL7" i="11"/>
  <c r="AL16" i="11" s="1"/>
  <c r="AK7" i="11"/>
  <c r="AJ7" i="11"/>
  <c r="AI7" i="11"/>
  <c r="AI16" i="11" s="1"/>
  <c r="AH7" i="11"/>
  <c r="AH16" i="11" s="1"/>
  <c r="AG7" i="11"/>
  <c r="AC7" i="11"/>
  <c r="AB7" i="11"/>
  <c r="AA7" i="11"/>
  <c r="AA16" i="11" s="1"/>
  <c r="Z7" i="11"/>
  <c r="Y7" i="11"/>
  <c r="X7" i="11"/>
  <c r="W7" i="11"/>
  <c r="W16" i="11" s="1"/>
  <c r="V7" i="11"/>
  <c r="U7" i="11"/>
  <c r="T7" i="11"/>
  <c r="S7" i="11"/>
  <c r="S16" i="11" s="1"/>
  <c r="R7" i="11"/>
  <c r="Q7" i="11"/>
  <c r="P7" i="11"/>
  <c r="O7" i="11"/>
  <c r="O16" i="11" s="1"/>
  <c r="N7" i="11"/>
  <c r="M7" i="11"/>
  <c r="L7" i="11"/>
  <c r="AY6" i="11"/>
  <c r="AY15" i="11" s="1"/>
  <c r="AY18" i="11" s="1"/>
  <c r="AY19" i="11" s="1"/>
  <c r="AX6" i="11"/>
  <c r="AW6" i="11"/>
  <c r="AV6" i="11"/>
  <c r="AV15" i="11" s="1"/>
  <c r="AU6" i="11"/>
  <c r="AU15" i="11" s="1"/>
  <c r="AT6" i="11"/>
  <c r="AS6" i="11"/>
  <c r="AR6" i="11"/>
  <c r="AR15" i="11" s="1"/>
  <c r="AQ6" i="11"/>
  <c r="AQ15" i="11" s="1"/>
  <c r="AP6" i="11"/>
  <c r="AO6" i="11"/>
  <c r="AN6" i="11"/>
  <c r="AN15" i="11" s="1"/>
  <c r="AN18" i="11" s="1"/>
  <c r="AN19" i="11" s="1"/>
  <c r="AL6" i="11"/>
  <c r="AL15" i="11" s="1"/>
  <c r="AK6" i="11"/>
  <c r="AJ6" i="11"/>
  <c r="AJ15" i="11" s="1"/>
  <c r="AJ18" i="11" s="1"/>
  <c r="AJ19" i="11" s="1"/>
  <c r="AI6" i="11"/>
  <c r="AH6" i="11"/>
  <c r="AH15" i="11" s="1"/>
  <c r="AG6" i="11"/>
  <c r="AC6" i="11"/>
  <c r="AB6" i="11"/>
  <c r="AB15" i="11" s="1"/>
  <c r="AA6" i="11"/>
  <c r="AA15" i="11" s="1"/>
  <c r="Z6" i="11"/>
  <c r="Y6" i="11"/>
  <c r="X6" i="11"/>
  <c r="X15" i="11" s="1"/>
  <c r="X18" i="11" s="1"/>
  <c r="X19" i="11" s="1"/>
  <c r="W6" i="11"/>
  <c r="W15" i="11" s="1"/>
  <c r="V6" i="11"/>
  <c r="U6" i="11"/>
  <c r="T6" i="11"/>
  <c r="T15" i="11" s="1"/>
  <c r="S6" i="11"/>
  <c r="S15" i="11" s="1"/>
  <c r="R6" i="11"/>
  <c r="Q6" i="11"/>
  <c r="P6" i="11"/>
  <c r="P15" i="11" s="1"/>
  <c r="O6" i="11"/>
  <c r="O15" i="11" s="1"/>
  <c r="N6" i="11"/>
  <c r="M6" i="11"/>
  <c r="L6" i="11"/>
  <c r="L15" i="11" s="1"/>
  <c r="AZ17" i="10"/>
  <c r="AZ18" i="10" s="1"/>
  <c r="AZ19" i="10" s="1"/>
  <c r="AY17" i="10"/>
  <c r="AX17" i="10"/>
  <c r="AN17" i="10"/>
  <c r="X17" i="10"/>
  <c r="AZ16" i="10"/>
  <c r="AX16" i="10"/>
  <c r="AK16" i="10"/>
  <c r="AG16" i="10"/>
  <c r="AZ15" i="10"/>
  <c r="AX15" i="10"/>
  <c r="AX18" i="10" s="1"/>
  <c r="AX19" i="10" s="1"/>
  <c r="AT15" i="10"/>
  <c r="AP15" i="10"/>
  <c r="AD15" i="10"/>
  <c r="Z15" i="10"/>
  <c r="V15" i="10"/>
  <c r="R15" i="10"/>
  <c r="N15" i="10"/>
  <c r="AW12" i="10"/>
  <c r="AW17" i="10" s="1"/>
  <c r="AV12" i="10"/>
  <c r="AV17" i="10" s="1"/>
  <c r="AU12" i="10"/>
  <c r="AU17" i="10" s="1"/>
  <c r="AT12" i="10"/>
  <c r="AT17" i="10" s="1"/>
  <c r="AS12" i="10"/>
  <c r="AS17" i="10" s="1"/>
  <c r="AR12" i="10"/>
  <c r="AR17" i="10" s="1"/>
  <c r="AQ12" i="10"/>
  <c r="AQ17" i="10" s="1"/>
  <c r="AP12" i="10"/>
  <c r="AP17" i="10" s="1"/>
  <c r="AO12" i="10"/>
  <c r="AO17" i="10" s="1"/>
  <c r="AN12" i="10"/>
  <c r="AM12" i="10"/>
  <c r="AM17" i="10" s="1"/>
  <c r="AL12" i="10"/>
  <c r="AL17" i="10" s="1"/>
  <c r="AK12" i="10"/>
  <c r="AK17" i="10" s="1"/>
  <c r="AJ12" i="10"/>
  <c r="AJ17" i="10" s="1"/>
  <c r="AI12" i="10"/>
  <c r="AI17" i="10" s="1"/>
  <c r="AH12" i="10"/>
  <c r="AH17" i="10" s="1"/>
  <c r="AG12" i="10"/>
  <c r="AG17" i="10" s="1"/>
  <c r="AF12" i="10"/>
  <c r="AF17" i="10" s="1"/>
  <c r="AE12" i="10"/>
  <c r="AE17" i="10" s="1"/>
  <c r="AD12" i="10"/>
  <c r="AD17" i="10" s="1"/>
  <c r="AC12" i="10"/>
  <c r="AC17" i="10" s="1"/>
  <c r="AB12" i="10"/>
  <c r="AB17" i="10" s="1"/>
  <c r="AA12" i="10"/>
  <c r="AA17" i="10" s="1"/>
  <c r="Z12" i="10"/>
  <c r="Z17" i="10" s="1"/>
  <c r="Y12" i="10"/>
  <c r="Y17" i="10" s="1"/>
  <c r="X12" i="10"/>
  <c r="W12" i="10"/>
  <c r="W17" i="10" s="1"/>
  <c r="V12" i="10"/>
  <c r="V17" i="10" s="1"/>
  <c r="U12" i="10"/>
  <c r="U17" i="10" s="1"/>
  <c r="T12" i="10"/>
  <c r="T17" i="10" s="1"/>
  <c r="S12" i="10"/>
  <c r="S17" i="10" s="1"/>
  <c r="R12" i="10"/>
  <c r="R17" i="10" s="1"/>
  <c r="Q12" i="10"/>
  <c r="Q17" i="10" s="1"/>
  <c r="P12" i="10"/>
  <c r="P17" i="10" s="1"/>
  <c r="O12" i="10"/>
  <c r="O17" i="10" s="1"/>
  <c r="N12" i="10"/>
  <c r="N17" i="10" s="1"/>
  <c r="M12" i="10"/>
  <c r="M17" i="10" s="1"/>
  <c r="L12" i="10"/>
  <c r="L17" i="10" s="1"/>
  <c r="AW11" i="10"/>
  <c r="AV11" i="10"/>
  <c r="AU11" i="10"/>
  <c r="AT11" i="10"/>
  <c r="AT16" i="10" s="1"/>
  <c r="AS11" i="10"/>
  <c r="AR11" i="10"/>
  <c r="AQ11" i="10"/>
  <c r="AP11" i="10"/>
  <c r="AP16" i="10" s="1"/>
  <c r="AO11" i="10"/>
  <c r="AN11" i="10"/>
  <c r="AM11" i="10"/>
  <c r="AM16" i="10" s="1"/>
  <c r="AL11" i="10"/>
  <c r="AK11" i="10"/>
  <c r="AJ11" i="10"/>
  <c r="AI11" i="10"/>
  <c r="AH11" i="10"/>
  <c r="AG11" i="10"/>
  <c r="AF11" i="10"/>
  <c r="AF16" i="10" s="1"/>
  <c r="AE11" i="10"/>
  <c r="AE16" i="10" s="1"/>
  <c r="AD11" i="10"/>
  <c r="AD16" i="10" s="1"/>
  <c r="AC11" i="10"/>
  <c r="AB11" i="10"/>
  <c r="AA11" i="10"/>
  <c r="Z11" i="10"/>
  <c r="Z16" i="10" s="1"/>
  <c r="Y11" i="10"/>
  <c r="X11" i="10"/>
  <c r="W11" i="10"/>
  <c r="V11" i="10"/>
  <c r="V16" i="10" s="1"/>
  <c r="U11" i="10"/>
  <c r="T11" i="10"/>
  <c r="S11" i="10"/>
  <c r="R11" i="10"/>
  <c r="R16" i="10" s="1"/>
  <c r="Q11" i="10"/>
  <c r="P11" i="10"/>
  <c r="O11" i="10"/>
  <c r="N11" i="10"/>
  <c r="N16" i="10" s="1"/>
  <c r="M11" i="10"/>
  <c r="L11" i="10"/>
  <c r="AW10" i="10"/>
  <c r="AV10" i="10"/>
  <c r="AU10" i="10"/>
  <c r="AT10" i="10"/>
  <c r="AS10" i="10"/>
  <c r="AR10" i="10"/>
  <c r="AQ10" i="10"/>
  <c r="AP10" i="10"/>
  <c r="AO10" i="10"/>
  <c r="AN10" i="10"/>
  <c r="AM10" i="10"/>
  <c r="AM15" i="10" s="1"/>
  <c r="AM18" i="10" s="1"/>
  <c r="AM19" i="10" s="1"/>
  <c r="AL10" i="10"/>
  <c r="AK10" i="10"/>
  <c r="AJ10" i="10"/>
  <c r="AI10" i="10"/>
  <c r="AH10" i="10"/>
  <c r="AG10" i="10"/>
  <c r="AF10" i="10"/>
  <c r="AF15" i="10" s="1"/>
  <c r="AE10" i="10"/>
  <c r="AE15" i="10" s="1"/>
  <c r="AE18" i="10" s="1"/>
  <c r="AE19" i="10" s="1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AY7" i="10"/>
  <c r="AY16" i="10" s="1"/>
  <c r="AX7" i="10"/>
  <c r="AW7" i="10"/>
  <c r="AW16" i="10" s="1"/>
  <c r="AV7" i="10"/>
  <c r="AV16" i="10" s="1"/>
  <c r="AU7" i="10"/>
  <c r="AU16" i="10" s="1"/>
  <c r="AT7" i="10"/>
  <c r="AS7" i="10"/>
  <c r="AS16" i="10" s="1"/>
  <c r="AR7" i="10"/>
  <c r="AR16" i="10" s="1"/>
  <c r="AQ7" i="10"/>
  <c r="AQ16" i="10" s="1"/>
  <c r="AP7" i="10"/>
  <c r="AO7" i="10"/>
  <c r="AO16" i="10" s="1"/>
  <c r="AN7" i="10"/>
  <c r="AN16" i="10" s="1"/>
  <c r="AL7" i="10"/>
  <c r="AL16" i="10" s="1"/>
  <c r="AK7" i="10"/>
  <c r="AJ7" i="10"/>
  <c r="AJ16" i="10" s="1"/>
  <c r="AI7" i="10"/>
  <c r="AI16" i="10" s="1"/>
  <c r="AH7" i="10"/>
  <c r="AH16" i="10" s="1"/>
  <c r="AG7" i="10"/>
  <c r="AC7" i="10"/>
  <c r="AC16" i="10" s="1"/>
  <c r="AB7" i="10"/>
  <c r="AB16" i="10" s="1"/>
  <c r="AA7" i="10"/>
  <c r="AA16" i="10" s="1"/>
  <c r="Z7" i="10"/>
  <c r="Y7" i="10"/>
  <c r="Y16" i="10" s="1"/>
  <c r="X7" i="10"/>
  <c r="X16" i="10" s="1"/>
  <c r="W7" i="10"/>
  <c r="W16" i="10" s="1"/>
  <c r="V7" i="10"/>
  <c r="U7" i="10"/>
  <c r="U16" i="10" s="1"/>
  <c r="T7" i="10"/>
  <c r="T16" i="10" s="1"/>
  <c r="S7" i="10"/>
  <c r="S16" i="10" s="1"/>
  <c r="R7" i="10"/>
  <c r="Q7" i="10"/>
  <c r="Q16" i="10" s="1"/>
  <c r="P7" i="10"/>
  <c r="P16" i="10" s="1"/>
  <c r="O7" i="10"/>
  <c r="O16" i="10" s="1"/>
  <c r="N7" i="10"/>
  <c r="M7" i="10"/>
  <c r="M16" i="10" s="1"/>
  <c r="L7" i="10"/>
  <c r="L16" i="10" s="1"/>
  <c r="AY6" i="10"/>
  <c r="AY15" i="10" s="1"/>
  <c r="AY18" i="10" s="1"/>
  <c r="AY19" i="10" s="1"/>
  <c r="AX6" i="10"/>
  <c r="AW6" i="10"/>
  <c r="AW15" i="10" s="1"/>
  <c r="AV6" i="10"/>
  <c r="AV15" i="10" s="1"/>
  <c r="AU6" i="10"/>
  <c r="AU15" i="10" s="1"/>
  <c r="AU18" i="10" s="1"/>
  <c r="AU19" i="10" s="1"/>
  <c r="AT6" i="10"/>
  <c r="AS6" i="10"/>
  <c r="AS15" i="10" s="1"/>
  <c r="AR6" i="10"/>
  <c r="AR15" i="10" s="1"/>
  <c r="AQ6" i="10"/>
  <c r="AQ15" i="10" s="1"/>
  <c r="AQ18" i="10" s="1"/>
  <c r="AQ19" i="10" s="1"/>
  <c r="AP6" i="10"/>
  <c r="AO6" i="10"/>
  <c r="AO15" i="10" s="1"/>
  <c r="AN6" i="10"/>
  <c r="AN15" i="10" s="1"/>
  <c r="AN18" i="10" s="1"/>
  <c r="AN19" i="10" s="1"/>
  <c r="AL6" i="10"/>
  <c r="AL15" i="10" s="1"/>
  <c r="AL18" i="10" s="1"/>
  <c r="AL19" i="10" s="1"/>
  <c r="AK6" i="10"/>
  <c r="AJ6" i="10"/>
  <c r="AJ15" i="10" s="1"/>
  <c r="AI6" i="10"/>
  <c r="AI15" i="10" s="1"/>
  <c r="AI18" i="10" s="1"/>
  <c r="AI19" i="10" s="1"/>
  <c r="AH6" i="10"/>
  <c r="AH15" i="10" s="1"/>
  <c r="AH18" i="10" s="1"/>
  <c r="AH19" i="10" s="1"/>
  <c r="AG6" i="10"/>
  <c r="AC6" i="10"/>
  <c r="AC15" i="10" s="1"/>
  <c r="AB6" i="10"/>
  <c r="AB15" i="10" s="1"/>
  <c r="AA6" i="10"/>
  <c r="AA15" i="10" s="1"/>
  <c r="AA18" i="10" s="1"/>
  <c r="AA19" i="10" s="1"/>
  <c r="Z6" i="10"/>
  <c r="Y6" i="10"/>
  <c r="Y15" i="10" s="1"/>
  <c r="X6" i="10"/>
  <c r="X15" i="10" s="1"/>
  <c r="X18" i="10" s="1"/>
  <c r="X19" i="10" s="1"/>
  <c r="W6" i="10"/>
  <c r="W15" i="10" s="1"/>
  <c r="W18" i="10" s="1"/>
  <c r="W19" i="10" s="1"/>
  <c r="V6" i="10"/>
  <c r="U6" i="10"/>
  <c r="U15" i="10" s="1"/>
  <c r="T6" i="10"/>
  <c r="T15" i="10" s="1"/>
  <c r="S6" i="10"/>
  <c r="S15" i="10" s="1"/>
  <c r="S18" i="10" s="1"/>
  <c r="S19" i="10" s="1"/>
  <c r="R6" i="10"/>
  <c r="Q6" i="10"/>
  <c r="Q15" i="10" s="1"/>
  <c r="P6" i="10"/>
  <c r="P15" i="10" s="1"/>
  <c r="O6" i="10"/>
  <c r="O15" i="10" s="1"/>
  <c r="O18" i="10" s="1"/>
  <c r="O19" i="10" s="1"/>
  <c r="N6" i="10"/>
  <c r="M6" i="10"/>
  <c r="M15" i="10" s="1"/>
  <c r="L6" i="10"/>
  <c r="L15" i="10" s="1"/>
  <c r="AS18" i="9"/>
  <c r="AS19" i="9" s="1"/>
  <c r="AC18" i="9"/>
  <c r="AC19" i="9" s="1"/>
  <c r="M18" i="9"/>
  <c r="M19" i="9" s="1"/>
  <c r="AZ17" i="9"/>
  <c r="AY17" i="9"/>
  <c r="AX17" i="9"/>
  <c r="AT17" i="9"/>
  <c r="AH17" i="9"/>
  <c r="AD17" i="9"/>
  <c r="R17" i="9"/>
  <c r="N17" i="9"/>
  <c r="AZ16" i="9"/>
  <c r="AU16" i="9"/>
  <c r="AQ16" i="9"/>
  <c r="AM16" i="9"/>
  <c r="AI16" i="9"/>
  <c r="AE16" i="9"/>
  <c r="AA16" i="9"/>
  <c r="O16" i="9"/>
  <c r="AZ15" i="9"/>
  <c r="AZ18" i="9" s="1"/>
  <c r="AZ19" i="9" s="1"/>
  <c r="AW15" i="9"/>
  <c r="AV15" i="9"/>
  <c r="AS15" i="9"/>
  <c r="AR15" i="9"/>
  <c r="AO15" i="9"/>
  <c r="AN15" i="9"/>
  <c r="AJ15" i="9"/>
  <c r="AF15" i="9"/>
  <c r="AC15" i="9"/>
  <c r="AB15" i="9"/>
  <c r="Y15" i="9"/>
  <c r="Y18" i="9" s="1"/>
  <c r="Y19" i="9" s="1"/>
  <c r="X15" i="9"/>
  <c r="U15" i="9"/>
  <c r="T15" i="9"/>
  <c r="Q15" i="9"/>
  <c r="Q18" i="9" s="1"/>
  <c r="Q19" i="9" s="1"/>
  <c r="P15" i="9"/>
  <c r="M15" i="9"/>
  <c r="L15" i="9"/>
  <c r="AW12" i="9"/>
  <c r="AW17" i="9" s="1"/>
  <c r="AV12" i="9"/>
  <c r="AV17" i="9" s="1"/>
  <c r="AU12" i="9"/>
  <c r="AU17" i="9" s="1"/>
  <c r="AT12" i="9"/>
  <c r="AS12" i="9"/>
  <c r="AS17" i="9" s="1"/>
  <c r="AR12" i="9"/>
  <c r="AR17" i="9" s="1"/>
  <c r="AQ12" i="9"/>
  <c r="AQ17" i="9" s="1"/>
  <c r="AP12" i="9"/>
  <c r="AP17" i="9" s="1"/>
  <c r="AO12" i="9"/>
  <c r="AO17" i="9" s="1"/>
  <c r="AN12" i="9"/>
  <c r="AN17" i="9" s="1"/>
  <c r="AM12" i="9"/>
  <c r="AM17" i="9" s="1"/>
  <c r="AL12" i="9"/>
  <c r="AL17" i="9" s="1"/>
  <c r="AK12" i="9"/>
  <c r="AK17" i="9" s="1"/>
  <c r="AJ12" i="9"/>
  <c r="AJ17" i="9" s="1"/>
  <c r="AI12" i="9"/>
  <c r="AI17" i="9" s="1"/>
  <c r="AH12" i="9"/>
  <c r="AG12" i="9"/>
  <c r="AG17" i="9" s="1"/>
  <c r="AG18" i="9" s="1"/>
  <c r="AG19" i="9" s="1"/>
  <c r="AF12" i="9"/>
  <c r="AF17" i="9" s="1"/>
  <c r="AE12" i="9"/>
  <c r="AE17" i="9" s="1"/>
  <c r="AD12" i="9"/>
  <c r="AC12" i="9"/>
  <c r="AC17" i="9" s="1"/>
  <c r="AB12" i="9"/>
  <c r="AB17" i="9" s="1"/>
  <c r="AA12" i="9"/>
  <c r="AA17" i="9" s="1"/>
  <c r="Z12" i="9"/>
  <c r="Z17" i="9" s="1"/>
  <c r="Y12" i="9"/>
  <c r="Y17" i="9" s="1"/>
  <c r="X12" i="9"/>
  <c r="X17" i="9" s="1"/>
  <c r="W12" i="9"/>
  <c r="W17" i="9" s="1"/>
  <c r="V12" i="9"/>
  <c r="V17" i="9" s="1"/>
  <c r="U12" i="9"/>
  <c r="U17" i="9" s="1"/>
  <c r="T12" i="9"/>
  <c r="T17" i="9" s="1"/>
  <c r="S12" i="9"/>
  <c r="S17" i="9" s="1"/>
  <c r="R12" i="9"/>
  <c r="Q12" i="9"/>
  <c r="Q17" i="9" s="1"/>
  <c r="P12" i="9"/>
  <c r="P17" i="9" s="1"/>
  <c r="O12" i="9"/>
  <c r="O17" i="9" s="1"/>
  <c r="N12" i="9"/>
  <c r="M12" i="9"/>
  <c r="M17" i="9" s="1"/>
  <c r="L12" i="9"/>
  <c r="L17" i="9" s="1"/>
  <c r="AW11" i="9"/>
  <c r="AV11" i="9"/>
  <c r="AV16" i="9" s="1"/>
  <c r="AU11" i="9"/>
  <c r="AT11" i="9"/>
  <c r="AS11" i="9"/>
  <c r="AR11" i="9"/>
  <c r="AR16" i="9" s="1"/>
  <c r="AQ11" i="9"/>
  <c r="AP11" i="9"/>
  <c r="AO11" i="9"/>
  <c r="AN11" i="9"/>
  <c r="AN16" i="9" s="1"/>
  <c r="AM11" i="9"/>
  <c r="AL11" i="9"/>
  <c r="AK11" i="9"/>
  <c r="AJ11" i="9"/>
  <c r="AJ16" i="9" s="1"/>
  <c r="AI11" i="9"/>
  <c r="AH11" i="9"/>
  <c r="AG11" i="9"/>
  <c r="AF11" i="9"/>
  <c r="AF16" i="9" s="1"/>
  <c r="AE11" i="9"/>
  <c r="AD11" i="9"/>
  <c r="AD16" i="9" s="1"/>
  <c r="AC11" i="9"/>
  <c r="AB11" i="9"/>
  <c r="AB16" i="9" s="1"/>
  <c r="AA11" i="9"/>
  <c r="Z11" i="9"/>
  <c r="Y11" i="9"/>
  <c r="X11" i="9"/>
  <c r="X16" i="9" s="1"/>
  <c r="W11" i="9"/>
  <c r="V11" i="9"/>
  <c r="U11" i="9"/>
  <c r="T11" i="9"/>
  <c r="T16" i="9" s="1"/>
  <c r="S11" i="9"/>
  <c r="R11" i="9"/>
  <c r="Q11" i="9"/>
  <c r="P11" i="9"/>
  <c r="P16" i="9" s="1"/>
  <c r="O11" i="9"/>
  <c r="N11" i="9"/>
  <c r="M11" i="9"/>
  <c r="L11" i="9"/>
  <c r="L16" i="9" s="1"/>
  <c r="AW10" i="9"/>
  <c r="AV10" i="9"/>
  <c r="AU10" i="9"/>
  <c r="AT10" i="9"/>
  <c r="AS10" i="9"/>
  <c r="AR10" i="9"/>
  <c r="AQ10" i="9"/>
  <c r="AP10" i="9"/>
  <c r="AO10" i="9"/>
  <c r="AN10" i="9"/>
  <c r="AM10" i="9"/>
  <c r="AM15" i="9" s="1"/>
  <c r="AM18" i="9" s="1"/>
  <c r="AM19" i="9" s="1"/>
  <c r="AL10" i="9"/>
  <c r="AK10" i="9"/>
  <c r="AJ10" i="9"/>
  <c r="AI10" i="9"/>
  <c r="AH10" i="9"/>
  <c r="AG10" i="9"/>
  <c r="AF10" i="9"/>
  <c r="AE10" i="9"/>
  <c r="AE15" i="9" s="1"/>
  <c r="AD10" i="9"/>
  <c r="AD15" i="9" s="1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AY7" i="9"/>
  <c r="AY16" i="9" s="1"/>
  <c r="AX7" i="9"/>
  <c r="AX16" i="9" s="1"/>
  <c r="AW7" i="9"/>
  <c r="AW16" i="9" s="1"/>
  <c r="AW18" i="9" s="1"/>
  <c r="AW19" i="9" s="1"/>
  <c r="AV7" i="9"/>
  <c r="AU7" i="9"/>
  <c r="AT7" i="9"/>
  <c r="AT16" i="9" s="1"/>
  <c r="AS7" i="9"/>
  <c r="AS16" i="9" s="1"/>
  <c r="AR7" i="9"/>
  <c r="AQ7" i="9"/>
  <c r="AP7" i="9"/>
  <c r="AP16" i="9" s="1"/>
  <c r="AO7" i="9"/>
  <c r="AO16" i="9" s="1"/>
  <c r="AO18" i="9" s="1"/>
  <c r="AO19" i="9" s="1"/>
  <c r="AN7" i="9"/>
  <c r="AL7" i="9"/>
  <c r="AL16" i="9" s="1"/>
  <c r="AK7" i="9"/>
  <c r="AK16" i="9" s="1"/>
  <c r="AJ7" i="9"/>
  <c r="AI7" i="9"/>
  <c r="AH7" i="9"/>
  <c r="AH16" i="9" s="1"/>
  <c r="AG7" i="9"/>
  <c r="AG16" i="9" s="1"/>
  <c r="AC7" i="9"/>
  <c r="AC16" i="9" s="1"/>
  <c r="AB7" i="9"/>
  <c r="AA7" i="9"/>
  <c r="Z7" i="9"/>
  <c r="Z16" i="9" s="1"/>
  <c r="Y7" i="9"/>
  <c r="Y16" i="9" s="1"/>
  <c r="X7" i="9"/>
  <c r="W7" i="9"/>
  <c r="W16" i="9" s="1"/>
  <c r="V7" i="9"/>
  <c r="V16" i="9" s="1"/>
  <c r="U7" i="9"/>
  <c r="U16" i="9" s="1"/>
  <c r="U18" i="9" s="1"/>
  <c r="U19" i="9" s="1"/>
  <c r="T7" i="9"/>
  <c r="S7" i="9"/>
  <c r="S16" i="9" s="1"/>
  <c r="R7" i="9"/>
  <c r="R16" i="9" s="1"/>
  <c r="Q7" i="9"/>
  <c r="Q16" i="9" s="1"/>
  <c r="P7" i="9"/>
  <c r="O7" i="9"/>
  <c r="N7" i="9"/>
  <c r="N16" i="9" s="1"/>
  <c r="M7" i="9"/>
  <c r="M16" i="9" s="1"/>
  <c r="L7" i="9"/>
  <c r="AY6" i="9"/>
  <c r="AY15" i="9" s="1"/>
  <c r="AX6" i="9"/>
  <c r="AX15" i="9" s="1"/>
  <c r="AW6" i="9"/>
  <c r="AV6" i="9"/>
  <c r="AU6" i="9"/>
  <c r="AU15" i="9" s="1"/>
  <c r="AT6" i="9"/>
  <c r="AT15" i="9" s="1"/>
  <c r="AS6" i="9"/>
  <c r="AR6" i="9"/>
  <c r="AQ6" i="9"/>
  <c r="AQ15" i="9" s="1"/>
  <c r="AP6" i="9"/>
  <c r="AP15" i="9" s="1"/>
  <c r="AO6" i="9"/>
  <c r="AN6" i="9"/>
  <c r="AL6" i="9"/>
  <c r="AK6" i="9"/>
  <c r="AK15" i="9" s="1"/>
  <c r="AK18" i="9" s="1"/>
  <c r="AK19" i="9" s="1"/>
  <c r="AJ6" i="9"/>
  <c r="AI6" i="9"/>
  <c r="AI15" i="9" s="1"/>
  <c r="AI18" i="9" s="1"/>
  <c r="AI19" i="9" s="1"/>
  <c r="AH6" i="9"/>
  <c r="AG6" i="9"/>
  <c r="AG15" i="9" s="1"/>
  <c r="AC6" i="9"/>
  <c r="AB6" i="9"/>
  <c r="AA6" i="9"/>
  <c r="AA15" i="9" s="1"/>
  <c r="Z6" i="9"/>
  <c r="Z15" i="9" s="1"/>
  <c r="Y6" i="9"/>
  <c r="X6" i="9"/>
  <c r="W6" i="9"/>
  <c r="W15" i="9" s="1"/>
  <c r="V6" i="9"/>
  <c r="V15" i="9" s="1"/>
  <c r="U6" i="9"/>
  <c r="T6" i="9"/>
  <c r="S6" i="9"/>
  <c r="S15" i="9" s="1"/>
  <c r="R6" i="9"/>
  <c r="R15" i="9" s="1"/>
  <c r="Q6" i="9"/>
  <c r="P6" i="9"/>
  <c r="O6" i="9"/>
  <c r="O15" i="9" s="1"/>
  <c r="N6" i="9"/>
  <c r="N15" i="9" s="1"/>
  <c r="M6" i="9"/>
  <c r="L6" i="9"/>
  <c r="AZ17" i="8"/>
  <c r="AY17" i="8"/>
  <c r="AX17" i="8"/>
  <c r="AV17" i="8"/>
  <c r="AN17" i="8"/>
  <c r="AF17" i="8"/>
  <c r="X17" i="8"/>
  <c r="P17" i="8"/>
  <c r="AZ16" i="8"/>
  <c r="AZ18" i="8" s="1"/>
  <c r="AZ19" i="8" s="1"/>
  <c r="AX16" i="8"/>
  <c r="AR16" i="8"/>
  <c r="AJ16" i="8"/>
  <c r="AF16" i="8"/>
  <c r="AC16" i="8"/>
  <c r="X16" i="8"/>
  <c r="R16" i="8"/>
  <c r="M16" i="8"/>
  <c r="AZ15" i="8"/>
  <c r="AX15" i="8"/>
  <c r="AX18" i="8" s="1"/>
  <c r="AX19" i="8" s="1"/>
  <c r="AT15" i="8"/>
  <c r="AS15" i="8"/>
  <c r="AP15" i="8"/>
  <c r="AP18" i="8" s="1"/>
  <c r="AP19" i="8" s="1"/>
  <c r="AO15" i="8"/>
  <c r="AM15" i="8"/>
  <c r="AM18" i="8" s="1"/>
  <c r="AM19" i="8" s="1"/>
  <c r="AK15" i="8"/>
  <c r="AH15" i="8"/>
  <c r="AH18" i="8" s="1"/>
  <c r="AH19" i="8" s="1"/>
  <c r="AD15" i="8"/>
  <c r="AC15" i="8"/>
  <c r="AC18" i="8" s="1"/>
  <c r="AC19" i="8" s="1"/>
  <c r="Z15" i="8"/>
  <c r="Y15" i="8"/>
  <c r="W15" i="8"/>
  <c r="V15" i="8"/>
  <c r="U15" i="8"/>
  <c r="R15" i="8"/>
  <c r="R18" i="8" s="1"/>
  <c r="R19" i="8" s="1"/>
  <c r="N15" i="8"/>
  <c r="M15" i="8"/>
  <c r="M18" i="8" s="1"/>
  <c r="M19" i="8" s="1"/>
  <c r="AW12" i="8"/>
  <c r="AW17" i="8" s="1"/>
  <c r="AV12" i="8"/>
  <c r="AU12" i="8"/>
  <c r="AU17" i="8" s="1"/>
  <c r="AT12" i="8"/>
  <c r="AT17" i="8" s="1"/>
  <c r="AT18" i="8" s="1"/>
  <c r="AT19" i="8" s="1"/>
  <c r="AS12" i="8"/>
  <c r="AS17" i="8" s="1"/>
  <c r="AR12" i="8"/>
  <c r="AR17" i="8" s="1"/>
  <c r="AQ12" i="8"/>
  <c r="AQ17" i="8" s="1"/>
  <c r="AP12" i="8"/>
  <c r="AP17" i="8" s="1"/>
  <c r="AO12" i="8"/>
  <c r="AO17" i="8" s="1"/>
  <c r="AN12" i="8"/>
  <c r="AM12" i="8"/>
  <c r="AM17" i="8" s="1"/>
  <c r="AL12" i="8"/>
  <c r="AL17" i="8" s="1"/>
  <c r="AK12" i="8"/>
  <c r="AK17" i="8" s="1"/>
  <c r="AJ12" i="8"/>
  <c r="AJ17" i="8" s="1"/>
  <c r="AI12" i="8"/>
  <c r="AI17" i="8" s="1"/>
  <c r="AH12" i="8"/>
  <c r="AH17" i="8" s="1"/>
  <c r="AG12" i="8"/>
  <c r="AG17" i="8" s="1"/>
  <c r="AF12" i="8"/>
  <c r="AE12" i="8"/>
  <c r="AE17" i="8" s="1"/>
  <c r="AD12" i="8"/>
  <c r="AD17" i="8" s="1"/>
  <c r="AC12" i="8"/>
  <c r="AC17" i="8" s="1"/>
  <c r="AB12" i="8"/>
  <c r="AB17" i="8" s="1"/>
  <c r="AA12" i="8"/>
  <c r="AA17" i="8" s="1"/>
  <c r="Z12" i="8"/>
  <c r="Z17" i="8" s="1"/>
  <c r="Y12" i="8"/>
  <c r="Y17" i="8" s="1"/>
  <c r="X12" i="8"/>
  <c r="W12" i="8"/>
  <c r="W17" i="8" s="1"/>
  <c r="V12" i="8"/>
  <c r="V17" i="8" s="1"/>
  <c r="U12" i="8"/>
  <c r="U17" i="8" s="1"/>
  <c r="T12" i="8"/>
  <c r="T17" i="8" s="1"/>
  <c r="S12" i="8"/>
  <c r="S17" i="8" s="1"/>
  <c r="R12" i="8"/>
  <c r="R17" i="8" s="1"/>
  <c r="Q12" i="8"/>
  <c r="Q17" i="8" s="1"/>
  <c r="P12" i="8"/>
  <c r="O12" i="8"/>
  <c r="O17" i="8" s="1"/>
  <c r="N12" i="8"/>
  <c r="N17" i="8" s="1"/>
  <c r="M12" i="8"/>
  <c r="M17" i="8" s="1"/>
  <c r="L12" i="8"/>
  <c r="L17" i="8" s="1"/>
  <c r="AW11" i="8"/>
  <c r="AV11" i="8"/>
  <c r="AU11" i="8"/>
  <c r="AT11" i="8"/>
  <c r="AT16" i="8" s="1"/>
  <c r="AS11" i="8"/>
  <c r="AS16" i="8" s="1"/>
  <c r="AR11" i="8"/>
  <c r="AQ11" i="8"/>
  <c r="AP11" i="8"/>
  <c r="AP16" i="8" s="1"/>
  <c r="AO11" i="8"/>
  <c r="AN11" i="8"/>
  <c r="AM11" i="8"/>
  <c r="AM16" i="8" s="1"/>
  <c r="AL11" i="8"/>
  <c r="AK11" i="8"/>
  <c r="AK16" i="8" s="1"/>
  <c r="AJ11" i="8"/>
  <c r="AI11" i="8"/>
  <c r="AH11" i="8"/>
  <c r="AG11" i="8"/>
  <c r="AG16" i="8" s="1"/>
  <c r="AF11" i="8"/>
  <c r="AE11" i="8"/>
  <c r="AE16" i="8" s="1"/>
  <c r="AD11" i="8"/>
  <c r="AD16" i="8" s="1"/>
  <c r="AD18" i="8" s="1"/>
  <c r="AD19" i="8" s="1"/>
  <c r="AC11" i="8"/>
  <c r="AB11" i="8"/>
  <c r="AA11" i="8"/>
  <c r="Z11" i="8"/>
  <c r="Z16" i="8" s="1"/>
  <c r="Y11" i="8"/>
  <c r="Y16" i="8" s="1"/>
  <c r="X11" i="8"/>
  <c r="W11" i="8"/>
  <c r="V11" i="8"/>
  <c r="V16" i="8" s="1"/>
  <c r="V18" i="8" s="1"/>
  <c r="V19" i="8" s="1"/>
  <c r="U11" i="8"/>
  <c r="U16" i="8" s="1"/>
  <c r="T11" i="8"/>
  <c r="S11" i="8"/>
  <c r="R11" i="8"/>
  <c r="Q11" i="8"/>
  <c r="P11" i="8"/>
  <c r="O11" i="8"/>
  <c r="N11" i="8"/>
  <c r="N16" i="8" s="1"/>
  <c r="N18" i="8" s="1"/>
  <c r="N19" i="8" s="1"/>
  <c r="M11" i="8"/>
  <c r="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G15" i="8" s="1"/>
  <c r="AF10" i="8"/>
  <c r="AF15" i="8" s="1"/>
  <c r="AE10" i="8"/>
  <c r="AE15" i="8" s="1"/>
  <c r="AE18" i="8" s="1"/>
  <c r="AE19" i="8" s="1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AY7" i="8"/>
  <c r="AY16" i="8" s="1"/>
  <c r="AX7" i="8"/>
  <c r="AW7" i="8"/>
  <c r="AW16" i="8" s="1"/>
  <c r="AV7" i="8"/>
  <c r="AV16" i="8" s="1"/>
  <c r="AU7" i="8"/>
  <c r="AU16" i="8" s="1"/>
  <c r="AT7" i="8"/>
  <c r="AS7" i="8"/>
  <c r="AR7" i="8"/>
  <c r="AQ7" i="8"/>
  <c r="AQ16" i="8" s="1"/>
  <c r="AP7" i="8"/>
  <c r="AO7" i="8"/>
  <c r="AO16" i="8" s="1"/>
  <c r="AN7" i="8"/>
  <c r="AN16" i="8" s="1"/>
  <c r="AL7" i="8"/>
  <c r="AL16" i="8" s="1"/>
  <c r="AK7" i="8"/>
  <c r="AJ7" i="8"/>
  <c r="AI7" i="8"/>
  <c r="AI16" i="8" s="1"/>
  <c r="AH7" i="8"/>
  <c r="AH16" i="8" s="1"/>
  <c r="AG7" i="8"/>
  <c r="AC7" i="8"/>
  <c r="AB7" i="8"/>
  <c r="AB16" i="8" s="1"/>
  <c r="AA7" i="8"/>
  <c r="AA16" i="8" s="1"/>
  <c r="Z7" i="8"/>
  <c r="Y7" i="8"/>
  <c r="X7" i="8"/>
  <c r="W7" i="8"/>
  <c r="W16" i="8" s="1"/>
  <c r="V7" i="8"/>
  <c r="U7" i="8"/>
  <c r="T7" i="8"/>
  <c r="T16" i="8" s="1"/>
  <c r="S7" i="8"/>
  <c r="S16" i="8" s="1"/>
  <c r="R7" i="8"/>
  <c r="Q7" i="8"/>
  <c r="Q16" i="8" s="1"/>
  <c r="P7" i="8"/>
  <c r="P16" i="8" s="1"/>
  <c r="O7" i="8"/>
  <c r="O16" i="8" s="1"/>
  <c r="N7" i="8"/>
  <c r="M7" i="8"/>
  <c r="L7" i="8"/>
  <c r="L16" i="8" s="1"/>
  <c r="AY6" i="8"/>
  <c r="AY15" i="8" s="1"/>
  <c r="AY18" i="8" s="1"/>
  <c r="AY19" i="8" s="1"/>
  <c r="AX6" i="8"/>
  <c r="AW6" i="8"/>
  <c r="AW15" i="8" s="1"/>
  <c r="AW18" i="8" s="1"/>
  <c r="AW19" i="8" s="1"/>
  <c r="AV6" i="8"/>
  <c r="AV15" i="8" s="1"/>
  <c r="AU6" i="8"/>
  <c r="AU15" i="8" s="1"/>
  <c r="AU18" i="8" s="1"/>
  <c r="AU19" i="8" s="1"/>
  <c r="AT6" i="8"/>
  <c r="AS6" i="8"/>
  <c r="AR6" i="8"/>
  <c r="AR15" i="8" s="1"/>
  <c r="AQ6" i="8"/>
  <c r="AQ15" i="8" s="1"/>
  <c r="AQ18" i="8" s="1"/>
  <c r="AQ19" i="8" s="1"/>
  <c r="AP6" i="8"/>
  <c r="AO6" i="8"/>
  <c r="AN6" i="8"/>
  <c r="AN15" i="8" s="1"/>
  <c r="AL6" i="8"/>
  <c r="AL15" i="8" s="1"/>
  <c r="AL18" i="8" s="1"/>
  <c r="AL19" i="8" s="1"/>
  <c r="AK6" i="8"/>
  <c r="AJ6" i="8"/>
  <c r="AI6" i="8"/>
  <c r="AI15" i="8" s="1"/>
  <c r="AI18" i="8" s="1"/>
  <c r="AI19" i="8" s="1"/>
  <c r="AH6" i="8"/>
  <c r="AG6" i="8"/>
  <c r="AC6" i="8"/>
  <c r="AB6" i="8"/>
  <c r="AB15" i="8" s="1"/>
  <c r="AA6" i="8"/>
  <c r="AA15" i="8" s="1"/>
  <c r="AA18" i="8" s="1"/>
  <c r="AA19" i="8" s="1"/>
  <c r="Z6" i="8"/>
  <c r="Y6" i="8"/>
  <c r="X6" i="8"/>
  <c r="X15" i="8" s="1"/>
  <c r="W6" i="8"/>
  <c r="V6" i="8"/>
  <c r="U6" i="8"/>
  <c r="T6" i="8"/>
  <c r="T15" i="8" s="1"/>
  <c r="S6" i="8"/>
  <c r="S15" i="8" s="1"/>
  <c r="S18" i="8" s="1"/>
  <c r="S19" i="8" s="1"/>
  <c r="R6" i="8"/>
  <c r="Q6" i="8"/>
  <c r="Q15" i="8" s="1"/>
  <c r="Q18" i="8" s="1"/>
  <c r="Q19" i="8" s="1"/>
  <c r="P6" i="8"/>
  <c r="P15" i="8" s="1"/>
  <c r="O6" i="8"/>
  <c r="O15" i="8" s="1"/>
  <c r="O18" i="8" s="1"/>
  <c r="O19" i="8" s="1"/>
  <c r="N6" i="8"/>
  <c r="M6" i="8"/>
  <c r="L6" i="8"/>
  <c r="L15" i="8" s="1"/>
  <c r="AZ18" i="7"/>
  <c r="AZ19" i="7" s="1"/>
  <c r="AZ17" i="7"/>
  <c r="AY17" i="7"/>
  <c r="AX17" i="7"/>
  <c r="AZ16" i="7"/>
  <c r="AX16" i="7"/>
  <c r="AT16" i="7"/>
  <c r="AP16" i="7"/>
  <c r="AD16" i="7"/>
  <c r="Z16" i="7"/>
  <c r="V16" i="7"/>
  <c r="R16" i="7"/>
  <c r="N16" i="7"/>
  <c r="AZ15" i="7"/>
  <c r="AM15" i="7"/>
  <c r="AM18" i="7" s="1"/>
  <c r="AM19" i="7" s="1"/>
  <c r="AE15" i="7"/>
  <c r="AW12" i="7"/>
  <c r="AW17" i="7" s="1"/>
  <c r="AV12" i="7"/>
  <c r="AV17" i="7" s="1"/>
  <c r="AU12" i="7"/>
  <c r="AU17" i="7" s="1"/>
  <c r="AT12" i="7"/>
  <c r="AT17" i="7" s="1"/>
  <c r="AS12" i="7"/>
  <c r="AS17" i="7" s="1"/>
  <c r="AR12" i="7"/>
  <c r="AR17" i="7" s="1"/>
  <c r="AQ12" i="7"/>
  <c r="AQ17" i="7" s="1"/>
  <c r="AP12" i="7"/>
  <c r="AP17" i="7" s="1"/>
  <c r="AO12" i="7"/>
  <c r="AO17" i="7" s="1"/>
  <c r="AN12" i="7"/>
  <c r="AN17" i="7" s="1"/>
  <c r="AM12" i="7"/>
  <c r="AM17" i="7" s="1"/>
  <c r="AL12" i="7"/>
  <c r="AL17" i="7" s="1"/>
  <c r="AK12" i="7"/>
  <c r="AK17" i="7" s="1"/>
  <c r="AJ12" i="7"/>
  <c r="AJ17" i="7" s="1"/>
  <c r="AI12" i="7"/>
  <c r="AI17" i="7" s="1"/>
  <c r="AH12" i="7"/>
  <c r="AH17" i="7" s="1"/>
  <c r="AG12" i="7"/>
  <c r="AG17" i="7" s="1"/>
  <c r="AF12" i="7"/>
  <c r="AF17" i="7" s="1"/>
  <c r="AE12" i="7"/>
  <c r="AE17" i="7" s="1"/>
  <c r="AD12" i="7"/>
  <c r="AD17" i="7" s="1"/>
  <c r="AC12" i="7"/>
  <c r="AC17" i="7" s="1"/>
  <c r="AB12" i="7"/>
  <c r="AB17" i="7" s="1"/>
  <c r="AA12" i="7"/>
  <c r="AA17" i="7" s="1"/>
  <c r="Z12" i="7"/>
  <c r="Z17" i="7" s="1"/>
  <c r="Y12" i="7"/>
  <c r="Y17" i="7" s="1"/>
  <c r="X12" i="7"/>
  <c r="X17" i="7" s="1"/>
  <c r="W12" i="7"/>
  <c r="W17" i="7" s="1"/>
  <c r="V12" i="7"/>
  <c r="V17" i="7" s="1"/>
  <c r="U12" i="7"/>
  <c r="U17" i="7" s="1"/>
  <c r="T12" i="7"/>
  <c r="T17" i="7" s="1"/>
  <c r="S12" i="7"/>
  <c r="S17" i="7" s="1"/>
  <c r="R12" i="7"/>
  <c r="R17" i="7" s="1"/>
  <c r="Q12" i="7"/>
  <c r="Q17" i="7" s="1"/>
  <c r="P12" i="7"/>
  <c r="P17" i="7" s="1"/>
  <c r="O12" i="7"/>
  <c r="O17" i="7" s="1"/>
  <c r="N12" i="7"/>
  <c r="N17" i="7" s="1"/>
  <c r="M12" i="7"/>
  <c r="M17" i="7" s="1"/>
  <c r="L12" i="7"/>
  <c r="L17" i="7" s="1"/>
  <c r="AW11" i="7"/>
  <c r="AV11" i="7"/>
  <c r="AU11" i="7"/>
  <c r="AT11" i="7"/>
  <c r="AS11" i="7"/>
  <c r="AR11" i="7"/>
  <c r="AQ11" i="7"/>
  <c r="AP11" i="7"/>
  <c r="AO11" i="7"/>
  <c r="AN11" i="7"/>
  <c r="AM11" i="7"/>
  <c r="AM16" i="7" s="1"/>
  <c r="AL11" i="7"/>
  <c r="AK11" i="7"/>
  <c r="AJ11" i="7"/>
  <c r="AI11" i="7"/>
  <c r="AH11" i="7"/>
  <c r="AG11" i="7"/>
  <c r="AF11" i="7"/>
  <c r="AF16" i="7" s="1"/>
  <c r="AE11" i="7"/>
  <c r="AE16" i="7" s="1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F15" i="7" s="1"/>
  <c r="AF18" i="7" s="1"/>
  <c r="AF19" i="7" s="1"/>
  <c r="AE10" i="7"/>
  <c r="AD10" i="7"/>
  <c r="AD15" i="7" s="1"/>
  <c r="AD18" i="7" s="1"/>
  <c r="AD19" i="7" s="1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Y7" i="7"/>
  <c r="AY16" i="7" s="1"/>
  <c r="AX7" i="7"/>
  <c r="AW7" i="7"/>
  <c r="AW16" i="7" s="1"/>
  <c r="AV7" i="7"/>
  <c r="AV16" i="7" s="1"/>
  <c r="AU7" i="7"/>
  <c r="AU16" i="7" s="1"/>
  <c r="AT7" i="7"/>
  <c r="AS7" i="7"/>
  <c r="AS16" i="7" s="1"/>
  <c r="AR7" i="7"/>
  <c r="AR16" i="7" s="1"/>
  <c r="AQ7" i="7"/>
  <c r="AQ16" i="7" s="1"/>
  <c r="AP7" i="7"/>
  <c r="AO7" i="7"/>
  <c r="AO16" i="7" s="1"/>
  <c r="AN7" i="7"/>
  <c r="AN16" i="7" s="1"/>
  <c r="AL7" i="7"/>
  <c r="AL16" i="7" s="1"/>
  <c r="AK7" i="7"/>
  <c r="AK16" i="7" s="1"/>
  <c r="AJ7" i="7"/>
  <c r="AJ16" i="7" s="1"/>
  <c r="AI7" i="7"/>
  <c r="AI16" i="7" s="1"/>
  <c r="AH7" i="7"/>
  <c r="AH16" i="7" s="1"/>
  <c r="AG7" i="7"/>
  <c r="AG16" i="7" s="1"/>
  <c r="AC7" i="7"/>
  <c r="AC16" i="7" s="1"/>
  <c r="AB7" i="7"/>
  <c r="AB16" i="7" s="1"/>
  <c r="AA7" i="7"/>
  <c r="AA16" i="7" s="1"/>
  <c r="Z7" i="7"/>
  <c r="Y7" i="7"/>
  <c r="Y16" i="7" s="1"/>
  <c r="X7" i="7"/>
  <c r="X16" i="7" s="1"/>
  <c r="W7" i="7"/>
  <c r="W16" i="7" s="1"/>
  <c r="V7" i="7"/>
  <c r="U7" i="7"/>
  <c r="U16" i="7" s="1"/>
  <c r="T7" i="7"/>
  <c r="T16" i="7" s="1"/>
  <c r="S7" i="7"/>
  <c r="S16" i="7" s="1"/>
  <c r="R7" i="7"/>
  <c r="Q7" i="7"/>
  <c r="Q16" i="7" s="1"/>
  <c r="P7" i="7"/>
  <c r="P16" i="7" s="1"/>
  <c r="O7" i="7"/>
  <c r="O16" i="7" s="1"/>
  <c r="N7" i="7"/>
  <c r="M7" i="7"/>
  <c r="M16" i="7" s="1"/>
  <c r="L7" i="7"/>
  <c r="L16" i="7" s="1"/>
  <c r="AY6" i="7"/>
  <c r="AY15" i="7" s="1"/>
  <c r="AY18" i="7" s="1"/>
  <c r="AY19" i="7" s="1"/>
  <c r="AX6" i="7"/>
  <c r="AX15" i="7" s="1"/>
  <c r="AX18" i="7" s="1"/>
  <c r="AX19" i="7" s="1"/>
  <c r="AW6" i="7"/>
  <c r="AW15" i="7" s="1"/>
  <c r="AW18" i="7" s="1"/>
  <c r="AW19" i="7" s="1"/>
  <c r="AV6" i="7"/>
  <c r="AV15" i="7" s="1"/>
  <c r="AV18" i="7" s="1"/>
  <c r="AV19" i="7" s="1"/>
  <c r="AU6" i="7"/>
  <c r="AU15" i="7" s="1"/>
  <c r="AU18" i="7" s="1"/>
  <c r="AU19" i="7" s="1"/>
  <c r="AT6" i="7"/>
  <c r="AT15" i="7" s="1"/>
  <c r="AT18" i="7" s="1"/>
  <c r="AT19" i="7" s="1"/>
  <c r="AS6" i="7"/>
  <c r="AS15" i="7" s="1"/>
  <c r="AS18" i="7" s="1"/>
  <c r="AS19" i="7" s="1"/>
  <c r="AR6" i="7"/>
  <c r="AR15" i="7" s="1"/>
  <c r="AR18" i="7" s="1"/>
  <c r="AR19" i="7" s="1"/>
  <c r="AQ6" i="7"/>
  <c r="AQ15" i="7" s="1"/>
  <c r="AQ18" i="7" s="1"/>
  <c r="AQ19" i="7" s="1"/>
  <c r="AP6" i="7"/>
  <c r="AP15" i="7" s="1"/>
  <c r="AP18" i="7" s="1"/>
  <c r="AP19" i="7" s="1"/>
  <c r="AO6" i="7"/>
  <c r="AO15" i="7" s="1"/>
  <c r="AO18" i="7" s="1"/>
  <c r="AO19" i="7" s="1"/>
  <c r="AN6" i="7"/>
  <c r="AN15" i="7" s="1"/>
  <c r="AN18" i="7" s="1"/>
  <c r="AN19" i="7" s="1"/>
  <c r="AL6" i="7"/>
  <c r="AL15" i="7" s="1"/>
  <c r="AL18" i="7" s="1"/>
  <c r="AL19" i="7" s="1"/>
  <c r="AK6" i="7"/>
  <c r="AJ6" i="7"/>
  <c r="AJ15" i="7" s="1"/>
  <c r="AI6" i="7"/>
  <c r="AI15" i="7" s="1"/>
  <c r="AI18" i="7" s="1"/>
  <c r="AI19" i="7" s="1"/>
  <c r="AH6" i="7"/>
  <c r="AH15" i="7" s="1"/>
  <c r="AH18" i="7" s="1"/>
  <c r="AH19" i="7" s="1"/>
  <c r="AG6" i="7"/>
  <c r="AC6" i="7"/>
  <c r="AC15" i="7" s="1"/>
  <c r="AC18" i="7" s="1"/>
  <c r="AC19" i="7" s="1"/>
  <c r="AB6" i="7"/>
  <c r="AB15" i="7" s="1"/>
  <c r="AB18" i="7" s="1"/>
  <c r="AB19" i="7" s="1"/>
  <c r="AA6" i="7"/>
  <c r="AA15" i="7" s="1"/>
  <c r="AA18" i="7" s="1"/>
  <c r="AA19" i="7" s="1"/>
  <c r="Z6" i="7"/>
  <c r="Z15" i="7" s="1"/>
  <c r="Z18" i="7" s="1"/>
  <c r="Z19" i="7" s="1"/>
  <c r="Y6" i="7"/>
  <c r="Y15" i="7" s="1"/>
  <c r="Y18" i="7" s="1"/>
  <c r="Y19" i="7" s="1"/>
  <c r="X6" i="7"/>
  <c r="X15" i="7" s="1"/>
  <c r="X18" i="7" s="1"/>
  <c r="X19" i="7" s="1"/>
  <c r="W6" i="7"/>
  <c r="W15" i="7" s="1"/>
  <c r="W18" i="7" s="1"/>
  <c r="W19" i="7" s="1"/>
  <c r="V6" i="7"/>
  <c r="V15" i="7" s="1"/>
  <c r="V18" i="7" s="1"/>
  <c r="V19" i="7" s="1"/>
  <c r="U6" i="7"/>
  <c r="U15" i="7" s="1"/>
  <c r="U18" i="7" s="1"/>
  <c r="U19" i="7" s="1"/>
  <c r="T6" i="7"/>
  <c r="T15" i="7" s="1"/>
  <c r="T18" i="7" s="1"/>
  <c r="T19" i="7" s="1"/>
  <c r="S6" i="7"/>
  <c r="S15" i="7" s="1"/>
  <c r="S18" i="7" s="1"/>
  <c r="S19" i="7" s="1"/>
  <c r="R6" i="7"/>
  <c r="R15" i="7" s="1"/>
  <c r="R18" i="7" s="1"/>
  <c r="R19" i="7" s="1"/>
  <c r="Q6" i="7"/>
  <c r="Q15" i="7" s="1"/>
  <c r="Q18" i="7" s="1"/>
  <c r="Q19" i="7" s="1"/>
  <c r="P6" i="7"/>
  <c r="P15" i="7" s="1"/>
  <c r="P18" i="7" s="1"/>
  <c r="P19" i="7" s="1"/>
  <c r="O6" i="7"/>
  <c r="O15" i="7" s="1"/>
  <c r="O18" i="7" s="1"/>
  <c r="O19" i="7" s="1"/>
  <c r="N6" i="7"/>
  <c r="N15" i="7" s="1"/>
  <c r="N18" i="7" s="1"/>
  <c r="N19" i="7" s="1"/>
  <c r="M6" i="7"/>
  <c r="M15" i="7" s="1"/>
  <c r="M18" i="7" s="1"/>
  <c r="M19" i="7" s="1"/>
  <c r="L6" i="7"/>
  <c r="L15" i="7" s="1"/>
  <c r="L18" i="7" s="1"/>
  <c r="L19" i="7" s="1"/>
  <c r="AZ17" i="6"/>
  <c r="AY17" i="6"/>
  <c r="AX17" i="6"/>
  <c r="AZ16" i="6"/>
  <c r="AZ18" i="6" s="1"/>
  <c r="AZ19" i="6" s="1"/>
  <c r="AX16" i="6"/>
  <c r="AV16" i="6"/>
  <c r="AT16" i="6"/>
  <c r="AR16" i="6"/>
  <c r="AP16" i="6"/>
  <c r="AN16" i="6"/>
  <c r="AF16" i="6"/>
  <c r="AD16" i="6"/>
  <c r="AB16" i="6"/>
  <c r="Z16" i="6"/>
  <c r="X16" i="6"/>
  <c r="V16" i="6"/>
  <c r="T16" i="6"/>
  <c r="R16" i="6"/>
  <c r="P16" i="6"/>
  <c r="N16" i="6"/>
  <c r="L16" i="6"/>
  <c r="AZ15" i="6"/>
  <c r="AW12" i="6"/>
  <c r="AW17" i="6" s="1"/>
  <c r="AV12" i="6"/>
  <c r="AV17" i="6" s="1"/>
  <c r="AU12" i="6"/>
  <c r="AU17" i="6" s="1"/>
  <c r="AT12" i="6"/>
  <c r="AT17" i="6" s="1"/>
  <c r="AS12" i="6"/>
  <c r="AS17" i="6" s="1"/>
  <c r="AR12" i="6"/>
  <c r="AR17" i="6" s="1"/>
  <c r="AQ12" i="6"/>
  <c r="AQ17" i="6" s="1"/>
  <c r="AP12" i="6"/>
  <c r="AP17" i="6" s="1"/>
  <c r="AO12" i="6"/>
  <c r="AO17" i="6" s="1"/>
  <c r="AN12" i="6"/>
  <c r="AN17" i="6" s="1"/>
  <c r="AM12" i="6"/>
  <c r="AM17" i="6" s="1"/>
  <c r="AL12" i="6"/>
  <c r="AL17" i="6" s="1"/>
  <c r="AK12" i="6"/>
  <c r="AK17" i="6" s="1"/>
  <c r="AJ12" i="6"/>
  <c r="AJ17" i="6" s="1"/>
  <c r="AI12" i="6"/>
  <c r="AI17" i="6" s="1"/>
  <c r="AH12" i="6"/>
  <c r="AH17" i="6" s="1"/>
  <c r="AG12" i="6"/>
  <c r="AG17" i="6" s="1"/>
  <c r="AF12" i="6"/>
  <c r="AF17" i="6" s="1"/>
  <c r="AE12" i="6"/>
  <c r="AE17" i="6" s="1"/>
  <c r="AD12" i="6"/>
  <c r="AD17" i="6" s="1"/>
  <c r="AC12" i="6"/>
  <c r="AC17" i="6" s="1"/>
  <c r="AB12" i="6"/>
  <c r="AB17" i="6" s="1"/>
  <c r="AA12" i="6"/>
  <c r="AA17" i="6" s="1"/>
  <c r="Z12" i="6"/>
  <c r="Z17" i="6" s="1"/>
  <c r="Y12" i="6"/>
  <c r="Y17" i="6" s="1"/>
  <c r="X12" i="6"/>
  <c r="X17" i="6" s="1"/>
  <c r="W12" i="6"/>
  <c r="W17" i="6" s="1"/>
  <c r="V12" i="6"/>
  <c r="V17" i="6" s="1"/>
  <c r="U12" i="6"/>
  <c r="U17" i="6" s="1"/>
  <c r="T12" i="6"/>
  <c r="T17" i="6" s="1"/>
  <c r="S12" i="6"/>
  <c r="S17" i="6" s="1"/>
  <c r="R12" i="6"/>
  <c r="R17" i="6" s="1"/>
  <c r="Q12" i="6"/>
  <c r="Q17" i="6" s="1"/>
  <c r="P12" i="6"/>
  <c r="P17" i="6" s="1"/>
  <c r="O12" i="6"/>
  <c r="O17" i="6" s="1"/>
  <c r="N12" i="6"/>
  <c r="N17" i="6" s="1"/>
  <c r="M12" i="6"/>
  <c r="M17" i="6" s="1"/>
  <c r="L12" i="6"/>
  <c r="L17" i="6" s="1"/>
  <c r="AW11" i="6"/>
  <c r="AV11" i="6"/>
  <c r="AU11" i="6"/>
  <c r="AT11" i="6"/>
  <c r="AS11" i="6"/>
  <c r="AR11" i="6"/>
  <c r="AQ11" i="6"/>
  <c r="AP11" i="6"/>
  <c r="AO11" i="6"/>
  <c r="AN11" i="6"/>
  <c r="AM11" i="6"/>
  <c r="AM16" i="6" s="1"/>
  <c r="AL11" i="6"/>
  <c r="AK11" i="6"/>
  <c r="AJ11" i="6"/>
  <c r="AI11" i="6"/>
  <c r="AH11" i="6"/>
  <c r="AG11" i="6"/>
  <c r="AF11" i="6"/>
  <c r="AE11" i="6"/>
  <c r="AE16" i="6" s="1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AW10" i="6"/>
  <c r="AV10" i="6"/>
  <c r="AU10" i="6"/>
  <c r="AT10" i="6"/>
  <c r="AS10" i="6"/>
  <c r="AR10" i="6"/>
  <c r="AQ10" i="6"/>
  <c r="AP10" i="6"/>
  <c r="AO10" i="6"/>
  <c r="AN10" i="6"/>
  <c r="AM10" i="6"/>
  <c r="AM15" i="6" s="1"/>
  <c r="AM18" i="6" s="1"/>
  <c r="AM19" i="6" s="1"/>
  <c r="AL10" i="6"/>
  <c r="AK10" i="6"/>
  <c r="AK15" i="6" s="1"/>
  <c r="AK18" i="6" s="1"/>
  <c r="AK19" i="6" s="1"/>
  <c r="AJ10" i="6"/>
  <c r="AI10" i="6"/>
  <c r="AI15" i="6" s="1"/>
  <c r="AH10" i="6"/>
  <c r="AG10" i="6"/>
  <c r="AG15" i="6" s="1"/>
  <c r="AG18" i="6" s="1"/>
  <c r="AG19" i="6" s="1"/>
  <c r="AF10" i="6"/>
  <c r="AF15" i="6" s="1"/>
  <c r="AE10" i="6"/>
  <c r="AE15" i="6" s="1"/>
  <c r="AE18" i="6" s="1"/>
  <c r="AE19" i="6" s="1"/>
  <c r="AD10" i="6"/>
  <c r="AD15" i="6" s="1"/>
  <c r="AD18" i="6" s="1"/>
  <c r="AD19" i="6" s="1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Y7" i="6"/>
  <c r="AY16" i="6" s="1"/>
  <c r="AX7" i="6"/>
  <c r="AW7" i="6"/>
  <c r="AW16" i="6" s="1"/>
  <c r="AV7" i="6"/>
  <c r="AU7" i="6"/>
  <c r="AU16" i="6" s="1"/>
  <c r="AT7" i="6"/>
  <c r="AS7" i="6"/>
  <c r="AS16" i="6" s="1"/>
  <c r="AR7" i="6"/>
  <c r="AQ7" i="6"/>
  <c r="AQ16" i="6" s="1"/>
  <c r="AP7" i="6"/>
  <c r="AO7" i="6"/>
  <c r="AO16" i="6" s="1"/>
  <c r="AN7" i="6"/>
  <c r="AL7" i="6"/>
  <c r="AL16" i="6" s="1"/>
  <c r="AK7" i="6"/>
  <c r="AK16" i="6" s="1"/>
  <c r="AJ7" i="6"/>
  <c r="AJ16" i="6" s="1"/>
  <c r="AI7" i="6"/>
  <c r="AH7" i="6"/>
  <c r="AH16" i="6" s="1"/>
  <c r="AG7" i="6"/>
  <c r="AG16" i="6" s="1"/>
  <c r="AC7" i="6"/>
  <c r="AC16" i="6" s="1"/>
  <c r="AB7" i="6"/>
  <c r="AA7" i="6"/>
  <c r="AA16" i="6" s="1"/>
  <c r="Z7" i="6"/>
  <c r="Y7" i="6"/>
  <c r="Y16" i="6" s="1"/>
  <c r="X7" i="6"/>
  <c r="W7" i="6"/>
  <c r="W16" i="6" s="1"/>
  <c r="V7" i="6"/>
  <c r="U7" i="6"/>
  <c r="U16" i="6" s="1"/>
  <c r="T7" i="6"/>
  <c r="S7" i="6"/>
  <c r="R7" i="6"/>
  <c r="Q7" i="6"/>
  <c r="Q16" i="6" s="1"/>
  <c r="P7" i="6"/>
  <c r="O7" i="6"/>
  <c r="N7" i="6"/>
  <c r="M7" i="6"/>
  <c r="M16" i="6" s="1"/>
  <c r="L7" i="6"/>
  <c r="AY6" i="6"/>
  <c r="AY15" i="6" s="1"/>
  <c r="AY18" i="6" s="1"/>
  <c r="AY19" i="6" s="1"/>
  <c r="AX6" i="6"/>
  <c r="AX15" i="6" s="1"/>
  <c r="AX18" i="6" s="1"/>
  <c r="AX19" i="6" s="1"/>
  <c r="AW6" i="6"/>
  <c r="AW15" i="6" s="1"/>
  <c r="AW18" i="6" s="1"/>
  <c r="AW19" i="6" s="1"/>
  <c r="AV6" i="6"/>
  <c r="AV15" i="6" s="1"/>
  <c r="AV18" i="6" s="1"/>
  <c r="AV19" i="6" s="1"/>
  <c r="AU6" i="6"/>
  <c r="AU15" i="6" s="1"/>
  <c r="AU18" i="6" s="1"/>
  <c r="AU19" i="6" s="1"/>
  <c r="AT6" i="6"/>
  <c r="AT15" i="6" s="1"/>
  <c r="AT18" i="6" s="1"/>
  <c r="AT19" i="6" s="1"/>
  <c r="AS6" i="6"/>
  <c r="AS15" i="6" s="1"/>
  <c r="AS18" i="6" s="1"/>
  <c r="AS19" i="6" s="1"/>
  <c r="AR6" i="6"/>
  <c r="AR15" i="6" s="1"/>
  <c r="AR18" i="6" s="1"/>
  <c r="AR19" i="6" s="1"/>
  <c r="AQ6" i="6"/>
  <c r="AQ15" i="6" s="1"/>
  <c r="AQ18" i="6" s="1"/>
  <c r="AQ19" i="6" s="1"/>
  <c r="AP6" i="6"/>
  <c r="AP15" i="6" s="1"/>
  <c r="AP18" i="6" s="1"/>
  <c r="AP19" i="6" s="1"/>
  <c r="AO6" i="6"/>
  <c r="AO15" i="6" s="1"/>
  <c r="AO18" i="6" s="1"/>
  <c r="AO19" i="6" s="1"/>
  <c r="AN6" i="6"/>
  <c r="AN15" i="6" s="1"/>
  <c r="AN18" i="6" s="1"/>
  <c r="AN19" i="6" s="1"/>
  <c r="AL6" i="6"/>
  <c r="AL15" i="6" s="1"/>
  <c r="AK6" i="6"/>
  <c r="AJ6" i="6"/>
  <c r="AJ15" i="6" s="1"/>
  <c r="AI6" i="6"/>
  <c r="AH6" i="6"/>
  <c r="AH15" i="6" s="1"/>
  <c r="AG6" i="6"/>
  <c r="AC6" i="6"/>
  <c r="AC15" i="6" s="1"/>
  <c r="AC18" i="6" s="1"/>
  <c r="AC19" i="6" s="1"/>
  <c r="AB6" i="6"/>
  <c r="AB15" i="6" s="1"/>
  <c r="AB18" i="6" s="1"/>
  <c r="AB19" i="6" s="1"/>
  <c r="AA6" i="6"/>
  <c r="AA15" i="6" s="1"/>
  <c r="AA18" i="6" s="1"/>
  <c r="AA19" i="6" s="1"/>
  <c r="Z6" i="6"/>
  <c r="Z15" i="6" s="1"/>
  <c r="Z18" i="6" s="1"/>
  <c r="Z19" i="6" s="1"/>
  <c r="Y6" i="6"/>
  <c r="Y15" i="6" s="1"/>
  <c r="Y18" i="6" s="1"/>
  <c r="Y19" i="6" s="1"/>
  <c r="X6" i="6"/>
  <c r="X15" i="6" s="1"/>
  <c r="W6" i="6"/>
  <c r="W15" i="6" s="1"/>
  <c r="W18" i="6" s="1"/>
  <c r="W19" i="6" s="1"/>
  <c r="V6" i="6"/>
  <c r="V15" i="6" s="1"/>
  <c r="V18" i="6" s="1"/>
  <c r="V19" i="6" s="1"/>
  <c r="U6" i="6"/>
  <c r="U15" i="6" s="1"/>
  <c r="U18" i="6" s="1"/>
  <c r="U19" i="6" s="1"/>
  <c r="T6" i="6"/>
  <c r="T15" i="6" s="1"/>
  <c r="T18" i="6" s="1"/>
  <c r="T19" i="6" s="1"/>
  <c r="S6" i="6"/>
  <c r="S15" i="6" s="1"/>
  <c r="R6" i="6"/>
  <c r="R15" i="6" s="1"/>
  <c r="R18" i="6" s="1"/>
  <c r="R19" i="6" s="1"/>
  <c r="Q6" i="6"/>
  <c r="Q15" i="6" s="1"/>
  <c r="Q18" i="6" s="1"/>
  <c r="Q19" i="6" s="1"/>
  <c r="P6" i="6"/>
  <c r="P15" i="6" s="1"/>
  <c r="O6" i="6"/>
  <c r="O15" i="6" s="1"/>
  <c r="N6" i="6"/>
  <c r="N15" i="6" s="1"/>
  <c r="N18" i="6" s="1"/>
  <c r="N19" i="6" s="1"/>
  <c r="M6" i="6"/>
  <c r="M15" i="6" s="1"/>
  <c r="M18" i="6" s="1"/>
  <c r="M19" i="6" s="1"/>
  <c r="L6" i="6"/>
  <c r="L15" i="6" s="1"/>
  <c r="L18" i="6" s="1"/>
  <c r="L19" i="6" s="1"/>
  <c r="AZ17" i="5"/>
  <c r="AY17" i="5"/>
  <c r="AX17" i="5"/>
  <c r="AZ16" i="5"/>
  <c r="AJ16" i="5"/>
  <c r="L16" i="5"/>
  <c r="AZ15" i="5"/>
  <c r="AS15" i="5"/>
  <c r="AC15" i="5"/>
  <c r="Y15" i="5"/>
  <c r="Q15" i="5"/>
  <c r="N15" i="5"/>
  <c r="AW12" i="5"/>
  <c r="AW17" i="5" s="1"/>
  <c r="AV12" i="5"/>
  <c r="AV17" i="5" s="1"/>
  <c r="AU12" i="5"/>
  <c r="AU17" i="5" s="1"/>
  <c r="AT12" i="5"/>
  <c r="AT17" i="5" s="1"/>
  <c r="AS12" i="5"/>
  <c r="AS17" i="5" s="1"/>
  <c r="AR12" i="5"/>
  <c r="AR17" i="5" s="1"/>
  <c r="AQ12" i="5"/>
  <c r="AQ17" i="5" s="1"/>
  <c r="AP12" i="5"/>
  <c r="AP17" i="5" s="1"/>
  <c r="AO12" i="5"/>
  <c r="AO17" i="5" s="1"/>
  <c r="AN12" i="5"/>
  <c r="AN17" i="5" s="1"/>
  <c r="AM12" i="5"/>
  <c r="AM17" i="5" s="1"/>
  <c r="AL12" i="5"/>
  <c r="AL17" i="5" s="1"/>
  <c r="AK12" i="5"/>
  <c r="AK17" i="5" s="1"/>
  <c r="AJ12" i="5"/>
  <c r="AJ17" i="5" s="1"/>
  <c r="AI12" i="5"/>
  <c r="AI17" i="5" s="1"/>
  <c r="AH12" i="5"/>
  <c r="AH17" i="5" s="1"/>
  <c r="AG12" i="5"/>
  <c r="AG17" i="5" s="1"/>
  <c r="AF12" i="5"/>
  <c r="AF17" i="5" s="1"/>
  <c r="AE12" i="5"/>
  <c r="AE17" i="5" s="1"/>
  <c r="AD12" i="5"/>
  <c r="AD17" i="5" s="1"/>
  <c r="AC12" i="5"/>
  <c r="AC17" i="5" s="1"/>
  <c r="AB12" i="5"/>
  <c r="AB17" i="5" s="1"/>
  <c r="AA12" i="5"/>
  <c r="AA17" i="5" s="1"/>
  <c r="Z12" i="5"/>
  <c r="Z17" i="5" s="1"/>
  <c r="Y12" i="5"/>
  <c r="Y17" i="5" s="1"/>
  <c r="X12" i="5"/>
  <c r="X17" i="5" s="1"/>
  <c r="W12" i="5"/>
  <c r="W17" i="5" s="1"/>
  <c r="V12" i="5"/>
  <c r="V17" i="5" s="1"/>
  <c r="U12" i="5"/>
  <c r="U17" i="5" s="1"/>
  <c r="T12" i="5"/>
  <c r="T17" i="5" s="1"/>
  <c r="S12" i="5"/>
  <c r="S17" i="5" s="1"/>
  <c r="R12" i="5"/>
  <c r="R17" i="5" s="1"/>
  <c r="Q12" i="5"/>
  <c r="Q17" i="5" s="1"/>
  <c r="P12" i="5"/>
  <c r="P17" i="5" s="1"/>
  <c r="O12" i="5"/>
  <c r="O17" i="5" s="1"/>
  <c r="N12" i="5"/>
  <c r="N17" i="5" s="1"/>
  <c r="M12" i="5"/>
  <c r="M17" i="5" s="1"/>
  <c r="L12" i="5"/>
  <c r="L17" i="5" s="1"/>
  <c r="AW11" i="5"/>
  <c r="AW16" i="5" s="1"/>
  <c r="AV11" i="5"/>
  <c r="AU11" i="5"/>
  <c r="AT11" i="5"/>
  <c r="AS11" i="5"/>
  <c r="AS16" i="5" s="1"/>
  <c r="AR11" i="5"/>
  <c r="AQ11" i="5"/>
  <c r="AP11" i="5"/>
  <c r="AO11" i="5"/>
  <c r="AO16" i="5" s="1"/>
  <c r="AN11" i="5"/>
  <c r="AM11" i="5"/>
  <c r="AM16" i="5" s="1"/>
  <c r="AL11" i="5"/>
  <c r="AK11" i="5"/>
  <c r="AJ11" i="5"/>
  <c r="AI11" i="5"/>
  <c r="AH11" i="5"/>
  <c r="AG11" i="5"/>
  <c r="AF11" i="5"/>
  <c r="AF16" i="5" s="1"/>
  <c r="AE11" i="5"/>
  <c r="AE16" i="5" s="1"/>
  <c r="AD11" i="5"/>
  <c r="AD16" i="5" s="1"/>
  <c r="AC11" i="5"/>
  <c r="AC16" i="5" s="1"/>
  <c r="AB11" i="5"/>
  <c r="AA11" i="5"/>
  <c r="Z11" i="5"/>
  <c r="Y11" i="5"/>
  <c r="Y16" i="5" s="1"/>
  <c r="X11" i="5"/>
  <c r="W11" i="5"/>
  <c r="V11" i="5"/>
  <c r="U11" i="5"/>
  <c r="U16" i="5" s="1"/>
  <c r="T11" i="5"/>
  <c r="S11" i="5"/>
  <c r="R11" i="5"/>
  <c r="Q11" i="5"/>
  <c r="Q16" i="5" s="1"/>
  <c r="P11" i="5"/>
  <c r="O11" i="5"/>
  <c r="N11" i="5"/>
  <c r="M11" i="5"/>
  <c r="M16" i="5" s="1"/>
  <c r="L11" i="5"/>
  <c r="AW10" i="5"/>
  <c r="AV10" i="5"/>
  <c r="AU10" i="5"/>
  <c r="AT10" i="5"/>
  <c r="AS10" i="5"/>
  <c r="AR10" i="5"/>
  <c r="AQ10" i="5"/>
  <c r="AP10" i="5"/>
  <c r="AO10" i="5"/>
  <c r="AN10" i="5"/>
  <c r="AM10" i="5"/>
  <c r="AM15" i="5" s="1"/>
  <c r="AL10" i="5"/>
  <c r="AK10" i="5"/>
  <c r="AJ10" i="5"/>
  <c r="AI10" i="5"/>
  <c r="AH10" i="5"/>
  <c r="AG10" i="5"/>
  <c r="AF10" i="5"/>
  <c r="AF15" i="5" s="1"/>
  <c r="AE10" i="5"/>
  <c r="AE15" i="5" s="1"/>
  <c r="AD10" i="5"/>
  <c r="AD15" i="5" s="1"/>
  <c r="AD18" i="5" s="1"/>
  <c r="AD19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Y7" i="5"/>
  <c r="AY16" i="5" s="1"/>
  <c r="AX7" i="5"/>
  <c r="AX16" i="5" s="1"/>
  <c r="AW7" i="5"/>
  <c r="AV7" i="5"/>
  <c r="AV16" i="5" s="1"/>
  <c r="AU7" i="5"/>
  <c r="AU16" i="5" s="1"/>
  <c r="AT7" i="5"/>
  <c r="AS7" i="5"/>
  <c r="AR7" i="5"/>
  <c r="AR16" i="5" s="1"/>
  <c r="AQ7" i="5"/>
  <c r="AQ16" i="5" s="1"/>
  <c r="AP7" i="5"/>
  <c r="AO7" i="5"/>
  <c r="AN7" i="5"/>
  <c r="AN16" i="5" s="1"/>
  <c r="AL7" i="5"/>
  <c r="AL16" i="5" s="1"/>
  <c r="AK7" i="5"/>
  <c r="AJ7" i="5"/>
  <c r="AI7" i="5"/>
  <c r="AI16" i="5" s="1"/>
  <c r="AH7" i="5"/>
  <c r="AH16" i="5" s="1"/>
  <c r="AG7" i="5"/>
  <c r="AC7" i="5"/>
  <c r="AB7" i="5"/>
  <c r="AB16" i="5" s="1"/>
  <c r="AA7" i="5"/>
  <c r="AA16" i="5" s="1"/>
  <c r="Z7" i="5"/>
  <c r="Y7" i="5"/>
  <c r="X7" i="5"/>
  <c r="X16" i="5" s="1"/>
  <c r="W7" i="5"/>
  <c r="W16" i="5" s="1"/>
  <c r="V7" i="5"/>
  <c r="U7" i="5"/>
  <c r="T7" i="5"/>
  <c r="T16" i="5" s="1"/>
  <c r="S7" i="5"/>
  <c r="S16" i="5" s="1"/>
  <c r="R7" i="5"/>
  <c r="Q7" i="5"/>
  <c r="P7" i="5"/>
  <c r="P16" i="5" s="1"/>
  <c r="O7" i="5"/>
  <c r="O16" i="5" s="1"/>
  <c r="N7" i="5"/>
  <c r="M7" i="5"/>
  <c r="L7" i="5"/>
  <c r="AY6" i="5"/>
  <c r="AY15" i="5" s="1"/>
  <c r="AY18" i="5" s="1"/>
  <c r="AY19" i="5" s="1"/>
  <c r="AX6" i="5"/>
  <c r="AX15" i="5" s="1"/>
  <c r="AX18" i="5" s="1"/>
  <c r="AX19" i="5" s="1"/>
  <c r="AW6" i="5"/>
  <c r="AW15" i="5" s="1"/>
  <c r="AV6" i="5"/>
  <c r="AV15" i="5" s="1"/>
  <c r="AU6" i="5"/>
  <c r="AU15" i="5" s="1"/>
  <c r="AT6" i="5"/>
  <c r="AT15" i="5" s="1"/>
  <c r="AS6" i="5"/>
  <c r="AR6" i="5"/>
  <c r="AR15" i="5" s="1"/>
  <c r="AQ6" i="5"/>
  <c r="AQ15" i="5" s="1"/>
  <c r="AP6" i="5"/>
  <c r="AP15" i="5" s="1"/>
  <c r="AO6" i="5"/>
  <c r="AO15" i="5" s="1"/>
  <c r="AN6" i="5"/>
  <c r="AN15" i="5" s="1"/>
  <c r="AL6" i="5"/>
  <c r="AL15" i="5" s="1"/>
  <c r="AL18" i="5" s="1"/>
  <c r="AL19" i="5" s="1"/>
  <c r="AK6" i="5"/>
  <c r="AK15" i="5" s="1"/>
  <c r="AJ6" i="5"/>
  <c r="AI6" i="5"/>
  <c r="AH6" i="5"/>
  <c r="AH15" i="5" s="1"/>
  <c r="AH18" i="5" s="1"/>
  <c r="AH19" i="5" s="1"/>
  <c r="AG6" i="5"/>
  <c r="AG15" i="5" s="1"/>
  <c r="AC6" i="5"/>
  <c r="AB6" i="5"/>
  <c r="AB15" i="5" s="1"/>
  <c r="AA6" i="5"/>
  <c r="AA15" i="5" s="1"/>
  <c r="Z6" i="5"/>
  <c r="Z15" i="5" s="1"/>
  <c r="Y6" i="5"/>
  <c r="X6" i="5"/>
  <c r="X15" i="5" s="1"/>
  <c r="W6" i="5"/>
  <c r="W15" i="5" s="1"/>
  <c r="V6" i="5"/>
  <c r="V15" i="5" s="1"/>
  <c r="U6" i="5"/>
  <c r="U15" i="5" s="1"/>
  <c r="T6" i="5"/>
  <c r="T15" i="5" s="1"/>
  <c r="S6" i="5"/>
  <c r="S15" i="5" s="1"/>
  <c r="R6" i="5"/>
  <c r="R15" i="5" s="1"/>
  <c r="Q6" i="5"/>
  <c r="P6" i="5"/>
  <c r="P15" i="5" s="1"/>
  <c r="O6" i="5"/>
  <c r="O15" i="5" s="1"/>
  <c r="N6" i="5"/>
  <c r="M6" i="5"/>
  <c r="M15" i="5" s="1"/>
  <c r="L6" i="5"/>
  <c r="L15" i="5" s="1"/>
  <c r="AZ17" i="4"/>
  <c r="AZ18" i="4" s="1"/>
  <c r="AZ19" i="4" s="1"/>
  <c r="AY17" i="4"/>
  <c r="AX17" i="4"/>
  <c r="AV17" i="4"/>
  <c r="AN17" i="4"/>
  <c r="AJ17" i="4"/>
  <c r="AF17" i="4"/>
  <c r="X17" i="4"/>
  <c r="T17" i="4"/>
  <c r="P17" i="4"/>
  <c r="AZ16" i="4"/>
  <c r="AX16" i="4"/>
  <c r="AK16" i="4"/>
  <c r="AG16" i="4"/>
  <c r="Z16" i="4"/>
  <c r="R16" i="4"/>
  <c r="AZ15" i="4"/>
  <c r="AY15" i="4"/>
  <c r="AY18" i="4" s="1"/>
  <c r="AY19" i="4" s="1"/>
  <c r="AX15" i="4"/>
  <c r="AX18" i="4" s="1"/>
  <c r="AX19" i="4" s="1"/>
  <c r="AT15" i="4"/>
  <c r="AQ15" i="4"/>
  <c r="AP15" i="4"/>
  <c r="AM15" i="4"/>
  <c r="AM18" i="4" s="1"/>
  <c r="AM19" i="4" s="1"/>
  <c r="AL15" i="4"/>
  <c r="AE15" i="4"/>
  <c r="AD15" i="4"/>
  <c r="AA15" i="4"/>
  <c r="Z15" i="4"/>
  <c r="V15" i="4"/>
  <c r="S15" i="4"/>
  <c r="R15" i="4"/>
  <c r="N15" i="4"/>
  <c r="AW12" i="4"/>
  <c r="AW17" i="4" s="1"/>
  <c r="AV12" i="4"/>
  <c r="AU12" i="4"/>
  <c r="AU17" i="4" s="1"/>
  <c r="AT12" i="4"/>
  <c r="AT17" i="4" s="1"/>
  <c r="AS12" i="4"/>
  <c r="AS17" i="4" s="1"/>
  <c r="AR12" i="4"/>
  <c r="AR17" i="4" s="1"/>
  <c r="AQ12" i="4"/>
  <c r="AQ17" i="4" s="1"/>
  <c r="AP12" i="4"/>
  <c r="AP17" i="4" s="1"/>
  <c r="AO12" i="4"/>
  <c r="AO17" i="4" s="1"/>
  <c r="AN12" i="4"/>
  <c r="AM12" i="4"/>
  <c r="AM17" i="4" s="1"/>
  <c r="AL12" i="4"/>
  <c r="AL17" i="4" s="1"/>
  <c r="AK12" i="4"/>
  <c r="AK17" i="4" s="1"/>
  <c r="AJ12" i="4"/>
  <c r="AI12" i="4"/>
  <c r="AI17" i="4" s="1"/>
  <c r="AH12" i="4"/>
  <c r="AH17" i="4" s="1"/>
  <c r="AG12" i="4"/>
  <c r="AG17" i="4" s="1"/>
  <c r="AF12" i="4"/>
  <c r="AE12" i="4"/>
  <c r="AE17" i="4" s="1"/>
  <c r="AD12" i="4"/>
  <c r="AD17" i="4" s="1"/>
  <c r="AC12" i="4"/>
  <c r="AC17" i="4" s="1"/>
  <c r="AB12" i="4"/>
  <c r="AB17" i="4" s="1"/>
  <c r="AA12" i="4"/>
  <c r="AA17" i="4" s="1"/>
  <c r="Z12" i="4"/>
  <c r="Z17" i="4" s="1"/>
  <c r="Y12" i="4"/>
  <c r="Y17" i="4" s="1"/>
  <c r="X12" i="4"/>
  <c r="W12" i="4"/>
  <c r="W17" i="4" s="1"/>
  <c r="V12" i="4"/>
  <c r="V17" i="4" s="1"/>
  <c r="U12" i="4"/>
  <c r="U17" i="4" s="1"/>
  <c r="T12" i="4"/>
  <c r="S12" i="4"/>
  <c r="S17" i="4" s="1"/>
  <c r="R12" i="4"/>
  <c r="R17" i="4" s="1"/>
  <c r="Q12" i="4"/>
  <c r="Q17" i="4" s="1"/>
  <c r="P12" i="4"/>
  <c r="O12" i="4"/>
  <c r="O17" i="4" s="1"/>
  <c r="N12" i="4"/>
  <c r="N17" i="4" s="1"/>
  <c r="M12" i="4"/>
  <c r="M17" i="4" s="1"/>
  <c r="L12" i="4"/>
  <c r="L17" i="4" s="1"/>
  <c r="AW11" i="4"/>
  <c r="AV11" i="4"/>
  <c r="AU11" i="4"/>
  <c r="AT11" i="4"/>
  <c r="AT16" i="4" s="1"/>
  <c r="AS11" i="4"/>
  <c r="AR11" i="4"/>
  <c r="AQ11" i="4"/>
  <c r="AP11" i="4"/>
  <c r="AP16" i="4" s="1"/>
  <c r="AO11" i="4"/>
  <c r="AN11" i="4"/>
  <c r="AM11" i="4"/>
  <c r="AM16" i="4" s="1"/>
  <c r="AL11" i="4"/>
  <c r="AK11" i="4"/>
  <c r="AJ11" i="4"/>
  <c r="AI11" i="4"/>
  <c r="AH11" i="4"/>
  <c r="AG11" i="4"/>
  <c r="AF11" i="4"/>
  <c r="AF16" i="4" s="1"/>
  <c r="AE11" i="4"/>
  <c r="AE16" i="4" s="1"/>
  <c r="AE18" i="4" s="1"/>
  <c r="AE19" i="4" s="1"/>
  <c r="AD11" i="4"/>
  <c r="AD16" i="4" s="1"/>
  <c r="AC11" i="4"/>
  <c r="AB11" i="4"/>
  <c r="AA11" i="4"/>
  <c r="Z11" i="4"/>
  <c r="Y11" i="4"/>
  <c r="X11" i="4"/>
  <c r="W11" i="4"/>
  <c r="V11" i="4"/>
  <c r="V16" i="4" s="1"/>
  <c r="U11" i="4"/>
  <c r="T11" i="4"/>
  <c r="S11" i="4"/>
  <c r="R11" i="4"/>
  <c r="Q11" i="4"/>
  <c r="P11" i="4"/>
  <c r="O11" i="4"/>
  <c r="N11" i="4"/>
  <c r="N16" i="4" s="1"/>
  <c r="M11" i="4"/>
  <c r="L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F15" i="4" s="1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Y7" i="4"/>
  <c r="AY16" i="4" s="1"/>
  <c r="AX7" i="4"/>
  <c r="AW7" i="4"/>
  <c r="AW16" i="4" s="1"/>
  <c r="AV7" i="4"/>
  <c r="AV16" i="4" s="1"/>
  <c r="AU7" i="4"/>
  <c r="AT7" i="4"/>
  <c r="AS7" i="4"/>
  <c r="AS16" i="4" s="1"/>
  <c r="AR7" i="4"/>
  <c r="AR16" i="4" s="1"/>
  <c r="AQ7" i="4"/>
  <c r="AP7" i="4"/>
  <c r="AO7" i="4"/>
  <c r="AO16" i="4" s="1"/>
  <c r="AN7" i="4"/>
  <c r="AN16" i="4" s="1"/>
  <c r="AL7" i="4"/>
  <c r="AL16" i="4" s="1"/>
  <c r="AK7" i="4"/>
  <c r="AJ7" i="4"/>
  <c r="AJ16" i="4" s="1"/>
  <c r="AI7" i="4"/>
  <c r="AH7" i="4"/>
  <c r="AH16" i="4" s="1"/>
  <c r="AG7" i="4"/>
  <c r="AC7" i="4"/>
  <c r="AC16" i="4" s="1"/>
  <c r="AB7" i="4"/>
  <c r="AB16" i="4" s="1"/>
  <c r="AA7" i="4"/>
  <c r="Z7" i="4"/>
  <c r="Y7" i="4"/>
  <c r="Y16" i="4" s="1"/>
  <c r="X7" i="4"/>
  <c r="X16" i="4" s="1"/>
  <c r="W7" i="4"/>
  <c r="V7" i="4"/>
  <c r="U7" i="4"/>
  <c r="U16" i="4" s="1"/>
  <c r="T7" i="4"/>
  <c r="T16" i="4" s="1"/>
  <c r="S7" i="4"/>
  <c r="R7" i="4"/>
  <c r="Q7" i="4"/>
  <c r="Q16" i="4" s="1"/>
  <c r="P7" i="4"/>
  <c r="P16" i="4" s="1"/>
  <c r="O7" i="4"/>
  <c r="N7" i="4"/>
  <c r="M7" i="4"/>
  <c r="M16" i="4" s="1"/>
  <c r="L7" i="4"/>
  <c r="L16" i="4" s="1"/>
  <c r="AY6" i="4"/>
  <c r="AX6" i="4"/>
  <c r="AW6" i="4"/>
  <c r="AW15" i="4" s="1"/>
  <c r="AV6" i="4"/>
  <c r="AV15" i="4" s="1"/>
  <c r="AV18" i="4" s="1"/>
  <c r="AV19" i="4" s="1"/>
  <c r="AU6" i="4"/>
  <c r="AU15" i="4" s="1"/>
  <c r="AT6" i="4"/>
  <c r="AS6" i="4"/>
  <c r="AS15" i="4" s="1"/>
  <c r="AR6" i="4"/>
  <c r="AR15" i="4" s="1"/>
  <c r="AQ6" i="4"/>
  <c r="AP6" i="4"/>
  <c r="AO6" i="4"/>
  <c r="AO15" i="4" s="1"/>
  <c r="AN6" i="4"/>
  <c r="AN15" i="4" s="1"/>
  <c r="AN18" i="4" s="1"/>
  <c r="AN19" i="4" s="1"/>
  <c r="AL6" i="4"/>
  <c r="AK6" i="4"/>
  <c r="AJ6" i="4"/>
  <c r="AJ15" i="4" s="1"/>
  <c r="AJ18" i="4" s="1"/>
  <c r="AJ19" i="4" s="1"/>
  <c r="AI6" i="4"/>
  <c r="AI15" i="4" s="1"/>
  <c r="AH6" i="4"/>
  <c r="AH15" i="4" s="1"/>
  <c r="AH18" i="4" s="1"/>
  <c r="AH19" i="4" s="1"/>
  <c r="AG6" i="4"/>
  <c r="AC6" i="4"/>
  <c r="AC15" i="4" s="1"/>
  <c r="AB6" i="4"/>
  <c r="AB15" i="4" s="1"/>
  <c r="AA6" i="4"/>
  <c r="Z6" i="4"/>
  <c r="Y6" i="4"/>
  <c r="Y15" i="4" s="1"/>
  <c r="X6" i="4"/>
  <c r="X15" i="4" s="1"/>
  <c r="X18" i="4" s="1"/>
  <c r="X19" i="4" s="1"/>
  <c r="W6" i="4"/>
  <c r="W15" i="4" s="1"/>
  <c r="V6" i="4"/>
  <c r="U6" i="4"/>
  <c r="U15" i="4" s="1"/>
  <c r="T6" i="4"/>
  <c r="T15" i="4" s="1"/>
  <c r="T18" i="4" s="1"/>
  <c r="T19" i="4" s="1"/>
  <c r="S6" i="4"/>
  <c r="R6" i="4"/>
  <c r="Q6" i="4"/>
  <c r="Q15" i="4" s="1"/>
  <c r="P6" i="4"/>
  <c r="P15" i="4" s="1"/>
  <c r="P18" i="4" s="1"/>
  <c r="P19" i="4" s="1"/>
  <c r="O6" i="4"/>
  <c r="O15" i="4" s="1"/>
  <c r="N6" i="4"/>
  <c r="M6" i="4"/>
  <c r="M15" i="4" s="1"/>
  <c r="L6" i="4"/>
  <c r="L15" i="4" s="1"/>
  <c r="AZ17" i="3"/>
  <c r="AY17" i="3"/>
  <c r="AX17" i="3"/>
  <c r="AZ16" i="3"/>
  <c r="AZ15" i="3"/>
  <c r="AW12" i="3"/>
  <c r="AW17" i="3" s="1"/>
  <c r="AV12" i="3"/>
  <c r="AV17" i="3" s="1"/>
  <c r="AU12" i="3"/>
  <c r="AU17" i="3" s="1"/>
  <c r="AT12" i="3"/>
  <c r="AT17" i="3" s="1"/>
  <c r="AS12" i="3"/>
  <c r="AS17" i="3" s="1"/>
  <c r="AR12" i="3"/>
  <c r="AR17" i="3" s="1"/>
  <c r="AQ12" i="3"/>
  <c r="AQ17" i="3" s="1"/>
  <c r="AP12" i="3"/>
  <c r="AP17" i="3" s="1"/>
  <c r="AO12" i="3"/>
  <c r="AO17" i="3" s="1"/>
  <c r="AN12" i="3"/>
  <c r="AN17" i="3" s="1"/>
  <c r="AM12" i="3"/>
  <c r="AM17" i="3" s="1"/>
  <c r="AL12" i="3"/>
  <c r="AL17" i="3" s="1"/>
  <c r="AK12" i="3"/>
  <c r="AK17" i="3" s="1"/>
  <c r="AJ12" i="3"/>
  <c r="AJ17" i="3" s="1"/>
  <c r="AI12" i="3"/>
  <c r="AI17" i="3" s="1"/>
  <c r="AH12" i="3"/>
  <c r="AH17" i="3" s="1"/>
  <c r="AG12" i="3"/>
  <c r="AG17" i="3" s="1"/>
  <c r="AF12" i="3"/>
  <c r="AF17" i="3" s="1"/>
  <c r="AE12" i="3"/>
  <c r="AE17" i="3" s="1"/>
  <c r="AD12" i="3"/>
  <c r="AD17" i="3" s="1"/>
  <c r="AC12" i="3"/>
  <c r="AC17" i="3" s="1"/>
  <c r="AB12" i="3"/>
  <c r="AB17" i="3" s="1"/>
  <c r="AA12" i="3"/>
  <c r="AA17" i="3" s="1"/>
  <c r="Z12" i="3"/>
  <c r="Z17" i="3" s="1"/>
  <c r="Y12" i="3"/>
  <c r="Y17" i="3" s="1"/>
  <c r="X12" i="3"/>
  <c r="X17" i="3" s="1"/>
  <c r="W12" i="3"/>
  <c r="W17" i="3" s="1"/>
  <c r="V12" i="3"/>
  <c r="V17" i="3" s="1"/>
  <c r="U12" i="3"/>
  <c r="U17" i="3" s="1"/>
  <c r="T12" i="3"/>
  <c r="T17" i="3" s="1"/>
  <c r="S12" i="3"/>
  <c r="S17" i="3" s="1"/>
  <c r="R12" i="3"/>
  <c r="R17" i="3" s="1"/>
  <c r="Q12" i="3"/>
  <c r="Q17" i="3" s="1"/>
  <c r="P12" i="3"/>
  <c r="P17" i="3" s="1"/>
  <c r="O12" i="3"/>
  <c r="O17" i="3" s="1"/>
  <c r="N12" i="3"/>
  <c r="N17" i="3" s="1"/>
  <c r="M12" i="3"/>
  <c r="M17" i="3" s="1"/>
  <c r="L12" i="3"/>
  <c r="L17" i="3" s="1"/>
  <c r="AW11" i="3"/>
  <c r="AV11" i="3"/>
  <c r="AU11" i="3"/>
  <c r="AT11" i="3"/>
  <c r="AS11" i="3"/>
  <c r="AR11" i="3"/>
  <c r="AQ11" i="3"/>
  <c r="AP11" i="3"/>
  <c r="AO11" i="3"/>
  <c r="AN11" i="3"/>
  <c r="AM11" i="3"/>
  <c r="AM16" i="3" s="1"/>
  <c r="AL11" i="3"/>
  <c r="AK11" i="3"/>
  <c r="AJ11" i="3"/>
  <c r="AI11" i="3"/>
  <c r="AH11" i="3"/>
  <c r="AG11" i="3"/>
  <c r="AF11" i="3"/>
  <c r="AF16" i="3" s="1"/>
  <c r="AE11" i="3"/>
  <c r="AE16" i="3" s="1"/>
  <c r="AD11" i="3"/>
  <c r="AD16" i="3" s="1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AW10" i="3"/>
  <c r="AV10" i="3"/>
  <c r="AU10" i="3"/>
  <c r="AT10" i="3"/>
  <c r="AS10" i="3"/>
  <c r="AR10" i="3"/>
  <c r="AQ10" i="3"/>
  <c r="AP10" i="3"/>
  <c r="AO10" i="3"/>
  <c r="AN10" i="3"/>
  <c r="AM10" i="3"/>
  <c r="AM15" i="3" s="1"/>
  <c r="AL10" i="3"/>
  <c r="AK10" i="3"/>
  <c r="AJ10" i="3"/>
  <c r="AI10" i="3"/>
  <c r="AH10" i="3"/>
  <c r="AG10" i="3"/>
  <c r="AF10" i="3"/>
  <c r="AF15" i="3" s="1"/>
  <c r="AE10" i="3"/>
  <c r="AE15" i="3" s="1"/>
  <c r="AD10" i="3"/>
  <c r="AD15" i="3" s="1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Y7" i="3"/>
  <c r="AY16" i="3" s="1"/>
  <c r="AX7" i="3"/>
  <c r="AX16" i="3" s="1"/>
  <c r="AW7" i="3"/>
  <c r="AV7" i="3"/>
  <c r="AU7" i="3"/>
  <c r="AT7" i="3"/>
  <c r="AS7" i="3"/>
  <c r="AR7" i="3"/>
  <c r="AQ7" i="3"/>
  <c r="AP7" i="3"/>
  <c r="AO7" i="3"/>
  <c r="AN7" i="3"/>
  <c r="AL7" i="3"/>
  <c r="AK7" i="3"/>
  <c r="AJ7" i="3"/>
  <c r="AI7" i="3"/>
  <c r="AI16" i="3" s="1"/>
  <c r="AH7" i="3"/>
  <c r="AG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Y6" i="3"/>
  <c r="AY15" i="3" s="1"/>
  <c r="AX6" i="3"/>
  <c r="AX15" i="3" s="1"/>
  <c r="AW6" i="3"/>
  <c r="AW15" i="3" s="1"/>
  <c r="AV6" i="3"/>
  <c r="AV15" i="3" s="1"/>
  <c r="AU6" i="3"/>
  <c r="AU15" i="3" s="1"/>
  <c r="AT6" i="3"/>
  <c r="AT15" i="3" s="1"/>
  <c r="AS6" i="3"/>
  <c r="AS15" i="3" s="1"/>
  <c r="AR6" i="3"/>
  <c r="AR15" i="3" s="1"/>
  <c r="AQ6" i="3"/>
  <c r="AQ15" i="3" s="1"/>
  <c r="AP6" i="3"/>
  <c r="AP15" i="3" s="1"/>
  <c r="AO6" i="3"/>
  <c r="AO15" i="3" s="1"/>
  <c r="AN6" i="3"/>
  <c r="AN15" i="3" s="1"/>
  <c r="AL6" i="3"/>
  <c r="AK6" i="3"/>
  <c r="AJ6" i="3"/>
  <c r="AI6" i="3"/>
  <c r="AH6" i="3"/>
  <c r="AG6" i="3"/>
  <c r="AC6" i="3"/>
  <c r="AC15" i="3" s="1"/>
  <c r="AB6" i="3"/>
  <c r="AB15" i="3" s="1"/>
  <c r="AA6" i="3"/>
  <c r="AA15" i="3" s="1"/>
  <c r="Z6" i="3"/>
  <c r="Z15" i="3" s="1"/>
  <c r="Y6" i="3"/>
  <c r="Y15" i="3" s="1"/>
  <c r="X6" i="3"/>
  <c r="X15" i="3" s="1"/>
  <c r="W6" i="3"/>
  <c r="W15" i="3" s="1"/>
  <c r="V6" i="3"/>
  <c r="V15" i="3" s="1"/>
  <c r="U6" i="3"/>
  <c r="U15" i="3" s="1"/>
  <c r="T6" i="3"/>
  <c r="T15" i="3" s="1"/>
  <c r="S6" i="3"/>
  <c r="S15" i="3" s="1"/>
  <c r="R6" i="3"/>
  <c r="R15" i="3" s="1"/>
  <c r="Q6" i="3"/>
  <c r="Q15" i="3" s="1"/>
  <c r="P6" i="3"/>
  <c r="P15" i="3" s="1"/>
  <c r="O6" i="3"/>
  <c r="O15" i="3" s="1"/>
  <c r="N6" i="3"/>
  <c r="N15" i="3" s="1"/>
  <c r="M6" i="3"/>
  <c r="M15" i="3" s="1"/>
  <c r="L6" i="3"/>
  <c r="L15" i="3" s="1"/>
  <c r="AG16" i="3" l="1"/>
  <c r="AK16" i="3"/>
  <c r="AZ18" i="3"/>
  <c r="AZ19" i="3" s="1"/>
  <c r="AI15" i="3"/>
  <c r="AI18" i="3" s="1"/>
  <c r="AI19" i="3" s="1"/>
  <c r="M16" i="3"/>
  <c r="M18" i="3" s="1"/>
  <c r="M19" i="3" s="1"/>
  <c r="Q16" i="3"/>
  <c r="Q18" i="3" s="1"/>
  <c r="Q19" i="3" s="1"/>
  <c r="U16" i="3"/>
  <c r="U18" i="3" s="1"/>
  <c r="U19" i="3" s="1"/>
  <c r="Y16" i="3"/>
  <c r="Y18" i="3" s="1"/>
  <c r="Y19" i="3" s="1"/>
  <c r="AC16" i="3"/>
  <c r="AC18" i="3" s="1"/>
  <c r="AC19" i="3" s="1"/>
  <c r="AO16" i="3"/>
  <c r="AO18" i="3" s="1"/>
  <c r="AO19" i="3" s="1"/>
  <c r="AS16" i="3"/>
  <c r="AS18" i="3" s="1"/>
  <c r="AS19" i="3" s="1"/>
  <c r="AW16" i="3"/>
  <c r="AW18" i="3" s="1"/>
  <c r="AW19" i="3" s="1"/>
  <c r="AY18" i="3"/>
  <c r="AY19" i="3" s="1"/>
  <c r="AJ15" i="3"/>
  <c r="S45" i="3"/>
  <c r="AG15" i="3"/>
  <c r="AG18" i="3" s="1"/>
  <c r="AG19" i="3" s="1"/>
  <c r="AK15" i="3"/>
  <c r="AX18" i="3"/>
  <c r="AX19" i="3" s="1"/>
  <c r="N16" i="3"/>
  <c r="N18" i="3" s="1"/>
  <c r="N19" i="3" s="1"/>
  <c r="R16" i="3"/>
  <c r="R18" i="3" s="1"/>
  <c r="R19" i="3" s="1"/>
  <c r="V16" i="3"/>
  <c r="V18" i="3" s="1"/>
  <c r="V19" i="3" s="1"/>
  <c r="Z16" i="3"/>
  <c r="Z18" i="3" s="1"/>
  <c r="Z19" i="3" s="1"/>
  <c r="AP16" i="3"/>
  <c r="AP18" i="3" s="1"/>
  <c r="AP19" i="3" s="1"/>
  <c r="AT16" i="3"/>
  <c r="AT18" i="3" s="1"/>
  <c r="AT19" i="3" s="1"/>
  <c r="O16" i="3"/>
  <c r="O18" i="3" s="1"/>
  <c r="O19" i="3" s="1"/>
  <c r="S16" i="3"/>
  <c r="S18" i="3" s="1"/>
  <c r="S19" i="3" s="1"/>
  <c r="W16" i="3"/>
  <c r="W18" i="3" s="1"/>
  <c r="W19" i="3" s="1"/>
  <c r="AA16" i="3"/>
  <c r="AA18" i="3" s="1"/>
  <c r="AA19" i="3" s="1"/>
  <c r="AH16" i="3"/>
  <c r="AL16" i="3"/>
  <c r="AQ16" i="3"/>
  <c r="AQ18" i="3" s="1"/>
  <c r="AQ19" i="3" s="1"/>
  <c r="AU16" i="3"/>
  <c r="AU18" i="3" s="1"/>
  <c r="AU19" i="3" s="1"/>
  <c r="Q87" i="3"/>
  <c r="Q108" i="3"/>
  <c r="AH15" i="3"/>
  <c r="AL15" i="3"/>
  <c r="L16" i="3"/>
  <c r="L18" i="3" s="1"/>
  <c r="L19" i="3" s="1"/>
  <c r="P16" i="3"/>
  <c r="P18" i="3" s="1"/>
  <c r="P19" i="3" s="1"/>
  <c r="T16" i="3"/>
  <c r="T18" i="3" s="1"/>
  <c r="T19" i="3" s="1"/>
  <c r="X16" i="3"/>
  <c r="X18" i="3" s="1"/>
  <c r="X19" i="3" s="1"/>
  <c r="AB16" i="3"/>
  <c r="AB18" i="3" s="1"/>
  <c r="AB19" i="3" s="1"/>
  <c r="AN16" i="3"/>
  <c r="AN18" i="3" s="1"/>
  <c r="AN19" i="3" s="1"/>
  <c r="AR16" i="3"/>
  <c r="AR18" i="3" s="1"/>
  <c r="AR19" i="3" s="1"/>
  <c r="AV16" i="3"/>
  <c r="AV18" i="3" s="1"/>
  <c r="AV19" i="3" s="1"/>
  <c r="AF18" i="3"/>
  <c r="AF19" i="3" s="1"/>
  <c r="AJ16" i="3"/>
  <c r="Q66" i="3"/>
  <c r="L18" i="5"/>
  <c r="L19" i="5" s="1"/>
  <c r="AF18" i="5"/>
  <c r="AF19" i="5" s="1"/>
  <c r="AG16" i="5"/>
  <c r="AG18" i="5" s="1"/>
  <c r="AG19" i="5" s="1"/>
  <c r="S24" i="3"/>
  <c r="AR18" i="17"/>
  <c r="AR19" i="17" s="1"/>
  <c r="AS18" i="17"/>
  <c r="AS19" i="17" s="1"/>
  <c r="AW18" i="17"/>
  <c r="AW19" i="17" s="1"/>
  <c r="AG15" i="17"/>
  <c r="AG18" i="17" s="1"/>
  <c r="AG19" i="17" s="1"/>
  <c r="AK15" i="17"/>
  <c r="AK18" i="17" s="1"/>
  <c r="AK19" i="17" s="1"/>
  <c r="N18" i="17"/>
  <c r="N19" i="17" s="1"/>
  <c r="V18" i="17"/>
  <c r="V19" i="17" s="1"/>
  <c r="AD18" i="17"/>
  <c r="AD19" i="17" s="1"/>
  <c r="AT18" i="17"/>
  <c r="AT19" i="17" s="1"/>
  <c r="P18" i="17"/>
  <c r="P19" i="17" s="1"/>
  <c r="T18" i="17"/>
  <c r="T19" i="17" s="1"/>
  <c r="AV18" i="17"/>
  <c r="AV19" i="17" s="1"/>
  <c r="AF18" i="17"/>
  <c r="AF19" i="17" s="1"/>
  <c r="M18" i="17"/>
  <c r="M19" i="17" s="1"/>
  <c r="Q18" i="17"/>
  <c r="Q19" i="17" s="1"/>
  <c r="Y18" i="17"/>
  <c r="Y19" i="17" s="1"/>
  <c r="AJ15" i="17"/>
  <c r="AJ18" i="17" s="1"/>
  <c r="AJ19" i="17" s="1"/>
  <c r="L18" i="17"/>
  <c r="L19" i="17" s="1"/>
  <c r="AB18" i="17"/>
  <c r="AB19" i="17" s="1"/>
  <c r="R18" i="17"/>
  <c r="R19" i="17" s="1"/>
  <c r="Z18" i="17"/>
  <c r="Z19" i="17" s="1"/>
  <c r="AP18" i="17"/>
  <c r="AP19" i="17" s="1"/>
  <c r="AJ18" i="16"/>
  <c r="AJ19" i="16" s="1"/>
  <c r="Y18" i="16"/>
  <c r="Y19" i="16" s="1"/>
  <c r="AK18" i="16"/>
  <c r="AK19" i="16" s="1"/>
  <c r="N18" i="16"/>
  <c r="N19" i="16" s="1"/>
  <c r="R18" i="16"/>
  <c r="R19" i="16" s="1"/>
  <c r="V18" i="16"/>
  <c r="V19" i="16" s="1"/>
  <c r="Z18" i="16"/>
  <c r="Z19" i="16" s="1"/>
  <c r="M18" i="16"/>
  <c r="M19" i="16" s="1"/>
  <c r="AC18" i="16"/>
  <c r="AC19" i="16" s="1"/>
  <c r="AO18" i="16"/>
  <c r="AO19" i="16" s="1"/>
  <c r="AW18" i="16"/>
  <c r="AW19" i="16" s="1"/>
  <c r="AE18" i="16"/>
  <c r="AE19" i="16" s="1"/>
  <c r="AM18" i="16"/>
  <c r="AM19" i="16" s="1"/>
  <c r="Q18" i="16"/>
  <c r="Q19" i="16" s="1"/>
  <c r="AS18" i="16"/>
  <c r="AS19" i="16" s="1"/>
  <c r="AJ18" i="15"/>
  <c r="AJ19" i="15" s="1"/>
  <c r="AD18" i="15"/>
  <c r="AD19" i="15" s="1"/>
  <c r="N18" i="14"/>
  <c r="N19" i="14" s="1"/>
  <c r="AD18" i="14"/>
  <c r="AD19" i="14" s="1"/>
  <c r="R18" i="14"/>
  <c r="R19" i="14" s="1"/>
  <c r="AP18" i="14"/>
  <c r="AP19" i="14" s="1"/>
  <c r="AI18" i="14"/>
  <c r="AI19" i="14" s="1"/>
  <c r="AF18" i="14"/>
  <c r="AF19" i="14" s="1"/>
  <c r="V18" i="14"/>
  <c r="V19" i="14" s="1"/>
  <c r="AH18" i="14"/>
  <c r="AH19" i="14" s="1"/>
  <c r="AT18" i="14"/>
  <c r="AT19" i="14" s="1"/>
  <c r="AJ18" i="14"/>
  <c r="AJ19" i="14" s="1"/>
  <c r="AE18" i="14"/>
  <c r="AE19" i="14" s="1"/>
  <c r="AM18" i="14"/>
  <c r="AM19" i="14" s="1"/>
  <c r="Z18" i="14"/>
  <c r="Z19" i="14" s="1"/>
  <c r="AL18" i="14"/>
  <c r="AL19" i="14" s="1"/>
  <c r="N18" i="13"/>
  <c r="N19" i="13" s="1"/>
  <c r="AT18" i="13"/>
  <c r="AT19" i="13" s="1"/>
  <c r="S18" i="13"/>
  <c r="S19" i="13" s="1"/>
  <c r="W18" i="13"/>
  <c r="W19" i="13" s="1"/>
  <c r="AU18" i="13"/>
  <c r="AU19" i="13" s="1"/>
  <c r="AE18" i="13"/>
  <c r="AE19" i="13" s="1"/>
  <c r="AM18" i="13"/>
  <c r="AM19" i="13" s="1"/>
  <c r="L18" i="13"/>
  <c r="L19" i="13" s="1"/>
  <c r="P18" i="13"/>
  <c r="P19" i="13" s="1"/>
  <c r="T18" i="13"/>
  <c r="T19" i="13" s="1"/>
  <c r="X18" i="13"/>
  <c r="X19" i="13" s="1"/>
  <c r="AB18" i="13"/>
  <c r="AB19" i="13" s="1"/>
  <c r="AI15" i="13"/>
  <c r="AI18" i="13" s="1"/>
  <c r="AI19" i="13" s="1"/>
  <c r="AN18" i="13"/>
  <c r="AN19" i="13" s="1"/>
  <c r="AR18" i="13"/>
  <c r="AR19" i="13" s="1"/>
  <c r="AV18" i="13"/>
  <c r="AV19" i="13" s="1"/>
  <c r="Q18" i="13"/>
  <c r="Q19" i="13" s="1"/>
  <c r="Y18" i="13"/>
  <c r="Y19" i="13" s="1"/>
  <c r="AG18" i="13"/>
  <c r="AG19" i="13" s="1"/>
  <c r="AO18" i="13"/>
  <c r="AO19" i="13" s="1"/>
  <c r="AW18" i="13"/>
  <c r="AW19" i="13" s="1"/>
  <c r="AJ15" i="13"/>
  <c r="AJ18" i="13" s="1"/>
  <c r="AJ19" i="13" s="1"/>
  <c r="N16" i="13"/>
  <c r="R16" i="13"/>
  <c r="R18" i="13" s="1"/>
  <c r="R19" i="13" s="1"/>
  <c r="V16" i="13"/>
  <c r="V18" i="13" s="1"/>
  <c r="V19" i="13" s="1"/>
  <c r="Z16" i="13"/>
  <c r="Z18" i="13" s="1"/>
  <c r="Z19" i="13" s="1"/>
  <c r="AK16" i="13"/>
  <c r="AK18" i="13" s="1"/>
  <c r="AK19" i="13" s="1"/>
  <c r="AP16" i="13"/>
  <c r="AP18" i="13" s="1"/>
  <c r="AP19" i="13" s="1"/>
  <c r="AT16" i="13"/>
  <c r="M18" i="13"/>
  <c r="M19" i="13" s="1"/>
  <c r="U18" i="13"/>
  <c r="U19" i="13" s="1"/>
  <c r="AC18" i="13"/>
  <c r="AC19" i="13" s="1"/>
  <c r="AS18" i="13"/>
  <c r="AS19" i="13" s="1"/>
  <c r="AZ18" i="13"/>
  <c r="AZ19" i="13" s="1"/>
  <c r="O18" i="13"/>
  <c r="O19" i="13" s="1"/>
  <c r="AA18" i="13"/>
  <c r="AA19" i="13" s="1"/>
  <c r="AQ18" i="13"/>
  <c r="AQ19" i="13" s="1"/>
  <c r="AM18" i="12"/>
  <c r="AM19" i="12" s="1"/>
  <c r="W18" i="12"/>
  <c r="W19" i="12" s="1"/>
  <c r="AS18" i="12"/>
  <c r="AS19" i="12" s="1"/>
  <c r="Y18" i="12"/>
  <c r="Y19" i="12" s="1"/>
  <c r="AO18" i="12"/>
  <c r="AO19" i="12" s="1"/>
  <c r="L18" i="12"/>
  <c r="L19" i="12" s="1"/>
  <c r="P18" i="12"/>
  <c r="P19" i="12" s="1"/>
  <c r="T18" i="12"/>
  <c r="T19" i="12" s="1"/>
  <c r="X18" i="12"/>
  <c r="X19" i="12" s="1"/>
  <c r="AB18" i="12"/>
  <c r="AB19" i="12" s="1"/>
  <c r="AN18" i="12"/>
  <c r="AN19" i="12" s="1"/>
  <c r="AR18" i="12"/>
  <c r="AR19" i="12" s="1"/>
  <c r="AV18" i="12"/>
  <c r="AV19" i="12" s="1"/>
  <c r="AF18" i="12"/>
  <c r="AF19" i="12" s="1"/>
  <c r="U18" i="12"/>
  <c r="U19" i="12" s="1"/>
  <c r="AK18" i="12"/>
  <c r="AK19" i="12" s="1"/>
  <c r="AJ15" i="12"/>
  <c r="AJ18" i="12" s="1"/>
  <c r="AJ19" i="12" s="1"/>
  <c r="AK18" i="11"/>
  <c r="AK19" i="11" s="1"/>
  <c r="M18" i="11"/>
  <c r="M19" i="11" s="1"/>
  <c r="U18" i="11"/>
  <c r="U19" i="11" s="1"/>
  <c r="AC18" i="11"/>
  <c r="AC19" i="11" s="1"/>
  <c r="AO18" i="11"/>
  <c r="AO19" i="11" s="1"/>
  <c r="AW18" i="11"/>
  <c r="AW19" i="11" s="1"/>
  <c r="O18" i="11"/>
  <c r="O19" i="11" s="1"/>
  <c r="S18" i="11"/>
  <c r="S19" i="11" s="1"/>
  <c r="W18" i="11"/>
  <c r="W19" i="11" s="1"/>
  <c r="AA18" i="11"/>
  <c r="AA19" i="11" s="1"/>
  <c r="AH18" i="11"/>
  <c r="AH19" i="11" s="1"/>
  <c r="AL18" i="11"/>
  <c r="AL19" i="11" s="1"/>
  <c r="AQ18" i="11"/>
  <c r="AQ19" i="11" s="1"/>
  <c r="AU18" i="11"/>
  <c r="AU19" i="11" s="1"/>
  <c r="AE18" i="11"/>
  <c r="AE19" i="11" s="1"/>
  <c r="AM18" i="11"/>
  <c r="AM19" i="11" s="1"/>
  <c r="L18" i="11"/>
  <c r="L19" i="11" s="1"/>
  <c r="P18" i="11"/>
  <c r="P19" i="11" s="1"/>
  <c r="T18" i="11"/>
  <c r="T19" i="11" s="1"/>
  <c r="AB18" i="11"/>
  <c r="AB19" i="11" s="1"/>
  <c r="AI15" i="11"/>
  <c r="AI18" i="11" s="1"/>
  <c r="AI19" i="11" s="1"/>
  <c r="AR18" i="11"/>
  <c r="AR19" i="11" s="1"/>
  <c r="AV18" i="11"/>
  <c r="AV19" i="11" s="1"/>
  <c r="AF18" i="11"/>
  <c r="AF19" i="11" s="1"/>
  <c r="N18" i="11"/>
  <c r="N19" i="11" s="1"/>
  <c r="R18" i="11"/>
  <c r="R19" i="11" s="1"/>
  <c r="V18" i="11"/>
  <c r="V19" i="11" s="1"/>
  <c r="Z18" i="11"/>
  <c r="Z19" i="11" s="1"/>
  <c r="AD18" i="11"/>
  <c r="AD19" i="11" s="1"/>
  <c r="AP18" i="11"/>
  <c r="AP19" i="11" s="1"/>
  <c r="AT18" i="11"/>
  <c r="AT19" i="11" s="1"/>
  <c r="Q18" i="11"/>
  <c r="Q19" i="11" s="1"/>
  <c r="Y18" i="11"/>
  <c r="Y19" i="11" s="1"/>
  <c r="AG18" i="11"/>
  <c r="AG19" i="11" s="1"/>
  <c r="AS18" i="11"/>
  <c r="AS19" i="11" s="1"/>
  <c r="Q18" i="10"/>
  <c r="Q19" i="10" s="1"/>
  <c r="AC18" i="10"/>
  <c r="AC19" i="10" s="1"/>
  <c r="AS18" i="10"/>
  <c r="AS19" i="10" s="1"/>
  <c r="AW18" i="10"/>
  <c r="AW19" i="10" s="1"/>
  <c r="AG15" i="10"/>
  <c r="AG18" i="10" s="1"/>
  <c r="AG19" i="10" s="1"/>
  <c r="AK15" i="10"/>
  <c r="AK18" i="10" s="1"/>
  <c r="AK19" i="10" s="1"/>
  <c r="N18" i="10"/>
  <c r="N19" i="10" s="1"/>
  <c r="V18" i="10"/>
  <c r="V19" i="10" s="1"/>
  <c r="AD18" i="10"/>
  <c r="AD19" i="10" s="1"/>
  <c r="AT18" i="10"/>
  <c r="AT19" i="10" s="1"/>
  <c r="L18" i="10"/>
  <c r="L19" i="10" s="1"/>
  <c r="T18" i="10"/>
  <c r="T19" i="10" s="1"/>
  <c r="AB18" i="10"/>
  <c r="AB19" i="10" s="1"/>
  <c r="M18" i="10"/>
  <c r="M19" i="10" s="1"/>
  <c r="U18" i="10"/>
  <c r="U19" i="10" s="1"/>
  <c r="Y18" i="10"/>
  <c r="Y19" i="10" s="1"/>
  <c r="AJ18" i="10"/>
  <c r="AJ19" i="10" s="1"/>
  <c r="AO18" i="10"/>
  <c r="AO19" i="10" s="1"/>
  <c r="P18" i="10"/>
  <c r="P19" i="10" s="1"/>
  <c r="AR18" i="10"/>
  <c r="AR19" i="10" s="1"/>
  <c r="AV18" i="10"/>
  <c r="AV19" i="10" s="1"/>
  <c r="AF18" i="10"/>
  <c r="AF19" i="10" s="1"/>
  <c r="R18" i="10"/>
  <c r="R19" i="10" s="1"/>
  <c r="Z18" i="10"/>
  <c r="Z19" i="10" s="1"/>
  <c r="AP18" i="10"/>
  <c r="AP19" i="10" s="1"/>
  <c r="X18" i="9"/>
  <c r="X19" i="9" s="1"/>
  <c r="AR18" i="9"/>
  <c r="AR19" i="9" s="1"/>
  <c r="R18" i="9"/>
  <c r="R19" i="9" s="1"/>
  <c r="AT18" i="9"/>
  <c r="AT19" i="9" s="1"/>
  <c r="AD18" i="9"/>
  <c r="AD19" i="9" s="1"/>
  <c r="L18" i="9"/>
  <c r="L19" i="9" s="1"/>
  <c r="T18" i="9"/>
  <c r="T19" i="9" s="1"/>
  <c r="AB18" i="9"/>
  <c r="AB19" i="9" s="1"/>
  <c r="AN18" i="9"/>
  <c r="AN19" i="9" s="1"/>
  <c r="AV18" i="9"/>
  <c r="AV19" i="9" s="1"/>
  <c r="P18" i="9"/>
  <c r="P19" i="9" s="1"/>
  <c r="AF18" i="9"/>
  <c r="AF19" i="9" s="1"/>
  <c r="AJ18" i="9"/>
  <c r="AJ19" i="9" s="1"/>
  <c r="N18" i="9"/>
  <c r="N19" i="9" s="1"/>
  <c r="V18" i="9"/>
  <c r="V19" i="9" s="1"/>
  <c r="Z18" i="9"/>
  <c r="Z19" i="9" s="1"/>
  <c r="AP18" i="9"/>
  <c r="AP19" i="9" s="1"/>
  <c r="AX18" i="9"/>
  <c r="AX19" i="9" s="1"/>
  <c r="O18" i="9"/>
  <c r="O19" i="9" s="1"/>
  <c r="S18" i="9"/>
  <c r="S19" i="9" s="1"/>
  <c r="W18" i="9"/>
  <c r="W19" i="9" s="1"/>
  <c r="AA18" i="9"/>
  <c r="AA19" i="9" s="1"/>
  <c r="AH15" i="9"/>
  <c r="AH18" i="9" s="1"/>
  <c r="AH19" i="9" s="1"/>
  <c r="AL15" i="9"/>
  <c r="AL18" i="9" s="1"/>
  <c r="AL19" i="9" s="1"/>
  <c r="AQ18" i="9"/>
  <c r="AQ19" i="9" s="1"/>
  <c r="AU18" i="9"/>
  <c r="AU19" i="9" s="1"/>
  <c r="AY18" i="9"/>
  <c r="AY19" i="9" s="1"/>
  <c r="AE18" i="9"/>
  <c r="AE19" i="9" s="1"/>
  <c r="W18" i="8"/>
  <c r="W19" i="8" s="1"/>
  <c r="AG18" i="8"/>
  <c r="AG19" i="8" s="1"/>
  <c r="Z18" i="8"/>
  <c r="Z19" i="8" s="1"/>
  <c r="Y18" i="8"/>
  <c r="Y19" i="8" s="1"/>
  <c r="AO18" i="8"/>
  <c r="AO19" i="8" s="1"/>
  <c r="P18" i="8"/>
  <c r="P19" i="8" s="1"/>
  <c r="T18" i="8"/>
  <c r="T19" i="8" s="1"/>
  <c r="AB18" i="8"/>
  <c r="AB19" i="8" s="1"/>
  <c r="AR18" i="8"/>
  <c r="AR19" i="8" s="1"/>
  <c r="AV18" i="8"/>
  <c r="AV19" i="8" s="1"/>
  <c r="AS18" i="8"/>
  <c r="AS19" i="8" s="1"/>
  <c r="L18" i="8"/>
  <c r="L19" i="8" s="1"/>
  <c r="X18" i="8"/>
  <c r="X19" i="8" s="1"/>
  <c r="AN18" i="8"/>
  <c r="AN19" i="8" s="1"/>
  <c r="AF18" i="8"/>
  <c r="AF19" i="8" s="1"/>
  <c r="U18" i="8"/>
  <c r="U19" i="8" s="1"/>
  <c r="AK18" i="8"/>
  <c r="AK19" i="8" s="1"/>
  <c r="AJ15" i="8"/>
  <c r="AJ18" i="8" s="1"/>
  <c r="AJ19" i="8" s="1"/>
  <c r="AJ18" i="7"/>
  <c r="AJ19" i="7" s="1"/>
  <c r="AG15" i="7"/>
  <c r="AG18" i="7" s="1"/>
  <c r="AG19" i="7" s="1"/>
  <c r="AK15" i="7"/>
  <c r="AK18" i="7" s="1"/>
  <c r="AK19" i="7" s="1"/>
  <c r="AE18" i="7"/>
  <c r="AE19" i="7" s="1"/>
  <c r="O18" i="6"/>
  <c r="O19" i="6" s="1"/>
  <c r="AJ18" i="6"/>
  <c r="AJ19" i="6" s="1"/>
  <c r="AH18" i="6"/>
  <c r="AH19" i="6" s="1"/>
  <c r="AL18" i="6"/>
  <c r="AL19" i="6" s="1"/>
  <c r="O16" i="6"/>
  <c r="S16" i="6"/>
  <c r="S18" i="6" s="1"/>
  <c r="S19" i="6" s="1"/>
  <c r="P18" i="6"/>
  <c r="P19" i="6" s="1"/>
  <c r="X18" i="6"/>
  <c r="X19" i="6" s="1"/>
  <c r="AI16" i="6"/>
  <c r="AI18" i="6" s="1"/>
  <c r="AI19" i="6" s="1"/>
  <c r="AF18" i="6"/>
  <c r="AF19" i="6" s="1"/>
  <c r="W18" i="5"/>
  <c r="W19" i="5" s="1"/>
  <c r="AU18" i="5"/>
  <c r="AU19" i="5" s="1"/>
  <c r="AE18" i="5"/>
  <c r="AE19" i="5" s="1"/>
  <c r="AM18" i="5"/>
  <c r="AM19" i="5" s="1"/>
  <c r="T18" i="5"/>
  <c r="T19" i="5" s="1"/>
  <c r="AI15" i="5"/>
  <c r="AI18" i="5" s="1"/>
  <c r="AI19" i="5" s="1"/>
  <c r="AV18" i="5"/>
  <c r="AV19" i="5" s="1"/>
  <c r="Q18" i="5"/>
  <c r="Q19" i="5" s="1"/>
  <c r="Y18" i="5"/>
  <c r="Y19" i="5" s="1"/>
  <c r="AO18" i="5"/>
  <c r="AO19" i="5" s="1"/>
  <c r="AW18" i="5"/>
  <c r="AW19" i="5" s="1"/>
  <c r="AJ15" i="5"/>
  <c r="AJ18" i="5" s="1"/>
  <c r="AJ19" i="5" s="1"/>
  <c r="O18" i="5"/>
  <c r="O19" i="5" s="1"/>
  <c r="S18" i="5"/>
  <c r="S19" i="5" s="1"/>
  <c r="AA18" i="5"/>
  <c r="AA19" i="5" s="1"/>
  <c r="AQ18" i="5"/>
  <c r="AQ19" i="5" s="1"/>
  <c r="P18" i="5"/>
  <c r="P19" i="5" s="1"/>
  <c r="X18" i="5"/>
  <c r="X19" i="5" s="1"/>
  <c r="AB18" i="5"/>
  <c r="AB19" i="5" s="1"/>
  <c r="AN18" i="5"/>
  <c r="AN19" i="5" s="1"/>
  <c r="AR18" i="5"/>
  <c r="AR19" i="5" s="1"/>
  <c r="N16" i="5"/>
  <c r="N18" i="5" s="1"/>
  <c r="N19" i="5" s="1"/>
  <c r="R16" i="5"/>
  <c r="R18" i="5" s="1"/>
  <c r="R19" i="5" s="1"/>
  <c r="V16" i="5"/>
  <c r="V18" i="5" s="1"/>
  <c r="V19" i="5" s="1"/>
  <c r="Z16" i="5"/>
  <c r="Z18" i="5" s="1"/>
  <c r="Z19" i="5" s="1"/>
  <c r="AK16" i="5"/>
  <c r="AK18" i="5" s="1"/>
  <c r="AK19" i="5" s="1"/>
  <c r="AP16" i="5"/>
  <c r="AP18" i="5" s="1"/>
  <c r="AP19" i="5" s="1"/>
  <c r="AT16" i="5"/>
  <c r="AT18" i="5" s="1"/>
  <c r="AT19" i="5" s="1"/>
  <c r="M18" i="5"/>
  <c r="M19" i="5" s="1"/>
  <c r="U18" i="5"/>
  <c r="U19" i="5" s="1"/>
  <c r="AC18" i="5"/>
  <c r="AC19" i="5" s="1"/>
  <c r="AS18" i="5"/>
  <c r="AS19" i="5" s="1"/>
  <c r="AZ18" i="5"/>
  <c r="AZ19" i="5" s="1"/>
  <c r="AU18" i="4"/>
  <c r="AU19" i="4" s="1"/>
  <c r="AA18" i="4"/>
  <c r="AA19" i="4" s="1"/>
  <c r="M18" i="4"/>
  <c r="M19" i="4" s="1"/>
  <c r="U18" i="4"/>
  <c r="U19" i="4" s="1"/>
  <c r="Y18" i="4"/>
  <c r="Y19" i="4" s="1"/>
  <c r="AO18" i="4"/>
  <c r="AO19" i="4" s="1"/>
  <c r="AW18" i="4"/>
  <c r="AW19" i="4" s="1"/>
  <c r="AG15" i="4"/>
  <c r="AG18" i="4" s="1"/>
  <c r="AG19" i="4" s="1"/>
  <c r="AK15" i="4"/>
  <c r="AK18" i="4" s="1"/>
  <c r="AK19" i="4" s="1"/>
  <c r="N18" i="4"/>
  <c r="N19" i="4" s="1"/>
  <c r="V18" i="4"/>
  <c r="V19" i="4" s="1"/>
  <c r="AD18" i="4"/>
  <c r="AD19" i="4" s="1"/>
  <c r="AL18" i="4"/>
  <c r="AL19" i="4" s="1"/>
  <c r="AT18" i="4"/>
  <c r="AT19" i="4" s="1"/>
  <c r="O16" i="4"/>
  <c r="O18" i="4" s="1"/>
  <c r="O19" i="4" s="1"/>
  <c r="S16" i="4"/>
  <c r="S18" i="4" s="1"/>
  <c r="S19" i="4" s="1"/>
  <c r="W16" i="4"/>
  <c r="W18" i="4" s="1"/>
  <c r="W19" i="4" s="1"/>
  <c r="AA16" i="4"/>
  <c r="AQ16" i="4"/>
  <c r="AQ18" i="4" s="1"/>
  <c r="AQ19" i="4" s="1"/>
  <c r="AU16" i="4"/>
  <c r="Q18" i="4"/>
  <c r="Q19" i="4" s="1"/>
  <c r="AC18" i="4"/>
  <c r="AC19" i="4" s="1"/>
  <c r="AS18" i="4"/>
  <c r="AS19" i="4" s="1"/>
  <c r="L18" i="4"/>
  <c r="L19" i="4" s="1"/>
  <c r="AB18" i="4"/>
  <c r="AB19" i="4" s="1"/>
  <c r="AR18" i="4"/>
  <c r="AR19" i="4" s="1"/>
  <c r="AI16" i="4"/>
  <c r="AI18" i="4" s="1"/>
  <c r="AI19" i="4" s="1"/>
  <c r="AF18" i="4"/>
  <c r="AF19" i="4" s="1"/>
  <c r="R18" i="4"/>
  <c r="R19" i="4" s="1"/>
  <c r="Z18" i="4"/>
  <c r="Z19" i="4" s="1"/>
  <c r="AP18" i="4"/>
  <c r="AP19" i="4" s="1"/>
  <c r="AD18" i="3"/>
  <c r="AD19" i="3" s="1"/>
  <c r="AE18" i="3"/>
  <c r="AE19" i="3" s="1"/>
  <c r="AM18" i="3"/>
  <c r="AM19" i="3" s="1"/>
  <c r="AK18" i="3" l="1"/>
  <c r="AK19" i="3" s="1"/>
  <c r="AH18" i="3"/>
  <c r="AH19" i="3" s="1"/>
  <c r="AJ18" i="3"/>
  <c r="AJ19" i="3" s="1"/>
  <c r="AL18" i="3"/>
  <c r="AL19" i="3" s="1"/>
</calcChain>
</file>

<file path=xl/sharedStrings.xml><?xml version="1.0" encoding="utf-8"?>
<sst xmlns="http://schemas.openxmlformats.org/spreadsheetml/2006/main" count="6608" uniqueCount="217">
  <si>
    <t>Docente Supervisor</t>
  </si>
  <si>
    <t>Docente Corrector</t>
  </si>
  <si>
    <t>Nombre CDP</t>
  </si>
  <si>
    <t>Especialidad</t>
  </si>
  <si>
    <t>4to</t>
  </si>
  <si>
    <t>5to</t>
  </si>
  <si>
    <t>Examen</t>
  </si>
  <si>
    <t>Ambar Las Tranqueras</t>
  </si>
  <si>
    <t>GERIATRIA</t>
  </si>
  <si>
    <t>AE</t>
  </si>
  <si>
    <t>NN, AE</t>
  </si>
  <si>
    <t>NN</t>
  </si>
  <si>
    <t>Ambar Los Dominicos</t>
  </si>
  <si>
    <t>MJA</t>
  </si>
  <si>
    <t>AE, NN</t>
  </si>
  <si>
    <t>ARETE</t>
  </si>
  <si>
    <t>PEDIATRIA</t>
  </si>
  <si>
    <t>MER</t>
  </si>
  <si>
    <t>MFE, CP, JC</t>
  </si>
  <si>
    <t>Casa Activa</t>
  </si>
  <si>
    <t xml:space="preserve">CCR Cofraternidad </t>
  </si>
  <si>
    <t>SALUD FISICA</t>
  </si>
  <si>
    <t>CCR Estacion Central</t>
  </si>
  <si>
    <t xml:space="preserve">CCR La Reina </t>
  </si>
  <si>
    <t>CB</t>
  </si>
  <si>
    <t>CV</t>
  </si>
  <si>
    <t>CV, JLL</t>
  </si>
  <si>
    <t>Centro de Dia La Reina</t>
  </si>
  <si>
    <t>CP</t>
  </si>
  <si>
    <t xml:space="preserve">Centro de Dia Las Condes </t>
  </si>
  <si>
    <t>MJV, NN</t>
  </si>
  <si>
    <t>Centro de Dia Vital Day</t>
  </si>
  <si>
    <t>JC</t>
  </si>
  <si>
    <t>Centro Diurno Enrique Paris</t>
  </si>
  <si>
    <t>COMUNITARIO</t>
  </si>
  <si>
    <t>MER, MJA</t>
  </si>
  <si>
    <t xml:space="preserve">Centro Humedal </t>
  </si>
  <si>
    <t>SALUD MENTAL</t>
  </si>
  <si>
    <t>JLL</t>
  </si>
  <si>
    <t>Centro Step</t>
  </si>
  <si>
    <t>MFE, CP, XU, JC</t>
  </si>
  <si>
    <t>Centro Step by Step</t>
  </si>
  <si>
    <t>MFE, CP, XU</t>
  </si>
  <si>
    <t>XU, CP</t>
  </si>
  <si>
    <t>Centro Tahiel</t>
  </si>
  <si>
    <t>MFE</t>
  </si>
  <si>
    <t>Centro Timon</t>
  </si>
  <si>
    <t>CESFAM AA</t>
  </si>
  <si>
    <t>MJV</t>
  </si>
  <si>
    <t>Clinica Alemana - Pediatria</t>
  </si>
  <si>
    <t>Clinica Alemana - Salud Fisica</t>
  </si>
  <si>
    <t>FV, CV, JLL</t>
  </si>
  <si>
    <t>Clinica Las Condes</t>
  </si>
  <si>
    <t>FV, JLL</t>
  </si>
  <si>
    <t>Clinica Los Coihues</t>
  </si>
  <si>
    <t>XU</t>
  </si>
  <si>
    <t>Clinica Ñuñoa</t>
  </si>
  <si>
    <t>Coaniquem</t>
  </si>
  <si>
    <t>Colegio Amapolas</t>
  </si>
  <si>
    <t>MFE, JC</t>
  </si>
  <si>
    <t xml:space="preserve">Colegio de Ciegos Santa Lucia </t>
  </si>
  <si>
    <t>Comunica</t>
  </si>
  <si>
    <t>Corporacion Esperanza</t>
  </si>
  <si>
    <t>Corporacion Mañana</t>
  </si>
  <si>
    <t>Corporacion Señales</t>
  </si>
  <si>
    <t>Cosam Estacion Central</t>
  </si>
  <si>
    <t xml:space="preserve">Cosam La Reina </t>
  </si>
  <si>
    <t>Cosam Lampa</t>
  </si>
  <si>
    <t xml:space="preserve">Cosam Las Condes </t>
  </si>
  <si>
    <t xml:space="preserve">Cosam Pudahuel </t>
  </si>
  <si>
    <t>CRIE</t>
  </si>
  <si>
    <t>MFE, XU, JC</t>
  </si>
  <si>
    <t>CUA - Salud Mental</t>
  </si>
  <si>
    <t>CUA - Salud Física</t>
  </si>
  <si>
    <t>FV, CV</t>
  </si>
  <si>
    <t>Diplomado Habilidadades Laborales</t>
  </si>
  <si>
    <t>Escuela Carnaval</t>
  </si>
  <si>
    <t>MFE, CP</t>
  </si>
  <si>
    <t>Escuela Especial San Bernardo</t>
  </si>
  <si>
    <t>MFE, XU</t>
  </si>
  <si>
    <t>Escuelas Especiales Montecarmelo</t>
  </si>
  <si>
    <t>FLR</t>
  </si>
  <si>
    <t>FNH</t>
  </si>
  <si>
    <t>Fundacion Amigos por Siempre</t>
  </si>
  <si>
    <t xml:space="preserve">Fundacion Esperanza </t>
  </si>
  <si>
    <t xml:space="preserve">Fundacion Excepcionales </t>
  </si>
  <si>
    <t xml:space="preserve">Fundacion Senderos </t>
  </si>
  <si>
    <t>Hermanitas Hospitalarias - SC</t>
  </si>
  <si>
    <t>Hermanitas Hospitalarias - SR</t>
  </si>
  <si>
    <t xml:space="preserve">Hogar Beit Israel </t>
  </si>
  <si>
    <t>Hogar Español</t>
  </si>
  <si>
    <t>Hogar San Jose</t>
  </si>
  <si>
    <t>Horwitz</t>
  </si>
  <si>
    <t>MER, AA</t>
  </si>
  <si>
    <t>Hosmil - Salud Fisica</t>
  </si>
  <si>
    <t>Hosmil - Pediatria</t>
  </si>
  <si>
    <t>Hospital de Dia Ñuñoa</t>
  </si>
  <si>
    <t xml:space="preserve">Hospital de Dia Sotero del Rio </t>
  </si>
  <si>
    <t>Hospital Luis Tisne</t>
  </si>
  <si>
    <t>Hospital San Borja</t>
  </si>
  <si>
    <t>IST</t>
  </si>
  <si>
    <t xml:space="preserve">PIE Recoleta </t>
  </si>
  <si>
    <t>PUC</t>
  </si>
  <si>
    <t>Residencia Acalis - Candil</t>
  </si>
  <si>
    <t>Residencia Acalis - Colombia</t>
  </si>
  <si>
    <t>AE, MJV, NN</t>
  </si>
  <si>
    <t>Residencia Acalis - Coventry</t>
  </si>
  <si>
    <t>Residencia Acalis - Errazuriz</t>
  </si>
  <si>
    <t>Residencia Acalis - Medina</t>
  </si>
  <si>
    <t>Teleton</t>
  </si>
  <si>
    <t>Villa Soleares</t>
  </si>
  <si>
    <t>NN, MJV, AE</t>
  </si>
  <si>
    <t xml:space="preserve">Escuela Corpaliv </t>
  </si>
  <si>
    <t>Comunidad Terapeutica Talita Kum</t>
  </si>
  <si>
    <t>Clinica Davila</t>
  </si>
  <si>
    <t>Semana</t>
  </si>
  <si>
    <t>JT</t>
  </si>
  <si>
    <t>AA</t>
  </si>
  <si>
    <t>FV</t>
  </si>
  <si>
    <t>Actividad</t>
  </si>
  <si>
    <t>Tipo</t>
  </si>
  <si>
    <t>Centro</t>
  </si>
  <si>
    <t>Practica</t>
  </si>
  <si>
    <t>Rotativa</t>
  </si>
  <si>
    <t>Supervision</t>
  </si>
  <si>
    <t>Practica - I</t>
  </si>
  <si>
    <t>Correccion</t>
  </si>
  <si>
    <t>Internado</t>
  </si>
  <si>
    <t>PEDIATRIA, COMUNITARIO</t>
  </si>
  <si>
    <t>SALUD MENTAL, COMUNITARIO</t>
  </si>
  <si>
    <t>PEDIATRIA, GERIATRIA, COMUNITARIO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</si>
  <si>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</si>
  <si>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</si>
  <si>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</si>
  <si>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</si>
  <si>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</si>
  <si>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</si>
  <si>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</si>
  <si>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</si>
  <si>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</si>
  <si>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</si>
  <si>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</si>
  <si>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</si>
  <si>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</si>
  <si>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</si>
  <si>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</si>
  <si>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</si>
  <si>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</si>
  <si>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</si>
  <si>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</si>
  <si>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</si>
  <si>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</si>
  <si>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</si>
  <si>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</si>
  <si>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</si>
  <si>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</si>
  <si>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</si>
  <si>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</si>
  <si>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</si>
  <si>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</si>
  <si>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</si>
  <si>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</si>
  <si>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</si>
  <si>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</si>
  <si>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</si>
  <si>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</si>
  <si>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</si>
  <si>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</si>
  <si>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</si>
  <si>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</si>
  <si>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</si>
  <si>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</si>
  <si>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</si>
  <si>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</si>
  <si>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</si>
  <si>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</si>
  <si>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Practica - II</t>
  </si>
  <si>
    <t>1er Aux + Inducción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</si>
  <si>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</si>
  <si>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</si>
  <si>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</si>
  <si>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</si>
  <si>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</si>
  <si>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</si>
  <si>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</si>
  <si>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</si>
  <si>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</si>
  <si>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</si>
  <si>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</si>
  <si>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</si>
  <si>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</si>
  <si>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Actividades</t>
  </si>
  <si>
    <t>Inducción</t>
  </si>
  <si>
    <t>MENCION</t>
  </si>
  <si>
    <t>Internado I</t>
  </si>
  <si>
    <t>Internado II</t>
  </si>
  <si>
    <t>Internado III</t>
  </si>
  <si>
    <t>Internado IV</t>
  </si>
  <si>
    <t>Disponibilidad Horaria</t>
  </si>
  <si>
    <t>Horas Supervision</t>
  </si>
  <si>
    <t>Horas Correccion</t>
  </si>
  <si>
    <t>Horas Examen</t>
  </si>
  <si>
    <t>Total horas</t>
  </si>
  <si>
    <t xml:space="preserve">Excedente </t>
  </si>
  <si>
    <t>PRACTICA - I (Supervision)</t>
  </si>
  <si>
    <t>Alumnos por Rotativa</t>
  </si>
  <si>
    <t>Total</t>
  </si>
  <si>
    <t>Centros / Rotativa</t>
  </si>
  <si>
    <t>PRACTICA -I (Correccion)</t>
  </si>
  <si>
    <t>INTERNADO (Supervision)</t>
  </si>
  <si>
    <t>INTERNADO (Correccion)</t>
  </si>
  <si>
    <t>INTERNADO (Examen)</t>
  </si>
  <si>
    <t>Total por Centro</t>
  </si>
  <si>
    <t>5to Año</t>
  </si>
  <si>
    <t>4to Año</t>
  </si>
  <si>
    <t>Mes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</si>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</sst>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1B8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4" xfId="0" applyBorder="1"/>
    <xf numFmtId="0" fontId="0" fillId="0" borderId="0" xfId="0" applyAlignment="1"/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1" fillId="0" borderId="4" xfId="0" applyFont="1" applyBorder="1"/>
    <xf numFmtId="0" fontId="0" fillId="10" borderId="4" xfId="0" applyFill="1" applyBorder="1" applyAlignment="1">
      <alignment horizontal="center" vertical="center"/>
    </xf>
    <xf numFmtId="0" fontId="1" fillId="12" borderId="4" xfId="0" applyFont="1" applyFill="1" applyBorder="1"/>
    <xf numFmtId="0" fontId="0" fillId="0" borderId="7" xfId="0" applyBorder="1"/>
    <xf numFmtId="0" fontId="1" fillId="8" borderId="4" xfId="0" applyFont="1" applyFill="1" applyBorder="1"/>
    <xf numFmtId="0" fontId="1" fillId="2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87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workbookViewId="0"/>
  </sheetViews>
  <sheetFormatPr baseColWidth="10" defaultColWidth="9.140625" defaultRowHeight="15" x14ac:dyDescent="0.25"/>
  <cols>
    <col min="1" max="2" width="30.7109375" customWidth="1"/>
    <col min="3" max="3" width="15.7109375" customWidth="1"/>
    <col min="4" max="6" width="20.7109375" customWidth="1"/>
  </cols>
  <sheetData>
    <row r="1" spans="1:6" x14ac:dyDescent="0.25">
      <c r="C1" s="21" t="s">
        <v>0</v>
      </c>
      <c r="D1" s="21" t="s">
        <v>1</v>
      </c>
      <c r="E1" s="21"/>
      <c r="F1" s="21"/>
    </row>
    <row r="2" spans="1:6" x14ac:dyDescent="0.25">
      <c r="A2" s="1" t="s">
        <v>2</v>
      </c>
      <c r="B2" s="1" t="s">
        <v>3</v>
      </c>
      <c r="C2" s="21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11</v>
      </c>
    </row>
    <row r="4" spans="1:6" x14ac:dyDescent="0.25">
      <c r="A4" t="s">
        <v>12</v>
      </c>
      <c r="B4" t="s">
        <v>8</v>
      </c>
      <c r="C4" t="s">
        <v>13</v>
      </c>
      <c r="D4" t="s">
        <v>14</v>
      </c>
      <c r="E4" t="s">
        <v>11</v>
      </c>
      <c r="F4" t="s">
        <v>11</v>
      </c>
    </row>
    <row r="5" spans="1:6" x14ac:dyDescent="0.25">
      <c r="A5" t="s">
        <v>15</v>
      </c>
      <c r="B5" t="s">
        <v>16</v>
      </c>
      <c r="C5" t="s">
        <v>17</v>
      </c>
      <c r="E5" t="s">
        <v>18</v>
      </c>
      <c r="F5" t="s">
        <v>18</v>
      </c>
    </row>
    <row r="6" spans="1:6" x14ac:dyDescent="0.25">
      <c r="A6" t="s">
        <v>19</v>
      </c>
      <c r="B6" t="s">
        <v>8</v>
      </c>
    </row>
    <row r="7" spans="1:6" x14ac:dyDescent="0.25">
      <c r="A7" t="s">
        <v>20</v>
      </c>
      <c r="B7" t="s">
        <v>21</v>
      </c>
    </row>
    <row r="8" spans="1:6" x14ac:dyDescent="0.25">
      <c r="A8" t="s">
        <v>22</v>
      </c>
      <c r="B8" t="s">
        <v>21</v>
      </c>
    </row>
    <row r="9" spans="1:6" x14ac:dyDescent="0.25">
      <c r="A9" t="s">
        <v>23</v>
      </c>
      <c r="B9" t="s">
        <v>21</v>
      </c>
      <c r="C9" t="s">
        <v>24</v>
      </c>
      <c r="D9" t="s">
        <v>25</v>
      </c>
      <c r="E9" t="s">
        <v>26</v>
      </c>
      <c r="F9" t="s">
        <v>26</v>
      </c>
    </row>
    <row r="10" spans="1:6" x14ac:dyDescent="0.25">
      <c r="A10" t="s">
        <v>27</v>
      </c>
      <c r="B10" t="s">
        <v>8</v>
      </c>
      <c r="C10" t="s">
        <v>28</v>
      </c>
      <c r="E10" t="s">
        <v>11</v>
      </c>
      <c r="F10" t="s">
        <v>11</v>
      </c>
    </row>
    <row r="11" spans="1:6" x14ac:dyDescent="0.25">
      <c r="A11" t="s">
        <v>29</v>
      </c>
      <c r="B11" t="s">
        <v>8</v>
      </c>
      <c r="C11" t="s">
        <v>25</v>
      </c>
      <c r="D11" t="s">
        <v>30</v>
      </c>
      <c r="E11" t="s">
        <v>11</v>
      </c>
      <c r="F11" t="s">
        <v>11</v>
      </c>
    </row>
    <row r="12" spans="1:6" x14ac:dyDescent="0.25">
      <c r="A12" t="s">
        <v>31</v>
      </c>
      <c r="B12" t="s">
        <v>8</v>
      </c>
      <c r="C12" t="s">
        <v>32</v>
      </c>
      <c r="D12" t="s">
        <v>30</v>
      </c>
      <c r="E12" t="s">
        <v>11</v>
      </c>
      <c r="F12" t="s">
        <v>11</v>
      </c>
    </row>
    <row r="13" spans="1:6" x14ac:dyDescent="0.25">
      <c r="A13" t="s">
        <v>33</v>
      </c>
      <c r="B13" t="s">
        <v>34</v>
      </c>
      <c r="C13" t="s">
        <v>28</v>
      </c>
      <c r="D13" t="s">
        <v>35</v>
      </c>
    </row>
    <row r="14" spans="1:6" x14ac:dyDescent="0.25">
      <c r="A14" t="s">
        <v>36</v>
      </c>
      <c r="B14" t="s">
        <v>37</v>
      </c>
      <c r="C14" t="s">
        <v>38</v>
      </c>
      <c r="D14" t="s">
        <v>17</v>
      </c>
      <c r="E14" t="s">
        <v>17</v>
      </c>
      <c r="F14" t="s">
        <v>17</v>
      </c>
    </row>
    <row r="15" spans="1:6" x14ac:dyDescent="0.25">
      <c r="A15" t="s">
        <v>39</v>
      </c>
      <c r="B15" t="s">
        <v>16</v>
      </c>
      <c r="C15" t="s">
        <v>9</v>
      </c>
      <c r="D15" t="s">
        <v>40</v>
      </c>
    </row>
    <row r="16" spans="1:6" x14ac:dyDescent="0.25">
      <c r="A16" t="s">
        <v>41</v>
      </c>
      <c r="B16" t="s">
        <v>16</v>
      </c>
      <c r="C16" t="s">
        <v>9</v>
      </c>
      <c r="D16" t="s">
        <v>42</v>
      </c>
      <c r="E16" t="s">
        <v>43</v>
      </c>
      <c r="F16" t="s">
        <v>43</v>
      </c>
    </row>
    <row r="17" spans="1:6" x14ac:dyDescent="0.25">
      <c r="A17" t="s">
        <v>44</v>
      </c>
      <c r="B17" t="s">
        <v>37</v>
      </c>
      <c r="C17" t="s">
        <v>45</v>
      </c>
      <c r="E17" t="s">
        <v>35</v>
      </c>
      <c r="F17" t="s">
        <v>35</v>
      </c>
    </row>
    <row r="18" spans="1:6" x14ac:dyDescent="0.25">
      <c r="A18" t="s">
        <v>46</v>
      </c>
      <c r="B18" t="s">
        <v>16</v>
      </c>
    </row>
    <row r="19" spans="1:6" x14ac:dyDescent="0.25">
      <c r="A19" t="s">
        <v>47</v>
      </c>
      <c r="B19" t="s">
        <v>34</v>
      </c>
      <c r="C19" t="s">
        <v>48</v>
      </c>
      <c r="D19" t="s">
        <v>11</v>
      </c>
    </row>
    <row r="20" spans="1:6" x14ac:dyDescent="0.25">
      <c r="A20" t="s">
        <v>49</v>
      </c>
      <c r="B20" t="s">
        <v>16</v>
      </c>
      <c r="C20" t="s">
        <v>11</v>
      </c>
      <c r="E20" t="s">
        <v>28</v>
      </c>
      <c r="F20" t="s">
        <v>28</v>
      </c>
    </row>
    <row r="21" spans="1:6" x14ac:dyDescent="0.25">
      <c r="A21" t="s">
        <v>50</v>
      </c>
      <c r="B21" t="s">
        <v>21</v>
      </c>
      <c r="C21" t="s">
        <v>9</v>
      </c>
      <c r="D21" t="s">
        <v>26</v>
      </c>
      <c r="E21" t="s">
        <v>51</v>
      </c>
      <c r="F21" t="s">
        <v>51</v>
      </c>
    </row>
    <row r="22" spans="1:6" x14ac:dyDescent="0.25">
      <c r="A22" t="s">
        <v>52</v>
      </c>
      <c r="B22" t="s">
        <v>21</v>
      </c>
      <c r="C22" t="s">
        <v>11</v>
      </c>
      <c r="E22" t="s">
        <v>53</v>
      </c>
      <c r="F22" t="s">
        <v>53</v>
      </c>
    </row>
    <row r="23" spans="1:6" x14ac:dyDescent="0.25">
      <c r="A23" t="s">
        <v>54</v>
      </c>
      <c r="B23" t="s">
        <v>21</v>
      </c>
      <c r="C23" t="s">
        <v>55</v>
      </c>
      <c r="E23" t="s">
        <v>51</v>
      </c>
      <c r="F23" t="s">
        <v>51</v>
      </c>
    </row>
    <row r="24" spans="1:6" x14ac:dyDescent="0.25">
      <c r="A24" t="s">
        <v>56</v>
      </c>
      <c r="B24" t="s">
        <v>37</v>
      </c>
      <c r="C24" t="s">
        <v>24</v>
      </c>
      <c r="D24" t="s">
        <v>35</v>
      </c>
    </row>
    <row r="25" spans="1:6" x14ac:dyDescent="0.25">
      <c r="A25" t="s">
        <v>57</v>
      </c>
      <c r="B25" t="s">
        <v>16</v>
      </c>
      <c r="C25" t="s">
        <v>11</v>
      </c>
      <c r="E25" t="s">
        <v>42</v>
      </c>
      <c r="F25" t="s">
        <v>42</v>
      </c>
    </row>
    <row r="26" spans="1:6" x14ac:dyDescent="0.25">
      <c r="A26" t="s">
        <v>58</v>
      </c>
      <c r="B26" t="s">
        <v>34</v>
      </c>
      <c r="C26" t="s">
        <v>24</v>
      </c>
      <c r="D26" t="s">
        <v>45</v>
      </c>
      <c r="E26" t="s">
        <v>59</v>
      </c>
      <c r="F26" t="s">
        <v>59</v>
      </c>
    </row>
    <row r="27" spans="1:6" x14ac:dyDescent="0.25">
      <c r="A27" t="s">
        <v>60</v>
      </c>
      <c r="B27" t="s">
        <v>34</v>
      </c>
    </row>
    <row r="28" spans="1:6" x14ac:dyDescent="0.25">
      <c r="A28" t="s">
        <v>61</v>
      </c>
      <c r="B28" t="s">
        <v>16</v>
      </c>
    </row>
    <row r="29" spans="1:6" x14ac:dyDescent="0.25">
      <c r="A29" t="s">
        <v>62</v>
      </c>
      <c r="B29" t="s">
        <v>37</v>
      </c>
    </row>
    <row r="30" spans="1:6" x14ac:dyDescent="0.25">
      <c r="A30" t="s">
        <v>63</v>
      </c>
      <c r="B30" t="s">
        <v>37</v>
      </c>
      <c r="C30" t="s">
        <v>11</v>
      </c>
      <c r="E30" t="s">
        <v>35</v>
      </c>
      <c r="F30" t="s">
        <v>35</v>
      </c>
    </row>
    <row r="31" spans="1:6" x14ac:dyDescent="0.25">
      <c r="A31" t="s">
        <v>64</v>
      </c>
      <c r="B31" t="s">
        <v>34</v>
      </c>
      <c r="C31" t="s">
        <v>48</v>
      </c>
      <c r="D31" t="s">
        <v>35</v>
      </c>
    </row>
    <row r="32" spans="1:6" x14ac:dyDescent="0.25">
      <c r="A32" t="s">
        <v>65</v>
      </c>
      <c r="B32" t="s">
        <v>37</v>
      </c>
    </row>
    <row r="33" spans="1:6" x14ac:dyDescent="0.25">
      <c r="A33" t="s">
        <v>66</v>
      </c>
      <c r="B33" t="s">
        <v>37</v>
      </c>
      <c r="C33" t="s">
        <v>11</v>
      </c>
      <c r="E33" t="s">
        <v>17</v>
      </c>
      <c r="F33" t="s">
        <v>17</v>
      </c>
    </row>
    <row r="34" spans="1:6" x14ac:dyDescent="0.25">
      <c r="A34" t="s">
        <v>67</v>
      </c>
      <c r="B34" t="s">
        <v>37</v>
      </c>
      <c r="C34" t="s">
        <v>17</v>
      </c>
      <c r="D34" t="s">
        <v>35</v>
      </c>
      <c r="E34" t="s">
        <v>35</v>
      </c>
      <c r="F34" t="s">
        <v>35</v>
      </c>
    </row>
    <row r="35" spans="1:6" x14ac:dyDescent="0.25">
      <c r="A35" t="s">
        <v>68</v>
      </c>
      <c r="B35" t="s">
        <v>37</v>
      </c>
    </row>
    <row r="36" spans="1:6" x14ac:dyDescent="0.25">
      <c r="A36" t="s">
        <v>69</v>
      </c>
      <c r="B36" t="s">
        <v>37</v>
      </c>
      <c r="C36" t="s">
        <v>17</v>
      </c>
      <c r="E36" t="s">
        <v>35</v>
      </c>
      <c r="F36" t="s">
        <v>35</v>
      </c>
    </row>
    <row r="37" spans="1:6" x14ac:dyDescent="0.25">
      <c r="A37" t="s">
        <v>70</v>
      </c>
      <c r="B37" t="s">
        <v>16</v>
      </c>
      <c r="C37" t="s">
        <v>11</v>
      </c>
      <c r="E37" t="s">
        <v>71</v>
      </c>
      <c r="F37" t="s">
        <v>71</v>
      </c>
    </row>
    <row r="38" spans="1:6" x14ac:dyDescent="0.25">
      <c r="A38" t="s">
        <v>72</v>
      </c>
      <c r="B38" t="s">
        <v>37</v>
      </c>
      <c r="C38" t="s">
        <v>11</v>
      </c>
      <c r="E38" t="s">
        <v>35</v>
      </c>
      <c r="F38" t="s">
        <v>35</v>
      </c>
    </row>
    <row r="39" spans="1:6" x14ac:dyDescent="0.25">
      <c r="A39" t="s">
        <v>73</v>
      </c>
      <c r="B39" t="s">
        <v>21</v>
      </c>
      <c r="C39" t="s">
        <v>24</v>
      </c>
      <c r="D39" t="s">
        <v>74</v>
      </c>
      <c r="E39" t="s">
        <v>74</v>
      </c>
      <c r="F39" t="s">
        <v>74</v>
      </c>
    </row>
    <row r="40" spans="1:6" x14ac:dyDescent="0.25">
      <c r="A40" t="s">
        <v>75</v>
      </c>
      <c r="B40" t="s">
        <v>34</v>
      </c>
      <c r="C40" t="s">
        <v>24</v>
      </c>
      <c r="D40" t="s">
        <v>35</v>
      </c>
    </row>
    <row r="41" spans="1:6" x14ac:dyDescent="0.25">
      <c r="A41" t="s">
        <v>76</v>
      </c>
      <c r="B41" t="s">
        <v>16</v>
      </c>
      <c r="C41" t="s">
        <v>9</v>
      </c>
      <c r="D41" t="s">
        <v>77</v>
      </c>
      <c r="E41" t="s">
        <v>43</v>
      </c>
      <c r="F41" t="s">
        <v>43</v>
      </c>
    </row>
    <row r="42" spans="1:6" x14ac:dyDescent="0.25">
      <c r="A42" t="s">
        <v>78</v>
      </c>
      <c r="B42" t="s">
        <v>16</v>
      </c>
      <c r="C42" t="s">
        <v>24</v>
      </c>
      <c r="D42" t="s">
        <v>79</v>
      </c>
      <c r="E42" t="s">
        <v>43</v>
      </c>
      <c r="F42" t="s">
        <v>43</v>
      </c>
    </row>
    <row r="43" spans="1:6" x14ac:dyDescent="0.25">
      <c r="A43" t="s">
        <v>80</v>
      </c>
      <c r="B43" t="s">
        <v>34</v>
      </c>
      <c r="C43" t="s">
        <v>45</v>
      </c>
      <c r="D43" t="s">
        <v>35</v>
      </c>
    </row>
    <row r="44" spans="1:6" x14ac:dyDescent="0.25">
      <c r="A44" t="s">
        <v>81</v>
      </c>
      <c r="B44" t="s">
        <v>8</v>
      </c>
      <c r="C44" t="s">
        <v>24</v>
      </c>
      <c r="D44" t="s">
        <v>10</v>
      </c>
      <c r="E44" t="s">
        <v>14</v>
      </c>
      <c r="F44" t="s">
        <v>14</v>
      </c>
    </row>
    <row r="45" spans="1:6" x14ac:dyDescent="0.25">
      <c r="A45" t="s">
        <v>82</v>
      </c>
      <c r="B45" t="s">
        <v>16</v>
      </c>
      <c r="C45" t="s">
        <v>11</v>
      </c>
      <c r="E45" t="s">
        <v>42</v>
      </c>
      <c r="F45" t="s">
        <v>42</v>
      </c>
    </row>
    <row r="46" spans="1:6" x14ac:dyDescent="0.25">
      <c r="A46" t="s">
        <v>83</v>
      </c>
      <c r="B46" t="s">
        <v>34</v>
      </c>
    </row>
    <row r="47" spans="1:6" x14ac:dyDescent="0.25">
      <c r="A47" t="s">
        <v>84</v>
      </c>
      <c r="B47" t="s">
        <v>37</v>
      </c>
      <c r="C47" t="s">
        <v>45</v>
      </c>
      <c r="D47" t="s">
        <v>35</v>
      </c>
      <c r="E47" t="s">
        <v>35</v>
      </c>
      <c r="F47" t="s">
        <v>35</v>
      </c>
    </row>
    <row r="48" spans="1:6" x14ac:dyDescent="0.25">
      <c r="A48" t="s">
        <v>85</v>
      </c>
      <c r="B48" t="s">
        <v>16</v>
      </c>
      <c r="C48" t="s">
        <v>9</v>
      </c>
      <c r="E48" t="s">
        <v>77</v>
      </c>
      <c r="F48" t="s">
        <v>77</v>
      </c>
    </row>
    <row r="49" spans="1:6" x14ac:dyDescent="0.25">
      <c r="A49" t="s">
        <v>86</v>
      </c>
      <c r="B49" t="s">
        <v>37</v>
      </c>
      <c r="C49" t="s">
        <v>17</v>
      </c>
      <c r="E49" t="s">
        <v>35</v>
      </c>
      <c r="F49" t="s">
        <v>35</v>
      </c>
    </row>
    <row r="50" spans="1:6" x14ac:dyDescent="0.25">
      <c r="A50" t="s">
        <v>87</v>
      </c>
      <c r="B50" t="s">
        <v>37</v>
      </c>
      <c r="C50" t="s">
        <v>28</v>
      </c>
      <c r="E50" t="s">
        <v>17</v>
      </c>
      <c r="F50" t="s">
        <v>17</v>
      </c>
    </row>
    <row r="51" spans="1:6" x14ac:dyDescent="0.25">
      <c r="A51" t="s">
        <v>88</v>
      </c>
      <c r="B51" t="s">
        <v>37</v>
      </c>
      <c r="C51" t="s">
        <v>9</v>
      </c>
      <c r="D51" t="s">
        <v>17</v>
      </c>
      <c r="E51" t="s">
        <v>17</v>
      </c>
      <c r="F51" t="s">
        <v>17</v>
      </c>
    </row>
    <row r="52" spans="1:6" x14ac:dyDescent="0.25">
      <c r="A52" t="s">
        <v>89</v>
      </c>
      <c r="B52" t="s">
        <v>8</v>
      </c>
      <c r="C52" t="s">
        <v>13</v>
      </c>
      <c r="E52" t="s">
        <v>10</v>
      </c>
      <c r="F52" t="s">
        <v>10</v>
      </c>
    </row>
    <row r="53" spans="1:6" x14ac:dyDescent="0.25">
      <c r="A53" t="s">
        <v>90</v>
      </c>
      <c r="B53" t="s">
        <v>8</v>
      </c>
    </row>
    <row r="54" spans="1:6" x14ac:dyDescent="0.25">
      <c r="A54" t="s">
        <v>91</v>
      </c>
      <c r="B54" t="s">
        <v>8</v>
      </c>
      <c r="C54" t="s">
        <v>38</v>
      </c>
      <c r="D54" t="s">
        <v>9</v>
      </c>
      <c r="E54" t="s">
        <v>30</v>
      </c>
      <c r="F54" t="s">
        <v>30</v>
      </c>
    </row>
    <row r="55" spans="1:6" x14ac:dyDescent="0.25">
      <c r="A55" t="s">
        <v>92</v>
      </c>
      <c r="B55" t="s">
        <v>37</v>
      </c>
      <c r="C55" t="s">
        <v>28</v>
      </c>
      <c r="D55" t="s">
        <v>35</v>
      </c>
      <c r="E55" t="s">
        <v>93</v>
      </c>
      <c r="F55" t="s">
        <v>93</v>
      </c>
    </row>
    <row r="56" spans="1:6" x14ac:dyDescent="0.25">
      <c r="A56" t="s">
        <v>94</v>
      </c>
      <c r="B56" t="s">
        <v>21</v>
      </c>
      <c r="C56" t="s">
        <v>28</v>
      </c>
      <c r="D56" t="s">
        <v>26</v>
      </c>
      <c r="E56" t="s">
        <v>53</v>
      </c>
      <c r="F56" t="s">
        <v>53</v>
      </c>
    </row>
    <row r="57" spans="1:6" x14ac:dyDescent="0.25">
      <c r="A57" t="s">
        <v>95</v>
      </c>
      <c r="B57" t="s">
        <v>16</v>
      </c>
      <c r="C57" t="s">
        <v>17</v>
      </c>
      <c r="D57" t="s">
        <v>18</v>
      </c>
    </row>
    <row r="58" spans="1:6" x14ac:dyDescent="0.25">
      <c r="A58" t="s">
        <v>96</v>
      </c>
      <c r="B58" t="s">
        <v>37</v>
      </c>
    </row>
    <row r="59" spans="1:6" x14ac:dyDescent="0.25">
      <c r="A59" t="s">
        <v>97</v>
      </c>
      <c r="B59" t="s">
        <v>37</v>
      </c>
      <c r="C59" t="s">
        <v>48</v>
      </c>
      <c r="D59" t="s">
        <v>35</v>
      </c>
      <c r="E59" t="s">
        <v>35</v>
      </c>
      <c r="F59" t="s">
        <v>35</v>
      </c>
    </row>
    <row r="60" spans="1:6" x14ac:dyDescent="0.25">
      <c r="A60" t="s">
        <v>98</v>
      </c>
      <c r="B60" t="s">
        <v>21</v>
      </c>
      <c r="C60" t="s">
        <v>9</v>
      </c>
      <c r="E60" t="s">
        <v>38</v>
      </c>
      <c r="F60" t="s">
        <v>38</v>
      </c>
    </row>
    <row r="61" spans="1:6" x14ac:dyDescent="0.25">
      <c r="A61" t="s">
        <v>99</v>
      </c>
      <c r="B61" t="s">
        <v>16</v>
      </c>
      <c r="C61" t="s">
        <v>55</v>
      </c>
      <c r="D61" t="s">
        <v>40</v>
      </c>
    </row>
    <row r="62" spans="1:6" x14ac:dyDescent="0.25">
      <c r="A62" t="s">
        <v>100</v>
      </c>
      <c r="B62" t="s">
        <v>21</v>
      </c>
      <c r="C62" t="s">
        <v>17</v>
      </c>
      <c r="D62" t="s">
        <v>51</v>
      </c>
      <c r="E62" t="s">
        <v>26</v>
      </c>
      <c r="F62" t="s">
        <v>26</v>
      </c>
    </row>
    <row r="63" spans="1:6" x14ac:dyDescent="0.25">
      <c r="A63" t="s">
        <v>101</v>
      </c>
      <c r="B63" t="s">
        <v>16</v>
      </c>
      <c r="C63" t="s">
        <v>28</v>
      </c>
      <c r="D63" t="s">
        <v>43</v>
      </c>
      <c r="E63" t="s">
        <v>77</v>
      </c>
      <c r="F63" t="s">
        <v>77</v>
      </c>
    </row>
    <row r="64" spans="1:6" x14ac:dyDescent="0.25">
      <c r="A64" t="s">
        <v>102</v>
      </c>
      <c r="B64" t="s">
        <v>16</v>
      </c>
      <c r="C64" t="s">
        <v>38</v>
      </c>
      <c r="E64" t="s">
        <v>77</v>
      </c>
      <c r="F64" t="s">
        <v>77</v>
      </c>
    </row>
    <row r="65" spans="1:6" x14ac:dyDescent="0.25">
      <c r="A65" t="s">
        <v>103</v>
      </c>
      <c r="B65" t="s">
        <v>8</v>
      </c>
      <c r="C65" t="s">
        <v>17</v>
      </c>
      <c r="E65" t="s">
        <v>14</v>
      </c>
      <c r="F65" t="s">
        <v>14</v>
      </c>
    </row>
    <row r="66" spans="1:6" x14ac:dyDescent="0.25">
      <c r="A66" t="s">
        <v>104</v>
      </c>
      <c r="B66" t="s">
        <v>8</v>
      </c>
      <c r="C66" t="s">
        <v>13</v>
      </c>
      <c r="D66" t="s">
        <v>105</v>
      </c>
    </row>
    <row r="67" spans="1:6" x14ac:dyDescent="0.25">
      <c r="A67" t="s">
        <v>106</v>
      </c>
      <c r="B67" t="s">
        <v>8</v>
      </c>
      <c r="C67" t="s">
        <v>48</v>
      </c>
      <c r="D67" t="s">
        <v>14</v>
      </c>
      <c r="E67" t="s">
        <v>11</v>
      </c>
      <c r="F67" t="s">
        <v>11</v>
      </c>
    </row>
    <row r="68" spans="1:6" x14ac:dyDescent="0.25">
      <c r="A68" t="s">
        <v>107</v>
      </c>
      <c r="B68" t="s">
        <v>8</v>
      </c>
      <c r="C68" t="s">
        <v>11</v>
      </c>
      <c r="E68" t="s">
        <v>105</v>
      </c>
      <c r="F68" t="s">
        <v>105</v>
      </c>
    </row>
    <row r="69" spans="1:6" x14ac:dyDescent="0.25">
      <c r="A69" t="s">
        <v>108</v>
      </c>
      <c r="B69" t="s">
        <v>8</v>
      </c>
      <c r="C69" t="s">
        <v>48</v>
      </c>
      <c r="D69" t="s">
        <v>10</v>
      </c>
      <c r="E69" t="s">
        <v>105</v>
      </c>
      <c r="F69" t="s">
        <v>105</v>
      </c>
    </row>
    <row r="70" spans="1:6" x14ac:dyDescent="0.25">
      <c r="A70" t="s">
        <v>109</v>
      </c>
      <c r="B70" t="s">
        <v>16</v>
      </c>
      <c r="C70" t="s">
        <v>11</v>
      </c>
      <c r="E70" t="s">
        <v>40</v>
      </c>
      <c r="F70" t="s">
        <v>40</v>
      </c>
    </row>
    <row r="71" spans="1:6" x14ac:dyDescent="0.25">
      <c r="A71" t="s">
        <v>110</v>
      </c>
      <c r="B71" t="s">
        <v>8</v>
      </c>
      <c r="C71" t="s">
        <v>45</v>
      </c>
      <c r="E71" t="s">
        <v>111</v>
      </c>
      <c r="F71" t="s">
        <v>111</v>
      </c>
    </row>
    <row r="72" spans="1:6" x14ac:dyDescent="0.25">
      <c r="A72" t="s">
        <v>112</v>
      </c>
    </row>
    <row r="73" spans="1:6" x14ac:dyDescent="0.25">
      <c r="A73" t="s">
        <v>113</v>
      </c>
    </row>
    <row r="74" spans="1:6" x14ac:dyDescent="0.25">
      <c r="A74" t="s">
        <v>114</v>
      </c>
    </row>
  </sheetData>
  <mergeCells count="2">
    <mergeCell ref="C1:C2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72"/>
  <sheetViews>
    <sheetView topLeftCell="A104" zoomScale="80" zoomScaleNormal="80" workbookViewId="0">
      <selection activeCell="L124" sqref="L124:P124"/>
    </sheetView>
  </sheetViews>
  <sheetFormatPr baseColWidth="10" defaultColWidth="9.140625" defaultRowHeight="15" x14ac:dyDescent="0.25"/>
  <cols>
    <col min="10" max="10" width="11.28515625" bestFit="1" customWidth="1"/>
    <col min="11" max="11" width="38.140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24</v>
      </c>
      <c r="C2" t="s">
        <v>124</v>
      </c>
      <c r="D2" t="s">
        <v>37</v>
      </c>
      <c r="E2" t="s">
        <v>67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26</v>
      </c>
      <c r="C3" t="s">
        <v>124</v>
      </c>
      <c r="D3" t="s">
        <v>37</v>
      </c>
      <c r="E3" t="s">
        <v>67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48</v>
      </c>
      <c r="C4" t="s">
        <v>124</v>
      </c>
      <c r="D4" t="s">
        <v>16</v>
      </c>
      <c r="E4" t="s">
        <v>95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</v>
      </c>
      <c r="B5">
        <v>56</v>
      </c>
      <c r="C5" t="s">
        <v>124</v>
      </c>
      <c r="D5" t="s">
        <v>21</v>
      </c>
      <c r="E5" t="s">
        <v>100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7</v>
      </c>
      <c r="C6" t="s">
        <v>126</v>
      </c>
      <c r="D6" t="s">
        <v>129</v>
      </c>
      <c r="E6" t="s">
        <v>33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4</v>
      </c>
      <c r="N6" s="6">
        <f t="shared" si="0"/>
        <v>0</v>
      </c>
      <c r="O6" s="6">
        <f t="shared" si="0"/>
        <v>0</v>
      </c>
      <c r="P6" s="6">
        <f t="shared" si="0"/>
        <v>4</v>
      </c>
      <c r="Q6" s="6">
        <f t="shared" si="0"/>
        <v>0</v>
      </c>
      <c r="R6" s="6">
        <f t="shared" si="0"/>
        <v>0</v>
      </c>
      <c r="S6" s="6">
        <f t="shared" si="0"/>
        <v>4</v>
      </c>
      <c r="T6" s="6">
        <f t="shared" si="0"/>
        <v>0</v>
      </c>
      <c r="U6" s="6">
        <f t="shared" si="0"/>
        <v>0</v>
      </c>
      <c r="V6" s="6">
        <f t="shared" si="0"/>
        <v>3</v>
      </c>
      <c r="W6" s="6">
        <f t="shared" si="0"/>
        <v>0</v>
      </c>
      <c r="X6" s="6">
        <f t="shared" si="0"/>
        <v>0</v>
      </c>
      <c r="Y6" s="6">
        <f t="shared" si="0"/>
        <v>2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9</v>
      </c>
      <c r="C7" t="s">
        <v>126</v>
      </c>
      <c r="D7" t="s">
        <v>129</v>
      </c>
      <c r="E7" t="s">
        <v>33</v>
      </c>
      <c r="F7" t="s">
        <v>125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12</v>
      </c>
      <c r="O7" s="6">
        <f t="shared" si="0"/>
        <v>0</v>
      </c>
      <c r="P7" s="6">
        <f t="shared" si="0"/>
        <v>0</v>
      </c>
      <c r="Q7" s="6">
        <f t="shared" si="0"/>
        <v>9</v>
      </c>
      <c r="R7" s="6">
        <f t="shared" si="0"/>
        <v>0</v>
      </c>
      <c r="S7" s="6">
        <f t="shared" si="0"/>
        <v>0</v>
      </c>
      <c r="T7" s="6">
        <f t="shared" si="0"/>
        <v>9</v>
      </c>
      <c r="U7" s="6">
        <f t="shared" si="0"/>
        <v>0</v>
      </c>
      <c r="V7" s="6">
        <f t="shared" si="1"/>
        <v>0</v>
      </c>
      <c r="W7" s="6">
        <f t="shared" si="1"/>
        <v>3</v>
      </c>
      <c r="X7" s="6">
        <f t="shared" si="1"/>
        <v>0</v>
      </c>
      <c r="Y7" s="6">
        <f t="shared" si="1"/>
        <v>0</v>
      </c>
      <c r="Z7" s="6">
        <f t="shared" si="1"/>
        <v>6</v>
      </c>
      <c r="AA7" s="6">
        <f t="shared" si="1"/>
        <v>0</v>
      </c>
      <c r="AB7" s="6">
        <f t="shared" si="1"/>
        <v>0</v>
      </c>
      <c r="AC7" s="6">
        <f t="shared" si="1"/>
        <v>1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11</v>
      </c>
      <c r="C8" t="s">
        <v>126</v>
      </c>
      <c r="D8" t="s">
        <v>37</v>
      </c>
      <c r="E8" t="s">
        <v>36</v>
      </c>
      <c r="F8" t="s">
        <v>125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17</v>
      </c>
      <c r="C9" t="s">
        <v>126</v>
      </c>
      <c r="D9" t="s">
        <v>37</v>
      </c>
      <c r="E9" t="s">
        <v>56</v>
      </c>
      <c r="F9" t="s">
        <v>125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3</v>
      </c>
      <c r="B10">
        <v>21</v>
      </c>
      <c r="C10" t="s">
        <v>126</v>
      </c>
      <c r="D10" t="s">
        <v>129</v>
      </c>
      <c r="E10" t="s">
        <v>64</v>
      </c>
      <c r="F10" t="s">
        <v>125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4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5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6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6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3</v>
      </c>
      <c r="B11">
        <v>25</v>
      </c>
      <c r="C11" t="s">
        <v>126</v>
      </c>
      <c r="D11" t="s">
        <v>37</v>
      </c>
      <c r="E11" t="s">
        <v>67</v>
      </c>
      <c r="F11" t="s">
        <v>125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6</v>
      </c>
      <c r="O11" s="6">
        <f t="shared" si="4"/>
        <v>0</v>
      </c>
      <c r="P11" s="6">
        <f t="shared" si="4"/>
        <v>6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8</v>
      </c>
      <c r="V11" s="6">
        <f t="shared" si="4"/>
        <v>0</v>
      </c>
      <c r="W11" s="6">
        <f t="shared" si="4"/>
        <v>8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9</v>
      </c>
      <c r="AC11" s="6">
        <f t="shared" si="5"/>
        <v>0</v>
      </c>
      <c r="AD11" s="6">
        <f t="shared" si="5"/>
        <v>9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8</v>
      </c>
      <c r="AJ11" s="6">
        <f t="shared" si="5"/>
        <v>0</v>
      </c>
      <c r="AK11" s="6">
        <f t="shared" si="5"/>
        <v>8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3</v>
      </c>
      <c r="B12">
        <v>27</v>
      </c>
      <c r="C12" t="s">
        <v>126</v>
      </c>
      <c r="D12" t="s">
        <v>37</v>
      </c>
      <c r="E12" t="s">
        <v>67</v>
      </c>
      <c r="F12" t="s">
        <v>125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6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8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9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8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3</v>
      </c>
      <c r="B13">
        <v>39</v>
      </c>
      <c r="C13" t="s">
        <v>126</v>
      </c>
      <c r="D13" t="s">
        <v>129</v>
      </c>
      <c r="E13" t="s">
        <v>80</v>
      </c>
      <c r="F13" t="s">
        <v>125</v>
      </c>
      <c r="G13">
        <v>1</v>
      </c>
    </row>
    <row r="14" spans="1:52" x14ac:dyDescent="0.25">
      <c r="A14">
        <v>3</v>
      </c>
      <c r="B14">
        <v>41</v>
      </c>
      <c r="C14" t="s">
        <v>126</v>
      </c>
      <c r="D14" t="s">
        <v>37</v>
      </c>
      <c r="E14" t="s">
        <v>84</v>
      </c>
      <c r="F14" t="s">
        <v>125</v>
      </c>
      <c r="G14">
        <v>1</v>
      </c>
      <c r="K14" s="12" t="s">
        <v>198</v>
      </c>
      <c r="L14" s="13">
        <v>9</v>
      </c>
    </row>
    <row r="15" spans="1:52" x14ac:dyDescent="0.25">
      <c r="A15">
        <v>3</v>
      </c>
      <c r="B15">
        <v>43</v>
      </c>
      <c r="C15" t="s">
        <v>126</v>
      </c>
      <c r="D15" t="s">
        <v>37</v>
      </c>
      <c r="E15" t="s">
        <v>88</v>
      </c>
      <c r="F15" t="s">
        <v>125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6</v>
      </c>
      <c r="N15" s="6">
        <f t="shared" si="7"/>
        <v>0</v>
      </c>
      <c r="O15" s="6">
        <f t="shared" si="7"/>
        <v>6</v>
      </c>
      <c r="P15" s="6">
        <f t="shared" si="7"/>
        <v>6</v>
      </c>
      <c r="Q15" s="6">
        <f t="shared" si="7"/>
        <v>0</v>
      </c>
      <c r="R15" s="6">
        <f t="shared" si="7"/>
        <v>0</v>
      </c>
      <c r="S15" s="6">
        <f t="shared" si="7"/>
        <v>6</v>
      </c>
      <c r="T15" s="6">
        <f t="shared" si="7"/>
        <v>0</v>
      </c>
      <c r="U15" s="6">
        <f t="shared" si="7"/>
        <v>0</v>
      </c>
      <c r="V15" s="6">
        <f t="shared" si="7"/>
        <v>12</v>
      </c>
      <c r="W15" s="6">
        <f t="shared" si="7"/>
        <v>0</v>
      </c>
      <c r="X15" s="6">
        <f t="shared" si="7"/>
        <v>0</v>
      </c>
      <c r="Y15" s="6">
        <f t="shared" si="7"/>
        <v>3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9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9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3</v>
      </c>
      <c r="B16">
        <v>45</v>
      </c>
      <c r="C16" t="s">
        <v>126</v>
      </c>
      <c r="D16" t="s">
        <v>37</v>
      </c>
      <c r="E16" t="s">
        <v>92</v>
      </c>
      <c r="F16" t="s">
        <v>125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18</v>
      </c>
      <c r="O16" s="6">
        <f t="shared" si="8"/>
        <v>0</v>
      </c>
      <c r="P16" s="6">
        <f t="shared" si="8"/>
        <v>6</v>
      </c>
      <c r="Q16" s="6">
        <f t="shared" si="8"/>
        <v>9</v>
      </c>
      <c r="R16" s="6">
        <f t="shared" si="8"/>
        <v>0</v>
      </c>
      <c r="S16" s="6">
        <f t="shared" si="8"/>
        <v>0</v>
      </c>
      <c r="T16" s="6">
        <f t="shared" si="8"/>
        <v>9</v>
      </c>
      <c r="U16" s="6">
        <f t="shared" si="8"/>
        <v>8</v>
      </c>
      <c r="V16" s="6">
        <f t="shared" si="8"/>
        <v>0</v>
      </c>
      <c r="W16" s="6">
        <f t="shared" si="8"/>
        <v>11</v>
      </c>
      <c r="X16" s="6">
        <f t="shared" si="8"/>
        <v>0</v>
      </c>
      <c r="Y16" s="6">
        <f t="shared" si="8"/>
        <v>0</v>
      </c>
      <c r="Z16" s="6">
        <f t="shared" si="8"/>
        <v>6</v>
      </c>
      <c r="AA16" s="6">
        <f t="shared" si="8"/>
        <v>0</v>
      </c>
      <c r="AB16" s="6">
        <f t="shared" si="8"/>
        <v>9</v>
      </c>
      <c r="AC16" s="6">
        <f t="shared" si="8"/>
        <v>1</v>
      </c>
      <c r="AD16" s="6">
        <f t="shared" si="8"/>
        <v>9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8</v>
      </c>
      <c r="AJ16" s="6">
        <f t="shared" si="8"/>
        <v>0</v>
      </c>
      <c r="AK16" s="6">
        <f t="shared" si="8"/>
        <v>8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3</v>
      </c>
      <c r="B17">
        <v>51</v>
      </c>
      <c r="C17" t="s">
        <v>126</v>
      </c>
      <c r="D17" t="s">
        <v>37</v>
      </c>
      <c r="E17" t="s">
        <v>97</v>
      </c>
      <c r="F17" t="s">
        <v>125</v>
      </c>
      <c r="G17">
        <v>1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15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20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22.5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20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3</v>
      </c>
      <c r="B18">
        <v>337</v>
      </c>
      <c r="C18" t="s">
        <v>126</v>
      </c>
      <c r="D18" t="s">
        <v>37</v>
      </c>
      <c r="E18" t="s">
        <v>36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6</v>
      </c>
      <c r="N18" s="16">
        <f t="shared" si="10"/>
        <v>18</v>
      </c>
      <c r="O18" s="16">
        <f t="shared" si="10"/>
        <v>6</v>
      </c>
      <c r="P18" s="16">
        <f t="shared" si="10"/>
        <v>12</v>
      </c>
      <c r="Q18" s="16">
        <f t="shared" si="10"/>
        <v>9</v>
      </c>
      <c r="R18" s="16">
        <f t="shared" si="10"/>
        <v>15</v>
      </c>
      <c r="S18" s="16">
        <f t="shared" si="10"/>
        <v>6</v>
      </c>
      <c r="T18" s="16">
        <f t="shared" si="10"/>
        <v>9</v>
      </c>
      <c r="U18" s="16">
        <f t="shared" si="10"/>
        <v>8</v>
      </c>
      <c r="V18" s="16">
        <f t="shared" si="10"/>
        <v>12</v>
      </c>
      <c r="W18" s="16">
        <f t="shared" si="10"/>
        <v>11</v>
      </c>
      <c r="X18" s="16">
        <f t="shared" si="10"/>
        <v>0</v>
      </c>
      <c r="Y18" s="16">
        <f t="shared" si="10"/>
        <v>23</v>
      </c>
      <c r="Z18" s="16">
        <f t="shared" si="10"/>
        <v>6</v>
      </c>
      <c r="AA18" s="16">
        <f t="shared" si="10"/>
        <v>0</v>
      </c>
      <c r="AB18" s="16">
        <f t="shared" si="10"/>
        <v>9</v>
      </c>
      <c r="AC18" s="16">
        <f t="shared" si="10"/>
        <v>10</v>
      </c>
      <c r="AD18" s="16">
        <f t="shared" si="10"/>
        <v>9</v>
      </c>
      <c r="AE18" s="16">
        <f t="shared" si="10"/>
        <v>0</v>
      </c>
      <c r="AF18" s="16">
        <f t="shared" si="10"/>
        <v>22.5</v>
      </c>
      <c r="AG18" s="16">
        <f t="shared" si="10"/>
        <v>0</v>
      </c>
      <c r="AH18" s="16">
        <f t="shared" si="10"/>
        <v>0</v>
      </c>
      <c r="AI18" s="16">
        <f t="shared" si="10"/>
        <v>8</v>
      </c>
      <c r="AJ18" s="16">
        <f t="shared" si="10"/>
        <v>9</v>
      </c>
      <c r="AK18" s="16">
        <f t="shared" si="10"/>
        <v>8</v>
      </c>
      <c r="AL18" s="16">
        <f t="shared" si="10"/>
        <v>0</v>
      </c>
      <c r="AM18" s="16">
        <f t="shared" si="10"/>
        <v>20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3</v>
      </c>
      <c r="B19">
        <v>385</v>
      </c>
      <c r="C19" t="s">
        <v>126</v>
      </c>
      <c r="D19" t="s">
        <v>37</v>
      </c>
      <c r="E19" t="s">
        <v>66</v>
      </c>
      <c r="F19" t="s">
        <v>127</v>
      </c>
      <c r="G19">
        <v>1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9</v>
      </c>
      <c r="O19" s="17">
        <f t="shared" si="11"/>
        <v>0</v>
      </c>
      <c r="P19" s="17">
        <f t="shared" si="11"/>
        <v>3</v>
      </c>
      <c r="Q19" s="17">
        <f t="shared" si="11"/>
        <v>0</v>
      </c>
      <c r="R19" s="17">
        <f t="shared" si="11"/>
        <v>6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3</v>
      </c>
      <c r="W19" s="17">
        <f t="shared" si="11"/>
        <v>2</v>
      </c>
      <c r="X19" s="17">
        <f t="shared" si="11"/>
        <v>0</v>
      </c>
      <c r="Y19" s="17">
        <f t="shared" si="11"/>
        <v>14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1</v>
      </c>
      <c r="AD19" s="17">
        <f t="shared" si="11"/>
        <v>0</v>
      </c>
      <c r="AE19" s="17">
        <f t="shared" si="11"/>
        <v>0</v>
      </c>
      <c r="AF19" s="17">
        <f t="shared" si="11"/>
        <v>13.5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11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3</v>
      </c>
      <c r="B20">
        <v>397</v>
      </c>
      <c r="C20" t="s">
        <v>126</v>
      </c>
      <c r="D20" t="s">
        <v>37</v>
      </c>
      <c r="E20" t="s">
        <v>72</v>
      </c>
      <c r="F20" t="s">
        <v>127</v>
      </c>
      <c r="G20">
        <v>1</v>
      </c>
    </row>
    <row r="21" spans="1:52" x14ac:dyDescent="0.25">
      <c r="A21">
        <v>3</v>
      </c>
      <c r="B21">
        <v>417</v>
      </c>
      <c r="C21" t="s">
        <v>126</v>
      </c>
      <c r="D21" t="s">
        <v>37</v>
      </c>
      <c r="E21" t="s">
        <v>84</v>
      </c>
      <c r="F21" t="s">
        <v>127</v>
      </c>
      <c r="G21">
        <v>1</v>
      </c>
    </row>
    <row r="22" spans="1:52" x14ac:dyDescent="0.25">
      <c r="A22">
        <v>3</v>
      </c>
      <c r="B22">
        <v>425</v>
      </c>
      <c r="C22" t="s">
        <v>126</v>
      </c>
      <c r="D22" t="s">
        <v>37</v>
      </c>
      <c r="E22" t="s">
        <v>86</v>
      </c>
      <c r="F22" t="s">
        <v>127</v>
      </c>
      <c r="G22">
        <v>1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3</v>
      </c>
      <c r="B23">
        <v>437</v>
      </c>
      <c r="C23" t="s">
        <v>126</v>
      </c>
      <c r="D23" t="s">
        <v>37</v>
      </c>
      <c r="E23" t="s">
        <v>92</v>
      </c>
      <c r="F23" t="s">
        <v>127</v>
      </c>
      <c r="G23">
        <v>1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4</v>
      </c>
      <c r="B24">
        <v>320</v>
      </c>
      <c r="C24" t="s">
        <v>124</v>
      </c>
      <c r="D24" t="s">
        <v>16</v>
      </c>
      <c r="E24" t="s">
        <v>15</v>
      </c>
      <c r="F24" t="s">
        <v>127</v>
      </c>
      <c r="G24">
        <v>1</v>
      </c>
      <c r="K24" s="6" t="s">
        <v>67</v>
      </c>
      <c r="L24" s="6">
        <f t="shared" ref="L24:L45" si="12">COUNTIFS($C$2:$C$1000,$K$6,$E$2:$E$1000,$K24,$F$2:$F$1000,$K$4,$G$2:$G$1000,L$23)</f>
        <v>2</v>
      </c>
      <c r="M24" s="6">
        <f t="shared" ref="M24:Q45" si="13">COUNTIFS($C$2:$C$1000,$K$6,$E$2:$E$1000,$K24,$F$2:$F$1000,$K$4,$G$2:$G$1000,M$23)</f>
        <v>1</v>
      </c>
      <c r="N24" s="6">
        <f t="shared" si="13"/>
        <v>1</v>
      </c>
      <c r="O24" s="6">
        <f t="shared" si="13"/>
        <v>1</v>
      </c>
      <c r="P24" s="6">
        <f t="shared" si="13"/>
        <v>0</v>
      </c>
      <c r="Q24" s="6">
        <f t="shared" si="13"/>
        <v>0</v>
      </c>
      <c r="R24" s="20">
        <f t="shared" ref="R24:R45" si="14">SUM(L24:Q24)</f>
        <v>5</v>
      </c>
      <c r="S24" s="23">
        <f>SUM(R24:R45)</f>
        <v>17</v>
      </c>
    </row>
    <row r="25" spans="1:52" x14ac:dyDescent="0.25">
      <c r="A25">
        <v>4</v>
      </c>
      <c r="B25">
        <v>424</v>
      </c>
      <c r="C25" t="s">
        <v>124</v>
      </c>
      <c r="D25" t="s">
        <v>37</v>
      </c>
      <c r="E25" t="s">
        <v>86</v>
      </c>
      <c r="F25" t="s">
        <v>127</v>
      </c>
      <c r="G25">
        <v>1</v>
      </c>
      <c r="K25" s="6" t="s">
        <v>95</v>
      </c>
      <c r="L25" s="6">
        <f t="shared" si="12"/>
        <v>1</v>
      </c>
      <c r="M25" s="6">
        <f t="shared" si="13"/>
        <v>0</v>
      </c>
      <c r="N25" s="6">
        <f t="shared" si="13"/>
        <v>1</v>
      </c>
      <c r="O25" s="6">
        <f t="shared" si="13"/>
        <v>1</v>
      </c>
      <c r="P25" s="6">
        <f t="shared" si="13"/>
        <v>0</v>
      </c>
      <c r="Q25" s="6">
        <f t="shared" si="13"/>
        <v>0</v>
      </c>
      <c r="R25" s="20">
        <f t="shared" si="14"/>
        <v>3</v>
      </c>
      <c r="S25" s="23"/>
    </row>
    <row r="26" spans="1:52" x14ac:dyDescent="0.25">
      <c r="A26">
        <v>4</v>
      </c>
      <c r="B26">
        <v>456</v>
      </c>
      <c r="C26" t="s">
        <v>124</v>
      </c>
      <c r="D26" t="s">
        <v>21</v>
      </c>
      <c r="E26" t="s">
        <v>100</v>
      </c>
      <c r="F26" t="s">
        <v>127</v>
      </c>
      <c r="G26">
        <v>1</v>
      </c>
      <c r="K26" s="6" t="s">
        <v>100</v>
      </c>
      <c r="L26" s="6">
        <f t="shared" si="12"/>
        <v>1</v>
      </c>
      <c r="M26" s="6">
        <f t="shared" si="13"/>
        <v>3</v>
      </c>
      <c r="N26" s="6">
        <f t="shared" si="13"/>
        <v>2</v>
      </c>
      <c r="O26" s="6">
        <f t="shared" si="13"/>
        <v>1</v>
      </c>
      <c r="P26" s="6">
        <f t="shared" si="13"/>
        <v>2</v>
      </c>
      <c r="Q26" s="6">
        <f t="shared" si="13"/>
        <v>0</v>
      </c>
      <c r="R26" s="20">
        <f t="shared" si="14"/>
        <v>9</v>
      </c>
      <c r="S26" s="23"/>
    </row>
    <row r="27" spans="1:52" x14ac:dyDescent="0.25">
      <c r="A27">
        <v>4</v>
      </c>
      <c r="B27">
        <v>468</v>
      </c>
      <c r="C27" t="s">
        <v>124</v>
      </c>
      <c r="D27" t="s">
        <v>8</v>
      </c>
      <c r="E27" t="s">
        <v>103</v>
      </c>
      <c r="F27" t="s">
        <v>127</v>
      </c>
      <c r="G27">
        <v>1</v>
      </c>
      <c r="K27" s="6" t="s">
        <v>33</v>
      </c>
      <c r="L27" s="6">
        <f t="shared" si="12"/>
        <v>0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0</v>
      </c>
      <c r="Q27" s="6">
        <f t="shared" si="13"/>
        <v>0</v>
      </c>
      <c r="R27" s="20">
        <f t="shared" si="14"/>
        <v>0</v>
      </c>
      <c r="S27" s="23"/>
    </row>
    <row r="28" spans="1:52" x14ac:dyDescent="0.25">
      <c r="A28">
        <v>5</v>
      </c>
      <c r="B28">
        <v>90</v>
      </c>
      <c r="C28" t="s">
        <v>124</v>
      </c>
      <c r="D28" t="s">
        <v>37</v>
      </c>
      <c r="E28" t="s">
        <v>67</v>
      </c>
      <c r="F28" t="s">
        <v>125</v>
      </c>
      <c r="G28">
        <v>2</v>
      </c>
      <c r="K28" s="6" t="s">
        <v>36</v>
      </c>
      <c r="L28" s="6">
        <f t="shared" si="12"/>
        <v>0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0</v>
      </c>
      <c r="Q28" s="6">
        <f t="shared" si="13"/>
        <v>0</v>
      </c>
      <c r="R28" s="20">
        <f t="shared" si="14"/>
        <v>0</v>
      </c>
      <c r="S28" s="23"/>
    </row>
    <row r="29" spans="1:52" x14ac:dyDescent="0.25">
      <c r="A29">
        <v>5</v>
      </c>
      <c r="B29">
        <v>114</v>
      </c>
      <c r="C29" t="s">
        <v>124</v>
      </c>
      <c r="D29" t="s">
        <v>21</v>
      </c>
      <c r="E29" t="s">
        <v>100</v>
      </c>
      <c r="F29" t="s">
        <v>125</v>
      </c>
      <c r="G29">
        <v>2</v>
      </c>
      <c r="K29" s="6" t="s">
        <v>56</v>
      </c>
      <c r="L29" s="6">
        <f t="shared" si="12"/>
        <v>0</v>
      </c>
      <c r="M29" s="6">
        <f t="shared" si="13"/>
        <v>0</v>
      </c>
      <c r="N29" s="6">
        <f t="shared" si="13"/>
        <v>0</v>
      </c>
      <c r="O29" s="6">
        <f t="shared" si="13"/>
        <v>0</v>
      </c>
      <c r="P29" s="6">
        <f t="shared" si="13"/>
        <v>0</v>
      </c>
      <c r="Q29" s="6">
        <f t="shared" si="13"/>
        <v>0</v>
      </c>
      <c r="R29" s="20">
        <f t="shared" si="14"/>
        <v>0</v>
      </c>
      <c r="S29" s="23"/>
    </row>
    <row r="30" spans="1:52" x14ac:dyDescent="0.25">
      <c r="A30">
        <v>5</v>
      </c>
      <c r="B30">
        <v>116</v>
      </c>
      <c r="C30" t="s">
        <v>124</v>
      </c>
      <c r="D30" t="s">
        <v>21</v>
      </c>
      <c r="E30" t="s">
        <v>100</v>
      </c>
      <c r="F30" t="s">
        <v>125</v>
      </c>
      <c r="G30">
        <v>2</v>
      </c>
      <c r="K30" s="6" t="s">
        <v>64</v>
      </c>
      <c r="L30" s="6">
        <f t="shared" si="12"/>
        <v>0</v>
      </c>
      <c r="M30" s="6">
        <f t="shared" si="13"/>
        <v>0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20">
        <f t="shared" si="14"/>
        <v>0</v>
      </c>
      <c r="S30" s="23"/>
    </row>
    <row r="31" spans="1:52" x14ac:dyDescent="0.25">
      <c r="A31">
        <v>5</v>
      </c>
      <c r="B31">
        <v>118</v>
      </c>
      <c r="C31" t="s">
        <v>124</v>
      </c>
      <c r="D31" t="s">
        <v>21</v>
      </c>
      <c r="E31" t="s">
        <v>100</v>
      </c>
      <c r="F31" t="s">
        <v>125</v>
      </c>
      <c r="G31">
        <v>2</v>
      </c>
      <c r="K31" s="6" t="s">
        <v>80</v>
      </c>
      <c r="L31" s="6">
        <f t="shared" si="12"/>
        <v>0</v>
      </c>
      <c r="M31" s="6">
        <f t="shared" si="13"/>
        <v>0</v>
      </c>
      <c r="N31" s="6">
        <f t="shared" si="13"/>
        <v>0</v>
      </c>
      <c r="O31" s="6">
        <f t="shared" si="13"/>
        <v>0</v>
      </c>
      <c r="P31" s="6">
        <f t="shared" si="13"/>
        <v>0</v>
      </c>
      <c r="Q31" s="6">
        <f t="shared" si="13"/>
        <v>0</v>
      </c>
      <c r="R31" s="20">
        <f t="shared" si="14"/>
        <v>0</v>
      </c>
      <c r="S31" s="23"/>
    </row>
    <row r="32" spans="1:52" x14ac:dyDescent="0.25">
      <c r="A32">
        <v>5</v>
      </c>
      <c r="B32">
        <v>338</v>
      </c>
      <c r="C32" t="s">
        <v>126</v>
      </c>
      <c r="D32" t="s">
        <v>37</v>
      </c>
      <c r="E32" t="s">
        <v>36</v>
      </c>
      <c r="F32" t="s">
        <v>127</v>
      </c>
      <c r="G32">
        <v>1</v>
      </c>
      <c r="K32" s="6" t="s">
        <v>84</v>
      </c>
      <c r="L32" s="6">
        <f t="shared" si="12"/>
        <v>0</v>
      </c>
      <c r="M32" s="6">
        <f t="shared" si="13"/>
        <v>0</v>
      </c>
      <c r="N32" s="6">
        <f t="shared" si="13"/>
        <v>0</v>
      </c>
      <c r="O32" s="6">
        <f t="shared" si="13"/>
        <v>0</v>
      </c>
      <c r="P32" s="6">
        <f t="shared" si="13"/>
        <v>0</v>
      </c>
      <c r="Q32" s="6">
        <f t="shared" si="13"/>
        <v>0</v>
      </c>
      <c r="R32" s="20">
        <f t="shared" si="14"/>
        <v>0</v>
      </c>
      <c r="S32" s="23"/>
    </row>
    <row r="33" spans="1:19" x14ac:dyDescent="0.25">
      <c r="A33">
        <v>5</v>
      </c>
      <c r="B33">
        <v>386</v>
      </c>
      <c r="C33" t="s">
        <v>126</v>
      </c>
      <c r="D33" t="s">
        <v>37</v>
      </c>
      <c r="E33" t="s">
        <v>66</v>
      </c>
      <c r="F33" t="s">
        <v>127</v>
      </c>
      <c r="G33">
        <v>1</v>
      </c>
      <c r="K33" s="6" t="s">
        <v>88</v>
      </c>
      <c r="L33" s="6">
        <f t="shared" si="12"/>
        <v>0</v>
      </c>
      <c r="M33" s="6">
        <f t="shared" si="13"/>
        <v>0</v>
      </c>
      <c r="N33" s="6">
        <f t="shared" si="13"/>
        <v>0</v>
      </c>
      <c r="O33" s="6">
        <f t="shared" si="13"/>
        <v>0</v>
      </c>
      <c r="P33" s="6">
        <f t="shared" si="13"/>
        <v>0</v>
      </c>
      <c r="Q33" s="6">
        <f t="shared" si="13"/>
        <v>0</v>
      </c>
      <c r="R33" s="20">
        <f t="shared" si="14"/>
        <v>0</v>
      </c>
      <c r="S33" s="23"/>
    </row>
    <row r="34" spans="1:19" x14ac:dyDescent="0.25">
      <c r="A34">
        <v>5</v>
      </c>
      <c r="B34">
        <v>398</v>
      </c>
      <c r="C34" t="s">
        <v>126</v>
      </c>
      <c r="D34" t="s">
        <v>37</v>
      </c>
      <c r="E34" t="s">
        <v>72</v>
      </c>
      <c r="F34" t="s">
        <v>127</v>
      </c>
      <c r="G34">
        <v>1</v>
      </c>
      <c r="K34" s="6" t="s">
        <v>92</v>
      </c>
      <c r="L34" s="6">
        <f t="shared" si="12"/>
        <v>0</v>
      </c>
      <c r="M34" s="6">
        <f t="shared" si="13"/>
        <v>0</v>
      </c>
      <c r="N34" s="6">
        <f t="shared" si="13"/>
        <v>0</v>
      </c>
      <c r="O34" s="6">
        <f t="shared" si="13"/>
        <v>0</v>
      </c>
      <c r="P34" s="6">
        <f t="shared" si="13"/>
        <v>0</v>
      </c>
      <c r="Q34" s="6">
        <f t="shared" si="13"/>
        <v>0</v>
      </c>
      <c r="R34" s="20">
        <f t="shared" si="14"/>
        <v>0</v>
      </c>
      <c r="S34" s="23"/>
    </row>
    <row r="35" spans="1:19" x14ac:dyDescent="0.25">
      <c r="A35">
        <v>5</v>
      </c>
      <c r="B35">
        <v>418</v>
      </c>
      <c r="C35" t="s">
        <v>126</v>
      </c>
      <c r="D35" t="s">
        <v>37</v>
      </c>
      <c r="E35" t="s">
        <v>84</v>
      </c>
      <c r="F35" t="s">
        <v>127</v>
      </c>
      <c r="G35">
        <v>1</v>
      </c>
      <c r="K35" s="6" t="s">
        <v>97</v>
      </c>
      <c r="L35" s="6">
        <f t="shared" si="12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20">
        <f t="shared" si="14"/>
        <v>0</v>
      </c>
      <c r="S35" s="23"/>
    </row>
    <row r="36" spans="1:19" x14ac:dyDescent="0.25">
      <c r="A36">
        <v>5</v>
      </c>
      <c r="B36">
        <v>426</v>
      </c>
      <c r="C36" t="s">
        <v>126</v>
      </c>
      <c r="D36" t="s">
        <v>37</v>
      </c>
      <c r="E36" t="s">
        <v>86</v>
      </c>
      <c r="F36" t="s">
        <v>127</v>
      </c>
      <c r="G36">
        <v>1</v>
      </c>
      <c r="K36" s="6" t="s">
        <v>66</v>
      </c>
      <c r="L36" s="6">
        <f t="shared" si="12"/>
        <v>0</v>
      </c>
      <c r="M36" s="6">
        <f t="shared" si="13"/>
        <v>0</v>
      </c>
      <c r="N36" s="6">
        <f t="shared" si="13"/>
        <v>0</v>
      </c>
      <c r="O36" s="6">
        <f t="shared" si="13"/>
        <v>0</v>
      </c>
      <c r="P36" s="6">
        <f t="shared" si="13"/>
        <v>0</v>
      </c>
      <c r="Q36" s="6">
        <f t="shared" si="13"/>
        <v>0</v>
      </c>
      <c r="R36" s="20">
        <f t="shared" si="14"/>
        <v>0</v>
      </c>
      <c r="S36" s="23"/>
    </row>
    <row r="37" spans="1:19" x14ac:dyDescent="0.25">
      <c r="A37">
        <v>5</v>
      </c>
      <c r="B37">
        <v>438</v>
      </c>
      <c r="C37" t="s">
        <v>126</v>
      </c>
      <c r="D37" t="s">
        <v>37</v>
      </c>
      <c r="E37" t="s">
        <v>92</v>
      </c>
      <c r="F37" t="s">
        <v>127</v>
      </c>
      <c r="G37">
        <v>1</v>
      </c>
      <c r="K37" s="6" t="s">
        <v>72</v>
      </c>
      <c r="L37" s="6">
        <f t="shared" si="12"/>
        <v>0</v>
      </c>
      <c r="M37" s="6">
        <f t="shared" si="13"/>
        <v>0</v>
      </c>
      <c r="N37" s="6">
        <f t="shared" si="13"/>
        <v>0</v>
      </c>
      <c r="O37" s="6">
        <f t="shared" si="13"/>
        <v>0</v>
      </c>
      <c r="P37" s="6">
        <f t="shared" si="13"/>
        <v>0</v>
      </c>
      <c r="Q37" s="6">
        <f t="shared" si="13"/>
        <v>0</v>
      </c>
      <c r="R37" s="20">
        <f t="shared" si="14"/>
        <v>0</v>
      </c>
      <c r="S37" s="23"/>
    </row>
    <row r="38" spans="1:19" x14ac:dyDescent="0.25">
      <c r="A38">
        <v>6</v>
      </c>
      <c r="B38">
        <v>75</v>
      </c>
      <c r="C38" t="s">
        <v>126</v>
      </c>
      <c r="D38" t="s">
        <v>37</v>
      </c>
      <c r="E38" t="s">
        <v>36</v>
      </c>
      <c r="F38" t="s">
        <v>125</v>
      </c>
      <c r="G38">
        <v>2</v>
      </c>
      <c r="K38" s="6" t="s">
        <v>86</v>
      </c>
      <c r="L38" s="6">
        <f t="shared" si="12"/>
        <v>0</v>
      </c>
      <c r="M38" s="6">
        <f t="shared" si="13"/>
        <v>0</v>
      </c>
      <c r="N38" s="6">
        <f t="shared" si="13"/>
        <v>0</v>
      </c>
      <c r="O38" s="6">
        <f t="shared" si="13"/>
        <v>0</v>
      </c>
      <c r="P38" s="6">
        <f t="shared" si="13"/>
        <v>0</v>
      </c>
      <c r="Q38" s="6">
        <f t="shared" si="13"/>
        <v>0</v>
      </c>
      <c r="R38" s="20">
        <f t="shared" si="14"/>
        <v>0</v>
      </c>
      <c r="S38" s="23"/>
    </row>
    <row r="39" spans="1:19" x14ac:dyDescent="0.25">
      <c r="A39">
        <v>6</v>
      </c>
      <c r="B39">
        <v>85</v>
      </c>
      <c r="C39" t="s">
        <v>126</v>
      </c>
      <c r="D39" t="s">
        <v>37</v>
      </c>
      <c r="E39" t="s">
        <v>56</v>
      </c>
      <c r="F39" t="s">
        <v>125</v>
      </c>
      <c r="G39">
        <v>2</v>
      </c>
      <c r="K39" s="6" t="s">
        <v>15</v>
      </c>
      <c r="L39" s="6">
        <f t="shared" si="12"/>
        <v>0</v>
      </c>
      <c r="M39" s="6">
        <f t="shared" si="13"/>
        <v>0</v>
      </c>
      <c r="N39" s="6">
        <f t="shared" si="13"/>
        <v>0</v>
      </c>
      <c r="O39" s="6">
        <f t="shared" si="13"/>
        <v>0</v>
      </c>
      <c r="P39" s="6">
        <f t="shared" si="13"/>
        <v>0</v>
      </c>
      <c r="Q39" s="6">
        <f t="shared" si="13"/>
        <v>0</v>
      </c>
      <c r="R39" s="20">
        <f t="shared" si="14"/>
        <v>0</v>
      </c>
      <c r="S39" s="23"/>
    </row>
    <row r="40" spans="1:19" x14ac:dyDescent="0.25">
      <c r="A40">
        <v>6</v>
      </c>
      <c r="B40">
        <v>91</v>
      </c>
      <c r="C40" t="s">
        <v>126</v>
      </c>
      <c r="D40" t="s">
        <v>37</v>
      </c>
      <c r="E40" t="s">
        <v>67</v>
      </c>
      <c r="F40" t="s">
        <v>125</v>
      </c>
      <c r="G40">
        <v>2</v>
      </c>
      <c r="K40" s="6" t="s">
        <v>103</v>
      </c>
      <c r="L40" s="6">
        <f t="shared" si="12"/>
        <v>0</v>
      </c>
      <c r="M40" s="6">
        <f t="shared" si="13"/>
        <v>0</v>
      </c>
      <c r="N40" s="6">
        <f t="shared" si="13"/>
        <v>0</v>
      </c>
      <c r="O40" s="6">
        <f t="shared" si="13"/>
        <v>0</v>
      </c>
      <c r="P40" s="6">
        <f t="shared" si="13"/>
        <v>0</v>
      </c>
      <c r="Q40" s="6">
        <f t="shared" si="13"/>
        <v>0</v>
      </c>
      <c r="R40" s="20">
        <f t="shared" si="14"/>
        <v>0</v>
      </c>
      <c r="S40" s="23"/>
    </row>
    <row r="41" spans="1:19" x14ac:dyDescent="0.25">
      <c r="A41">
        <v>6</v>
      </c>
      <c r="B41">
        <v>95</v>
      </c>
      <c r="C41" t="s">
        <v>126</v>
      </c>
      <c r="D41" t="s">
        <v>129</v>
      </c>
      <c r="E41" t="s">
        <v>75</v>
      </c>
      <c r="F41" t="s">
        <v>125</v>
      </c>
      <c r="G41">
        <v>2</v>
      </c>
      <c r="K41" s="6" t="s">
        <v>75</v>
      </c>
      <c r="L41" s="6">
        <f t="shared" si="12"/>
        <v>0</v>
      </c>
      <c r="M41" s="6">
        <f t="shared" si="13"/>
        <v>0</v>
      </c>
      <c r="N41" s="6">
        <f t="shared" si="13"/>
        <v>0</v>
      </c>
      <c r="O41" s="6">
        <f t="shared" si="13"/>
        <v>0</v>
      </c>
      <c r="P41" s="6">
        <f t="shared" si="13"/>
        <v>0</v>
      </c>
      <c r="Q41" s="6">
        <f t="shared" si="13"/>
        <v>0</v>
      </c>
      <c r="R41" s="20">
        <f t="shared" si="14"/>
        <v>0</v>
      </c>
      <c r="S41" s="23"/>
    </row>
    <row r="42" spans="1:19" x14ac:dyDescent="0.25">
      <c r="A42">
        <v>6</v>
      </c>
      <c r="B42">
        <v>97</v>
      </c>
      <c r="C42" t="s">
        <v>126</v>
      </c>
      <c r="D42" t="s">
        <v>129</v>
      </c>
      <c r="E42" t="s">
        <v>80</v>
      </c>
      <c r="F42" t="s">
        <v>125</v>
      </c>
      <c r="G42">
        <v>2</v>
      </c>
      <c r="K42" s="6" t="s">
        <v>44</v>
      </c>
      <c r="L42" s="6">
        <f t="shared" si="12"/>
        <v>0</v>
      </c>
      <c r="M42" s="6">
        <f t="shared" si="13"/>
        <v>0</v>
      </c>
      <c r="N42" s="6">
        <f t="shared" si="13"/>
        <v>0</v>
      </c>
      <c r="O42" s="6">
        <f t="shared" si="13"/>
        <v>0</v>
      </c>
      <c r="P42" s="6">
        <f t="shared" si="13"/>
        <v>0</v>
      </c>
      <c r="Q42" s="6">
        <f t="shared" si="13"/>
        <v>0</v>
      </c>
      <c r="R42" s="20">
        <f t="shared" si="14"/>
        <v>0</v>
      </c>
      <c r="S42" s="23"/>
    </row>
    <row r="43" spans="1:19" x14ac:dyDescent="0.25">
      <c r="A43">
        <v>6</v>
      </c>
      <c r="B43">
        <v>99</v>
      </c>
      <c r="C43" t="s">
        <v>126</v>
      </c>
      <c r="D43" t="s">
        <v>129</v>
      </c>
      <c r="E43" t="s">
        <v>80</v>
      </c>
      <c r="F43" t="s">
        <v>125</v>
      </c>
      <c r="G43">
        <v>2</v>
      </c>
      <c r="K43" s="6" t="s">
        <v>63</v>
      </c>
      <c r="L43" s="6">
        <f t="shared" si="12"/>
        <v>0</v>
      </c>
      <c r="M43" s="6">
        <f t="shared" si="13"/>
        <v>0</v>
      </c>
      <c r="N43" s="6">
        <f t="shared" si="13"/>
        <v>0</v>
      </c>
      <c r="O43" s="6">
        <f t="shared" si="13"/>
        <v>0</v>
      </c>
      <c r="P43" s="6">
        <f t="shared" si="13"/>
        <v>0</v>
      </c>
      <c r="Q43" s="6">
        <f t="shared" si="13"/>
        <v>0</v>
      </c>
      <c r="R43" s="20">
        <f t="shared" si="14"/>
        <v>0</v>
      </c>
      <c r="S43" s="23"/>
    </row>
    <row r="44" spans="1:19" x14ac:dyDescent="0.25">
      <c r="A44">
        <v>6</v>
      </c>
      <c r="B44">
        <v>101</v>
      </c>
      <c r="C44" t="s">
        <v>126</v>
      </c>
      <c r="D44" t="s">
        <v>37</v>
      </c>
      <c r="E44" t="s">
        <v>84</v>
      </c>
      <c r="F44" t="s">
        <v>125</v>
      </c>
      <c r="G44">
        <v>2</v>
      </c>
      <c r="K44" s="6" t="s">
        <v>69</v>
      </c>
      <c r="L44" s="6">
        <f t="shared" si="12"/>
        <v>0</v>
      </c>
      <c r="M44" s="6">
        <f t="shared" si="13"/>
        <v>0</v>
      </c>
      <c r="N44" s="6">
        <f t="shared" si="13"/>
        <v>0</v>
      </c>
      <c r="O44" s="6">
        <f t="shared" si="13"/>
        <v>0</v>
      </c>
      <c r="P44" s="6">
        <f t="shared" si="13"/>
        <v>0</v>
      </c>
      <c r="Q44" s="6">
        <f t="shared" si="13"/>
        <v>0</v>
      </c>
      <c r="R44" s="20">
        <f t="shared" si="14"/>
        <v>0</v>
      </c>
      <c r="S44" s="23"/>
    </row>
    <row r="45" spans="1:19" x14ac:dyDescent="0.25">
      <c r="A45">
        <v>6</v>
      </c>
      <c r="B45">
        <v>103</v>
      </c>
      <c r="C45" t="s">
        <v>126</v>
      </c>
      <c r="D45" t="s">
        <v>37</v>
      </c>
      <c r="E45" t="s">
        <v>88</v>
      </c>
      <c r="F45" t="s">
        <v>125</v>
      </c>
      <c r="G45">
        <v>2</v>
      </c>
      <c r="K45" s="6" t="s">
        <v>87</v>
      </c>
      <c r="L45" s="6">
        <f t="shared" si="12"/>
        <v>0</v>
      </c>
      <c r="M45" s="6">
        <f t="shared" si="13"/>
        <v>0</v>
      </c>
      <c r="N45" s="6">
        <f t="shared" si="13"/>
        <v>0</v>
      </c>
      <c r="O45" s="6">
        <f t="shared" si="13"/>
        <v>0</v>
      </c>
      <c r="P45" s="6">
        <f t="shared" si="13"/>
        <v>0</v>
      </c>
      <c r="Q45" s="6">
        <f t="shared" si="13"/>
        <v>0</v>
      </c>
      <c r="R45" s="20">
        <f t="shared" si="14"/>
        <v>0</v>
      </c>
      <c r="S45" s="23"/>
    </row>
    <row r="46" spans="1:19" x14ac:dyDescent="0.25">
      <c r="A46">
        <v>6</v>
      </c>
      <c r="B46">
        <v>105</v>
      </c>
      <c r="C46" t="s">
        <v>126</v>
      </c>
      <c r="D46" t="s">
        <v>37</v>
      </c>
      <c r="E46" t="s">
        <v>92</v>
      </c>
      <c r="F46" t="s">
        <v>125</v>
      </c>
      <c r="G46">
        <v>2</v>
      </c>
    </row>
    <row r="47" spans="1:19" x14ac:dyDescent="0.25">
      <c r="A47">
        <v>7</v>
      </c>
      <c r="B47">
        <v>339</v>
      </c>
      <c r="C47" t="s">
        <v>6</v>
      </c>
      <c r="D47" t="s">
        <v>37</v>
      </c>
      <c r="E47" t="s">
        <v>36</v>
      </c>
      <c r="F47" t="s">
        <v>127</v>
      </c>
      <c r="G47">
        <v>1</v>
      </c>
      <c r="K47" s="18" t="s">
        <v>208</v>
      </c>
      <c r="L47" s="30" t="s">
        <v>205</v>
      </c>
      <c r="M47" s="30"/>
      <c r="N47" s="30"/>
      <c r="O47" s="30"/>
      <c r="P47" s="30"/>
      <c r="Q47" s="30"/>
      <c r="R47" s="26" t="s">
        <v>212</v>
      </c>
      <c r="S47" s="26" t="s">
        <v>206</v>
      </c>
    </row>
    <row r="48" spans="1:19" x14ac:dyDescent="0.25">
      <c r="A48">
        <v>7</v>
      </c>
      <c r="B48">
        <v>387</v>
      </c>
      <c r="C48" t="s">
        <v>6</v>
      </c>
      <c r="D48" t="s">
        <v>37</v>
      </c>
      <c r="E48" t="s">
        <v>66</v>
      </c>
      <c r="F48" t="s">
        <v>127</v>
      </c>
      <c r="G48">
        <v>1</v>
      </c>
      <c r="K48" s="18" t="s">
        <v>207</v>
      </c>
      <c r="L48" s="18">
        <v>1</v>
      </c>
      <c r="M48" s="18">
        <v>2</v>
      </c>
      <c r="N48" s="18">
        <v>3</v>
      </c>
      <c r="O48" s="18">
        <v>4</v>
      </c>
      <c r="P48" s="18">
        <v>5</v>
      </c>
      <c r="Q48" s="18">
        <v>6</v>
      </c>
      <c r="R48" s="26"/>
      <c r="S48" s="26"/>
    </row>
    <row r="49" spans="1:19" x14ac:dyDescent="0.25">
      <c r="A49">
        <v>7</v>
      </c>
      <c r="B49">
        <v>399</v>
      </c>
      <c r="C49" t="s">
        <v>6</v>
      </c>
      <c r="D49" t="s">
        <v>37</v>
      </c>
      <c r="E49" t="s">
        <v>72</v>
      </c>
      <c r="F49" t="s">
        <v>127</v>
      </c>
      <c r="G49">
        <v>1</v>
      </c>
      <c r="K49" s="6" t="s">
        <v>67</v>
      </c>
      <c r="L49" s="6">
        <f t="shared" ref="L49:L70" si="15">COUNTIFS($C$2:$C$1000,$K$7,$E$2:$E$1000,$K49,$F$2:$F$1000,$K$4,$G$2:$G$1000,L$23)</f>
        <v>2</v>
      </c>
      <c r="M49" s="6">
        <f t="shared" ref="M49:Q70" si="16">COUNTIFS($C$2:$C$1000,$K$7,$E$2:$E$1000,$K49,$F$2:$F$1000,$K$4,$G$2:$G$1000,M$23)</f>
        <v>1</v>
      </c>
      <c r="N49" s="6">
        <f t="shared" si="16"/>
        <v>1</v>
      </c>
      <c r="O49" s="6">
        <f t="shared" si="16"/>
        <v>0</v>
      </c>
      <c r="P49" s="6">
        <f t="shared" si="16"/>
        <v>0</v>
      </c>
      <c r="Q49" s="6">
        <f t="shared" si="16"/>
        <v>0</v>
      </c>
      <c r="R49" s="20">
        <f t="shared" ref="R49:R70" si="17">SUM(L49:Q49)</f>
        <v>4</v>
      </c>
      <c r="S49" s="23">
        <f>SUM(R49:R70)</f>
        <v>40</v>
      </c>
    </row>
    <row r="50" spans="1:19" x14ac:dyDescent="0.25">
      <c r="A50">
        <v>7</v>
      </c>
      <c r="B50">
        <v>419</v>
      </c>
      <c r="C50" t="s">
        <v>6</v>
      </c>
      <c r="D50" t="s">
        <v>37</v>
      </c>
      <c r="E50" t="s">
        <v>84</v>
      </c>
      <c r="F50" t="s">
        <v>127</v>
      </c>
      <c r="G50">
        <v>1</v>
      </c>
      <c r="K50" s="6" t="s">
        <v>95</v>
      </c>
      <c r="L50" s="6">
        <f t="shared" si="15"/>
        <v>0</v>
      </c>
      <c r="M50" s="6">
        <f t="shared" si="16"/>
        <v>0</v>
      </c>
      <c r="N50" s="6">
        <f t="shared" si="16"/>
        <v>0</v>
      </c>
      <c r="O50" s="6">
        <f t="shared" si="16"/>
        <v>0</v>
      </c>
      <c r="P50" s="6">
        <f t="shared" si="16"/>
        <v>0</v>
      </c>
      <c r="Q50" s="6">
        <f t="shared" si="16"/>
        <v>0</v>
      </c>
      <c r="R50" s="20">
        <f t="shared" si="17"/>
        <v>0</v>
      </c>
      <c r="S50" s="23"/>
    </row>
    <row r="51" spans="1:19" x14ac:dyDescent="0.25">
      <c r="A51">
        <v>7</v>
      </c>
      <c r="B51">
        <v>427</v>
      </c>
      <c r="C51" t="s">
        <v>6</v>
      </c>
      <c r="D51" t="s">
        <v>37</v>
      </c>
      <c r="E51" t="s">
        <v>86</v>
      </c>
      <c r="F51" t="s">
        <v>127</v>
      </c>
      <c r="G51">
        <v>1</v>
      </c>
      <c r="K51" s="6" t="s">
        <v>100</v>
      </c>
      <c r="L51" s="6">
        <f t="shared" si="15"/>
        <v>0</v>
      </c>
      <c r="M51" s="6">
        <f t="shared" si="16"/>
        <v>0</v>
      </c>
      <c r="N51" s="6">
        <f t="shared" si="16"/>
        <v>0</v>
      </c>
      <c r="O51" s="6">
        <f t="shared" si="16"/>
        <v>0</v>
      </c>
      <c r="P51" s="6">
        <f t="shared" si="16"/>
        <v>0</v>
      </c>
      <c r="Q51" s="6">
        <f t="shared" si="16"/>
        <v>0</v>
      </c>
      <c r="R51" s="20">
        <f t="shared" si="17"/>
        <v>0</v>
      </c>
      <c r="S51" s="23"/>
    </row>
    <row r="52" spans="1:19" x14ac:dyDescent="0.25">
      <c r="A52">
        <v>7</v>
      </c>
      <c r="B52">
        <v>439</v>
      </c>
      <c r="C52" t="s">
        <v>6</v>
      </c>
      <c r="D52" t="s">
        <v>37</v>
      </c>
      <c r="E52" t="s">
        <v>92</v>
      </c>
      <c r="F52" t="s">
        <v>127</v>
      </c>
      <c r="G52">
        <v>1</v>
      </c>
      <c r="K52" s="6" t="s">
        <v>33</v>
      </c>
      <c r="L52" s="6">
        <f t="shared" si="15"/>
        <v>2</v>
      </c>
      <c r="M52" s="6">
        <f t="shared" si="16"/>
        <v>0</v>
      </c>
      <c r="N52" s="6">
        <f t="shared" si="16"/>
        <v>0</v>
      </c>
      <c r="O52" s="6">
        <f t="shared" si="16"/>
        <v>0</v>
      </c>
      <c r="P52" s="6">
        <f t="shared" si="16"/>
        <v>0</v>
      </c>
      <c r="Q52" s="6">
        <f t="shared" si="16"/>
        <v>0</v>
      </c>
      <c r="R52" s="20">
        <f t="shared" si="17"/>
        <v>2</v>
      </c>
      <c r="S52" s="23"/>
    </row>
    <row r="53" spans="1:19" x14ac:dyDescent="0.25">
      <c r="A53">
        <v>8</v>
      </c>
      <c r="B53">
        <v>142</v>
      </c>
      <c r="C53" t="s">
        <v>124</v>
      </c>
      <c r="D53" t="s">
        <v>37</v>
      </c>
      <c r="E53" t="s">
        <v>67</v>
      </c>
      <c r="F53" t="s">
        <v>125</v>
      </c>
      <c r="G53">
        <v>3</v>
      </c>
      <c r="K53" s="6" t="s">
        <v>36</v>
      </c>
      <c r="L53" s="6">
        <f t="shared" si="15"/>
        <v>1</v>
      </c>
      <c r="M53" s="6">
        <f t="shared" si="16"/>
        <v>1</v>
      </c>
      <c r="N53" s="6">
        <f t="shared" si="16"/>
        <v>0</v>
      </c>
      <c r="O53" s="6">
        <f t="shared" si="16"/>
        <v>0</v>
      </c>
      <c r="P53" s="6">
        <f t="shared" si="16"/>
        <v>0</v>
      </c>
      <c r="Q53" s="6">
        <f t="shared" si="16"/>
        <v>0</v>
      </c>
      <c r="R53" s="20">
        <f t="shared" si="17"/>
        <v>2</v>
      </c>
      <c r="S53" s="23"/>
    </row>
    <row r="54" spans="1:19" x14ac:dyDescent="0.25">
      <c r="A54">
        <v>8</v>
      </c>
      <c r="B54">
        <v>168</v>
      </c>
      <c r="C54" t="s">
        <v>124</v>
      </c>
      <c r="D54" t="s">
        <v>16</v>
      </c>
      <c r="E54" t="s">
        <v>95</v>
      </c>
      <c r="F54" t="s">
        <v>125</v>
      </c>
      <c r="G54">
        <v>3</v>
      </c>
      <c r="K54" s="6" t="s">
        <v>56</v>
      </c>
      <c r="L54" s="6">
        <f t="shared" si="15"/>
        <v>1</v>
      </c>
      <c r="M54" s="6">
        <f t="shared" si="16"/>
        <v>1</v>
      </c>
      <c r="N54" s="6">
        <f t="shared" si="16"/>
        <v>0</v>
      </c>
      <c r="O54" s="6">
        <f t="shared" si="16"/>
        <v>1</v>
      </c>
      <c r="P54" s="6">
        <f t="shared" si="16"/>
        <v>0</v>
      </c>
      <c r="Q54" s="6">
        <f t="shared" si="16"/>
        <v>1</v>
      </c>
      <c r="R54" s="20">
        <f t="shared" si="17"/>
        <v>4</v>
      </c>
      <c r="S54" s="23"/>
    </row>
    <row r="55" spans="1:19" x14ac:dyDescent="0.25">
      <c r="A55">
        <v>8</v>
      </c>
      <c r="B55">
        <v>176</v>
      </c>
      <c r="C55" t="s">
        <v>124</v>
      </c>
      <c r="D55" t="s">
        <v>21</v>
      </c>
      <c r="E55" t="s">
        <v>100</v>
      </c>
      <c r="F55" t="s">
        <v>125</v>
      </c>
      <c r="G55">
        <v>3</v>
      </c>
      <c r="K55" s="6" t="s">
        <v>64</v>
      </c>
      <c r="L55" s="6">
        <f t="shared" si="15"/>
        <v>1</v>
      </c>
      <c r="M55" s="6">
        <f t="shared" si="16"/>
        <v>0</v>
      </c>
      <c r="N55" s="6">
        <f t="shared" si="16"/>
        <v>1</v>
      </c>
      <c r="O55" s="6">
        <f t="shared" si="16"/>
        <v>2</v>
      </c>
      <c r="P55" s="6">
        <f t="shared" si="16"/>
        <v>2</v>
      </c>
      <c r="Q55" s="6">
        <f t="shared" si="16"/>
        <v>0</v>
      </c>
      <c r="R55" s="20">
        <f t="shared" si="17"/>
        <v>6</v>
      </c>
      <c r="S55" s="23"/>
    </row>
    <row r="56" spans="1:19" x14ac:dyDescent="0.25">
      <c r="A56">
        <v>8</v>
      </c>
      <c r="B56">
        <v>178</v>
      </c>
      <c r="C56" t="s">
        <v>124</v>
      </c>
      <c r="D56" t="s">
        <v>21</v>
      </c>
      <c r="E56" t="s">
        <v>100</v>
      </c>
      <c r="F56" t="s">
        <v>125</v>
      </c>
      <c r="G56">
        <v>3</v>
      </c>
      <c r="K56" s="6" t="s">
        <v>80</v>
      </c>
      <c r="L56" s="6">
        <f t="shared" si="15"/>
        <v>1</v>
      </c>
      <c r="M56" s="6">
        <f t="shared" si="16"/>
        <v>2</v>
      </c>
      <c r="N56" s="6">
        <f t="shared" si="16"/>
        <v>2</v>
      </c>
      <c r="O56" s="6">
        <f t="shared" si="16"/>
        <v>0</v>
      </c>
      <c r="P56" s="6">
        <f t="shared" si="16"/>
        <v>1</v>
      </c>
      <c r="Q56" s="6">
        <f t="shared" si="16"/>
        <v>0</v>
      </c>
      <c r="R56" s="20">
        <f t="shared" si="17"/>
        <v>6</v>
      </c>
      <c r="S56" s="23"/>
    </row>
    <row r="57" spans="1:19" x14ac:dyDescent="0.25">
      <c r="A57">
        <v>9</v>
      </c>
      <c r="B57">
        <v>141</v>
      </c>
      <c r="C57" t="s">
        <v>126</v>
      </c>
      <c r="D57" t="s">
        <v>129</v>
      </c>
      <c r="E57" t="s">
        <v>64</v>
      </c>
      <c r="F57" t="s">
        <v>125</v>
      </c>
      <c r="G57">
        <v>3</v>
      </c>
      <c r="K57" s="6" t="s">
        <v>84</v>
      </c>
      <c r="L57" s="6">
        <f t="shared" si="15"/>
        <v>1</v>
      </c>
      <c r="M57" s="6">
        <f t="shared" si="16"/>
        <v>1</v>
      </c>
      <c r="N57" s="6">
        <f t="shared" si="16"/>
        <v>1</v>
      </c>
      <c r="O57" s="6">
        <f t="shared" si="16"/>
        <v>0</v>
      </c>
      <c r="P57" s="6">
        <f t="shared" si="16"/>
        <v>0</v>
      </c>
      <c r="Q57" s="6">
        <f t="shared" si="16"/>
        <v>0</v>
      </c>
      <c r="R57" s="20">
        <f t="shared" si="17"/>
        <v>3</v>
      </c>
      <c r="S57" s="23"/>
    </row>
    <row r="58" spans="1:19" x14ac:dyDescent="0.25">
      <c r="A58">
        <v>9</v>
      </c>
      <c r="B58">
        <v>143</v>
      </c>
      <c r="C58" t="s">
        <v>126</v>
      </c>
      <c r="D58" t="s">
        <v>37</v>
      </c>
      <c r="E58" t="s">
        <v>67</v>
      </c>
      <c r="F58" t="s">
        <v>125</v>
      </c>
      <c r="G58">
        <v>3</v>
      </c>
      <c r="K58" s="6" t="s">
        <v>88</v>
      </c>
      <c r="L58" s="6">
        <f t="shared" si="15"/>
        <v>1</v>
      </c>
      <c r="M58" s="6">
        <f t="shared" si="16"/>
        <v>1</v>
      </c>
      <c r="N58" s="6">
        <f t="shared" si="16"/>
        <v>1</v>
      </c>
      <c r="O58" s="6">
        <f t="shared" si="16"/>
        <v>0</v>
      </c>
      <c r="P58" s="6">
        <f t="shared" si="16"/>
        <v>1</v>
      </c>
      <c r="Q58" s="6">
        <f t="shared" si="16"/>
        <v>0</v>
      </c>
      <c r="R58" s="20">
        <f t="shared" si="17"/>
        <v>4</v>
      </c>
      <c r="S58" s="23"/>
    </row>
    <row r="59" spans="1:19" x14ac:dyDescent="0.25">
      <c r="A59">
        <v>9</v>
      </c>
      <c r="B59">
        <v>147</v>
      </c>
      <c r="C59" t="s">
        <v>126</v>
      </c>
      <c r="D59" t="s">
        <v>129</v>
      </c>
      <c r="E59" t="s">
        <v>75</v>
      </c>
      <c r="F59" t="s">
        <v>125</v>
      </c>
      <c r="G59">
        <v>3</v>
      </c>
      <c r="K59" s="6" t="s">
        <v>92</v>
      </c>
      <c r="L59" s="6">
        <f t="shared" si="15"/>
        <v>1</v>
      </c>
      <c r="M59" s="6">
        <f t="shared" si="16"/>
        <v>1</v>
      </c>
      <c r="N59" s="6">
        <f t="shared" si="16"/>
        <v>1</v>
      </c>
      <c r="O59" s="6">
        <f t="shared" si="16"/>
        <v>0</v>
      </c>
      <c r="P59" s="6">
        <f t="shared" si="16"/>
        <v>0</v>
      </c>
      <c r="Q59" s="6">
        <f t="shared" si="16"/>
        <v>0</v>
      </c>
      <c r="R59" s="20">
        <f t="shared" si="17"/>
        <v>3</v>
      </c>
      <c r="S59" s="23"/>
    </row>
    <row r="60" spans="1:19" x14ac:dyDescent="0.25">
      <c r="A60">
        <v>9</v>
      </c>
      <c r="B60">
        <v>155</v>
      </c>
      <c r="C60" t="s">
        <v>126</v>
      </c>
      <c r="D60" t="s">
        <v>129</v>
      </c>
      <c r="E60" t="s">
        <v>80</v>
      </c>
      <c r="F60" t="s">
        <v>125</v>
      </c>
      <c r="G60">
        <v>3</v>
      </c>
      <c r="K60" s="6" t="s">
        <v>97</v>
      </c>
      <c r="L60" s="6">
        <f t="shared" si="15"/>
        <v>1</v>
      </c>
      <c r="M60" s="6">
        <f t="shared" si="16"/>
        <v>0</v>
      </c>
      <c r="N60" s="6">
        <f t="shared" si="16"/>
        <v>1</v>
      </c>
      <c r="O60" s="6">
        <f t="shared" si="16"/>
        <v>0</v>
      </c>
      <c r="P60" s="6">
        <f t="shared" si="16"/>
        <v>1</v>
      </c>
      <c r="Q60" s="6">
        <f t="shared" si="16"/>
        <v>0</v>
      </c>
      <c r="R60" s="20">
        <f t="shared" si="17"/>
        <v>3</v>
      </c>
      <c r="S60" s="23"/>
    </row>
    <row r="61" spans="1:19" x14ac:dyDescent="0.25">
      <c r="A61">
        <v>9</v>
      </c>
      <c r="B61">
        <v>157</v>
      </c>
      <c r="C61" t="s">
        <v>126</v>
      </c>
      <c r="D61" t="s">
        <v>129</v>
      </c>
      <c r="E61" t="s">
        <v>80</v>
      </c>
      <c r="F61" t="s">
        <v>125</v>
      </c>
      <c r="G61">
        <v>3</v>
      </c>
      <c r="K61" s="6" t="s">
        <v>66</v>
      </c>
      <c r="L61" s="6">
        <f t="shared" si="15"/>
        <v>0</v>
      </c>
      <c r="M61" s="6">
        <f t="shared" si="16"/>
        <v>0</v>
      </c>
      <c r="N61" s="6">
        <f t="shared" si="16"/>
        <v>0</v>
      </c>
      <c r="O61" s="6">
        <f t="shared" si="16"/>
        <v>0</v>
      </c>
      <c r="P61" s="6">
        <f t="shared" si="16"/>
        <v>0</v>
      </c>
      <c r="Q61" s="6">
        <f t="shared" si="16"/>
        <v>0</v>
      </c>
      <c r="R61" s="20">
        <f t="shared" si="17"/>
        <v>0</v>
      </c>
      <c r="S61" s="23"/>
    </row>
    <row r="62" spans="1:19" x14ac:dyDescent="0.25">
      <c r="A62">
        <v>9</v>
      </c>
      <c r="B62">
        <v>159</v>
      </c>
      <c r="C62" t="s">
        <v>126</v>
      </c>
      <c r="D62" t="s">
        <v>37</v>
      </c>
      <c r="E62" t="s">
        <v>84</v>
      </c>
      <c r="F62" t="s">
        <v>125</v>
      </c>
      <c r="G62">
        <v>3</v>
      </c>
      <c r="K62" s="6" t="s">
        <v>72</v>
      </c>
      <c r="L62" s="6">
        <f t="shared" si="15"/>
        <v>0</v>
      </c>
      <c r="M62" s="6">
        <f t="shared" si="16"/>
        <v>0</v>
      </c>
      <c r="N62" s="6">
        <f t="shared" si="16"/>
        <v>0</v>
      </c>
      <c r="O62" s="6">
        <f t="shared" si="16"/>
        <v>0</v>
      </c>
      <c r="P62" s="6">
        <f t="shared" si="16"/>
        <v>0</v>
      </c>
      <c r="Q62" s="6">
        <f t="shared" si="16"/>
        <v>0</v>
      </c>
      <c r="R62" s="20">
        <f t="shared" si="17"/>
        <v>0</v>
      </c>
      <c r="S62" s="23"/>
    </row>
    <row r="63" spans="1:19" x14ac:dyDescent="0.25">
      <c r="A63">
        <v>9</v>
      </c>
      <c r="B63">
        <v>161</v>
      </c>
      <c r="C63" t="s">
        <v>126</v>
      </c>
      <c r="D63" t="s">
        <v>37</v>
      </c>
      <c r="E63" t="s">
        <v>88</v>
      </c>
      <c r="F63" t="s">
        <v>125</v>
      </c>
      <c r="G63">
        <v>3</v>
      </c>
      <c r="K63" s="6" t="s">
        <v>86</v>
      </c>
      <c r="L63" s="6">
        <f t="shared" si="15"/>
        <v>0</v>
      </c>
      <c r="M63" s="6">
        <f t="shared" si="16"/>
        <v>0</v>
      </c>
      <c r="N63" s="6">
        <f t="shared" si="16"/>
        <v>0</v>
      </c>
      <c r="O63" s="6">
        <f t="shared" si="16"/>
        <v>0</v>
      </c>
      <c r="P63" s="6">
        <f t="shared" si="16"/>
        <v>0</v>
      </c>
      <c r="Q63" s="6">
        <f t="shared" si="16"/>
        <v>0</v>
      </c>
      <c r="R63" s="20">
        <f t="shared" si="17"/>
        <v>0</v>
      </c>
      <c r="S63" s="23"/>
    </row>
    <row r="64" spans="1:19" x14ac:dyDescent="0.25">
      <c r="A64">
        <v>9</v>
      </c>
      <c r="B64">
        <v>163</v>
      </c>
      <c r="C64" t="s">
        <v>126</v>
      </c>
      <c r="D64" t="s">
        <v>37</v>
      </c>
      <c r="E64" t="s">
        <v>92</v>
      </c>
      <c r="F64" t="s">
        <v>125</v>
      </c>
      <c r="G64">
        <v>3</v>
      </c>
      <c r="K64" s="6" t="s">
        <v>15</v>
      </c>
      <c r="L64" s="6">
        <f t="shared" si="15"/>
        <v>0</v>
      </c>
      <c r="M64" s="6">
        <f t="shared" si="16"/>
        <v>0</v>
      </c>
      <c r="N64" s="6">
        <f t="shared" si="16"/>
        <v>0</v>
      </c>
      <c r="O64" s="6">
        <f t="shared" si="16"/>
        <v>0</v>
      </c>
      <c r="P64" s="6">
        <f t="shared" si="16"/>
        <v>0</v>
      </c>
      <c r="Q64" s="6">
        <f t="shared" si="16"/>
        <v>0</v>
      </c>
      <c r="R64" s="20">
        <f t="shared" si="17"/>
        <v>0</v>
      </c>
      <c r="S64" s="23"/>
    </row>
    <row r="65" spans="1:19" x14ac:dyDescent="0.25">
      <c r="A65">
        <v>9</v>
      </c>
      <c r="B65">
        <v>171</v>
      </c>
      <c r="C65" t="s">
        <v>126</v>
      </c>
      <c r="D65" t="s">
        <v>37</v>
      </c>
      <c r="E65" t="s">
        <v>97</v>
      </c>
      <c r="F65" t="s">
        <v>125</v>
      </c>
      <c r="G65">
        <v>3</v>
      </c>
      <c r="K65" s="6" t="s">
        <v>103</v>
      </c>
      <c r="L65" s="6">
        <f t="shared" si="15"/>
        <v>0</v>
      </c>
      <c r="M65" s="6">
        <f t="shared" si="16"/>
        <v>0</v>
      </c>
      <c r="N65" s="6">
        <f t="shared" si="16"/>
        <v>0</v>
      </c>
      <c r="O65" s="6">
        <f t="shared" si="16"/>
        <v>0</v>
      </c>
      <c r="P65" s="6">
        <f t="shared" si="16"/>
        <v>0</v>
      </c>
      <c r="Q65" s="6">
        <f t="shared" si="16"/>
        <v>0</v>
      </c>
      <c r="R65" s="20">
        <f t="shared" si="17"/>
        <v>0</v>
      </c>
      <c r="S65" s="23"/>
    </row>
    <row r="66" spans="1:19" x14ac:dyDescent="0.25">
      <c r="A66">
        <v>10</v>
      </c>
      <c r="B66">
        <v>517</v>
      </c>
      <c r="C66" t="s">
        <v>126</v>
      </c>
      <c r="D66" t="s">
        <v>37</v>
      </c>
      <c r="E66" t="s">
        <v>36</v>
      </c>
      <c r="F66" t="s">
        <v>127</v>
      </c>
      <c r="G66">
        <v>2</v>
      </c>
      <c r="K66" s="6" t="s">
        <v>75</v>
      </c>
      <c r="L66" s="6">
        <f t="shared" si="15"/>
        <v>0</v>
      </c>
      <c r="M66" s="6">
        <f t="shared" si="16"/>
        <v>1</v>
      </c>
      <c r="N66" s="6">
        <f t="shared" si="16"/>
        <v>1</v>
      </c>
      <c r="O66" s="6">
        <f t="shared" si="16"/>
        <v>0</v>
      </c>
      <c r="P66" s="6">
        <f t="shared" si="16"/>
        <v>1</v>
      </c>
      <c r="Q66" s="6">
        <f t="shared" si="16"/>
        <v>0</v>
      </c>
      <c r="R66" s="20">
        <f t="shared" si="17"/>
        <v>3</v>
      </c>
      <c r="S66" s="23"/>
    </row>
    <row r="67" spans="1:19" x14ac:dyDescent="0.25">
      <c r="A67">
        <v>10</v>
      </c>
      <c r="B67">
        <v>525</v>
      </c>
      <c r="C67" t="s">
        <v>126</v>
      </c>
      <c r="D67" t="s">
        <v>37</v>
      </c>
      <c r="E67" t="s">
        <v>44</v>
      </c>
      <c r="F67" t="s">
        <v>127</v>
      </c>
      <c r="G67">
        <v>2</v>
      </c>
      <c r="K67" s="6" t="s">
        <v>44</v>
      </c>
      <c r="L67" s="6">
        <f t="shared" si="15"/>
        <v>0</v>
      </c>
      <c r="M67" s="6">
        <f t="shared" si="16"/>
        <v>0</v>
      </c>
      <c r="N67" s="6">
        <f t="shared" si="16"/>
        <v>0</v>
      </c>
      <c r="O67" s="6">
        <f t="shared" si="16"/>
        <v>0</v>
      </c>
      <c r="P67" s="6">
        <f t="shared" si="16"/>
        <v>0</v>
      </c>
      <c r="Q67" s="6">
        <f t="shared" si="16"/>
        <v>0</v>
      </c>
      <c r="R67" s="20">
        <f t="shared" si="17"/>
        <v>0</v>
      </c>
      <c r="S67" s="23"/>
    </row>
    <row r="68" spans="1:19" x14ac:dyDescent="0.25">
      <c r="A68">
        <v>10</v>
      </c>
      <c r="B68">
        <v>565</v>
      </c>
      <c r="C68" t="s">
        <v>126</v>
      </c>
      <c r="D68" t="s">
        <v>37</v>
      </c>
      <c r="E68" t="s">
        <v>66</v>
      </c>
      <c r="F68" t="s">
        <v>127</v>
      </c>
      <c r="G68">
        <v>2</v>
      </c>
      <c r="K68" s="6" t="s">
        <v>63</v>
      </c>
      <c r="L68" s="6">
        <f t="shared" si="15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20">
        <f t="shared" si="17"/>
        <v>0</v>
      </c>
      <c r="S68" s="23"/>
    </row>
    <row r="69" spans="1:19" x14ac:dyDescent="0.25">
      <c r="A69">
        <v>10</v>
      </c>
      <c r="B69">
        <v>569</v>
      </c>
      <c r="C69" t="s">
        <v>126</v>
      </c>
      <c r="D69" t="s">
        <v>37</v>
      </c>
      <c r="E69" t="s">
        <v>67</v>
      </c>
      <c r="F69" t="s">
        <v>127</v>
      </c>
      <c r="G69">
        <v>2</v>
      </c>
      <c r="K69" s="6" t="s">
        <v>69</v>
      </c>
      <c r="L69" s="6">
        <f t="shared" si="15"/>
        <v>0</v>
      </c>
      <c r="M69" s="6">
        <f t="shared" si="16"/>
        <v>0</v>
      </c>
      <c r="N69" s="6">
        <f t="shared" si="16"/>
        <v>0</v>
      </c>
      <c r="O69" s="6">
        <f t="shared" si="16"/>
        <v>0</v>
      </c>
      <c r="P69" s="6">
        <f t="shared" si="16"/>
        <v>0</v>
      </c>
      <c r="Q69" s="6">
        <f t="shared" si="16"/>
        <v>0</v>
      </c>
      <c r="R69" s="20">
        <f t="shared" si="17"/>
        <v>0</v>
      </c>
      <c r="S69" s="23"/>
    </row>
    <row r="70" spans="1:19" x14ac:dyDescent="0.25">
      <c r="A70">
        <v>10</v>
      </c>
      <c r="B70">
        <v>581</v>
      </c>
      <c r="C70" t="s">
        <v>126</v>
      </c>
      <c r="D70" t="s">
        <v>37</v>
      </c>
      <c r="E70" t="s">
        <v>72</v>
      </c>
      <c r="F70" t="s">
        <v>127</v>
      </c>
      <c r="G70">
        <v>2</v>
      </c>
      <c r="K70" s="6" t="s">
        <v>87</v>
      </c>
      <c r="L70" s="6">
        <f t="shared" si="15"/>
        <v>0</v>
      </c>
      <c r="M70" s="6">
        <f t="shared" si="16"/>
        <v>0</v>
      </c>
      <c r="N70" s="6">
        <f t="shared" si="16"/>
        <v>0</v>
      </c>
      <c r="O70" s="6">
        <f t="shared" si="16"/>
        <v>0</v>
      </c>
      <c r="P70" s="6">
        <f t="shared" si="16"/>
        <v>0</v>
      </c>
      <c r="Q70" s="6">
        <f t="shared" si="16"/>
        <v>0</v>
      </c>
      <c r="R70" s="20">
        <f t="shared" si="17"/>
        <v>0</v>
      </c>
      <c r="S70" s="23"/>
    </row>
    <row r="71" spans="1:19" x14ac:dyDescent="0.25">
      <c r="A71">
        <v>10</v>
      </c>
      <c r="B71">
        <v>613</v>
      </c>
      <c r="C71" t="s">
        <v>126</v>
      </c>
      <c r="D71" t="s">
        <v>37</v>
      </c>
      <c r="E71" t="s">
        <v>88</v>
      </c>
      <c r="F71" t="s">
        <v>127</v>
      </c>
      <c r="G71">
        <v>2</v>
      </c>
    </row>
    <row r="72" spans="1:19" x14ac:dyDescent="0.25">
      <c r="A72">
        <v>10</v>
      </c>
      <c r="B72">
        <v>625</v>
      </c>
      <c r="C72" t="s">
        <v>126</v>
      </c>
      <c r="D72" t="s">
        <v>37</v>
      </c>
      <c r="E72" t="s">
        <v>92</v>
      </c>
      <c r="F72" t="s">
        <v>127</v>
      </c>
      <c r="G72">
        <v>2</v>
      </c>
      <c r="K72" s="19" t="s">
        <v>209</v>
      </c>
      <c r="L72" s="24" t="s">
        <v>205</v>
      </c>
      <c r="M72" s="24"/>
      <c r="N72" s="24"/>
      <c r="O72" s="24"/>
      <c r="P72" s="25" t="s">
        <v>212</v>
      </c>
      <c r="Q72" s="25" t="s">
        <v>206</v>
      </c>
    </row>
    <row r="73" spans="1:19" x14ac:dyDescent="0.25">
      <c r="A73">
        <v>10</v>
      </c>
      <c r="B73">
        <v>633</v>
      </c>
      <c r="C73" t="s">
        <v>126</v>
      </c>
      <c r="D73" t="s">
        <v>37</v>
      </c>
      <c r="E73" t="s">
        <v>97</v>
      </c>
      <c r="F73" t="s">
        <v>127</v>
      </c>
      <c r="G73">
        <v>2</v>
      </c>
      <c r="K73" s="19" t="s">
        <v>207</v>
      </c>
      <c r="L73" s="19">
        <v>1</v>
      </c>
      <c r="M73" s="19">
        <v>2</v>
      </c>
      <c r="N73" s="19">
        <v>3</v>
      </c>
      <c r="O73" s="19">
        <v>4</v>
      </c>
      <c r="P73" s="25"/>
      <c r="Q73" s="25"/>
    </row>
    <row r="74" spans="1:19" x14ac:dyDescent="0.25">
      <c r="A74">
        <v>11</v>
      </c>
      <c r="B74">
        <v>212</v>
      </c>
      <c r="C74" t="s">
        <v>124</v>
      </c>
      <c r="D74" t="s">
        <v>37</v>
      </c>
      <c r="E74" t="s">
        <v>67</v>
      </c>
      <c r="F74" t="s">
        <v>125</v>
      </c>
      <c r="G74">
        <v>4</v>
      </c>
      <c r="K74" s="6" t="s">
        <v>67</v>
      </c>
      <c r="L74" s="6">
        <f t="shared" ref="L74:L95" si="18">COUNTIFS($C$2:$C$1000,$K$10,$E$2:$E$1000,$K74,$F$2:$F$1000,$K$8,$G$2:$G$1000,L$23)</f>
        <v>0</v>
      </c>
      <c r="M74" s="6">
        <f t="shared" ref="M74:O95" si="19">COUNTIFS($C$2:$C$1000,$K$10,$E$2:$E$1000,$K74,$F$2:$F$1000,$K$8,$G$2:$G$1000,M$23)</f>
        <v>1</v>
      </c>
      <c r="N74" s="6">
        <f t="shared" si="19"/>
        <v>1</v>
      </c>
      <c r="O74" s="6">
        <f t="shared" si="19"/>
        <v>1</v>
      </c>
      <c r="P74" s="20">
        <f t="shared" ref="P74:P95" si="20">SUM(L74:O74)</f>
        <v>3</v>
      </c>
      <c r="Q74" s="23">
        <f>SUM(P74:P95)</f>
        <v>21</v>
      </c>
    </row>
    <row r="75" spans="1:19" x14ac:dyDescent="0.25">
      <c r="A75">
        <v>11</v>
      </c>
      <c r="B75">
        <v>236</v>
      </c>
      <c r="C75" t="s">
        <v>124</v>
      </c>
      <c r="D75" t="s">
        <v>16</v>
      </c>
      <c r="E75" t="s">
        <v>95</v>
      </c>
      <c r="F75" t="s">
        <v>125</v>
      </c>
      <c r="G75">
        <v>4</v>
      </c>
      <c r="K75" s="6" t="s">
        <v>95</v>
      </c>
      <c r="L75" s="6">
        <f t="shared" si="18"/>
        <v>0</v>
      </c>
      <c r="M75" s="6">
        <f t="shared" si="19"/>
        <v>0</v>
      </c>
      <c r="N75" s="6">
        <f t="shared" si="19"/>
        <v>0</v>
      </c>
      <c r="O75" s="6">
        <f t="shared" si="19"/>
        <v>0</v>
      </c>
      <c r="P75" s="20">
        <f t="shared" si="20"/>
        <v>0</v>
      </c>
      <c r="Q75" s="23"/>
    </row>
    <row r="76" spans="1:19" x14ac:dyDescent="0.25">
      <c r="A76">
        <v>11</v>
      </c>
      <c r="B76">
        <v>242</v>
      </c>
      <c r="C76" t="s">
        <v>124</v>
      </c>
      <c r="D76" t="s">
        <v>21</v>
      </c>
      <c r="E76" t="s">
        <v>100</v>
      </c>
      <c r="F76" t="s">
        <v>125</v>
      </c>
      <c r="G76">
        <v>4</v>
      </c>
      <c r="K76" s="6" t="s">
        <v>100</v>
      </c>
      <c r="L76" s="6">
        <f t="shared" si="18"/>
        <v>1</v>
      </c>
      <c r="M76" s="6">
        <f t="shared" si="19"/>
        <v>1</v>
      </c>
      <c r="N76" s="6">
        <f t="shared" si="19"/>
        <v>1</v>
      </c>
      <c r="O76" s="6">
        <f t="shared" si="19"/>
        <v>1</v>
      </c>
      <c r="P76" s="20">
        <f t="shared" si="20"/>
        <v>4</v>
      </c>
      <c r="Q76" s="23"/>
    </row>
    <row r="77" spans="1:19" x14ac:dyDescent="0.25">
      <c r="A77">
        <v>11</v>
      </c>
      <c r="B77">
        <v>500</v>
      </c>
      <c r="C77" t="s">
        <v>124</v>
      </c>
      <c r="D77" t="s">
        <v>16</v>
      </c>
      <c r="E77" t="s">
        <v>15</v>
      </c>
      <c r="F77" t="s">
        <v>127</v>
      </c>
      <c r="G77">
        <v>2</v>
      </c>
      <c r="K77" s="6" t="s">
        <v>33</v>
      </c>
      <c r="L77" s="6">
        <f t="shared" si="18"/>
        <v>0</v>
      </c>
      <c r="M77" s="6">
        <f t="shared" si="19"/>
        <v>0</v>
      </c>
      <c r="N77" s="6">
        <f t="shared" si="19"/>
        <v>0</v>
      </c>
      <c r="O77" s="6">
        <f t="shared" si="19"/>
        <v>0</v>
      </c>
      <c r="P77" s="20">
        <f t="shared" si="20"/>
        <v>0</v>
      </c>
      <c r="Q77" s="23"/>
    </row>
    <row r="78" spans="1:19" x14ac:dyDescent="0.25">
      <c r="A78">
        <v>11</v>
      </c>
      <c r="B78">
        <v>568</v>
      </c>
      <c r="C78" t="s">
        <v>124</v>
      </c>
      <c r="D78" t="s">
        <v>37</v>
      </c>
      <c r="E78" t="s">
        <v>67</v>
      </c>
      <c r="F78" t="s">
        <v>127</v>
      </c>
      <c r="G78">
        <v>2</v>
      </c>
      <c r="K78" s="6" t="s">
        <v>36</v>
      </c>
      <c r="L78" s="6">
        <f t="shared" si="18"/>
        <v>0</v>
      </c>
      <c r="M78" s="6">
        <f t="shared" si="19"/>
        <v>0</v>
      </c>
      <c r="N78" s="6">
        <f t="shared" si="19"/>
        <v>0</v>
      </c>
      <c r="O78" s="6">
        <f t="shared" si="19"/>
        <v>0</v>
      </c>
      <c r="P78" s="20">
        <f t="shared" si="20"/>
        <v>0</v>
      </c>
      <c r="Q78" s="23"/>
    </row>
    <row r="79" spans="1:19" x14ac:dyDescent="0.25">
      <c r="A79">
        <v>11</v>
      </c>
      <c r="B79">
        <v>608</v>
      </c>
      <c r="C79" t="s">
        <v>124</v>
      </c>
      <c r="D79" t="s">
        <v>37</v>
      </c>
      <c r="E79" t="s">
        <v>86</v>
      </c>
      <c r="F79" t="s">
        <v>127</v>
      </c>
      <c r="G79">
        <v>2</v>
      </c>
      <c r="K79" s="6" t="s">
        <v>56</v>
      </c>
      <c r="L79" s="6">
        <f t="shared" si="18"/>
        <v>0</v>
      </c>
      <c r="M79" s="6">
        <f t="shared" si="19"/>
        <v>0</v>
      </c>
      <c r="N79" s="6">
        <f t="shared" si="19"/>
        <v>0</v>
      </c>
      <c r="O79" s="6">
        <f t="shared" si="19"/>
        <v>0</v>
      </c>
      <c r="P79" s="20">
        <f t="shared" si="20"/>
        <v>0</v>
      </c>
      <c r="Q79" s="23"/>
    </row>
    <row r="80" spans="1:19" x14ac:dyDescent="0.25">
      <c r="A80">
        <v>11</v>
      </c>
      <c r="B80">
        <v>640</v>
      </c>
      <c r="C80" t="s">
        <v>124</v>
      </c>
      <c r="D80" t="s">
        <v>21</v>
      </c>
      <c r="E80" t="s">
        <v>100</v>
      </c>
      <c r="F80" t="s">
        <v>127</v>
      </c>
      <c r="G80">
        <v>2</v>
      </c>
      <c r="K80" s="6" t="s">
        <v>64</v>
      </c>
      <c r="L80" s="6">
        <f t="shared" si="18"/>
        <v>0</v>
      </c>
      <c r="M80" s="6">
        <f t="shared" si="19"/>
        <v>0</v>
      </c>
      <c r="N80" s="6">
        <f t="shared" si="19"/>
        <v>0</v>
      </c>
      <c r="O80" s="6">
        <f t="shared" si="19"/>
        <v>0</v>
      </c>
      <c r="P80" s="20">
        <f t="shared" si="20"/>
        <v>0</v>
      </c>
      <c r="Q80" s="23"/>
    </row>
    <row r="81" spans="1:17" x14ac:dyDescent="0.25">
      <c r="A81">
        <v>11</v>
      </c>
      <c r="B81">
        <v>652</v>
      </c>
      <c r="C81" t="s">
        <v>124</v>
      </c>
      <c r="D81" t="s">
        <v>8</v>
      </c>
      <c r="E81" t="s">
        <v>103</v>
      </c>
      <c r="F81" t="s">
        <v>127</v>
      </c>
      <c r="G81">
        <v>2</v>
      </c>
      <c r="K81" s="6" t="s">
        <v>80</v>
      </c>
      <c r="L81" s="6">
        <f t="shared" si="18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20">
        <f t="shared" si="20"/>
        <v>0</v>
      </c>
      <c r="Q81" s="23"/>
    </row>
    <row r="82" spans="1:17" x14ac:dyDescent="0.25">
      <c r="A82">
        <v>12</v>
      </c>
      <c r="B82">
        <v>205</v>
      </c>
      <c r="C82" t="s">
        <v>126</v>
      </c>
      <c r="D82" t="s">
        <v>37</v>
      </c>
      <c r="E82" t="s">
        <v>56</v>
      </c>
      <c r="F82" t="s">
        <v>125</v>
      </c>
      <c r="G82">
        <v>4</v>
      </c>
      <c r="K82" s="6" t="s">
        <v>84</v>
      </c>
      <c r="L82" s="6">
        <f t="shared" si="18"/>
        <v>0</v>
      </c>
      <c r="M82" s="6">
        <f t="shared" si="19"/>
        <v>0</v>
      </c>
      <c r="N82" s="6">
        <f t="shared" si="19"/>
        <v>0</v>
      </c>
      <c r="O82" s="6">
        <f t="shared" si="19"/>
        <v>0</v>
      </c>
      <c r="P82" s="20">
        <f t="shared" si="20"/>
        <v>0</v>
      </c>
      <c r="Q82" s="23"/>
    </row>
    <row r="83" spans="1:17" x14ac:dyDescent="0.25">
      <c r="A83">
        <v>12</v>
      </c>
      <c r="B83">
        <v>209</v>
      </c>
      <c r="C83" t="s">
        <v>126</v>
      </c>
      <c r="D83" t="s">
        <v>129</v>
      </c>
      <c r="E83" t="s">
        <v>64</v>
      </c>
      <c r="F83" t="s">
        <v>125</v>
      </c>
      <c r="G83">
        <v>4</v>
      </c>
      <c r="K83" s="6" t="s">
        <v>88</v>
      </c>
      <c r="L83" s="6">
        <f t="shared" si="18"/>
        <v>0</v>
      </c>
      <c r="M83" s="6">
        <f t="shared" si="19"/>
        <v>0</v>
      </c>
      <c r="N83" s="6">
        <f t="shared" si="19"/>
        <v>0</v>
      </c>
      <c r="O83" s="6">
        <f t="shared" si="19"/>
        <v>0</v>
      </c>
      <c r="P83" s="20">
        <f t="shared" si="20"/>
        <v>0</v>
      </c>
      <c r="Q83" s="23"/>
    </row>
    <row r="84" spans="1:17" x14ac:dyDescent="0.25">
      <c r="A84">
        <v>12</v>
      </c>
      <c r="B84">
        <v>211</v>
      </c>
      <c r="C84" t="s">
        <v>126</v>
      </c>
      <c r="D84" t="s">
        <v>129</v>
      </c>
      <c r="E84" t="s">
        <v>64</v>
      </c>
      <c r="F84" t="s">
        <v>125</v>
      </c>
      <c r="G84">
        <v>4</v>
      </c>
      <c r="K84" s="6" t="s">
        <v>92</v>
      </c>
      <c r="L84" s="6">
        <f t="shared" si="18"/>
        <v>0</v>
      </c>
      <c r="M84" s="6">
        <f t="shared" si="19"/>
        <v>0</v>
      </c>
      <c r="N84" s="6">
        <f t="shared" si="19"/>
        <v>0</v>
      </c>
      <c r="O84" s="6">
        <f t="shared" si="19"/>
        <v>0</v>
      </c>
      <c r="P84" s="20">
        <f t="shared" si="20"/>
        <v>0</v>
      </c>
      <c r="Q84" s="23"/>
    </row>
    <row r="85" spans="1:17" x14ac:dyDescent="0.25">
      <c r="A85">
        <v>12</v>
      </c>
      <c r="B85">
        <v>518</v>
      </c>
      <c r="C85" t="s">
        <v>126</v>
      </c>
      <c r="D85" t="s">
        <v>37</v>
      </c>
      <c r="E85" t="s">
        <v>36</v>
      </c>
      <c r="F85" t="s">
        <v>127</v>
      </c>
      <c r="G85">
        <v>2</v>
      </c>
      <c r="K85" s="6" t="s">
        <v>97</v>
      </c>
      <c r="L85" s="6">
        <f t="shared" si="18"/>
        <v>0</v>
      </c>
      <c r="M85" s="6">
        <f t="shared" si="19"/>
        <v>0</v>
      </c>
      <c r="N85" s="6">
        <f t="shared" si="19"/>
        <v>0</v>
      </c>
      <c r="O85" s="6">
        <f t="shared" si="19"/>
        <v>0</v>
      </c>
      <c r="P85" s="20">
        <f t="shared" si="20"/>
        <v>0</v>
      </c>
      <c r="Q85" s="23"/>
    </row>
    <row r="86" spans="1:17" x14ac:dyDescent="0.25">
      <c r="A86">
        <v>12</v>
      </c>
      <c r="B86">
        <v>526</v>
      </c>
      <c r="C86" t="s">
        <v>126</v>
      </c>
      <c r="D86" t="s">
        <v>37</v>
      </c>
      <c r="E86" t="s">
        <v>44</v>
      </c>
      <c r="F86" t="s">
        <v>127</v>
      </c>
      <c r="G86">
        <v>2</v>
      </c>
      <c r="K86" s="6" t="s">
        <v>66</v>
      </c>
      <c r="L86" s="6">
        <f t="shared" si="18"/>
        <v>0</v>
      </c>
      <c r="M86" s="6">
        <f t="shared" si="19"/>
        <v>0</v>
      </c>
      <c r="N86" s="6">
        <f t="shared" si="19"/>
        <v>0</v>
      </c>
      <c r="O86" s="6">
        <f t="shared" si="19"/>
        <v>0</v>
      </c>
      <c r="P86" s="20">
        <f t="shared" si="20"/>
        <v>0</v>
      </c>
      <c r="Q86" s="23"/>
    </row>
    <row r="87" spans="1:17" x14ac:dyDescent="0.25">
      <c r="A87">
        <v>12</v>
      </c>
      <c r="B87">
        <v>566</v>
      </c>
      <c r="C87" t="s">
        <v>126</v>
      </c>
      <c r="D87" t="s">
        <v>37</v>
      </c>
      <c r="E87" t="s">
        <v>66</v>
      </c>
      <c r="F87" t="s">
        <v>127</v>
      </c>
      <c r="G87">
        <v>2</v>
      </c>
      <c r="K87" s="6" t="s">
        <v>72</v>
      </c>
      <c r="L87" s="6">
        <f t="shared" si="18"/>
        <v>0</v>
      </c>
      <c r="M87" s="6">
        <f t="shared" si="19"/>
        <v>0</v>
      </c>
      <c r="N87" s="6">
        <f t="shared" si="19"/>
        <v>0</v>
      </c>
      <c r="O87" s="6">
        <f t="shared" si="19"/>
        <v>0</v>
      </c>
      <c r="P87" s="20">
        <f t="shared" si="20"/>
        <v>0</v>
      </c>
      <c r="Q87" s="23"/>
    </row>
    <row r="88" spans="1:17" x14ac:dyDescent="0.25">
      <c r="A88">
        <v>12</v>
      </c>
      <c r="B88">
        <v>570</v>
      </c>
      <c r="C88" t="s">
        <v>126</v>
      </c>
      <c r="D88" t="s">
        <v>37</v>
      </c>
      <c r="E88" t="s">
        <v>67</v>
      </c>
      <c r="F88" t="s">
        <v>127</v>
      </c>
      <c r="G88">
        <v>2</v>
      </c>
      <c r="K88" s="6" t="s">
        <v>86</v>
      </c>
      <c r="L88" s="6">
        <f t="shared" si="18"/>
        <v>1</v>
      </c>
      <c r="M88" s="6">
        <f t="shared" si="19"/>
        <v>1</v>
      </c>
      <c r="N88" s="6">
        <f t="shared" si="19"/>
        <v>1</v>
      </c>
      <c r="O88" s="6">
        <f t="shared" si="19"/>
        <v>1</v>
      </c>
      <c r="P88" s="20">
        <f t="shared" si="20"/>
        <v>4</v>
      </c>
      <c r="Q88" s="23"/>
    </row>
    <row r="89" spans="1:17" x14ac:dyDescent="0.25">
      <c r="A89">
        <v>12</v>
      </c>
      <c r="B89">
        <v>582</v>
      </c>
      <c r="C89" t="s">
        <v>126</v>
      </c>
      <c r="D89" t="s">
        <v>37</v>
      </c>
      <c r="E89" t="s">
        <v>72</v>
      </c>
      <c r="F89" t="s">
        <v>127</v>
      </c>
      <c r="G89">
        <v>2</v>
      </c>
      <c r="K89" s="6" t="s">
        <v>15</v>
      </c>
      <c r="L89" s="6">
        <f t="shared" si="18"/>
        <v>1</v>
      </c>
      <c r="M89" s="6">
        <f t="shared" si="19"/>
        <v>1</v>
      </c>
      <c r="N89" s="6">
        <f t="shared" si="19"/>
        <v>1</v>
      </c>
      <c r="O89" s="6">
        <f t="shared" si="19"/>
        <v>1</v>
      </c>
      <c r="P89" s="20">
        <f t="shared" si="20"/>
        <v>4</v>
      </c>
      <c r="Q89" s="23"/>
    </row>
    <row r="90" spans="1:17" x14ac:dyDescent="0.25">
      <c r="A90">
        <v>12</v>
      </c>
      <c r="B90">
        <v>614</v>
      </c>
      <c r="C90" t="s">
        <v>126</v>
      </c>
      <c r="D90" t="s">
        <v>37</v>
      </c>
      <c r="E90" t="s">
        <v>88</v>
      </c>
      <c r="F90" t="s">
        <v>127</v>
      </c>
      <c r="G90">
        <v>2</v>
      </c>
      <c r="K90" s="6" t="s">
        <v>103</v>
      </c>
      <c r="L90" s="6">
        <f t="shared" si="18"/>
        <v>1</v>
      </c>
      <c r="M90" s="6">
        <f t="shared" si="19"/>
        <v>1</v>
      </c>
      <c r="N90" s="6">
        <f t="shared" si="19"/>
        <v>1</v>
      </c>
      <c r="O90" s="6">
        <f t="shared" si="19"/>
        <v>1</v>
      </c>
      <c r="P90" s="20">
        <f t="shared" si="20"/>
        <v>4</v>
      </c>
      <c r="Q90" s="23"/>
    </row>
    <row r="91" spans="1:17" x14ac:dyDescent="0.25">
      <c r="A91">
        <v>12</v>
      </c>
      <c r="B91">
        <v>626</v>
      </c>
      <c r="C91" t="s">
        <v>126</v>
      </c>
      <c r="D91" t="s">
        <v>37</v>
      </c>
      <c r="E91" t="s">
        <v>92</v>
      </c>
      <c r="F91" t="s">
        <v>127</v>
      </c>
      <c r="G91">
        <v>2</v>
      </c>
      <c r="K91" s="6" t="s">
        <v>75</v>
      </c>
      <c r="L91" s="6">
        <f t="shared" si="18"/>
        <v>0</v>
      </c>
      <c r="M91" s="6">
        <f t="shared" si="19"/>
        <v>0</v>
      </c>
      <c r="N91" s="6">
        <f t="shared" si="19"/>
        <v>0</v>
      </c>
      <c r="O91" s="6">
        <f t="shared" si="19"/>
        <v>0</v>
      </c>
      <c r="P91" s="20">
        <f t="shared" si="20"/>
        <v>0</v>
      </c>
      <c r="Q91" s="23"/>
    </row>
    <row r="92" spans="1:17" x14ac:dyDescent="0.25">
      <c r="A92">
        <v>12</v>
      </c>
      <c r="B92">
        <v>634</v>
      </c>
      <c r="C92" t="s">
        <v>126</v>
      </c>
      <c r="D92" t="s">
        <v>37</v>
      </c>
      <c r="E92" t="s">
        <v>97</v>
      </c>
      <c r="F92" t="s">
        <v>127</v>
      </c>
      <c r="G92">
        <v>2</v>
      </c>
      <c r="K92" s="6" t="s">
        <v>44</v>
      </c>
      <c r="L92" s="6">
        <f t="shared" si="18"/>
        <v>0</v>
      </c>
      <c r="M92" s="6">
        <f t="shared" si="19"/>
        <v>0</v>
      </c>
      <c r="N92" s="6">
        <f t="shared" si="19"/>
        <v>0</v>
      </c>
      <c r="O92" s="6">
        <f t="shared" si="19"/>
        <v>0</v>
      </c>
      <c r="P92" s="20">
        <f t="shared" si="20"/>
        <v>0</v>
      </c>
      <c r="Q92" s="23"/>
    </row>
    <row r="93" spans="1:17" x14ac:dyDescent="0.25">
      <c r="A93">
        <v>14</v>
      </c>
      <c r="B93">
        <v>298</v>
      </c>
      <c r="C93" t="s">
        <v>124</v>
      </c>
      <c r="D93" t="s">
        <v>21</v>
      </c>
      <c r="E93" t="s">
        <v>100</v>
      </c>
      <c r="F93" t="s">
        <v>125</v>
      </c>
      <c r="G93">
        <v>5</v>
      </c>
      <c r="K93" s="6" t="s">
        <v>63</v>
      </c>
      <c r="L93" s="6">
        <f t="shared" si="18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20">
        <f t="shared" si="20"/>
        <v>0</v>
      </c>
      <c r="Q93" s="23"/>
    </row>
    <row r="94" spans="1:17" x14ac:dyDescent="0.25">
      <c r="A94">
        <v>14</v>
      </c>
      <c r="B94">
        <v>300</v>
      </c>
      <c r="C94" t="s">
        <v>124</v>
      </c>
      <c r="D94" t="s">
        <v>21</v>
      </c>
      <c r="E94" t="s">
        <v>100</v>
      </c>
      <c r="F94" t="s">
        <v>125</v>
      </c>
      <c r="G94">
        <v>5</v>
      </c>
      <c r="K94" s="6" t="s">
        <v>69</v>
      </c>
      <c r="L94" s="6">
        <f t="shared" si="18"/>
        <v>0</v>
      </c>
      <c r="M94" s="6">
        <f t="shared" si="19"/>
        <v>0</v>
      </c>
      <c r="N94" s="6">
        <f t="shared" si="19"/>
        <v>1</v>
      </c>
      <c r="O94" s="6">
        <f t="shared" si="19"/>
        <v>1</v>
      </c>
      <c r="P94" s="20">
        <f t="shared" si="20"/>
        <v>2</v>
      </c>
      <c r="Q94" s="23"/>
    </row>
    <row r="95" spans="1:17" x14ac:dyDescent="0.25">
      <c r="A95">
        <v>14</v>
      </c>
      <c r="B95">
        <v>519</v>
      </c>
      <c r="C95" t="s">
        <v>6</v>
      </c>
      <c r="D95" t="s">
        <v>37</v>
      </c>
      <c r="E95" t="s">
        <v>36</v>
      </c>
      <c r="F95" t="s">
        <v>127</v>
      </c>
      <c r="G95">
        <v>2</v>
      </c>
      <c r="K95" s="6" t="s">
        <v>87</v>
      </c>
      <c r="L95" s="6">
        <f t="shared" si="18"/>
        <v>0</v>
      </c>
      <c r="M95" s="6">
        <f t="shared" si="19"/>
        <v>0</v>
      </c>
      <c r="N95" s="6">
        <f t="shared" si="19"/>
        <v>0</v>
      </c>
      <c r="O95" s="6">
        <f t="shared" si="19"/>
        <v>0</v>
      </c>
      <c r="P95" s="20">
        <f t="shared" si="20"/>
        <v>0</v>
      </c>
      <c r="Q95" s="23"/>
    </row>
    <row r="96" spans="1:17" x14ac:dyDescent="0.25">
      <c r="A96">
        <v>14</v>
      </c>
      <c r="B96">
        <v>527</v>
      </c>
      <c r="C96" t="s">
        <v>6</v>
      </c>
      <c r="D96" t="s">
        <v>37</v>
      </c>
      <c r="E96" t="s">
        <v>44</v>
      </c>
      <c r="F96" t="s">
        <v>127</v>
      </c>
      <c r="G96">
        <v>2</v>
      </c>
    </row>
    <row r="97" spans="1:17" x14ac:dyDescent="0.25">
      <c r="A97">
        <v>14</v>
      </c>
      <c r="B97">
        <v>567</v>
      </c>
      <c r="C97" t="s">
        <v>6</v>
      </c>
      <c r="D97" t="s">
        <v>37</v>
      </c>
      <c r="E97" t="s">
        <v>66</v>
      </c>
      <c r="F97" t="s">
        <v>127</v>
      </c>
      <c r="G97">
        <v>2</v>
      </c>
      <c r="K97" s="19" t="s">
        <v>210</v>
      </c>
      <c r="L97" s="24" t="s">
        <v>205</v>
      </c>
      <c r="M97" s="24"/>
      <c r="N97" s="24"/>
      <c r="O97" s="24"/>
      <c r="P97" s="25" t="s">
        <v>212</v>
      </c>
      <c r="Q97" s="25" t="s">
        <v>206</v>
      </c>
    </row>
    <row r="98" spans="1:17" x14ac:dyDescent="0.25">
      <c r="A98">
        <v>14</v>
      </c>
      <c r="B98">
        <v>571</v>
      </c>
      <c r="C98" t="s">
        <v>6</v>
      </c>
      <c r="D98" t="s">
        <v>37</v>
      </c>
      <c r="E98" t="s">
        <v>67</v>
      </c>
      <c r="F98" t="s">
        <v>127</v>
      </c>
      <c r="G98">
        <v>2</v>
      </c>
      <c r="K98" s="19" t="s">
        <v>207</v>
      </c>
      <c r="L98" s="19">
        <v>1</v>
      </c>
      <c r="M98" s="19">
        <v>2</v>
      </c>
      <c r="N98" s="19">
        <v>3</v>
      </c>
      <c r="O98" s="19">
        <v>4</v>
      </c>
      <c r="P98" s="25"/>
      <c r="Q98" s="25"/>
    </row>
    <row r="99" spans="1:17" x14ac:dyDescent="0.25">
      <c r="A99">
        <v>14</v>
      </c>
      <c r="B99">
        <v>583</v>
      </c>
      <c r="C99" t="s">
        <v>6</v>
      </c>
      <c r="D99" t="s">
        <v>37</v>
      </c>
      <c r="E99" t="s">
        <v>72</v>
      </c>
      <c r="F99" t="s">
        <v>127</v>
      </c>
      <c r="G99">
        <v>2</v>
      </c>
      <c r="K99" s="6" t="s">
        <v>67</v>
      </c>
      <c r="L99" s="6">
        <f t="shared" ref="L99:L120" si="21">COUNTIFS($C$2:$C$1000,$K$11,$E$2:$E$1000,$K99,$F$2:$F$1000,$K$8,$G$2:$G$1000,L$23)/2</f>
        <v>0</v>
      </c>
      <c r="M99" s="6">
        <f t="shared" ref="M99:O120" si="22">COUNTIFS($C$2:$C$1000,$K$11,$E$2:$E$1000,$K99,$F$2:$F$1000,$K$8,$G$2:$G$1000,M$23)/2</f>
        <v>1</v>
      </c>
      <c r="N99" s="6">
        <f t="shared" si="22"/>
        <v>0</v>
      </c>
      <c r="O99" s="6">
        <f t="shared" si="22"/>
        <v>1</v>
      </c>
      <c r="P99" s="20">
        <f t="shared" ref="P99:P120" si="23">SUM(L99:O99)</f>
        <v>2</v>
      </c>
      <c r="Q99" s="23">
        <f>SUM(P99:P120)</f>
        <v>31</v>
      </c>
    </row>
    <row r="100" spans="1:17" x14ac:dyDescent="0.25">
      <c r="A100">
        <v>14</v>
      </c>
      <c r="B100">
        <v>615</v>
      </c>
      <c r="C100" t="s">
        <v>6</v>
      </c>
      <c r="D100" t="s">
        <v>37</v>
      </c>
      <c r="E100" t="s">
        <v>88</v>
      </c>
      <c r="F100" t="s">
        <v>127</v>
      </c>
      <c r="G100">
        <v>2</v>
      </c>
      <c r="K100" s="6" t="s">
        <v>95</v>
      </c>
      <c r="L100" s="6">
        <f t="shared" si="21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20">
        <f t="shared" si="23"/>
        <v>0</v>
      </c>
      <c r="Q100" s="23"/>
    </row>
    <row r="101" spans="1:17" x14ac:dyDescent="0.25">
      <c r="A101">
        <v>14</v>
      </c>
      <c r="B101">
        <v>627</v>
      </c>
      <c r="C101" t="s">
        <v>6</v>
      </c>
      <c r="D101" t="s">
        <v>37</v>
      </c>
      <c r="E101" t="s">
        <v>92</v>
      </c>
      <c r="F101" t="s">
        <v>127</v>
      </c>
      <c r="G101">
        <v>2</v>
      </c>
      <c r="K101" s="6" t="s">
        <v>100</v>
      </c>
      <c r="L101" s="6">
        <f t="shared" si="21"/>
        <v>0</v>
      </c>
      <c r="M101" s="6">
        <f t="shared" si="22"/>
        <v>0</v>
      </c>
      <c r="N101" s="6">
        <f t="shared" si="22"/>
        <v>0</v>
      </c>
      <c r="O101" s="6">
        <f t="shared" si="22"/>
        <v>0</v>
      </c>
      <c r="P101" s="20">
        <f t="shared" si="23"/>
        <v>0</v>
      </c>
      <c r="Q101" s="23"/>
    </row>
    <row r="102" spans="1:17" x14ac:dyDescent="0.25">
      <c r="A102">
        <v>14</v>
      </c>
      <c r="B102">
        <v>635</v>
      </c>
      <c r="C102" t="s">
        <v>6</v>
      </c>
      <c r="D102" t="s">
        <v>37</v>
      </c>
      <c r="E102" t="s">
        <v>97</v>
      </c>
      <c r="F102" t="s">
        <v>127</v>
      </c>
      <c r="G102">
        <v>2</v>
      </c>
      <c r="K102" s="6" t="s">
        <v>33</v>
      </c>
      <c r="L102" s="6">
        <f t="shared" si="21"/>
        <v>0</v>
      </c>
      <c r="M102" s="6">
        <f t="shared" si="22"/>
        <v>0</v>
      </c>
      <c r="N102" s="6">
        <f t="shared" si="22"/>
        <v>0</v>
      </c>
      <c r="O102" s="6">
        <f t="shared" si="22"/>
        <v>0</v>
      </c>
      <c r="P102" s="20">
        <f t="shared" si="23"/>
        <v>0</v>
      </c>
      <c r="Q102" s="23"/>
    </row>
    <row r="103" spans="1:17" x14ac:dyDescent="0.25">
      <c r="A103">
        <v>15</v>
      </c>
      <c r="B103">
        <v>271</v>
      </c>
      <c r="C103" t="s">
        <v>126</v>
      </c>
      <c r="D103" t="s">
        <v>129</v>
      </c>
      <c r="E103" t="s">
        <v>64</v>
      </c>
      <c r="F103" t="s">
        <v>125</v>
      </c>
      <c r="G103">
        <v>5</v>
      </c>
      <c r="K103" s="6" t="s">
        <v>36</v>
      </c>
      <c r="L103" s="6">
        <f t="shared" si="21"/>
        <v>1</v>
      </c>
      <c r="M103" s="6">
        <f t="shared" si="22"/>
        <v>1</v>
      </c>
      <c r="N103" s="6">
        <f t="shared" si="22"/>
        <v>1</v>
      </c>
      <c r="O103" s="6">
        <f t="shared" si="22"/>
        <v>1</v>
      </c>
      <c r="P103" s="20">
        <f t="shared" si="23"/>
        <v>4</v>
      </c>
      <c r="Q103" s="23"/>
    </row>
    <row r="104" spans="1:17" x14ac:dyDescent="0.25">
      <c r="A104">
        <v>15</v>
      </c>
      <c r="B104">
        <v>273</v>
      </c>
      <c r="C104" t="s">
        <v>126</v>
      </c>
      <c r="D104" t="s">
        <v>129</v>
      </c>
      <c r="E104" t="s">
        <v>64</v>
      </c>
      <c r="F104" t="s">
        <v>125</v>
      </c>
      <c r="G104">
        <v>5</v>
      </c>
      <c r="K104" s="6" t="s">
        <v>56</v>
      </c>
      <c r="L104" s="6">
        <f t="shared" si="21"/>
        <v>0</v>
      </c>
      <c r="M104" s="6">
        <f t="shared" si="22"/>
        <v>0</v>
      </c>
      <c r="N104" s="6">
        <f t="shared" si="22"/>
        <v>0</v>
      </c>
      <c r="O104" s="6">
        <f t="shared" si="22"/>
        <v>0</v>
      </c>
      <c r="P104" s="20">
        <f t="shared" si="23"/>
        <v>0</v>
      </c>
      <c r="Q104" s="23"/>
    </row>
    <row r="105" spans="1:17" x14ac:dyDescent="0.25">
      <c r="A105">
        <v>15</v>
      </c>
      <c r="B105">
        <v>277</v>
      </c>
      <c r="C105" t="s">
        <v>126</v>
      </c>
      <c r="D105" t="s">
        <v>129</v>
      </c>
      <c r="E105" t="s">
        <v>75</v>
      </c>
      <c r="F105" t="s">
        <v>125</v>
      </c>
      <c r="G105">
        <v>5</v>
      </c>
      <c r="K105" s="6" t="s">
        <v>64</v>
      </c>
      <c r="L105" s="6">
        <f t="shared" si="21"/>
        <v>0</v>
      </c>
      <c r="M105" s="6">
        <f t="shared" si="22"/>
        <v>0</v>
      </c>
      <c r="N105" s="6">
        <f t="shared" si="22"/>
        <v>0</v>
      </c>
      <c r="O105" s="6">
        <f t="shared" si="22"/>
        <v>0</v>
      </c>
      <c r="P105" s="20">
        <f t="shared" si="23"/>
        <v>0</v>
      </c>
      <c r="Q105" s="23"/>
    </row>
    <row r="106" spans="1:17" x14ac:dyDescent="0.25">
      <c r="A106">
        <v>15</v>
      </c>
      <c r="B106">
        <v>283</v>
      </c>
      <c r="C106" t="s">
        <v>126</v>
      </c>
      <c r="D106" t="s">
        <v>129</v>
      </c>
      <c r="E106" t="s">
        <v>80</v>
      </c>
      <c r="F106" t="s">
        <v>125</v>
      </c>
      <c r="G106">
        <v>5</v>
      </c>
      <c r="K106" s="6" t="s">
        <v>80</v>
      </c>
      <c r="L106" s="6">
        <f t="shared" si="21"/>
        <v>0</v>
      </c>
      <c r="M106" s="6">
        <f t="shared" si="22"/>
        <v>0</v>
      </c>
      <c r="N106" s="6">
        <f t="shared" si="22"/>
        <v>0</v>
      </c>
      <c r="O106" s="6">
        <f t="shared" si="22"/>
        <v>0</v>
      </c>
      <c r="P106" s="20">
        <f t="shared" si="23"/>
        <v>0</v>
      </c>
      <c r="Q106" s="23"/>
    </row>
    <row r="107" spans="1:17" x14ac:dyDescent="0.25">
      <c r="A107">
        <v>15</v>
      </c>
      <c r="B107">
        <v>289</v>
      </c>
      <c r="C107" t="s">
        <v>126</v>
      </c>
      <c r="D107" t="s">
        <v>37</v>
      </c>
      <c r="E107" t="s">
        <v>88</v>
      </c>
      <c r="F107" t="s">
        <v>125</v>
      </c>
      <c r="G107">
        <v>5</v>
      </c>
      <c r="K107" s="6" t="s">
        <v>84</v>
      </c>
      <c r="L107" s="6">
        <f t="shared" si="21"/>
        <v>1</v>
      </c>
      <c r="M107" s="6">
        <f t="shared" si="22"/>
        <v>0</v>
      </c>
      <c r="N107" s="6">
        <f t="shared" si="22"/>
        <v>1</v>
      </c>
      <c r="O107" s="6">
        <f t="shared" si="22"/>
        <v>0</v>
      </c>
      <c r="P107" s="20">
        <f t="shared" si="23"/>
        <v>2</v>
      </c>
      <c r="Q107" s="23"/>
    </row>
    <row r="108" spans="1:17" x14ac:dyDescent="0.25">
      <c r="A108">
        <v>15</v>
      </c>
      <c r="B108">
        <v>295</v>
      </c>
      <c r="C108" t="s">
        <v>126</v>
      </c>
      <c r="D108" t="s">
        <v>37</v>
      </c>
      <c r="E108" t="s">
        <v>97</v>
      </c>
      <c r="F108" t="s">
        <v>125</v>
      </c>
      <c r="G108">
        <v>5</v>
      </c>
      <c r="K108" s="6" t="s">
        <v>88</v>
      </c>
      <c r="L108" s="6">
        <f t="shared" si="21"/>
        <v>0</v>
      </c>
      <c r="M108" s="6">
        <f t="shared" si="22"/>
        <v>1</v>
      </c>
      <c r="N108" s="6">
        <f t="shared" si="22"/>
        <v>0</v>
      </c>
      <c r="O108" s="6">
        <f t="shared" si="22"/>
        <v>0</v>
      </c>
      <c r="P108" s="20">
        <f t="shared" si="23"/>
        <v>1</v>
      </c>
      <c r="Q108" s="23"/>
    </row>
    <row r="109" spans="1:17" x14ac:dyDescent="0.25">
      <c r="A109">
        <v>17</v>
      </c>
      <c r="B109">
        <v>697</v>
      </c>
      <c r="C109" t="s">
        <v>126</v>
      </c>
      <c r="D109" t="s">
        <v>37</v>
      </c>
      <c r="E109" t="s">
        <v>36</v>
      </c>
      <c r="F109" t="s">
        <v>127</v>
      </c>
      <c r="G109">
        <v>3</v>
      </c>
      <c r="K109" s="6" t="s">
        <v>92</v>
      </c>
      <c r="L109" s="6">
        <f t="shared" si="21"/>
        <v>1</v>
      </c>
      <c r="M109" s="6">
        <f t="shared" si="22"/>
        <v>1</v>
      </c>
      <c r="N109" s="6">
        <f t="shared" si="22"/>
        <v>1</v>
      </c>
      <c r="O109" s="6">
        <f t="shared" si="22"/>
        <v>0</v>
      </c>
      <c r="P109" s="20">
        <f t="shared" si="23"/>
        <v>3</v>
      </c>
      <c r="Q109" s="23"/>
    </row>
    <row r="110" spans="1:17" x14ac:dyDescent="0.25">
      <c r="A110">
        <v>17</v>
      </c>
      <c r="B110">
        <v>701</v>
      </c>
      <c r="C110" t="s">
        <v>126</v>
      </c>
      <c r="D110" t="s">
        <v>37</v>
      </c>
      <c r="E110" t="s">
        <v>44</v>
      </c>
      <c r="F110" t="s">
        <v>127</v>
      </c>
      <c r="G110">
        <v>3</v>
      </c>
      <c r="K110" s="6" t="s">
        <v>97</v>
      </c>
      <c r="L110" s="6">
        <f t="shared" si="21"/>
        <v>0</v>
      </c>
      <c r="M110" s="6">
        <f t="shared" si="22"/>
        <v>1</v>
      </c>
      <c r="N110" s="6">
        <f t="shared" si="22"/>
        <v>1</v>
      </c>
      <c r="O110" s="6">
        <f t="shared" si="22"/>
        <v>0</v>
      </c>
      <c r="P110" s="20">
        <f t="shared" si="23"/>
        <v>2</v>
      </c>
      <c r="Q110" s="23"/>
    </row>
    <row r="111" spans="1:17" x14ac:dyDescent="0.25">
      <c r="A111">
        <v>17</v>
      </c>
      <c r="B111">
        <v>733</v>
      </c>
      <c r="C111" t="s">
        <v>126</v>
      </c>
      <c r="D111" t="s">
        <v>37</v>
      </c>
      <c r="E111" t="s">
        <v>63</v>
      </c>
      <c r="F111" t="s">
        <v>127</v>
      </c>
      <c r="G111">
        <v>3</v>
      </c>
      <c r="K111" s="6" t="s">
        <v>66</v>
      </c>
      <c r="L111" s="6">
        <f t="shared" si="21"/>
        <v>1</v>
      </c>
      <c r="M111" s="6">
        <f t="shared" si="22"/>
        <v>1</v>
      </c>
      <c r="N111" s="6">
        <f t="shared" si="22"/>
        <v>1</v>
      </c>
      <c r="O111" s="6">
        <f t="shared" si="22"/>
        <v>1</v>
      </c>
      <c r="P111" s="20">
        <f t="shared" si="23"/>
        <v>4</v>
      </c>
      <c r="Q111" s="23"/>
    </row>
    <row r="112" spans="1:17" x14ac:dyDescent="0.25">
      <c r="A112">
        <v>17</v>
      </c>
      <c r="B112">
        <v>737</v>
      </c>
      <c r="C112" t="s">
        <v>126</v>
      </c>
      <c r="D112" t="s">
        <v>37</v>
      </c>
      <c r="E112" t="s">
        <v>66</v>
      </c>
      <c r="F112" t="s">
        <v>127</v>
      </c>
      <c r="G112">
        <v>3</v>
      </c>
      <c r="K112" s="6" t="s">
        <v>72</v>
      </c>
      <c r="L112" s="6">
        <f t="shared" si="21"/>
        <v>1</v>
      </c>
      <c r="M112" s="6">
        <f t="shared" si="22"/>
        <v>1</v>
      </c>
      <c r="N112" s="6">
        <f t="shared" si="22"/>
        <v>1</v>
      </c>
      <c r="O112" s="6">
        <f t="shared" si="22"/>
        <v>0</v>
      </c>
      <c r="P112" s="20">
        <f t="shared" si="23"/>
        <v>3</v>
      </c>
      <c r="Q112" s="23"/>
    </row>
    <row r="113" spans="1:17" x14ac:dyDescent="0.25">
      <c r="A113">
        <v>17</v>
      </c>
      <c r="B113">
        <v>757</v>
      </c>
      <c r="C113" t="s">
        <v>126</v>
      </c>
      <c r="D113" t="s">
        <v>37</v>
      </c>
      <c r="E113" t="s">
        <v>72</v>
      </c>
      <c r="F113" t="s">
        <v>127</v>
      </c>
      <c r="G113">
        <v>3</v>
      </c>
      <c r="K113" s="6" t="s">
        <v>86</v>
      </c>
      <c r="L113" s="6">
        <f t="shared" si="21"/>
        <v>1</v>
      </c>
      <c r="M113" s="6">
        <f t="shared" si="22"/>
        <v>0</v>
      </c>
      <c r="N113" s="6">
        <f t="shared" si="22"/>
        <v>1</v>
      </c>
      <c r="O113" s="6">
        <f t="shared" si="22"/>
        <v>1</v>
      </c>
      <c r="P113" s="20">
        <f t="shared" si="23"/>
        <v>3</v>
      </c>
      <c r="Q113" s="23"/>
    </row>
    <row r="114" spans="1:17" x14ac:dyDescent="0.25">
      <c r="A114">
        <v>17</v>
      </c>
      <c r="B114">
        <v>777</v>
      </c>
      <c r="C114" t="s">
        <v>126</v>
      </c>
      <c r="D114" t="s">
        <v>37</v>
      </c>
      <c r="E114" t="s">
        <v>84</v>
      </c>
      <c r="F114" t="s">
        <v>127</v>
      </c>
      <c r="G114">
        <v>3</v>
      </c>
      <c r="K114" s="6" t="s">
        <v>15</v>
      </c>
      <c r="L114" s="6">
        <f t="shared" si="21"/>
        <v>0</v>
      </c>
      <c r="M114" s="6">
        <f t="shared" si="22"/>
        <v>0</v>
      </c>
      <c r="N114" s="6">
        <f t="shared" si="22"/>
        <v>0</v>
      </c>
      <c r="O114" s="6">
        <f t="shared" si="22"/>
        <v>0</v>
      </c>
      <c r="P114" s="20">
        <f t="shared" si="23"/>
        <v>0</v>
      </c>
      <c r="Q114" s="23"/>
    </row>
    <row r="115" spans="1:17" x14ac:dyDescent="0.25">
      <c r="A115">
        <v>17</v>
      </c>
      <c r="B115">
        <v>785</v>
      </c>
      <c r="C115" t="s">
        <v>126</v>
      </c>
      <c r="D115" t="s">
        <v>37</v>
      </c>
      <c r="E115" t="s">
        <v>86</v>
      </c>
      <c r="F115" t="s">
        <v>127</v>
      </c>
      <c r="G115">
        <v>3</v>
      </c>
      <c r="K115" s="6" t="s">
        <v>103</v>
      </c>
      <c r="L115" s="6">
        <f t="shared" si="21"/>
        <v>0</v>
      </c>
      <c r="M115" s="6">
        <f t="shared" si="22"/>
        <v>0</v>
      </c>
      <c r="N115" s="6">
        <f t="shared" si="22"/>
        <v>0</v>
      </c>
      <c r="O115" s="6">
        <f t="shared" si="22"/>
        <v>0</v>
      </c>
      <c r="P115" s="20">
        <f t="shared" si="23"/>
        <v>0</v>
      </c>
      <c r="Q115" s="23"/>
    </row>
    <row r="116" spans="1:17" x14ac:dyDescent="0.25">
      <c r="A116">
        <v>17</v>
      </c>
      <c r="B116">
        <v>793</v>
      </c>
      <c r="C116" t="s">
        <v>126</v>
      </c>
      <c r="D116" t="s">
        <v>37</v>
      </c>
      <c r="E116" t="s">
        <v>92</v>
      </c>
      <c r="F116" t="s">
        <v>127</v>
      </c>
      <c r="G116">
        <v>3</v>
      </c>
      <c r="K116" s="6" t="s">
        <v>75</v>
      </c>
      <c r="L116" s="6">
        <f t="shared" si="21"/>
        <v>0</v>
      </c>
      <c r="M116" s="6">
        <f t="shared" si="22"/>
        <v>0</v>
      </c>
      <c r="N116" s="6">
        <f t="shared" si="22"/>
        <v>0</v>
      </c>
      <c r="O116" s="6">
        <f t="shared" si="22"/>
        <v>0</v>
      </c>
      <c r="P116" s="20">
        <f t="shared" si="23"/>
        <v>0</v>
      </c>
      <c r="Q116" s="23"/>
    </row>
    <row r="117" spans="1:17" x14ac:dyDescent="0.25">
      <c r="A117">
        <v>17</v>
      </c>
      <c r="B117">
        <v>805</v>
      </c>
      <c r="C117" t="s">
        <v>126</v>
      </c>
      <c r="D117" t="s">
        <v>37</v>
      </c>
      <c r="E117" t="s">
        <v>97</v>
      </c>
      <c r="F117" t="s">
        <v>127</v>
      </c>
      <c r="G117">
        <v>3</v>
      </c>
      <c r="K117" s="6" t="s">
        <v>44</v>
      </c>
      <c r="L117" s="6">
        <f t="shared" si="21"/>
        <v>0</v>
      </c>
      <c r="M117" s="6">
        <f t="shared" si="22"/>
        <v>1</v>
      </c>
      <c r="N117" s="6">
        <f t="shared" si="22"/>
        <v>1</v>
      </c>
      <c r="O117" s="6">
        <f t="shared" si="22"/>
        <v>1</v>
      </c>
      <c r="P117" s="20">
        <f t="shared" si="23"/>
        <v>3</v>
      </c>
      <c r="Q117" s="23"/>
    </row>
    <row r="118" spans="1:17" x14ac:dyDescent="0.25">
      <c r="A118">
        <v>18</v>
      </c>
      <c r="B118">
        <v>309</v>
      </c>
      <c r="C118" t="s">
        <v>126</v>
      </c>
      <c r="D118" t="s">
        <v>37</v>
      </c>
      <c r="E118" t="s">
        <v>56</v>
      </c>
      <c r="F118" t="s">
        <v>125</v>
      </c>
      <c r="G118">
        <v>6</v>
      </c>
      <c r="K118" s="6" t="s">
        <v>63</v>
      </c>
      <c r="L118" s="6">
        <f t="shared" si="21"/>
        <v>0</v>
      </c>
      <c r="M118" s="6">
        <f t="shared" si="22"/>
        <v>0</v>
      </c>
      <c r="N118" s="6">
        <f t="shared" si="22"/>
        <v>1</v>
      </c>
      <c r="O118" s="6">
        <f t="shared" si="22"/>
        <v>1</v>
      </c>
      <c r="P118" s="20">
        <f t="shared" si="23"/>
        <v>2</v>
      </c>
      <c r="Q118" s="23"/>
    </row>
    <row r="119" spans="1:17" x14ac:dyDescent="0.25">
      <c r="A119">
        <v>18</v>
      </c>
      <c r="B119">
        <v>680</v>
      </c>
      <c r="C119" t="s">
        <v>124</v>
      </c>
      <c r="D119" t="s">
        <v>16</v>
      </c>
      <c r="E119" t="s">
        <v>15</v>
      </c>
      <c r="F119" t="s">
        <v>127</v>
      </c>
      <c r="G119">
        <v>3</v>
      </c>
      <c r="K119" s="6" t="s">
        <v>69</v>
      </c>
      <c r="L119" s="6">
        <f t="shared" si="21"/>
        <v>0</v>
      </c>
      <c r="M119" s="6">
        <f t="shared" si="22"/>
        <v>0</v>
      </c>
      <c r="N119" s="6">
        <f t="shared" si="22"/>
        <v>0</v>
      </c>
      <c r="O119" s="6">
        <f t="shared" si="22"/>
        <v>1</v>
      </c>
      <c r="P119" s="20">
        <f t="shared" si="23"/>
        <v>1</v>
      </c>
      <c r="Q119" s="23"/>
    </row>
    <row r="120" spans="1:17" x14ac:dyDescent="0.25">
      <c r="A120">
        <v>18</v>
      </c>
      <c r="B120">
        <v>740</v>
      </c>
      <c r="C120" t="s">
        <v>124</v>
      </c>
      <c r="D120" t="s">
        <v>37</v>
      </c>
      <c r="E120" t="s">
        <v>67</v>
      </c>
      <c r="F120" t="s">
        <v>127</v>
      </c>
      <c r="G120">
        <v>3</v>
      </c>
      <c r="K120" s="6" t="s">
        <v>87</v>
      </c>
      <c r="L120" s="6">
        <f t="shared" si="21"/>
        <v>0</v>
      </c>
      <c r="M120" s="6">
        <f t="shared" si="22"/>
        <v>0</v>
      </c>
      <c r="N120" s="6">
        <f t="shared" si="22"/>
        <v>0</v>
      </c>
      <c r="O120" s="6">
        <f t="shared" si="22"/>
        <v>1</v>
      </c>
      <c r="P120" s="20">
        <f t="shared" si="23"/>
        <v>1</v>
      </c>
      <c r="Q120" s="23"/>
    </row>
    <row r="121" spans="1:17" x14ac:dyDescent="0.25">
      <c r="A121">
        <v>18</v>
      </c>
      <c r="B121">
        <v>744</v>
      </c>
      <c r="C121" t="s">
        <v>124</v>
      </c>
      <c r="D121" t="s">
        <v>37</v>
      </c>
      <c r="E121" t="s">
        <v>69</v>
      </c>
      <c r="F121" t="s">
        <v>127</v>
      </c>
      <c r="G121">
        <v>3</v>
      </c>
    </row>
    <row r="122" spans="1:17" x14ac:dyDescent="0.25">
      <c r="A122">
        <v>18</v>
      </c>
      <c r="B122">
        <v>784</v>
      </c>
      <c r="C122" t="s">
        <v>124</v>
      </c>
      <c r="D122" t="s">
        <v>37</v>
      </c>
      <c r="E122" t="s">
        <v>86</v>
      </c>
      <c r="F122" t="s">
        <v>127</v>
      </c>
      <c r="G122">
        <v>3</v>
      </c>
      <c r="K122" s="19" t="s">
        <v>211</v>
      </c>
      <c r="L122" s="24" t="s">
        <v>205</v>
      </c>
      <c r="M122" s="24"/>
      <c r="N122" s="24"/>
      <c r="O122" s="24"/>
      <c r="P122" s="25" t="s">
        <v>212</v>
      </c>
      <c r="Q122" s="25" t="s">
        <v>206</v>
      </c>
    </row>
    <row r="123" spans="1:17" x14ac:dyDescent="0.25">
      <c r="A123">
        <v>18</v>
      </c>
      <c r="B123">
        <v>812</v>
      </c>
      <c r="C123" t="s">
        <v>124</v>
      </c>
      <c r="D123" t="s">
        <v>21</v>
      </c>
      <c r="E123" t="s">
        <v>100</v>
      </c>
      <c r="F123" t="s">
        <v>127</v>
      </c>
      <c r="G123">
        <v>3</v>
      </c>
      <c r="K123" s="19" t="s">
        <v>207</v>
      </c>
      <c r="L123" s="19">
        <v>1</v>
      </c>
      <c r="M123" s="19">
        <v>2</v>
      </c>
      <c r="N123" s="19">
        <v>3</v>
      </c>
      <c r="O123" s="19">
        <v>4</v>
      </c>
      <c r="P123" s="25"/>
      <c r="Q123" s="25"/>
    </row>
    <row r="124" spans="1:17" x14ac:dyDescent="0.25">
      <c r="A124">
        <v>18</v>
      </c>
      <c r="B124">
        <v>824</v>
      </c>
      <c r="C124" t="s">
        <v>124</v>
      </c>
      <c r="D124" t="s">
        <v>8</v>
      </c>
      <c r="E124" t="s">
        <v>103</v>
      </c>
      <c r="F124" t="s">
        <v>127</v>
      </c>
      <c r="G124">
        <v>3</v>
      </c>
      <c r="K124" s="6" t="s">
        <v>67</v>
      </c>
      <c r="L124" s="6">
        <f t="shared" ref="L124:L145" si="24">COUNTIFS($C$2:$C$1000,$K$12,$E$2:$E$1000,$K124,$F$2:$F$1000,$K$8,$G$2:$G$1000,L$23)</f>
        <v>0</v>
      </c>
      <c r="M124" s="6">
        <f t="shared" ref="M124:O145" si="25">COUNTIFS($C$2:$C$1000,$K$12,$E$2:$E$1000,$K124,$F$2:$F$1000,$K$8,$G$2:$G$1000,M$23)</f>
        <v>1</v>
      </c>
      <c r="N124" s="6">
        <f t="shared" si="25"/>
        <v>0</v>
      </c>
      <c r="O124" s="6">
        <f t="shared" si="25"/>
        <v>1</v>
      </c>
      <c r="P124" s="20">
        <f t="shared" ref="P124:P145" si="26">SUM(L124:O124)</f>
        <v>2</v>
      </c>
      <c r="Q124" s="23">
        <f>SUM(P124:P145)</f>
        <v>31</v>
      </c>
    </row>
    <row r="125" spans="1:17" x14ac:dyDescent="0.25">
      <c r="A125">
        <v>19</v>
      </c>
      <c r="B125">
        <v>698</v>
      </c>
      <c r="C125" t="s">
        <v>126</v>
      </c>
      <c r="D125" t="s">
        <v>37</v>
      </c>
      <c r="E125" t="s">
        <v>36</v>
      </c>
      <c r="F125" t="s">
        <v>127</v>
      </c>
      <c r="G125">
        <v>3</v>
      </c>
      <c r="K125" s="6" t="s">
        <v>95</v>
      </c>
      <c r="L125" s="6">
        <f t="shared" si="24"/>
        <v>0</v>
      </c>
      <c r="M125" s="6">
        <f t="shared" si="25"/>
        <v>0</v>
      </c>
      <c r="N125" s="6">
        <f t="shared" si="25"/>
        <v>0</v>
      </c>
      <c r="O125" s="6">
        <f t="shared" si="25"/>
        <v>0</v>
      </c>
      <c r="P125" s="20">
        <f t="shared" si="26"/>
        <v>0</v>
      </c>
      <c r="Q125" s="23"/>
    </row>
    <row r="126" spans="1:17" x14ac:dyDescent="0.25">
      <c r="A126">
        <v>19</v>
      </c>
      <c r="B126">
        <v>702</v>
      </c>
      <c r="C126" t="s">
        <v>126</v>
      </c>
      <c r="D126" t="s">
        <v>37</v>
      </c>
      <c r="E126" t="s">
        <v>44</v>
      </c>
      <c r="F126" t="s">
        <v>127</v>
      </c>
      <c r="G126">
        <v>3</v>
      </c>
      <c r="K126" s="6" t="s">
        <v>100</v>
      </c>
      <c r="L126" s="6">
        <f t="shared" si="24"/>
        <v>0</v>
      </c>
      <c r="M126" s="6">
        <f t="shared" si="25"/>
        <v>0</v>
      </c>
      <c r="N126" s="6">
        <f t="shared" si="25"/>
        <v>0</v>
      </c>
      <c r="O126" s="6">
        <f t="shared" si="25"/>
        <v>0</v>
      </c>
      <c r="P126" s="20">
        <f t="shared" si="26"/>
        <v>0</v>
      </c>
      <c r="Q126" s="23"/>
    </row>
    <row r="127" spans="1:17" x14ac:dyDescent="0.25">
      <c r="A127">
        <v>19</v>
      </c>
      <c r="B127">
        <v>734</v>
      </c>
      <c r="C127" t="s">
        <v>126</v>
      </c>
      <c r="D127" t="s">
        <v>37</v>
      </c>
      <c r="E127" t="s">
        <v>63</v>
      </c>
      <c r="F127" t="s">
        <v>127</v>
      </c>
      <c r="G127">
        <v>3</v>
      </c>
      <c r="K127" s="6" t="s">
        <v>33</v>
      </c>
      <c r="L127" s="6">
        <f t="shared" si="24"/>
        <v>0</v>
      </c>
      <c r="M127" s="6">
        <f t="shared" si="25"/>
        <v>0</v>
      </c>
      <c r="N127" s="6">
        <f t="shared" si="25"/>
        <v>0</v>
      </c>
      <c r="O127" s="6">
        <f t="shared" si="25"/>
        <v>0</v>
      </c>
      <c r="P127" s="20">
        <f t="shared" si="26"/>
        <v>0</v>
      </c>
      <c r="Q127" s="23"/>
    </row>
    <row r="128" spans="1:17" x14ac:dyDescent="0.25">
      <c r="A128">
        <v>19</v>
      </c>
      <c r="B128">
        <v>738</v>
      </c>
      <c r="C128" t="s">
        <v>126</v>
      </c>
      <c r="D128" t="s">
        <v>37</v>
      </c>
      <c r="E128" t="s">
        <v>66</v>
      </c>
      <c r="F128" t="s">
        <v>127</v>
      </c>
      <c r="G128">
        <v>3</v>
      </c>
      <c r="K128" s="6" t="s">
        <v>36</v>
      </c>
      <c r="L128" s="6">
        <f t="shared" si="24"/>
        <v>1</v>
      </c>
      <c r="M128" s="6">
        <f t="shared" si="25"/>
        <v>1</v>
      </c>
      <c r="N128" s="6">
        <f t="shared" si="25"/>
        <v>1</v>
      </c>
      <c r="O128" s="6">
        <f t="shared" si="25"/>
        <v>1</v>
      </c>
      <c r="P128" s="20">
        <f t="shared" si="26"/>
        <v>4</v>
      </c>
      <c r="Q128" s="23"/>
    </row>
    <row r="129" spans="1:17" x14ac:dyDescent="0.25">
      <c r="A129">
        <v>19</v>
      </c>
      <c r="B129">
        <v>758</v>
      </c>
      <c r="C129" t="s">
        <v>126</v>
      </c>
      <c r="D129" t="s">
        <v>37</v>
      </c>
      <c r="E129" t="s">
        <v>72</v>
      </c>
      <c r="F129" t="s">
        <v>127</v>
      </c>
      <c r="G129">
        <v>3</v>
      </c>
      <c r="K129" s="6" t="s">
        <v>56</v>
      </c>
      <c r="L129" s="6">
        <f t="shared" si="24"/>
        <v>0</v>
      </c>
      <c r="M129" s="6">
        <f t="shared" si="25"/>
        <v>0</v>
      </c>
      <c r="N129" s="6">
        <f t="shared" si="25"/>
        <v>0</v>
      </c>
      <c r="O129" s="6">
        <f t="shared" si="25"/>
        <v>0</v>
      </c>
      <c r="P129" s="20">
        <f t="shared" si="26"/>
        <v>0</v>
      </c>
      <c r="Q129" s="23"/>
    </row>
    <row r="130" spans="1:17" x14ac:dyDescent="0.25">
      <c r="A130">
        <v>19</v>
      </c>
      <c r="B130">
        <v>778</v>
      </c>
      <c r="C130" t="s">
        <v>126</v>
      </c>
      <c r="D130" t="s">
        <v>37</v>
      </c>
      <c r="E130" t="s">
        <v>84</v>
      </c>
      <c r="F130" t="s">
        <v>127</v>
      </c>
      <c r="G130">
        <v>3</v>
      </c>
      <c r="K130" s="6" t="s">
        <v>64</v>
      </c>
      <c r="L130" s="6">
        <f t="shared" si="24"/>
        <v>0</v>
      </c>
      <c r="M130" s="6">
        <f t="shared" si="25"/>
        <v>0</v>
      </c>
      <c r="N130" s="6">
        <f t="shared" si="25"/>
        <v>0</v>
      </c>
      <c r="O130" s="6">
        <f t="shared" si="25"/>
        <v>0</v>
      </c>
      <c r="P130" s="20">
        <f t="shared" si="26"/>
        <v>0</v>
      </c>
      <c r="Q130" s="23"/>
    </row>
    <row r="131" spans="1:17" x14ac:dyDescent="0.25">
      <c r="A131">
        <v>19</v>
      </c>
      <c r="B131">
        <v>786</v>
      </c>
      <c r="C131" t="s">
        <v>126</v>
      </c>
      <c r="D131" t="s">
        <v>37</v>
      </c>
      <c r="E131" t="s">
        <v>86</v>
      </c>
      <c r="F131" t="s">
        <v>127</v>
      </c>
      <c r="G131">
        <v>3</v>
      </c>
      <c r="K131" s="6" t="s">
        <v>80</v>
      </c>
      <c r="L131" s="6">
        <f t="shared" si="24"/>
        <v>0</v>
      </c>
      <c r="M131" s="6">
        <f t="shared" si="25"/>
        <v>0</v>
      </c>
      <c r="N131" s="6">
        <f t="shared" si="25"/>
        <v>0</v>
      </c>
      <c r="O131" s="6">
        <f t="shared" si="25"/>
        <v>0</v>
      </c>
      <c r="P131" s="20">
        <f t="shared" si="26"/>
        <v>0</v>
      </c>
      <c r="Q131" s="23"/>
    </row>
    <row r="132" spans="1:17" x14ac:dyDescent="0.25">
      <c r="A132">
        <v>19</v>
      </c>
      <c r="B132">
        <v>794</v>
      </c>
      <c r="C132" t="s">
        <v>126</v>
      </c>
      <c r="D132" t="s">
        <v>37</v>
      </c>
      <c r="E132" t="s">
        <v>92</v>
      </c>
      <c r="F132" t="s">
        <v>127</v>
      </c>
      <c r="G132">
        <v>3</v>
      </c>
      <c r="K132" s="6" t="s">
        <v>84</v>
      </c>
      <c r="L132" s="6">
        <f t="shared" si="24"/>
        <v>1</v>
      </c>
      <c r="M132" s="6">
        <f t="shared" si="25"/>
        <v>0</v>
      </c>
      <c r="N132" s="6">
        <f t="shared" si="25"/>
        <v>1</v>
      </c>
      <c r="O132" s="6">
        <f t="shared" si="25"/>
        <v>0</v>
      </c>
      <c r="P132" s="20">
        <f t="shared" si="26"/>
        <v>2</v>
      </c>
      <c r="Q132" s="23"/>
    </row>
    <row r="133" spans="1:17" x14ac:dyDescent="0.25">
      <c r="A133">
        <v>19</v>
      </c>
      <c r="B133">
        <v>806</v>
      </c>
      <c r="C133" t="s">
        <v>126</v>
      </c>
      <c r="D133" t="s">
        <v>37</v>
      </c>
      <c r="E133" t="s">
        <v>97</v>
      </c>
      <c r="F133" t="s">
        <v>127</v>
      </c>
      <c r="G133">
        <v>3</v>
      </c>
      <c r="K133" s="6" t="s">
        <v>88</v>
      </c>
      <c r="L133" s="6">
        <f t="shared" si="24"/>
        <v>0</v>
      </c>
      <c r="M133" s="6">
        <f t="shared" si="25"/>
        <v>1</v>
      </c>
      <c r="N133" s="6">
        <f t="shared" si="25"/>
        <v>0</v>
      </c>
      <c r="O133" s="6">
        <f t="shared" si="25"/>
        <v>0</v>
      </c>
      <c r="P133" s="20">
        <f t="shared" si="26"/>
        <v>1</v>
      </c>
      <c r="Q133" s="23"/>
    </row>
    <row r="134" spans="1:17" x14ac:dyDescent="0.25">
      <c r="A134">
        <v>21</v>
      </c>
      <c r="B134">
        <v>699</v>
      </c>
      <c r="C134" t="s">
        <v>6</v>
      </c>
      <c r="D134" t="s">
        <v>37</v>
      </c>
      <c r="E134" t="s">
        <v>36</v>
      </c>
      <c r="F134" t="s">
        <v>127</v>
      </c>
      <c r="G134">
        <v>3</v>
      </c>
      <c r="K134" s="6" t="s">
        <v>92</v>
      </c>
      <c r="L134" s="6">
        <f t="shared" si="24"/>
        <v>1</v>
      </c>
      <c r="M134" s="6">
        <f t="shared" si="25"/>
        <v>1</v>
      </c>
      <c r="N134" s="6">
        <f t="shared" si="25"/>
        <v>1</v>
      </c>
      <c r="O134" s="6">
        <f t="shared" si="25"/>
        <v>0</v>
      </c>
      <c r="P134" s="20">
        <f t="shared" si="26"/>
        <v>3</v>
      </c>
      <c r="Q134" s="23"/>
    </row>
    <row r="135" spans="1:17" x14ac:dyDescent="0.25">
      <c r="A135">
        <v>21</v>
      </c>
      <c r="B135">
        <v>703</v>
      </c>
      <c r="C135" t="s">
        <v>6</v>
      </c>
      <c r="D135" t="s">
        <v>37</v>
      </c>
      <c r="E135" t="s">
        <v>44</v>
      </c>
      <c r="F135" t="s">
        <v>127</v>
      </c>
      <c r="G135">
        <v>3</v>
      </c>
      <c r="K135" s="6" t="s">
        <v>97</v>
      </c>
      <c r="L135" s="6">
        <f t="shared" si="24"/>
        <v>0</v>
      </c>
      <c r="M135" s="6">
        <f t="shared" si="25"/>
        <v>1</v>
      </c>
      <c r="N135" s="6">
        <f t="shared" si="25"/>
        <v>1</v>
      </c>
      <c r="O135" s="6">
        <f t="shared" si="25"/>
        <v>0</v>
      </c>
      <c r="P135" s="20">
        <f t="shared" si="26"/>
        <v>2</v>
      </c>
      <c r="Q135" s="23"/>
    </row>
    <row r="136" spans="1:17" x14ac:dyDescent="0.25">
      <c r="A136">
        <v>21</v>
      </c>
      <c r="B136">
        <v>735</v>
      </c>
      <c r="C136" t="s">
        <v>6</v>
      </c>
      <c r="D136" t="s">
        <v>37</v>
      </c>
      <c r="E136" t="s">
        <v>63</v>
      </c>
      <c r="F136" t="s">
        <v>127</v>
      </c>
      <c r="G136">
        <v>3</v>
      </c>
      <c r="K136" s="6" t="s">
        <v>66</v>
      </c>
      <c r="L136" s="6">
        <f t="shared" si="24"/>
        <v>1</v>
      </c>
      <c r="M136" s="6">
        <f t="shared" si="25"/>
        <v>1</v>
      </c>
      <c r="N136" s="6">
        <f t="shared" si="25"/>
        <v>1</v>
      </c>
      <c r="O136" s="6">
        <f t="shared" si="25"/>
        <v>1</v>
      </c>
      <c r="P136" s="20">
        <f t="shared" si="26"/>
        <v>4</v>
      </c>
      <c r="Q136" s="23"/>
    </row>
    <row r="137" spans="1:17" x14ac:dyDescent="0.25">
      <c r="A137">
        <v>21</v>
      </c>
      <c r="B137">
        <v>739</v>
      </c>
      <c r="C137" t="s">
        <v>6</v>
      </c>
      <c r="D137" t="s">
        <v>37</v>
      </c>
      <c r="E137" t="s">
        <v>66</v>
      </c>
      <c r="F137" t="s">
        <v>127</v>
      </c>
      <c r="G137">
        <v>3</v>
      </c>
      <c r="K137" s="6" t="s">
        <v>72</v>
      </c>
      <c r="L137" s="6">
        <f t="shared" si="24"/>
        <v>1</v>
      </c>
      <c r="M137" s="6">
        <f t="shared" si="25"/>
        <v>1</v>
      </c>
      <c r="N137" s="6">
        <f t="shared" si="25"/>
        <v>1</v>
      </c>
      <c r="O137" s="6">
        <f t="shared" si="25"/>
        <v>0</v>
      </c>
      <c r="P137" s="20">
        <f t="shared" si="26"/>
        <v>3</v>
      </c>
      <c r="Q137" s="23"/>
    </row>
    <row r="138" spans="1:17" x14ac:dyDescent="0.25">
      <c r="A138">
        <v>21</v>
      </c>
      <c r="B138">
        <v>759</v>
      </c>
      <c r="C138" t="s">
        <v>6</v>
      </c>
      <c r="D138" t="s">
        <v>37</v>
      </c>
      <c r="E138" t="s">
        <v>72</v>
      </c>
      <c r="F138" t="s">
        <v>127</v>
      </c>
      <c r="G138">
        <v>3</v>
      </c>
      <c r="K138" s="6" t="s">
        <v>86</v>
      </c>
      <c r="L138" s="6">
        <f t="shared" si="24"/>
        <v>1</v>
      </c>
      <c r="M138" s="6">
        <f t="shared" si="25"/>
        <v>0</v>
      </c>
      <c r="N138" s="6">
        <f t="shared" si="25"/>
        <v>1</v>
      </c>
      <c r="O138" s="6">
        <f t="shared" si="25"/>
        <v>1</v>
      </c>
      <c r="P138" s="20">
        <f t="shared" si="26"/>
        <v>3</v>
      </c>
      <c r="Q138" s="23"/>
    </row>
    <row r="139" spans="1:17" x14ac:dyDescent="0.25">
      <c r="A139">
        <v>21</v>
      </c>
      <c r="B139">
        <v>779</v>
      </c>
      <c r="C139" t="s">
        <v>6</v>
      </c>
      <c r="D139" t="s">
        <v>37</v>
      </c>
      <c r="E139" t="s">
        <v>84</v>
      </c>
      <c r="F139" t="s">
        <v>127</v>
      </c>
      <c r="G139">
        <v>3</v>
      </c>
      <c r="K139" s="6" t="s">
        <v>15</v>
      </c>
      <c r="L139" s="6">
        <f t="shared" si="24"/>
        <v>0</v>
      </c>
      <c r="M139" s="6">
        <f t="shared" si="25"/>
        <v>0</v>
      </c>
      <c r="N139" s="6">
        <f t="shared" si="25"/>
        <v>0</v>
      </c>
      <c r="O139" s="6">
        <f t="shared" si="25"/>
        <v>0</v>
      </c>
      <c r="P139" s="20">
        <f t="shared" si="26"/>
        <v>0</v>
      </c>
      <c r="Q139" s="23"/>
    </row>
    <row r="140" spans="1:17" x14ac:dyDescent="0.25">
      <c r="A140">
        <v>21</v>
      </c>
      <c r="B140">
        <v>787</v>
      </c>
      <c r="C140" t="s">
        <v>6</v>
      </c>
      <c r="D140" t="s">
        <v>37</v>
      </c>
      <c r="E140" t="s">
        <v>86</v>
      </c>
      <c r="F140" t="s">
        <v>127</v>
      </c>
      <c r="G140">
        <v>3</v>
      </c>
      <c r="K140" s="6" t="s">
        <v>103</v>
      </c>
      <c r="L140" s="6">
        <f t="shared" si="24"/>
        <v>0</v>
      </c>
      <c r="M140" s="6">
        <f t="shared" si="25"/>
        <v>0</v>
      </c>
      <c r="N140" s="6">
        <f t="shared" si="25"/>
        <v>0</v>
      </c>
      <c r="O140" s="6">
        <f t="shared" si="25"/>
        <v>0</v>
      </c>
      <c r="P140" s="20">
        <f t="shared" si="26"/>
        <v>0</v>
      </c>
      <c r="Q140" s="23"/>
    </row>
    <row r="141" spans="1:17" x14ac:dyDescent="0.25">
      <c r="A141">
        <v>21</v>
      </c>
      <c r="B141">
        <v>795</v>
      </c>
      <c r="C141" t="s">
        <v>6</v>
      </c>
      <c r="D141" t="s">
        <v>37</v>
      </c>
      <c r="E141" t="s">
        <v>92</v>
      </c>
      <c r="F141" t="s">
        <v>127</v>
      </c>
      <c r="G141">
        <v>3</v>
      </c>
      <c r="K141" s="6" t="s">
        <v>75</v>
      </c>
      <c r="L141" s="6">
        <f t="shared" si="24"/>
        <v>0</v>
      </c>
      <c r="M141" s="6">
        <f t="shared" si="25"/>
        <v>0</v>
      </c>
      <c r="N141" s="6">
        <f t="shared" si="25"/>
        <v>0</v>
      </c>
      <c r="O141" s="6">
        <f t="shared" si="25"/>
        <v>0</v>
      </c>
      <c r="P141" s="20">
        <f t="shared" si="26"/>
        <v>0</v>
      </c>
      <c r="Q141" s="23"/>
    </row>
    <row r="142" spans="1:17" x14ac:dyDescent="0.25">
      <c r="A142">
        <v>21</v>
      </c>
      <c r="B142">
        <v>807</v>
      </c>
      <c r="C142" t="s">
        <v>6</v>
      </c>
      <c r="D142" t="s">
        <v>37</v>
      </c>
      <c r="E142" t="s">
        <v>97</v>
      </c>
      <c r="F142" t="s">
        <v>127</v>
      </c>
      <c r="G142">
        <v>3</v>
      </c>
      <c r="K142" s="6" t="s">
        <v>44</v>
      </c>
      <c r="L142" s="6">
        <f t="shared" si="24"/>
        <v>0</v>
      </c>
      <c r="M142" s="6">
        <f t="shared" si="25"/>
        <v>1</v>
      </c>
      <c r="N142" s="6">
        <f t="shared" si="25"/>
        <v>1</v>
      </c>
      <c r="O142" s="6">
        <f t="shared" si="25"/>
        <v>1</v>
      </c>
      <c r="P142" s="20">
        <f t="shared" si="26"/>
        <v>3</v>
      </c>
      <c r="Q142" s="23"/>
    </row>
    <row r="143" spans="1:17" x14ac:dyDescent="0.25">
      <c r="A143">
        <v>24</v>
      </c>
      <c r="B143">
        <v>869</v>
      </c>
      <c r="C143" t="s">
        <v>126</v>
      </c>
      <c r="D143" t="s">
        <v>37</v>
      </c>
      <c r="E143" t="s">
        <v>36</v>
      </c>
      <c r="F143" t="s">
        <v>127</v>
      </c>
      <c r="G143">
        <v>4</v>
      </c>
      <c r="K143" s="6" t="s">
        <v>63</v>
      </c>
      <c r="L143" s="6">
        <f t="shared" si="24"/>
        <v>0</v>
      </c>
      <c r="M143" s="6">
        <f t="shared" si="25"/>
        <v>0</v>
      </c>
      <c r="N143" s="6">
        <f t="shared" si="25"/>
        <v>1</v>
      </c>
      <c r="O143" s="6">
        <f t="shared" si="25"/>
        <v>1</v>
      </c>
      <c r="P143" s="20">
        <f t="shared" si="26"/>
        <v>2</v>
      </c>
      <c r="Q143" s="23"/>
    </row>
    <row r="144" spans="1:17" x14ac:dyDescent="0.25">
      <c r="A144">
        <v>24</v>
      </c>
      <c r="B144">
        <v>877</v>
      </c>
      <c r="C144" t="s">
        <v>126</v>
      </c>
      <c r="D144" t="s">
        <v>37</v>
      </c>
      <c r="E144" t="s">
        <v>44</v>
      </c>
      <c r="F144" t="s">
        <v>127</v>
      </c>
      <c r="G144">
        <v>4</v>
      </c>
      <c r="K144" s="6" t="s">
        <v>69</v>
      </c>
      <c r="L144" s="6">
        <f t="shared" si="24"/>
        <v>0</v>
      </c>
      <c r="M144" s="6">
        <f t="shared" si="25"/>
        <v>0</v>
      </c>
      <c r="N144" s="6">
        <f t="shared" si="25"/>
        <v>0</v>
      </c>
      <c r="O144" s="6">
        <f t="shared" si="25"/>
        <v>1</v>
      </c>
      <c r="P144" s="20">
        <f t="shared" si="26"/>
        <v>1</v>
      </c>
      <c r="Q144" s="23"/>
    </row>
    <row r="145" spans="1:17" x14ac:dyDescent="0.25">
      <c r="A145">
        <v>24</v>
      </c>
      <c r="B145">
        <v>913</v>
      </c>
      <c r="C145" t="s">
        <v>126</v>
      </c>
      <c r="D145" t="s">
        <v>37</v>
      </c>
      <c r="E145" t="s">
        <v>63</v>
      </c>
      <c r="F145" t="s">
        <v>127</v>
      </c>
      <c r="G145">
        <v>4</v>
      </c>
      <c r="K145" s="6" t="s">
        <v>87</v>
      </c>
      <c r="L145" s="6">
        <f t="shared" si="24"/>
        <v>0</v>
      </c>
      <c r="M145" s="6">
        <f t="shared" si="25"/>
        <v>0</v>
      </c>
      <c r="N145" s="6">
        <f t="shared" si="25"/>
        <v>0</v>
      </c>
      <c r="O145" s="6">
        <f t="shared" si="25"/>
        <v>1</v>
      </c>
      <c r="P145" s="20">
        <f t="shared" si="26"/>
        <v>1</v>
      </c>
      <c r="Q145" s="23"/>
    </row>
    <row r="146" spans="1:17" x14ac:dyDescent="0.25">
      <c r="A146">
        <v>24</v>
      </c>
      <c r="B146">
        <v>917</v>
      </c>
      <c r="C146" t="s">
        <v>126</v>
      </c>
      <c r="D146" t="s">
        <v>37</v>
      </c>
      <c r="E146" t="s">
        <v>66</v>
      </c>
      <c r="F146" t="s">
        <v>127</v>
      </c>
      <c r="G146">
        <v>4</v>
      </c>
    </row>
    <row r="147" spans="1:17" x14ac:dyDescent="0.25">
      <c r="A147">
        <v>24</v>
      </c>
      <c r="B147">
        <v>921</v>
      </c>
      <c r="C147" t="s">
        <v>126</v>
      </c>
      <c r="D147" t="s">
        <v>37</v>
      </c>
      <c r="E147" t="s">
        <v>67</v>
      </c>
      <c r="F147" t="s">
        <v>127</v>
      </c>
      <c r="G147">
        <v>4</v>
      </c>
    </row>
    <row r="148" spans="1:17" x14ac:dyDescent="0.25">
      <c r="A148">
        <v>24</v>
      </c>
      <c r="B148">
        <v>925</v>
      </c>
      <c r="C148" t="s">
        <v>126</v>
      </c>
      <c r="D148" t="s">
        <v>37</v>
      </c>
      <c r="E148" t="s">
        <v>69</v>
      </c>
      <c r="F148" t="s">
        <v>127</v>
      </c>
      <c r="G148">
        <v>4</v>
      </c>
    </row>
    <row r="149" spans="1:17" x14ac:dyDescent="0.25">
      <c r="A149">
        <v>24</v>
      </c>
      <c r="B149">
        <v>953</v>
      </c>
      <c r="C149" t="s">
        <v>126</v>
      </c>
      <c r="D149" t="s">
        <v>37</v>
      </c>
      <c r="E149" t="s">
        <v>86</v>
      </c>
      <c r="F149" t="s">
        <v>127</v>
      </c>
      <c r="G149">
        <v>4</v>
      </c>
    </row>
    <row r="150" spans="1:17" x14ac:dyDescent="0.25">
      <c r="A150">
        <v>24</v>
      </c>
      <c r="B150">
        <v>957</v>
      </c>
      <c r="C150" t="s">
        <v>126</v>
      </c>
      <c r="D150" t="s">
        <v>37</v>
      </c>
      <c r="E150" t="s">
        <v>87</v>
      </c>
      <c r="F150" t="s">
        <v>127</v>
      </c>
      <c r="G150">
        <v>4</v>
      </c>
    </row>
    <row r="151" spans="1:17" x14ac:dyDescent="0.25">
      <c r="A151">
        <v>25</v>
      </c>
      <c r="B151">
        <v>852</v>
      </c>
      <c r="C151" t="s">
        <v>124</v>
      </c>
      <c r="D151" t="s">
        <v>16</v>
      </c>
      <c r="E151" t="s">
        <v>15</v>
      </c>
      <c r="F151" t="s">
        <v>127</v>
      </c>
      <c r="G151">
        <v>4</v>
      </c>
    </row>
    <row r="152" spans="1:17" x14ac:dyDescent="0.25">
      <c r="A152">
        <v>25</v>
      </c>
      <c r="B152">
        <v>920</v>
      </c>
      <c r="C152" t="s">
        <v>124</v>
      </c>
      <c r="D152" t="s">
        <v>37</v>
      </c>
      <c r="E152" t="s">
        <v>67</v>
      </c>
      <c r="F152" t="s">
        <v>127</v>
      </c>
      <c r="G152">
        <v>4</v>
      </c>
    </row>
    <row r="153" spans="1:17" x14ac:dyDescent="0.25">
      <c r="A153">
        <v>25</v>
      </c>
      <c r="B153">
        <v>924</v>
      </c>
      <c r="C153" t="s">
        <v>124</v>
      </c>
      <c r="D153" t="s">
        <v>37</v>
      </c>
      <c r="E153" t="s">
        <v>69</v>
      </c>
      <c r="F153" t="s">
        <v>127</v>
      </c>
      <c r="G153">
        <v>4</v>
      </c>
    </row>
    <row r="154" spans="1:17" x14ac:dyDescent="0.25">
      <c r="A154">
        <v>25</v>
      </c>
      <c r="B154">
        <v>952</v>
      </c>
      <c r="C154" t="s">
        <v>124</v>
      </c>
      <c r="D154" t="s">
        <v>37</v>
      </c>
      <c r="E154" t="s">
        <v>86</v>
      </c>
      <c r="F154" t="s">
        <v>127</v>
      </c>
      <c r="G154">
        <v>4</v>
      </c>
    </row>
    <row r="155" spans="1:17" x14ac:dyDescent="0.25">
      <c r="A155">
        <v>25</v>
      </c>
      <c r="B155">
        <v>988</v>
      </c>
      <c r="C155" t="s">
        <v>124</v>
      </c>
      <c r="D155" t="s">
        <v>21</v>
      </c>
      <c r="E155" t="s">
        <v>100</v>
      </c>
      <c r="F155" t="s">
        <v>127</v>
      </c>
      <c r="G155">
        <v>4</v>
      </c>
    </row>
    <row r="156" spans="1:17" x14ac:dyDescent="0.25">
      <c r="A156">
        <v>25</v>
      </c>
      <c r="B156">
        <v>996</v>
      </c>
      <c r="C156" t="s">
        <v>124</v>
      </c>
      <c r="D156" t="s">
        <v>8</v>
      </c>
      <c r="E156" t="s">
        <v>103</v>
      </c>
      <c r="F156" t="s">
        <v>127</v>
      </c>
      <c r="G156">
        <v>4</v>
      </c>
    </row>
    <row r="157" spans="1:17" x14ac:dyDescent="0.25">
      <c r="A157">
        <v>26</v>
      </c>
      <c r="B157">
        <v>870</v>
      </c>
      <c r="C157" t="s">
        <v>126</v>
      </c>
      <c r="D157" t="s">
        <v>37</v>
      </c>
      <c r="E157" t="s">
        <v>36</v>
      </c>
      <c r="F157" t="s">
        <v>127</v>
      </c>
      <c r="G157">
        <v>4</v>
      </c>
    </row>
    <row r="158" spans="1:17" x14ac:dyDescent="0.25">
      <c r="A158">
        <v>26</v>
      </c>
      <c r="B158">
        <v>878</v>
      </c>
      <c r="C158" t="s">
        <v>126</v>
      </c>
      <c r="D158" t="s">
        <v>37</v>
      </c>
      <c r="E158" t="s">
        <v>44</v>
      </c>
      <c r="F158" t="s">
        <v>127</v>
      </c>
      <c r="G158">
        <v>4</v>
      </c>
    </row>
    <row r="159" spans="1:17" x14ac:dyDescent="0.25">
      <c r="A159">
        <v>26</v>
      </c>
      <c r="B159">
        <v>914</v>
      </c>
      <c r="C159" t="s">
        <v>126</v>
      </c>
      <c r="D159" t="s">
        <v>37</v>
      </c>
      <c r="E159" t="s">
        <v>63</v>
      </c>
      <c r="F159" t="s">
        <v>127</v>
      </c>
      <c r="G159">
        <v>4</v>
      </c>
    </row>
    <row r="160" spans="1:17" x14ac:dyDescent="0.25">
      <c r="A160">
        <v>26</v>
      </c>
      <c r="B160">
        <v>918</v>
      </c>
      <c r="C160" t="s">
        <v>126</v>
      </c>
      <c r="D160" t="s">
        <v>37</v>
      </c>
      <c r="E160" t="s">
        <v>66</v>
      </c>
      <c r="F160" t="s">
        <v>127</v>
      </c>
      <c r="G160">
        <v>4</v>
      </c>
    </row>
    <row r="161" spans="1:7" x14ac:dyDescent="0.25">
      <c r="A161">
        <v>26</v>
      </c>
      <c r="B161">
        <v>922</v>
      </c>
      <c r="C161" t="s">
        <v>126</v>
      </c>
      <c r="D161" t="s">
        <v>37</v>
      </c>
      <c r="E161" t="s">
        <v>67</v>
      </c>
      <c r="F161" t="s">
        <v>127</v>
      </c>
      <c r="G161">
        <v>4</v>
      </c>
    </row>
    <row r="162" spans="1:7" x14ac:dyDescent="0.25">
      <c r="A162">
        <v>26</v>
      </c>
      <c r="B162">
        <v>926</v>
      </c>
      <c r="C162" t="s">
        <v>126</v>
      </c>
      <c r="D162" t="s">
        <v>37</v>
      </c>
      <c r="E162" t="s">
        <v>69</v>
      </c>
      <c r="F162" t="s">
        <v>127</v>
      </c>
      <c r="G162">
        <v>4</v>
      </c>
    </row>
    <row r="163" spans="1:7" x14ac:dyDescent="0.25">
      <c r="A163">
        <v>26</v>
      </c>
      <c r="B163">
        <v>954</v>
      </c>
      <c r="C163" t="s">
        <v>126</v>
      </c>
      <c r="D163" t="s">
        <v>37</v>
      </c>
      <c r="E163" t="s">
        <v>86</v>
      </c>
      <c r="F163" t="s">
        <v>127</v>
      </c>
      <c r="G163">
        <v>4</v>
      </c>
    </row>
    <row r="164" spans="1:7" x14ac:dyDescent="0.25">
      <c r="A164">
        <v>26</v>
      </c>
      <c r="B164">
        <v>958</v>
      </c>
      <c r="C164" t="s">
        <v>126</v>
      </c>
      <c r="D164" t="s">
        <v>37</v>
      </c>
      <c r="E164" t="s">
        <v>87</v>
      </c>
      <c r="F164" t="s">
        <v>127</v>
      </c>
      <c r="G164">
        <v>4</v>
      </c>
    </row>
    <row r="165" spans="1:7" x14ac:dyDescent="0.25">
      <c r="A165">
        <v>28</v>
      </c>
      <c r="B165">
        <v>871</v>
      </c>
      <c r="C165" t="s">
        <v>6</v>
      </c>
      <c r="D165" t="s">
        <v>37</v>
      </c>
      <c r="E165" t="s">
        <v>36</v>
      </c>
      <c r="F165" t="s">
        <v>127</v>
      </c>
      <c r="G165">
        <v>4</v>
      </c>
    </row>
    <row r="166" spans="1:7" x14ac:dyDescent="0.25">
      <c r="A166">
        <v>28</v>
      </c>
      <c r="B166">
        <v>879</v>
      </c>
      <c r="C166" t="s">
        <v>6</v>
      </c>
      <c r="D166" t="s">
        <v>37</v>
      </c>
      <c r="E166" t="s">
        <v>44</v>
      </c>
      <c r="F166" t="s">
        <v>127</v>
      </c>
      <c r="G166">
        <v>4</v>
      </c>
    </row>
    <row r="167" spans="1:7" x14ac:dyDescent="0.25">
      <c r="A167">
        <v>28</v>
      </c>
      <c r="B167">
        <v>915</v>
      </c>
      <c r="C167" t="s">
        <v>6</v>
      </c>
      <c r="D167" t="s">
        <v>37</v>
      </c>
      <c r="E167" t="s">
        <v>63</v>
      </c>
      <c r="F167" t="s">
        <v>127</v>
      </c>
      <c r="G167">
        <v>4</v>
      </c>
    </row>
    <row r="168" spans="1:7" x14ac:dyDescent="0.25">
      <c r="A168">
        <v>28</v>
      </c>
      <c r="B168">
        <v>919</v>
      </c>
      <c r="C168" t="s">
        <v>6</v>
      </c>
      <c r="D168" t="s">
        <v>37</v>
      </c>
      <c r="E168" t="s">
        <v>66</v>
      </c>
      <c r="F168" t="s">
        <v>127</v>
      </c>
      <c r="G168">
        <v>4</v>
      </c>
    </row>
    <row r="169" spans="1:7" x14ac:dyDescent="0.25">
      <c r="A169">
        <v>28</v>
      </c>
      <c r="B169">
        <v>923</v>
      </c>
      <c r="C169" t="s">
        <v>6</v>
      </c>
      <c r="D169" t="s">
        <v>37</v>
      </c>
      <c r="E169" t="s">
        <v>67</v>
      </c>
      <c r="F169" t="s">
        <v>127</v>
      </c>
      <c r="G169">
        <v>4</v>
      </c>
    </row>
    <row r="170" spans="1:7" x14ac:dyDescent="0.25">
      <c r="A170">
        <v>28</v>
      </c>
      <c r="B170">
        <v>927</v>
      </c>
      <c r="C170" t="s">
        <v>6</v>
      </c>
      <c r="D170" t="s">
        <v>37</v>
      </c>
      <c r="E170" t="s">
        <v>69</v>
      </c>
      <c r="F170" t="s">
        <v>127</v>
      </c>
      <c r="G170">
        <v>4</v>
      </c>
    </row>
    <row r="171" spans="1:7" x14ac:dyDescent="0.25">
      <c r="A171">
        <v>28</v>
      </c>
      <c r="B171">
        <v>955</v>
      </c>
      <c r="C171" t="s">
        <v>6</v>
      </c>
      <c r="D171" t="s">
        <v>37</v>
      </c>
      <c r="E171" t="s">
        <v>86</v>
      </c>
      <c r="F171" t="s">
        <v>127</v>
      </c>
      <c r="G171">
        <v>4</v>
      </c>
    </row>
    <row r="172" spans="1:7" x14ac:dyDescent="0.25">
      <c r="A172">
        <v>28</v>
      </c>
      <c r="B172">
        <v>959</v>
      </c>
      <c r="C172" t="s">
        <v>6</v>
      </c>
      <c r="D172" t="s">
        <v>37</v>
      </c>
      <c r="E172" t="s">
        <v>87</v>
      </c>
      <c r="F172" t="s">
        <v>127</v>
      </c>
      <c r="G172">
        <v>4</v>
      </c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47:Q47"/>
    <mergeCell ref="R47:R48"/>
    <mergeCell ref="S47:S48"/>
    <mergeCell ref="Q124:Q145"/>
    <mergeCell ref="Q99:Q120"/>
    <mergeCell ref="Q74:Q95"/>
    <mergeCell ref="L72:O72"/>
    <mergeCell ref="P72:P73"/>
    <mergeCell ref="Q72:Q73"/>
    <mergeCell ref="L97:O97"/>
    <mergeCell ref="P97:P98"/>
    <mergeCell ref="Q97:Q98"/>
    <mergeCell ref="S49:S70"/>
    <mergeCell ref="S24:S45"/>
    <mergeCell ref="L122:O122"/>
    <mergeCell ref="P122:P123"/>
    <mergeCell ref="Q122:Q123"/>
  </mergeCells>
  <conditionalFormatting sqref="L24:R45">
    <cfRule type="expression" dxfId="23" priority="12">
      <formula>#REF!&gt;0</formula>
    </cfRule>
  </conditionalFormatting>
  <conditionalFormatting sqref="L49:Q70">
    <cfRule type="expression" dxfId="22" priority="11">
      <formula>#REF!&gt;0</formula>
    </cfRule>
  </conditionalFormatting>
  <conditionalFormatting sqref="R49:R70">
    <cfRule type="expression" dxfId="21" priority="10">
      <formula>#REF!&gt;0</formula>
    </cfRule>
  </conditionalFormatting>
  <conditionalFormatting sqref="L74:P95">
    <cfRule type="expression" dxfId="20" priority="9">
      <formula>#REF!&gt;0</formula>
    </cfRule>
  </conditionalFormatting>
  <conditionalFormatting sqref="L99:O120">
    <cfRule type="expression" dxfId="19" priority="8">
      <formula>#REF!&gt;0</formula>
    </cfRule>
  </conditionalFormatting>
  <conditionalFormatting sqref="P99:P120">
    <cfRule type="expression" dxfId="18" priority="7">
      <formula>#REF!&gt;0</formula>
    </cfRule>
  </conditionalFormatting>
  <conditionalFormatting sqref="L124:O145 Q124">
    <cfRule type="expression" dxfId="17" priority="6">
      <formula>#REF!&gt;0</formula>
    </cfRule>
  </conditionalFormatting>
  <conditionalFormatting sqref="P124:P145">
    <cfRule type="expression" dxfId="16" priority="5">
      <formula>#REF!&gt;0</formula>
    </cfRule>
  </conditionalFormatting>
  <conditionalFormatting sqref="Q99">
    <cfRule type="expression" dxfId="15" priority="4">
      <formula>#REF!&gt;0</formula>
    </cfRule>
  </conditionalFormatting>
  <conditionalFormatting sqref="Q74">
    <cfRule type="expression" dxfId="14" priority="3">
      <formula>#REF!&gt;0</formula>
    </cfRule>
  </conditionalFormatting>
  <conditionalFormatting sqref="S49">
    <cfRule type="expression" dxfId="13" priority="2">
      <formula>#REF!&gt;0</formula>
    </cfRule>
  </conditionalFormatting>
  <conditionalFormatting sqref="S24">
    <cfRule type="expression" dxfId="12" priority="1">
      <formula>#REF!&gt;0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30"/>
  <sheetViews>
    <sheetView topLeftCell="A19" zoomScale="80" zoomScaleNormal="80" workbookViewId="0">
      <selection activeCell="Q19" sqref="Q19"/>
    </sheetView>
  </sheetViews>
  <sheetFormatPr baseColWidth="10" defaultColWidth="9.140625" defaultRowHeight="15" x14ac:dyDescent="0.25"/>
  <cols>
    <col min="10" max="10" width="11.28515625" bestFit="1" customWidth="1"/>
    <col min="11" max="11" width="36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36</v>
      </c>
      <c r="C2" t="s">
        <v>124</v>
      </c>
      <c r="D2" t="s">
        <v>129</v>
      </c>
      <c r="E2" t="s">
        <v>80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38</v>
      </c>
      <c r="C3" t="s">
        <v>124</v>
      </c>
      <c r="D3" t="s">
        <v>129</v>
      </c>
      <c r="E3" t="s">
        <v>80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40</v>
      </c>
      <c r="C4" t="s">
        <v>124</v>
      </c>
      <c r="D4" t="s">
        <v>37</v>
      </c>
      <c r="E4" t="s">
        <v>84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19</v>
      </c>
      <c r="C5" t="s">
        <v>126</v>
      </c>
      <c r="D5" t="s">
        <v>128</v>
      </c>
      <c r="E5" t="s">
        <v>58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35</v>
      </c>
      <c r="C6" t="s">
        <v>126</v>
      </c>
      <c r="D6" t="s">
        <v>16</v>
      </c>
      <c r="E6" t="s">
        <v>78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3</v>
      </c>
      <c r="N6" s="6">
        <f t="shared" si="0"/>
        <v>0</v>
      </c>
      <c r="O6" s="6">
        <f t="shared" si="0"/>
        <v>0</v>
      </c>
      <c r="P6" s="6">
        <f t="shared" si="0"/>
        <v>3</v>
      </c>
      <c r="Q6" s="6">
        <f t="shared" si="0"/>
        <v>0</v>
      </c>
      <c r="R6" s="6">
        <f t="shared" si="0"/>
        <v>0</v>
      </c>
      <c r="S6" s="6">
        <f t="shared" si="0"/>
        <v>3</v>
      </c>
      <c r="T6" s="6">
        <f t="shared" si="0"/>
        <v>0</v>
      </c>
      <c r="U6" s="6">
        <f t="shared" si="0"/>
        <v>0</v>
      </c>
      <c r="V6" s="6">
        <f t="shared" si="0"/>
        <v>1</v>
      </c>
      <c r="W6" s="6">
        <f t="shared" si="0"/>
        <v>0</v>
      </c>
      <c r="X6" s="6">
        <f t="shared" si="0"/>
        <v>0</v>
      </c>
      <c r="Y6" s="6">
        <f t="shared" si="0"/>
        <v>2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53</v>
      </c>
      <c r="C7" t="s">
        <v>126</v>
      </c>
      <c r="D7" t="s">
        <v>16</v>
      </c>
      <c r="E7" t="s">
        <v>99</v>
      </c>
      <c r="F7" t="s">
        <v>125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3</v>
      </c>
      <c r="O7" s="6">
        <f t="shared" si="0"/>
        <v>0</v>
      </c>
      <c r="P7" s="6">
        <f t="shared" si="0"/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0</v>
      </c>
      <c r="V7" s="6">
        <f t="shared" si="1"/>
        <v>0</v>
      </c>
      <c r="W7" s="6">
        <f t="shared" si="1"/>
        <v>7</v>
      </c>
      <c r="X7" s="6">
        <f t="shared" si="1"/>
        <v>0</v>
      </c>
      <c r="Y7" s="6">
        <f t="shared" si="1"/>
        <v>0</v>
      </c>
      <c r="Z7" s="6">
        <f t="shared" si="1"/>
        <v>2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321</v>
      </c>
      <c r="C8" t="s">
        <v>126</v>
      </c>
      <c r="D8" t="s">
        <v>16</v>
      </c>
      <c r="E8" t="s">
        <v>15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377</v>
      </c>
      <c r="C9" t="s">
        <v>126</v>
      </c>
      <c r="D9" t="s">
        <v>128</v>
      </c>
      <c r="E9" t="s">
        <v>58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3</v>
      </c>
      <c r="B10">
        <v>421</v>
      </c>
      <c r="C10" t="s">
        <v>126</v>
      </c>
      <c r="D10" t="s">
        <v>16</v>
      </c>
      <c r="E10" t="s">
        <v>85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3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3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3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3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3</v>
      </c>
      <c r="B11">
        <v>465</v>
      </c>
      <c r="C11" t="s">
        <v>126</v>
      </c>
      <c r="D11" t="s">
        <v>16</v>
      </c>
      <c r="E11" t="s">
        <v>102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4</v>
      </c>
      <c r="O11" s="6">
        <f t="shared" si="4"/>
        <v>0</v>
      </c>
      <c r="P11" s="6">
        <f t="shared" si="4"/>
        <v>4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4</v>
      </c>
      <c r="V11" s="6">
        <f t="shared" si="4"/>
        <v>0</v>
      </c>
      <c r="W11" s="6">
        <f t="shared" si="4"/>
        <v>4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4</v>
      </c>
      <c r="AC11" s="6">
        <f t="shared" si="5"/>
        <v>0</v>
      </c>
      <c r="AD11" s="6">
        <f t="shared" si="5"/>
        <v>4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2</v>
      </c>
      <c r="AJ11" s="6">
        <f t="shared" si="5"/>
        <v>0</v>
      </c>
      <c r="AK11" s="6">
        <f t="shared" si="5"/>
        <v>2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4</v>
      </c>
      <c r="B12">
        <v>344</v>
      </c>
      <c r="C12" t="s">
        <v>124</v>
      </c>
      <c r="D12" t="s">
        <v>37</v>
      </c>
      <c r="E12" t="s">
        <v>44</v>
      </c>
      <c r="F12" t="s">
        <v>127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4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4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4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2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4</v>
      </c>
      <c r="B13">
        <v>416</v>
      </c>
      <c r="C13" t="s">
        <v>124</v>
      </c>
      <c r="D13" t="s">
        <v>37</v>
      </c>
      <c r="E13" t="s">
        <v>84</v>
      </c>
      <c r="F13" t="s">
        <v>127</v>
      </c>
      <c r="G13">
        <v>1</v>
      </c>
    </row>
    <row r="14" spans="1:52" x14ac:dyDescent="0.25">
      <c r="A14">
        <v>4</v>
      </c>
      <c r="B14">
        <v>488</v>
      </c>
      <c r="C14" t="s">
        <v>124</v>
      </c>
      <c r="D14" t="s">
        <v>8</v>
      </c>
      <c r="E14" t="s">
        <v>110</v>
      </c>
      <c r="F14" t="s">
        <v>127</v>
      </c>
      <c r="G14">
        <v>1</v>
      </c>
      <c r="K14" s="12" t="s">
        <v>198</v>
      </c>
      <c r="L14" s="13">
        <v>4</v>
      </c>
    </row>
    <row r="15" spans="1:52" x14ac:dyDescent="0.25">
      <c r="A15">
        <v>5</v>
      </c>
      <c r="B15">
        <v>96</v>
      </c>
      <c r="C15" t="s">
        <v>124</v>
      </c>
      <c r="D15" t="s">
        <v>129</v>
      </c>
      <c r="E15" t="s">
        <v>80</v>
      </c>
      <c r="F15" t="s">
        <v>125</v>
      </c>
      <c r="G15">
        <v>2</v>
      </c>
      <c r="K15" s="14" t="s">
        <v>199</v>
      </c>
      <c r="L15" s="6">
        <f>(L6+L10)*1.5</f>
        <v>0</v>
      </c>
      <c r="M15" s="6">
        <f t="shared" ref="M15:AZ15" si="7">(M6+M10)*1.5</f>
        <v>4.5</v>
      </c>
      <c r="N15" s="6">
        <f t="shared" si="7"/>
        <v>0</v>
      </c>
      <c r="O15" s="6">
        <f t="shared" si="7"/>
        <v>4.5</v>
      </c>
      <c r="P15" s="6">
        <f t="shared" si="7"/>
        <v>4.5</v>
      </c>
      <c r="Q15" s="6">
        <f t="shared" si="7"/>
        <v>0</v>
      </c>
      <c r="R15" s="6">
        <f t="shared" si="7"/>
        <v>0</v>
      </c>
      <c r="S15" s="6">
        <f t="shared" si="7"/>
        <v>4.5</v>
      </c>
      <c r="T15" s="6">
        <f t="shared" si="7"/>
        <v>0</v>
      </c>
      <c r="U15" s="6">
        <f t="shared" si="7"/>
        <v>0</v>
      </c>
      <c r="V15" s="6">
        <f t="shared" si="7"/>
        <v>6</v>
      </c>
      <c r="W15" s="6">
        <f t="shared" si="7"/>
        <v>0</v>
      </c>
      <c r="X15" s="6">
        <f t="shared" si="7"/>
        <v>0</v>
      </c>
      <c r="Y15" s="6">
        <f t="shared" si="7"/>
        <v>3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4.5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4.5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5</v>
      </c>
      <c r="B16">
        <v>98</v>
      </c>
      <c r="C16" t="s">
        <v>124</v>
      </c>
      <c r="D16" t="s">
        <v>129</v>
      </c>
      <c r="E16" t="s">
        <v>80</v>
      </c>
      <c r="F16" t="s">
        <v>125</v>
      </c>
      <c r="G16">
        <v>2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7</v>
      </c>
      <c r="O16" s="6">
        <f t="shared" si="8"/>
        <v>0</v>
      </c>
      <c r="P16" s="6">
        <f t="shared" si="8"/>
        <v>4</v>
      </c>
      <c r="Q16" s="6">
        <f t="shared" si="8"/>
        <v>1</v>
      </c>
      <c r="R16" s="6">
        <f t="shared" si="8"/>
        <v>0</v>
      </c>
      <c r="S16" s="6">
        <f t="shared" si="8"/>
        <v>0</v>
      </c>
      <c r="T16" s="6">
        <f t="shared" si="8"/>
        <v>3</v>
      </c>
      <c r="U16" s="6">
        <f t="shared" si="8"/>
        <v>4</v>
      </c>
      <c r="V16" s="6">
        <f t="shared" si="8"/>
        <v>0</v>
      </c>
      <c r="W16" s="6">
        <f t="shared" si="8"/>
        <v>11</v>
      </c>
      <c r="X16" s="6">
        <f t="shared" si="8"/>
        <v>0</v>
      </c>
      <c r="Y16" s="6">
        <f t="shared" si="8"/>
        <v>0</v>
      </c>
      <c r="Z16" s="6">
        <f t="shared" si="8"/>
        <v>2</v>
      </c>
      <c r="AA16" s="6">
        <f t="shared" si="8"/>
        <v>0</v>
      </c>
      <c r="AB16" s="6">
        <f t="shared" si="8"/>
        <v>4</v>
      </c>
      <c r="AC16" s="6">
        <f t="shared" si="8"/>
        <v>0</v>
      </c>
      <c r="AD16" s="6">
        <f t="shared" si="8"/>
        <v>4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2</v>
      </c>
      <c r="AJ16" s="6">
        <f t="shared" si="8"/>
        <v>0</v>
      </c>
      <c r="AK16" s="6">
        <f t="shared" si="8"/>
        <v>2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5</v>
      </c>
      <c r="B17">
        <v>100</v>
      </c>
      <c r="C17" t="s">
        <v>124</v>
      </c>
      <c r="D17" t="s">
        <v>37</v>
      </c>
      <c r="E17" t="s">
        <v>84</v>
      </c>
      <c r="F17" t="s">
        <v>125</v>
      </c>
      <c r="G17">
        <v>2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10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10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10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5</v>
      </c>
      <c r="B18">
        <v>322</v>
      </c>
      <c r="C18" t="s">
        <v>126</v>
      </c>
      <c r="D18" t="s">
        <v>16</v>
      </c>
      <c r="E18" t="s">
        <v>15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4.5</v>
      </c>
      <c r="N18" s="16">
        <f t="shared" si="10"/>
        <v>7</v>
      </c>
      <c r="O18" s="16">
        <f t="shared" si="10"/>
        <v>4.5</v>
      </c>
      <c r="P18" s="16">
        <f t="shared" si="10"/>
        <v>8.5</v>
      </c>
      <c r="Q18" s="16">
        <f t="shared" si="10"/>
        <v>1</v>
      </c>
      <c r="R18" s="16">
        <f t="shared" si="10"/>
        <v>10</v>
      </c>
      <c r="S18" s="16">
        <f t="shared" si="10"/>
        <v>4.5</v>
      </c>
      <c r="T18" s="16">
        <f t="shared" si="10"/>
        <v>3</v>
      </c>
      <c r="U18" s="16">
        <f t="shared" si="10"/>
        <v>4</v>
      </c>
      <c r="V18" s="16">
        <f t="shared" si="10"/>
        <v>6</v>
      </c>
      <c r="W18" s="16">
        <f t="shared" si="10"/>
        <v>11</v>
      </c>
      <c r="X18" s="16">
        <f t="shared" si="10"/>
        <v>0</v>
      </c>
      <c r="Y18" s="16">
        <f t="shared" si="10"/>
        <v>13</v>
      </c>
      <c r="Z18" s="16">
        <f t="shared" si="10"/>
        <v>2</v>
      </c>
      <c r="AA18" s="16">
        <f t="shared" si="10"/>
        <v>0</v>
      </c>
      <c r="AB18" s="16">
        <f t="shared" si="10"/>
        <v>4</v>
      </c>
      <c r="AC18" s="16">
        <f t="shared" si="10"/>
        <v>4.5</v>
      </c>
      <c r="AD18" s="16">
        <f t="shared" si="10"/>
        <v>4</v>
      </c>
      <c r="AE18" s="16">
        <f t="shared" si="10"/>
        <v>0</v>
      </c>
      <c r="AF18" s="16">
        <f t="shared" si="10"/>
        <v>10</v>
      </c>
      <c r="AG18" s="16">
        <f t="shared" si="10"/>
        <v>0</v>
      </c>
      <c r="AH18" s="16">
        <f t="shared" si="10"/>
        <v>0</v>
      </c>
      <c r="AI18" s="16">
        <f t="shared" si="10"/>
        <v>2</v>
      </c>
      <c r="AJ18" s="16">
        <f t="shared" si="10"/>
        <v>4.5</v>
      </c>
      <c r="AK18" s="16">
        <f t="shared" si="10"/>
        <v>2</v>
      </c>
      <c r="AL18" s="16">
        <f t="shared" si="10"/>
        <v>0</v>
      </c>
      <c r="AM18" s="16">
        <f t="shared" si="10"/>
        <v>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5</v>
      </c>
      <c r="B19">
        <v>378</v>
      </c>
      <c r="C19" t="s">
        <v>126</v>
      </c>
      <c r="D19" t="s">
        <v>128</v>
      </c>
      <c r="E19" t="s">
        <v>58</v>
      </c>
      <c r="F19" t="s">
        <v>127</v>
      </c>
      <c r="G19">
        <v>1</v>
      </c>
      <c r="K19" s="15" t="s">
        <v>203</v>
      </c>
      <c r="L19" s="17">
        <f t="shared" ref="L19:AZ19" si="11">IF(L18&gt;$L$14,L18-$L$14,0)</f>
        <v>0</v>
      </c>
      <c r="M19" s="17">
        <f t="shared" si="11"/>
        <v>0.5</v>
      </c>
      <c r="N19" s="17">
        <f t="shared" si="11"/>
        <v>3</v>
      </c>
      <c r="O19" s="17">
        <f t="shared" si="11"/>
        <v>0.5</v>
      </c>
      <c r="P19" s="17">
        <f t="shared" si="11"/>
        <v>4.5</v>
      </c>
      <c r="Q19" s="17">
        <f t="shared" si="11"/>
        <v>0</v>
      </c>
      <c r="R19" s="17">
        <f t="shared" si="11"/>
        <v>6</v>
      </c>
      <c r="S19" s="17">
        <f t="shared" si="11"/>
        <v>0.5</v>
      </c>
      <c r="T19" s="17">
        <f t="shared" si="11"/>
        <v>0</v>
      </c>
      <c r="U19" s="17">
        <f t="shared" si="11"/>
        <v>0</v>
      </c>
      <c r="V19" s="17">
        <f t="shared" si="11"/>
        <v>2</v>
      </c>
      <c r="W19" s="17">
        <f t="shared" si="11"/>
        <v>7</v>
      </c>
      <c r="X19" s="17">
        <f t="shared" si="11"/>
        <v>0</v>
      </c>
      <c r="Y19" s="17">
        <f t="shared" si="11"/>
        <v>9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0.5</v>
      </c>
      <c r="AD19" s="17">
        <f t="shared" si="11"/>
        <v>0</v>
      </c>
      <c r="AE19" s="17">
        <f t="shared" si="11"/>
        <v>0</v>
      </c>
      <c r="AF19" s="17">
        <f t="shared" si="11"/>
        <v>6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0.5</v>
      </c>
      <c r="AK19" s="17">
        <f t="shared" si="11"/>
        <v>0</v>
      </c>
      <c r="AL19" s="17">
        <f t="shared" si="11"/>
        <v>0</v>
      </c>
      <c r="AM19" s="17">
        <f t="shared" si="11"/>
        <v>1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5</v>
      </c>
      <c r="B20">
        <v>422</v>
      </c>
      <c r="C20" t="s">
        <v>126</v>
      </c>
      <c r="D20" t="s">
        <v>16</v>
      </c>
      <c r="E20" t="s">
        <v>85</v>
      </c>
      <c r="F20" t="s">
        <v>127</v>
      </c>
      <c r="G20">
        <v>1</v>
      </c>
    </row>
    <row r="21" spans="1:52" x14ac:dyDescent="0.25">
      <c r="A21">
        <v>5</v>
      </c>
      <c r="B21">
        <v>466</v>
      </c>
      <c r="C21" t="s">
        <v>126</v>
      </c>
      <c r="D21" t="s">
        <v>16</v>
      </c>
      <c r="E21" t="s">
        <v>102</v>
      </c>
      <c r="F21" t="s">
        <v>127</v>
      </c>
      <c r="G21">
        <v>1</v>
      </c>
    </row>
    <row r="22" spans="1:52" x14ac:dyDescent="0.25">
      <c r="A22">
        <v>6</v>
      </c>
      <c r="B22">
        <v>87</v>
      </c>
      <c r="C22" t="s">
        <v>126</v>
      </c>
      <c r="D22" t="s">
        <v>128</v>
      </c>
      <c r="E22" t="s">
        <v>58</v>
      </c>
      <c r="F22" t="s">
        <v>125</v>
      </c>
      <c r="G22">
        <v>2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7</v>
      </c>
      <c r="B23">
        <v>323</v>
      </c>
      <c r="C23" t="s">
        <v>6</v>
      </c>
      <c r="D23" t="s">
        <v>16</v>
      </c>
      <c r="E23" t="s">
        <v>15</v>
      </c>
      <c r="F23" t="s">
        <v>127</v>
      </c>
      <c r="G23">
        <v>1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7</v>
      </c>
      <c r="B24">
        <v>379</v>
      </c>
      <c r="C24" t="s">
        <v>6</v>
      </c>
      <c r="D24" t="s">
        <v>128</v>
      </c>
      <c r="E24" t="s">
        <v>58</v>
      </c>
      <c r="F24" t="s">
        <v>127</v>
      </c>
      <c r="G24">
        <v>1</v>
      </c>
      <c r="K24" s="6" t="s">
        <v>80</v>
      </c>
      <c r="L24" s="6">
        <f t="shared" ref="L24:L42" si="12">COUNTIFS($C$2:$C$1000,$K$6,$E$2:$E$1000,$K24,$F$2:$F$1000,$K$4,$G$2:$G$1000,L$23)</f>
        <v>2</v>
      </c>
      <c r="M24" s="6">
        <f t="shared" ref="M24:Q42" si="13">COUNTIFS($C$2:$C$1000,$K$6,$E$2:$E$1000,$K24,$F$2:$F$1000,$K$4,$G$2:$G$1000,M$23)</f>
        <v>2</v>
      </c>
      <c r="N24" s="6">
        <f t="shared" si="13"/>
        <v>2</v>
      </c>
      <c r="O24" s="6">
        <f t="shared" si="13"/>
        <v>0</v>
      </c>
      <c r="P24" s="6">
        <f t="shared" si="13"/>
        <v>2</v>
      </c>
      <c r="Q24" s="6">
        <f t="shared" si="13"/>
        <v>0</v>
      </c>
      <c r="R24" s="20">
        <f t="shared" ref="R24:R42" si="14">SUM(L24:Q24)</f>
        <v>8</v>
      </c>
      <c r="S24" s="23">
        <f>SUM(R24:R42)</f>
        <v>12</v>
      </c>
    </row>
    <row r="25" spans="1:52" x14ac:dyDescent="0.25">
      <c r="A25">
        <v>7</v>
      </c>
      <c r="B25">
        <v>423</v>
      </c>
      <c r="C25" t="s">
        <v>6</v>
      </c>
      <c r="D25" t="s">
        <v>16</v>
      </c>
      <c r="E25" t="s">
        <v>85</v>
      </c>
      <c r="F25" t="s">
        <v>127</v>
      </c>
      <c r="G25">
        <v>1</v>
      </c>
      <c r="K25" s="6" t="s">
        <v>84</v>
      </c>
      <c r="L25" s="6">
        <f t="shared" si="12"/>
        <v>1</v>
      </c>
      <c r="M25" s="6">
        <f t="shared" si="13"/>
        <v>1</v>
      </c>
      <c r="N25" s="6">
        <f t="shared" si="13"/>
        <v>1</v>
      </c>
      <c r="O25" s="6">
        <f t="shared" si="13"/>
        <v>1</v>
      </c>
      <c r="P25" s="6">
        <f t="shared" si="13"/>
        <v>0</v>
      </c>
      <c r="Q25" s="6">
        <f t="shared" si="13"/>
        <v>0</v>
      </c>
      <c r="R25" s="20">
        <f t="shared" si="14"/>
        <v>4</v>
      </c>
      <c r="S25" s="23"/>
    </row>
    <row r="26" spans="1:52" x14ac:dyDescent="0.25">
      <c r="A26">
        <v>7</v>
      </c>
      <c r="B26">
        <v>467</v>
      </c>
      <c r="C26" t="s">
        <v>6</v>
      </c>
      <c r="D26" t="s">
        <v>16</v>
      </c>
      <c r="E26" t="s">
        <v>102</v>
      </c>
      <c r="F26" t="s">
        <v>127</v>
      </c>
      <c r="G26">
        <v>1</v>
      </c>
      <c r="K26" s="6" t="s">
        <v>58</v>
      </c>
      <c r="L26" s="6">
        <f t="shared" si="12"/>
        <v>0</v>
      </c>
      <c r="M26" s="6">
        <f t="shared" si="13"/>
        <v>0</v>
      </c>
      <c r="N26" s="6">
        <f t="shared" si="13"/>
        <v>0</v>
      </c>
      <c r="O26" s="6">
        <f t="shared" si="13"/>
        <v>0</v>
      </c>
      <c r="P26" s="6">
        <f t="shared" si="13"/>
        <v>0</v>
      </c>
      <c r="Q26" s="6">
        <f t="shared" si="13"/>
        <v>0</v>
      </c>
      <c r="R26" s="20">
        <f t="shared" si="14"/>
        <v>0</v>
      </c>
      <c r="S26" s="23"/>
    </row>
    <row r="27" spans="1:52" x14ac:dyDescent="0.25">
      <c r="A27">
        <v>8</v>
      </c>
      <c r="B27">
        <v>154</v>
      </c>
      <c r="C27" t="s">
        <v>124</v>
      </c>
      <c r="D27" t="s">
        <v>129</v>
      </c>
      <c r="E27" t="s">
        <v>80</v>
      </c>
      <c r="F27" t="s">
        <v>125</v>
      </c>
      <c r="G27">
        <v>3</v>
      </c>
      <c r="K27" s="6" t="s">
        <v>78</v>
      </c>
      <c r="L27" s="6">
        <f t="shared" si="12"/>
        <v>0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0</v>
      </c>
      <c r="Q27" s="6">
        <f t="shared" si="13"/>
        <v>0</v>
      </c>
      <c r="R27" s="20">
        <f t="shared" si="14"/>
        <v>0</v>
      </c>
      <c r="S27" s="23"/>
    </row>
    <row r="28" spans="1:52" x14ac:dyDescent="0.25">
      <c r="A28">
        <v>8</v>
      </c>
      <c r="B28">
        <v>156</v>
      </c>
      <c r="C28" t="s">
        <v>124</v>
      </c>
      <c r="D28" t="s">
        <v>129</v>
      </c>
      <c r="E28" t="s">
        <v>80</v>
      </c>
      <c r="F28" t="s">
        <v>125</v>
      </c>
      <c r="G28">
        <v>3</v>
      </c>
      <c r="K28" s="6" t="s">
        <v>99</v>
      </c>
      <c r="L28" s="6">
        <f t="shared" si="12"/>
        <v>0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0</v>
      </c>
      <c r="Q28" s="6">
        <f t="shared" si="13"/>
        <v>0</v>
      </c>
      <c r="R28" s="20">
        <f t="shared" si="14"/>
        <v>0</v>
      </c>
      <c r="S28" s="23"/>
    </row>
    <row r="29" spans="1:52" x14ac:dyDescent="0.25">
      <c r="A29">
        <v>8</v>
      </c>
      <c r="B29">
        <v>158</v>
      </c>
      <c r="C29" t="s">
        <v>124</v>
      </c>
      <c r="D29" t="s">
        <v>37</v>
      </c>
      <c r="E29" t="s">
        <v>84</v>
      </c>
      <c r="F29" t="s">
        <v>125</v>
      </c>
      <c r="G29">
        <v>3</v>
      </c>
      <c r="K29" s="6" t="s">
        <v>15</v>
      </c>
      <c r="L29" s="6">
        <f t="shared" si="12"/>
        <v>0</v>
      </c>
      <c r="M29" s="6">
        <f t="shared" si="13"/>
        <v>0</v>
      </c>
      <c r="N29" s="6">
        <f t="shared" si="13"/>
        <v>0</v>
      </c>
      <c r="O29" s="6">
        <f t="shared" si="13"/>
        <v>0</v>
      </c>
      <c r="P29" s="6">
        <f t="shared" si="13"/>
        <v>0</v>
      </c>
      <c r="Q29" s="6">
        <f t="shared" si="13"/>
        <v>0</v>
      </c>
      <c r="R29" s="20">
        <f t="shared" si="14"/>
        <v>0</v>
      </c>
      <c r="S29" s="23"/>
    </row>
    <row r="30" spans="1:52" x14ac:dyDescent="0.25">
      <c r="A30">
        <v>9</v>
      </c>
      <c r="B30">
        <v>133</v>
      </c>
      <c r="C30" t="s">
        <v>126</v>
      </c>
      <c r="D30" t="s">
        <v>16</v>
      </c>
      <c r="E30" t="s">
        <v>41</v>
      </c>
      <c r="F30" t="s">
        <v>125</v>
      </c>
      <c r="G30">
        <v>3</v>
      </c>
      <c r="K30" s="6" t="s">
        <v>85</v>
      </c>
      <c r="L30" s="6">
        <f t="shared" si="12"/>
        <v>0</v>
      </c>
      <c r="M30" s="6">
        <f t="shared" si="13"/>
        <v>0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20">
        <f t="shared" si="14"/>
        <v>0</v>
      </c>
      <c r="S30" s="23"/>
    </row>
    <row r="31" spans="1:52" x14ac:dyDescent="0.25">
      <c r="A31">
        <v>9</v>
      </c>
      <c r="B31">
        <v>151</v>
      </c>
      <c r="C31" t="s">
        <v>126</v>
      </c>
      <c r="D31" t="s">
        <v>16</v>
      </c>
      <c r="E31" t="s">
        <v>78</v>
      </c>
      <c r="F31" t="s">
        <v>125</v>
      </c>
      <c r="G31">
        <v>3</v>
      </c>
      <c r="K31" s="6" t="s">
        <v>102</v>
      </c>
      <c r="L31" s="6">
        <f t="shared" si="12"/>
        <v>0</v>
      </c>
      <c r="M31" s="6">
        <f t="shared" si="13"/>
        <v>0</v>
      </c>
      <c r="N31" s="6">
        <f t="shared" si="13"/>
        <v>0</v>
      </c>
      <c r="O31" s="6">
        <f t="shared" si="13"/>
        <v>0</v>
      </c>
      <c r="P31" s="6">
        <f t="shared" si="13"/>
        <v>0</v>
      </c>
      <c r="Q31" s="6">
        <f t="shared" si="13"/>
        <v>0</v>
      </c>
      <c r="R31" s="20">
        <f t="shared" si="14"/>
        <v>0</v>
      </c>
      <c r="S31" s="23"/>
    </row>
    <row r="32" spans="1:52" x14ac:dyDescent="0.25">
      <c r="A32">
        <v>9</v>
      </c>
      <c r="B32">
        <v>153</v>
      </c>
      <c r="C32" t="s">
        <v>126</v>
      </c>
      <c r="D32" t="s">
        <v>16</v>
      </c>
      <c r="E32" t="s">
        <v>78</v>
      </c>
      <c r="F32" t="s">
        <v>125</v>
      </c>
      <c r="G32">
        <v>3</v>
      </c>
      <c r="K32" s="6" t="s">
        <v>44</v>
      </c>
      <c r="L32" s="6">
        <f t="shared" si="12"/>
        <v>0</v>
      </c>
      <c r="M32" s="6">
        <f t="shared" si="13"/>
        <v>0</v>
      </c>
      <c r="N32" s="6">
        <f t="shared" si="13"/>
        <v>0</v>
      </c>
      <c r="O32" s="6">
        <f t="shared" si="13"/>
        <v>0</v>
      </c>
      <c r="P32" s="6">
        <f t="shared" si="13"/>
        <v>0</v>
      </c>
      <c r="Q32" s="6">
        <f t="shared" si="13"/>
        <v>0</v>
      </c>
      <c r="R32" s="20">
        <f t="shared" si="14"/>
        <v>0</v>
      </c>
      <c r="S32" s="23"/>
    </row>
    <row r="33" spans="1:19" x14ac:dyDescent="0.25">
      <c r="A33">
        <v>10</v>
      </c>
      <c r="B33">
        <v>573</v>
      </c>
      <c r="C33" t="s">
        <v>126</v>
      </c>
      <c r="D33" t="s">
        <v>16</v>
      </c>
      <c r="E33" t="s">
        <v>70</v>
      </c>
      <c r="F33" t="s">
        <v>127</v>
      </c>
      <c r="G33">
        <v>2</v>
      </c>
      <c r="K33" s="6" t="s">
        <v>110</v>
      </c>
      <c r="L33" s="6">
        <f t="shared" si="12"/>
        <v>0</v>
      </c>
      <c r="M33" s="6">
        <f t="shared" si="13"/>
        <v>0</v>
      </c>
      <c r="N33" s="6">
        <f t="shared" si="13"/>
        <v>0</v>
      </c>
      <c r="O33" s="6">
        <f t="shared" si="13"/>
        <v>0</v>
      </c>
      <c r="P33" s="6">
        <f t="shared" si="13"/>
        <v>0</v>
      </c>
      <c r="Q33" s="6">
        <f t="shared" si="13"/>
        <v>0</v>
      </c>
      <c r="R33" s="20">
        <f t="shared" si="14"/>
        <v>0</v>
      </c>
      <c r="S33" s="23"/>
    </row>
    <row r="34" spans="1:19" x14ac:dyDescent="0.25">
      <c r="A34">
        <v>10</v>
      </c>
      <c r="B34">
        <v>597</v>
      </c>
      <c r="C34" t="s">
        <v>126</v>
      </c>
      <c r="D34" t="s">
        <v>16</v>
      </c>
      <c r="E34" t="s">
        <v>82</v>
      </c>
      <c r="F34" t="s">
        <v>127</v>
      </c>
      <c r="G34">
        <v>2</v>
      </c>
      <c r="K34" s="6" t="s">
        <v>41</v>
      </c>
      <c r="L34" s="6">
        <f t="shared" si="12"/>
        <v>0</v>
      </c>
      <c r="M34" s="6">
        <f t="shared" si="13"/>
        <v>0</v>
      </c>
      <c r="N34" s="6">
        <f t="shared" si="13"/>
        <v>0</v>
      </c>
      <c r="O34" s="6">
        <f t="shared" si="13"/>
        <v>0</v>
      </c>
      <c r="P34" s="6">
        <f t="shared" si="13"/>
        <v>0</v>
      </c>
      <c r="Q34" s="6">
        <f t="shared" si="13"/>
        <v>0</v>
      </c>
      <c r="R34" s="20">
        <f t="shared" si="14"/>
        <v>0</v>
      </c>
      <c r="S34" s="23"/>
    </row>
    <row r="35" spans="1:19" x14ac:dyDescent="0.25">
      <c r="A35">
        <v>10</v>
      </c>
      <c r="B35">
        <v>605</v>
      </c>
      <c r="C35" t="s">
        <v>126</v>
      </c>
      <c r="D35" t="s">
        <v>16</v>
      </c>
      <c r="E35" t="s">
        <v>85</v>
      </c>
      <c r="F35" t="s">
        <v>127</v>
      </c>
      <c r="G35">
        <v>2</v>
      </c>
      <c r="K35" s="6" t="s">
        <v>70</v>
      </c>
      <c r="L35" s="6">
        <f t="shared" si="12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20">
        <f t="shared" si="14"/>
        <v>0</v>
      </c>
      <c r="S35" s="23"/>
    </row>
    <row r="36" spans="1:19" x14ac:dyDescent="0.25">
      <c r="A36">
        <v>10</v>
      </c>
      <c r="B36">
        <v>645</v>
      </c>
      <c r="C36" t="s">
        <v>126</v>
      </c>
      <c r="D36" t="s">
        <v>16</v>
      </c>
      <c r="E36" t="s">
        <v>101</v>
      </c>
      <c r="F36" t="s">
        <v>127</v>
      </c>
      <c r="G36">
        <v>2</v>
      </c>
      <c r="K36" s="6" t="s">
        <v>82</v>
      </c>
      <c r="L36" s="6">
        <f t="shared" si="12"/>
        <v>0</v>
      </c>
      <c r="M36" s="6">
        <f t="shared" si="13"/>
        <v>0</v>
      </c>
      <c r="N36" s="6">
        <f t="shared" si="13"/>
        <v>0</v>
      </c>
      <c r="O36" s="6">
        <f t="shared" si="13"/>
        <v>0</v>
      </c>
      <c r="P36" s="6">
        <f t="shared" si="13"/>
        <v>0</v>
      </c>
      <c r="Q36" s="6">
        <f t="shared" si="13"/>
        <v>0</v>
      </c>
      <c r="R36" s="20">
        <f t="shared" si="14"/>
        <v>0</v>
      </c>
      <c r="S36" s="23"/>
    </row>
    <row r="37" spans="1:19" x14ac:dyDescent="0.25">
      <c r="A37">
        <v>11</v>
      </c>
      <c r="B37">
        <v>226</v>
      </c>
      <c r="C37" t="s">
        <v>124</v>
      </c>
      <c r="D37" t="s">
        <v>37</v>
      </c>
      <c r="E37" t="s">
        <v>84</v>
      </c>
      <c r="F37" t="s">
        <v>125</v>
      </c>
      <c r="G37">
        <v>4</v>
      </c>
      <c r="K37" s="6" t="s">
        <v>101</v>
      </c>
      <c r="L37" s="6">
        <f t="shared" si="12"/>
        <v>0</v>
      </c>
      <c r="M37" s="6">
        <f t="shared" si="13"/>
        <v>0</v>
      </c>
      <c r="N37" s="6">
        <f t="shared" si="13"/>
        <v>0</v>
      </c>
      <c r="O37" s="6">
        <f t="shared" si="13"/>
        <v>0</v>
      </c>
      <c r="P37" s="6">
        <f t="shared" si="13"/>
        <v>0</v>
      </c>
      <c r="Q37" s="6">
        <f t="shared" si="13"/>
        <v>0</v>
      </c>
      <c r="R37" s="20">
        <f t="shared" si="14"/>
        <v>0</v>
      </c>
      <c r="S37" s="23"/>
    </row>
    <row r="38" spans="1:19" x14ac:dyDescent="0.25">
      <c r="A38">
        <v>11</v>
      </c>
      <c r="B38">
        <v>524</v>
      </c>
      <c r="C38" t="s">
        <v>124</v>
      </c>
      <c r="D38" t="s">
        <v>37</v>
      </c>
      <c r="E38" t="s">
        <v>44</v>
      </c>
      <c r="F38" t="s">
        <v>127</v>
      </c>
      <c r="G38">
        <v>2</v>
      </c>
      <c r="K38" s="6" t="s">
        <v>39</v>
      </c>
      <c r="L38" s="6">
        <f t="shared" si="12"/>
        <v>0</v>
      </c>
      <c r="M38" s="6">
        <f t="shared" si="13"/>
        <v>0</v>
      </c>
      <c r="N38" s="6">
        <f t="shared" si="13"/>
        <v>0</v>
      </c>
      <c r="O38" s="6">
        <f t="shared" si="13"/>
        <v>0</v>
      </c>
      <c r="P38" s="6">
        <f t="shared" si="13"/>
        <v>0</v>
      </c>
      <c r="Q38" s="6">
        <f t="shared" si="13"/>
        <v>0</v>
      </c>
      <c r="R38" s="20">
        <f t="shared" si="14"/>
        <v>0</v>
      </c>
      <c r="S38" s="23"/>
    </row>
    <row r="39" spans="1:19" x14ac:dyDescent="0.25">
      <c r="A39">
        <v>11</v>
      </c>
      <c r="B39">
        <v>600</v>
      </c>
      <c r="C39" t="s">
        <v>124</v>
      </c>
      <c r="D39" t="s">
        <v>37</v>
      </c>
      <c r="E39" t="s">
        <v>84</v>
      </c>
      <c r="F39" t="s">
        <v>127</v>
      </c>
      <c r="G39">
        <v>2</v>
      </c>
      <c r="K39" s="6" t="s">
        <v>76</v>
      </c>
      <c r="L39" s="6">
        <f t="shared" si="12"/>
        <v>0</v>
      </c>
      <c r="M39" s="6">
        <f t="shared" si="13"/>
        <v>0</v>
      </c>
      <c r="N39" s="6">
        <f t="shared" si="13"/>
        <v>0</v>
      </c>
      <c r="O39" s="6">
        <f t="shared" si="13"/>
        <v>0</v>
      </c>
      <c r="P39" s="6">
        <f t="shared" si="13"/>
        <v>0</v>
      </c>
      <c r="Q39" s="6">
        <f t="shared" si="13"/>
        <v>0</v>
      </c>
      <c r="R39" s="20">
        <f t="shared" si="14"/>
        <v>0</v>
      </c>
      <c r="S39" s="23"/>
    </row>
    <row r="40" spans="1:19" x14ac:dyDescent="0.25">
      <c r="A40">
        <v>11</v>
      </c>
      <c r="B40">
        <v>668</v>
      </c>
      <c r="C40" t="s">
        <v>124</v>
      </c>
      <c r="D40" t="s">
        <v>8</v>
      </c>
      <c r="E40" t="s">
        <v>110</v>
      </c>
      <c r="F40" t="s">
        <v>127</v>
      </c>
      <c r="G40">
        <v>2</v>
      </c>
      <c r="K40" s="6" t="s">
        <v>95</v>
      </c>
      <c r="L40" s="6">
        <f t="shared" si="12"/>
        <v>0</v>
      </c>
      <c r="M40" s="6">
        <f t="shared" si="13"/>
        <v>0</v>
      </c>
      <c r="N40" s="6">
        <f t="shared" si="13"/>
        <v>0</v>
      </c>
      <c r="O40" s="6">
        <f t="shared" si="13"/>
        <v>0</v>
      </c>
      <c r="P40" s="6">
        <f t="shared" si="13"/>
        <v>0</v>
      </c>
      <c r="Q40" s="6">
        <f t="shared" si="13"/>
        <v>0</v>
      </c>
      <c r="R40" s="20">
        <f t="shared" si="14"/>
        <v>0</v>
      </c>
      <c r="S40" s="23"/>
    </row>
    <row r="41" spans="1:19" x14ac:dyDescent="0.25">
      <c r="A41">
        <v>12</v>
      </c>
      <c r="B41">
        <v>199</v>
      </c>
      <c r="C41" t="s">
        <v>126</v>
      </c>
      <c r="D41" t="s">
        <v>16</v>
      </c>
      <c r="E41" t="s">
        <v>39</v>
      </c>
      <c r="F41" t="s">
        <v>125</v>
      </c>
      <c r="G41">
        <v>4</v>
      </c>
      <c r="K41" s="6" t="s">
        <v>57</v>
      </c>
      <c r="L41" s="6">
        <f t="shared" si="12"/>
        <v>0</v>
      </c>
      <c r="M41" s="6">
        <f t="shared" si="13"/>
        <v>0</v>
      </c>
      <c r="N41" s="6">
        <f t="shared" si="13"/>
        <v>0</v>
      </c>
      <c r="O41" s="6">
        <f t="shared" si="13"/>
        <v>0</v>
      </c>
      <c r="P41" s="6">
        <f t="shared" si="13"/>
        <v>0</v>
      </c>
      <c r="Q41" s="6">
        <f t="shared" si="13"/>
        <v>0</v>
      </c>
      <c r="R41" s="20">
        <f t="shared" si="14"/>
        <v>0</v>
      </c>
      <c r="S41" s="23"/>
    </row>
    <row r="42" spans="1:19" x14ac:dyDescent="0.25">
      <c r="A42">
        <v>12</v>
      </c>
      <c r="B42">
        <v>201</v>
      </c>
      <c r="C42" t="s">
        <v>126</v>
      </c>
      <c r="D42" t="s">
        <v>16</v>
      </c>
      <c r="E42" t="s">
        <v>41</v>
      </c>
      <c r="F42" t="s">
        <v>125</v>
      </c>
      <c r="G42">
        <v>4</v>
      </c>
      <c r="K42" s="6" t="s">
        <v>109</v>
      </c>
      <c r="L42" s="6">
        <f t="shared" si="12"/>
        <v>0</v>
      </c>
      <c r="M42" s="6">
        <f t="shared" si="13"/>
        <v>0</v>
      </c>
      <c r="N42" s="6">
        <f t="shared" si="13"/>
        <v>0</v>
      </c>
      <c r="O42" s="6">
        <f t="shared" si="13"/>
        <v>0</v>
      </c>
      <c r="P42" s="6">
        <f t="shared" si="13"/>
        <v>0</v>
      </c>
      <c r="Q42" s="6">
        <f t="shared" si="13"/>
        <v>0</v>
      </c>
      <c r="R42" s="20">
        <f t="shared" si="14"/>
        <v>0</v>
      </c>
      <c r="S42" s="23"/>
    </row>
    <row r="43" spans="1:19" x14ac:dyDescent="0.25">
      <c r="A43">
        <v>12</v>
      </c>
      <c r="B43">
        <v>207</v>
      </c>
      <c r="C43" t="s">
        <v>126</v>
      </c>
      <c r="D43" t="s">
        <v>128</v>
      </c>
      <c r="E43" t="s">
        <v>58</v>
      </c>
      <c r="F43" t="s">
        <v>125</v>
      </c>
      <c r="G43">
        <v>4</v>
      </c>
    </row>
    <row r="44" spans="1:19" x14ac:dyDescent="0.25">
      <c r="A44">
        <v>12</v>
      </c>
      <c r="B44">
        <v>219</v>
      </c>
      <c r="C44" t="s">
        <v>126</v>
      </c>
      <c r="D44" t="s">
        <v>16</v>
      </c>
      <c r="E44" t="s">
        <v>76</v>
      </c>
      <c r="F44" t="s">
        <v>125</v>
      </c>
      <c r="G44">
        <v>4</v>
      </c>
      <c r="K44" s="18" t="s">
        <v>208</v>
      </c>
      <c r="L44" s="30" t="s">
        <v>205</v>
      </c>
      <c r="M44" s="30"/>
      <c r="N44" s="30"/>
      <c r="O44" s="30"/>
      <c r="P44" s="30"/>
      <c r="Q44" s="30"/>
      <c r="R44" s="26" t="s">
        <v>212</v>
      </c>
      <c r="S44" s="26" t="s">
        <v>206</v>
      </c>
    </row>
    <row r="45" spans="1:19" x14ac:dyDescent="0.25">
      <c r="A45">
        <v>12</v>
      </c>
      <c r="B45">
        <v>221</v>
      </c>
      <c r="C45" t="s">
        <v>126</v>
      </c>
      <c r="D45" t="s">
        <v>16</v>
      </c>
      <c r="E45" t="s">
        <v>78</v>
      </c>
      <c r="F45" t="s">
        <v>125</v>
      </c>
      <c r="G45">
        <v>4</v>
      </c>
      <c r="K45" s="18" t="s">
        <v>207</v>
      </c>
      <c r="L45" s="18">
        <v>1</v>
      </c>
      <c r="M45" s="18">
        <v>2</v>
      </c>
      <c r="N45" s="18">
        <v>3</v>
      </c>
      <c r="O45" s="18">
        <v>4</v>
      </c>
      <c r="P45" s="18">
        <v>5</v>
      </c>
      <c r="Q45" s="18">
        <v>6</v>
      </c>
      <c r="R45" s="26"/>
      <c r="S45" s="26"/>
    </row>
    <row r="46" spans="1:19" x14ac:dyDescent="0.25">
      <c r="A46">
        <v>12</v>
      </c>
      <c r="B46">
        <v>223</v>
      </c>
      <c r="C46" t="s">
        <v>126</v>
      </c>
      <c r="D46" t="s">
        <v>16</v>
      </c>
      <c r="E46" t="s">
        <v>78</v>
      </c>
      <c r="F46" t="s">
        <v>125</v>
      </c>
      <c r="G46">
        <v>4</v>
      </c>
      <c r="K46" s="6" t="s">
        <v>80</v>
      </c>
      <c r="L46" s="6">
        <f t="shared" ref="L46:L64" si="15">COUNTIFS($C$2:$C$1000,$K$7,$E$2:$E$1000,$K46,$F$2:$F$1000,$K$4,$G$2:$G$1000,L$23)</f>
        <v>0</v>
      </c>
      <c r="M46" s="6">
        <f t="shared" ref="M46:Q64" si="16">COUNTIFS($C$2:$C$1000,$K$7,$E$2:$E$1000,$K46,$F$2:$F$1000,$K$4,$G$2:$G$1000,M$23)</f>
        <v>0</v>
      </c>
      <c r="N46" s="6">
        <f t="shared" si="16"/>
        <v>0</v>
      </c>
      <c r="O46" s="6">
        <f t="shared" si="16"/>
        <v>0</v>
      </c>
      <c r="P46" s="6">
        <f t="shared" si="16"/>
        <v>0</v>
      </c>
      <c r="Q46" s="6">
        <f t="shared" si="16"/>
        <v>0</v>
      </c>
      <c r="R46" s="20">
        <f t="shared" ref="R46:R64" si="17">SUM(L46:Q46)</f>
        <v>0</v>
      </c>
      <c r="S46" s="23">
        <f>SUM(R46:R64)</f>
        <v>16</v>
      </c>
    </row>
    <row r="47" spans="1:19" x14ac:dyDescent="0.25">
      <c r="A47">
        <v>12</v>
      </c>
      <c r="B47">
        <v>237</v>
      </c>
      <c r="C47" t="s">
        <v>126</v>
      </c>
      <c r="D47" t="s">
        <v>16</v>
      </c>
      <c r="E47" t="s">
        <v>95</v>
      </c>
      <c r="F47" t="s">
        <v>125</v>
      </c>
      <c r="G47">
        <v>4</v>
      </c>
      <c r="K47" s="6" t="s">
        <v>84</v>
      </c>
      <c r="L47" s="6">
        <f t="shared" si="15"/>
        <v>0</v>
      </c>
      <c r="M47" s="6">
        <f t="shared" si="16"/>
        <v>0</v>
      </c>
      <c r="N47" s="6">
        <f t="shared" si="16"/>
        <v>0</v>
      </c>
      <c r="O47" s="6">
        <f t="shared" si="16"/>
        <v>0</v>
      </c>
      <c r="P47" s="6">
        <f t="shared" si="16"/>
        <v>0</v>
      </c>
      <c r="Q47" s="6">
        <f t="shared" si="16"/>
        <v>0</v>
      </c>
      <c r="R47" s="20">
        <f t="shared" si="17"/>
        <v>0</v>
      </c>
      <c r="S47" s="23"/>
    </row>
    <row r="48" spans="1:19" x14ac:dyDescent="0.25">
      <c r="A48">
        <v>12</v>
      </c>
      <c r="B48">
        <v>574</v>
      </c>
      <c r="C48" t="s">
        <v>126</v>
      </c>
      <c r="D48" t="s">
        <v>16</v>
      </c>
      <c r="E48" t="s">
        <v>70</v>
      </c>
      <c r="F48" t="s">
        <v>127</v>
      </c>
      <c r="G48">
        <v>2</v>
      </c>
      <c r="K48" s="6" t="s">
        <v>58</v>
      </c>
      <c r="L48" s="6">
        <f t="shared" si="15"/>
        <v>1</v>
      </c>
      <c r="M48" s="6">
        <f t="shared" si="16"/>
        <v>1</v>
      </c>
      <c r="N48" s="6">
        <f t="shared" si="16"/>
        <v>0</v>
      </c>
      <c r="O48" s="6">
        <f t="shared" si="16"/>
        <v>1</v>
      </c>
      <c r="P48" s="6">
        <f t="shared" si="16"/>
        <v>1</v>
      </c>
      <c r="Q48" s="6">
        <f t="shared" si="16"/>
        <v>0</v>
      </c>
      <c r="R48" s="20">
        <f t="shared" si="17"/>
        <v>4</v>
      </c>
      <c r="S48" s="23"/>
    </row>
    <row r="49" spans="1:19" x14ac:dyDescent="0.25">
      <c r="A49">
        <v>12</v>
      </c>
      <c r="B49">
        <v>598</v>
      </c>
      <c r="C49" t="s">
        <v>126</v>
      </c>
      <c r="D49" t="s">
        <v>16</v>
      </c>
      <c r="E49" t="s">
        <v>82</v>
      </c>
      <c r="F49" t="s">
        <v>127</v>
      </c>
      <c r="G49">
        <v>2</v>
      </c>
      <c r="K49" s="6" t="s">
        <v>78</v>
      </c>
      <c r="L49" s="6">
        <f t="shared" si="15"/>
        <v>1</v>
      </c>
      <c r="M49" s="6">
        <f t="shared" si="16"/>
        <v>0</v>
      </c>
      <c r="N49" s="6">
        <f t="shared" si="16"/>
        <v>2</v>
      </c>
      <c r="O49" s="6">
        <f t="shared" si="16"/>
        <v>2</v>
      </c>
      <c r="P49" s="6">
        <f t="shared" si="16"/>
        <v>0</v>
      </c>
      <c r="Q49" s="6">
        <f t="shared" si="16"/>
        <v>0</v>
      </c>
      <c r="R49" s="20">
        <f t="shared" si="17"/>
        <v>5</v>
      </c>
      <c r="S49" s="23"/>
    </row>
    <row r="50" spans="1:19" x14ac:dyDescent="0.25">
      <c r="A50">
        <v>12</v>
      </c>
      <c r="B50">
        <v>606</v>
      </c>
      <c r="C50" t="s">
        <v>126</v>
      </c>
      <c r="D50" t="s">
        <v>16</v>
      </c>
      <c r="E50" t="s">
        <v>85</v>
      </c>
      <c r="F50" t="s">
        <v>127</v>
      </c>
      <c r="G50">
        <v>2</v>
      </c>
      <c r="K50" s="6" t="s">
        <v>99</v>
      </c>
      <c r="L50" s="6">
        <f t="shared" si="15"/>
        <v>1</v>
      </c>
      <c r="M50" s="6">
        <f t="shared" si="16"/>
        <v>0</v>
      </c>
      <c r="N50" s="6">
        <f t="shared" si="16"/>
        <v>0</v>
      </c>
      <c r="O50" s="6">
        <f t="shared" si="16"/>
        <v>0</v>
      </c>
      <c r="P50" s="6">
        <f t="shared" si="16"/>
        <v>1</v>
      </c>
      <c r="Q50" s="6">
        <f t="shared" si="16"/>
        <v>0</v>
      </c>
      <c r="R50" s="20">
        <f t="shared" si="17"/>
        <v>2</v>
      </c>
      <c r="S50" s="23"/>
    </row>
    <row r="51" spans="1:19" x14ac:dyDescent="0.25">
      <c r="A51">
        <v>12</v>
      </c>
      <c r="B51">
        <v>646</v>
      </c>
      <c r="C51" t="s">
        <v>126</v>
      </c>
      <c r="D51" t="s">
        <v>16</v>
      </c>
      <c r="E51" t="s">
        <v>101</v>
      </c>
      <c r="F51" t="s">
        <v>127</v>
      </c>
      <c r="G51">
        <v>2</v>
      </c>
      <c r="K51" s="6" t="s">
        <v>15</v>
      </c>
      <c r="L51" s="6">
        <f t="shared" si="15"/>
        <v>0</v>
      </c>
      <c r="M51" s="6">
        <f t="shared" si="16"/>
        <v>0</v>
      </c>
      <c r="N51" s="6">
        <f t="shared" si="16"/>
        <v>0</v>
      </c>
      <c r="O51" s="6">
        <f t="shared" si="16"/>
        <v>0</v>
      </c>
      <c r="P51" s="6">
        <f t="shared" si="16"/>
        <v>0</v>
      </c>
      <c r="Q51" s="6">
        <f t="shared" si="16"/>
        <v>0</v>
      </c>
      <c r="R51" s="20">
        <f t="shared" si="17"/>
        <v>0</v>
      </c>
      <c r="S51" s="23"/>
    </row>
    <row r="52" spans="1:19" x14ac:dyDescent="0.25">
      <c r="A52">
        <v>14</v>
      </c>
      <c r="B52">
        <v>282</v>
      </c>
      <c r="C52" t="s">
        <v>124</v>
      </c>
      <c r="D52" t="s">
        <v>129</v>
      </c>
      <c r="E52" t="s">
        <v>80</v>
      </c>
      <c r="F52" t="s">
        <v>125</v>
      </c>
      <c r="G52">
        <v>5</v>
      </c>
      <c r="K52" s="6" t="s">
        <v>85</v>
      </c>
      <c r="L52" s="6">
        <f t="shared" si="15"/>
        <v>0</v>
      </c>
      <c r="M52" s="6">
        <f t="shared" si="16"/>
        <v>0</v>
      </c>
      <c r="N52" s="6">
        <f t="shared" si="16"/>
        <v>0</v>
      </c>
      <c r="O52" s="6">
        <f t="shared" si="16"/>
        <v>0</v>
      </c>
      <c r="P52" s="6">
        <f t="shared" si="16"/>
        <v>0</v>
      </c>
      <c r="Q52" s="6">
        <f t="shared" si="16"/>
        <v>0</v>
      </c>
      <c r="R52" s="20">
        <f t="shared" si="17"/>
        <v>0</v>
      </c>
      <c r="S52" s="23"/>
    </row>
    <row r="53" spans="1:19" x14ac:dyDescent="0.25">
      <c r="A53">
        <v>14</v>
      </c>
      <c r="B53">
        <v>284</v>
      </c>
      <c r="C53" t="s">
        <v>124</v>
      </c>
      <c r="D53" t="s">
        <v>129</v>
      </c>
      <c r="E53" t="s">
        <v>80</v>
      </c>
      <c r="F53" t="s">
        <v>125</v>
      </c>
      <c r="G53">
        <v>5</v>
      </c>
      <c r="K53" s="6" t="s">
        <v>102</v>
      </c>
      <c r="L53" s="6">
        <f t="shared" si="15"/>
        <v>0</v>
      </c>
      <c r="M53" s="6">
        <f t="shared" si="16"/>
        <v>0</v>
      </c>
      <c r="N53" s="6">
        <f t="shared" si="16"/>
        <v>0</v>
      </c>
      <c r="O53" s="6">
        <f t="shared" si="16"/>
        <v>0</v>
      </c>
      <c r="P53" s="6">
        <f t="shared" si="16"/>
        <v>0</v>
      </c>
      <c r="Q53" s="6">
        <f t="shared" si="16"/>
        <v>0</v>
      </c>
      <c r="R53" s="20">
        <f t="shared" si="17"/>
        <v>0</v>
      </c>
      <c r="S53" s="23"/>
    </row>
    <row r="54" spans="1:19" x14ac:dyDescent="0.25">
      <c r="A54">
        <v>14</v>
      </c>
      <c r="B54">
        <v>575</v>
      </c>
      <c r="C54" t="s">
        <v>6</v>
      </c>
      <c r="D54" t="s">
        <v>16</v>
      </c>
      <c r="E54" t="s">
        <v>70</v>
      </c>
      <c r="F54" t="s">
        <v>127</v>
      </c>
      <c r="G54">
        <v>2</v>
      </c>
      <c r="K54" s="6" t="s">
        <v>44</v>
      </c>
      <c r="L54" s="6">
        <f t="shared" si="15"/>
        <v>0</v>
      </c>
      <c r="M54" s="6">
        <f t="shared" si="16"/>
        <v>0</v>
      </c>
      <c r="N54" s="6">
        <f t="shared" si="16"/>
        <v>0</v>
      </c>
      <c r="O54" s="6">
        <f t="shared" si="16"/>
        <v>0</v>
      </c>
      <c r="P54" s="6">
        <f t="shared" si="16"/>
        <v>0</v>
      </c>
      <c r="Q54" s="6">
        <f t="shared" si="16"/>
        <v>0</v>
      </c>
      <c r="R54" s="20">
        <f t="shared" si="17"/>
        <v>0</v>
      </c>
      <c r="S54" s="23"/>
    </row>
    <row r="55" spans="1:19" x14ac:dyDescent="0.25">
      <c r="A55">
        <v>14</v>
      </c>
      <c r="B55">
        <v>599</v>
      </c>
      <c r="C55" t="s">
        <v>6</v>
      </c>
      <c r="D55" t="s">
        <v>16</v>
      </c>
      <c r="E55" t="s">
        <v>82</v>
      </c>
      <c r="F55" t="s">
        <v>127</v>
      </c>
      <c r="G55">
        <v>2</v>
      </c>
      <c r="K55" s="6" t="s">
        <v>110</v>
      </c>
      <c r="L55" s="6">
        <f t="shared" si="15"/>
        <v>0</v>
      </c>
      <c r="M55" s="6">
        <f t="shared" si="16"/>
        <v>0</v>
      </c>
      <c r="N55" s="6">
        <f t="shared" si="16"/>
        <v>0</v>
      </c>
      <c r="O55" s="6">
        <f t="shared" si="16"/>
        <v>0</v>
      </c>
      <c r="P55" s="6">
        <f t="shared" si="16"/>
        <v>0</v>
      </c>
      <c r="Q55" s="6">
        <f t="shared" si="16"/>
        <v>0</v>
      </c>
      <c r="R55" s="20">
        <f t="shared" si="17"/>
        <v>0</v>
      </c>
      <c r="S55" s="23"/>
    </row>
    <row r="56" spans="1:19" x14ac:dyDescent="0.25">
      <c r="A56">
        <v>14</v>
      </c>
      <c r="B56">
        <v>607</v>
      </c>
      <c r="C56" t="s">
        <v>6</v>
      </c>
      <c r="D56" t="s">
        <v>16</v>
      </c>
      <c r="E56" t="s">
        <v>85</v>
      </c>
      <c r="F56" t="s">
        <v>127</v>
      </c>
      <c r="G56">
        <v>2</v>
      </c>
      <c r="K56" s="6" t="s">
        <v>41</v>
      </c>
      <c r="L56" s="6">
        <f t="shared" si="15"/>
        <v>0</v>
      </c>
      <c r="M56" s="6">
        <f t="shared" si="16"/>
        <v>0</v>
      </c>
      <c r="N56" s="6">
        <f t="shared" si="16"/>
        <v>1</v>
      </c>
      <c r="O56" s="6">
        <f t="shared" si="16"/>
        <v>1</v>
      </c>
      <c r="P56" s="6">
        <f t="shared" si="16"/>
        <v>0</v>
      </c>
      <c r="Q56" s="6">
        <f t="shared" si="16"/>
        <v>0</v>
      </c>
      <c r="R56" s="20">
        <f t="shared" si="17"/>
        <v>2</v>
      </c>
      <c r="S56" s="23"/>
    </row>
    <row r="57" spans="1:19" x14ac:dyDescent="0.25">
      <c r="A57">
        <v>14</v>
      </c>
      <c r="B57">
        <v>647</v>
      </c>
      <c r="C57" t="s">
        <v>6</v>
      </c>
      <c r="D57" t="s">
        <v>16</v>
      </c>
      <c r="E57" t="s">
        <v>101</v>
      </c>
      <c r="F57" t="s">
        <v>127</v>
      </c>
      <c r="G57">
        <v>2</v>
      </c>
      <c r="K57" s="6" t="s">
        <v>70</v>
      </c>
      <c r="L57" s="6">
        <f t="shared" si="15"/>
        <v>0</v>
      </c>
      <c r="M57" s="6">
        <f t="shared" si="16"/>
        <v>0</v>
      </c>
      <c r="N57" s="6">
        <f t="shared" si="16"/>
        <v>0</v>
      </c>
      <c r="O57" s="6">
        <f t="shared" si="16"/>
        <v>0</v>
      </c>
      <c r="P57" s="6">
        <f t="shared" si="16"/>
        <v>0</v>
      </c>
      <c r="Q57" s="6">
        <f t="shared" si="16"/>
        <v>0</v>
      </c>
      <c r="R57" s="20">
        <f t="shared" si="17"/>
        <v>0</v>
      </c>
      <c r="S57" s="23"/>
    </row>
    <row r="58" spans="1:19" x14ac:dyDescent="0.25">
      <c r="A58">
        <v>15</v>
      </c>
      <c r="B58">
        <v>269</v>
      </c>
      <c r="C58" t="s">
        <v>126</v>
      </c>
      <c r="D58" t="s">
        <v>128</v>
      </c>
      <c r="E58" t="s">
        <v>58</v>
      </c>
      <c r="F58" t="s">
        <v>125</v>
      </c>
      <c r="G58">
        <v>5</v>
      </c>
      <c r="K58" s="6" t="s">
        <v>82</v>
      </c>
      <c r="L58" s="6">
        <f t="shared" si="15"/>
        <v>0</v>
      </c>
      <c r="M58" s="6">
        <f t="shared" si="16"/>
        <v>0</v>
      </c>
      <c r="N58" s="6">
        <f t="shared" si="16"/>
        <v>0</v>
      </c>
      <c r="O58" s="6">
        <f t="shared" si="16"/>
        <v>0</v>
      </c>
      <c r="P58" s="6">
        <f t="shared" si="16"/>
        <v>0</v>
      </c>
      <c r="Q58" s="6">
        <f t="shared" si="16"/>
        <v>0</v>
      </c>
      <c r="R58" s="20">
        <f t="shared" si="17"/>
        <v>0</v>
      </c>
      <c r="S58" s="23"/>
    </row>
    <row r="59" spans="1:19" x14ac:dyDescent="0.25">
      <c r="A59">
        <v>15</v>
      </c>
      <c r="B59">
        <v>297</v>
      </c>
      <c r="C59" t="s">
        <v>126</v>
      </c>
      <c r="D59" t="s">
        <v>16</v>
      </c>
      <c r="E59" t="s">
        <v>99</v>
      </c>
      <c r="F59" t="s">
        <v>125</v>
      </c>
      <c r="G59">
        <v>5</v>
      </c>
      <c r="K59" s="6" t="s">
        <v>101</v>
      </c>
      <c r="L59" s="6">
        <f t="shared" si="15"/>
        <v>0</v>
      </c>
      <c r="M59" s="6">
        <f t="shared" si="16"/>
        <v>0</v>
      </c>
      <c r="N59" s="6">
        <f t="shared" si="16"/>
        <v>0</v>
      </c>
      <c r="O59" s="6">
        <f t="shared" si="16"/>
        <v>0</v>
      </c>
      <c r="P59" s="6">
        <f t="shared" si="16"/>
        <v>0</v>
      </c>
      <c r="Q59" s="6">
        <f t="shared" si="16"/>
        <v>0</v>
      </c>
      <c r="R59" s="20">
        <f t="shared" si="17"/>
        <v>0</v>
      </c>
      <c r="S59" s="23"/>
    </row>
    <row r="60" spans="1:19" x14ac:dyDescent="0.25">
      <c r="A60">
        <v>17</v>
      </c>
      <c r="B60">
        <v>729</v>
      </c>
      <c r="C60" t="s">
        <v>126</v>
      </c>
      <c r="D60" t="s">
        <v>16</v>
      </c>
      <c r="E60" t="s">
        <v>57</v>
      </c>
      <c r="F60" t="s">
        <v>127</v>
      </c>
      <c r="G60">
        <v>3</v>
      </c>
      <c r="K60" s="6" t="s">
        <v>39</v>
      </c>
      <c r="L60" s="6">
        <f t="shared" si="15"/>
        <v>0</v>
      </c>
      <c r="M60" s="6">
        <f t="shared" si="16"/>
        <v>0</v>
      </c>
      <c r="N60" s="6">
        <f t="shared" si="16"/>
        <v>0</v>
      </c>
      <c r="O60" s="6">
        <f t="shared" si="16"/>
        <v>1</v>
      </c>
      <c r="P60" s="6">
        <f t="shared" si="16"/>
        <v>0</v>
      </c>
      <c r="Q60" s="6">
        <f t="shared" si="16"/>
        <v>0</v>
      </c>
      <c r="R60" s="20">
        <f t="shared" si="17"/>
        <v>1</v>
      </c>
      <c r="S60" s="23"/>
    </row>
    <row r="61" spans="1:19" x14ac:dyDescent="0.25">
      <c r="A61">
        <v>17</v>
      </c>
      <c r="B61">
        <v>749</v>
      </c>
      <c r="C61" t="s">
        <v>126</v>
      </c>
      <c r="D61" t="s">
        <v>16</v>
      </c>
      <c r="E61" t="s">
        <v>70</v>
      </c>
      <c r="F61" t="s">
        <v>127</v>
      </c>
      <c r="G61">
        <v>3</v>
      </c>
      <c r="K61" s="6" t="s">
        <v>76</v>
      </c>
      <c r="L61" s="6">
        <f t="shared" si="15"/>
        <v>0</v>
      </c>
      <c r="M61" s="6">
        <f t="shared" si="16"/>
        <v>0</v>
      </c>
      <c r="N61" s="6">
        <f t="shared" si="16"/>
        <v>0</v>
      </c>
      <c r="O61" s="6">
        <f t="shared" si="16"/>
        <v>1</v>
      </c>
      <c r="P61" s="6">
        <f t="shared" si="16"/>
        <v>0</v>
      </c>
      <c r="Q61" s="6">
        <f t="shared" si="16"/>
        <v>0</v>
      </c>
      <c r="R61" s="20">
        <f t="shared" si="17"/>
        <v>1</v>
      </c>
      <c r="S61" s="23"/>
    </row>
    <row r="62" spans="1:19" x14ac:dyDescent="0.25">
      <c r="A62">
        <v>17</v>
      </c>
      <c r="B62">
        <v>821</v>
      </c>
      <c r="C62" t="s">
        <v>126</v>
      </c>
      <c r="D62" t="s">
        <v>16</v>
      </c>
      <c r="E62" t="s">
        <v>102</v>
      </c>
      <c r="F62" t="s">
        <v>127</v>
      </c>
      <c r="G62">
        <v>3</v>
      </c>
      <c r="K62" s="6" t="s">
        <v>95</v>
      </c>
      <c r="L62" s="6">
        <f t="shared" si="15"/>
        <v>0</v>
      </c>
      <c r="M62" s="6">
        <f t="shared" si="16"/>
        <v>0</v>
      </c>
      <c r="N62" s="6">
        <f t="shared" si="16"/>
        <v>0</v>
      </c>
      <c r="O62" s="6">
        <f t="shared" si="16"/>
        <v>1</v>
      </c>
      <c r="P62" s="6">
        <f t="shared" si="16"/>
        <v>0</v>
      </c>
      <c r="Q62" s="6">
        <f t="shared" si="16"/>
        <v>0</v>
      </c>
      <c r="R62" s="20">
        <f t="shared" si="17"/>
        <v>1</v>
      </c>
      <c r="S62" s="23"/>
    </row>
    <row r="63" spans="1:19" x14ac:dyDescent="0.25">
      <c r="A63">
        <v>17</v>
      </c>
      <c r="B63">
        <v>837</v>
      </c>
      <c r="C63" t="s">
        <v>126</v>
      </c>
      <c r="D63" t="s">
        <v>16</v>
      </c>
      <c r="E63" t="s">
        <v>109</v>
      </c>
      <c r="F63" t="s">
        <v>127</v>
      </c>
      <c r="G63">
        <v>3</v>
      </c>
      <c r="K63" s="6" t="s">
        <v>57</v>
      </c>
      <c r="L63" s="6">
        <f t="shared" si="15"/>
        <v>0</v>
      </c>
      <c r="M63" s="6">
        <f t="shared" si="16"/>
        <v>0</v>
      </c>
      <c r="N63" s="6">
        <f t="shared" si="16"/>
        <v>0</v>
      </c>
      <c r="O63" s="6">
        <f t="shared" si="16"/>
        <v>0</v>
      </c>
      <c r="P63" s="6">
        <f t="shared" si="16"/>
        <v>0</v>
      </c>
      <c r="Q63" s="6">
        <f t="shared" si="16"/>
        <v>0</v>
      </c>
      <c r="R63" s="20">
        <f t="shared" si="17"/>
        <v>0</v>
      </c>
      <c r="S63" s="23"/>
    </row>
    <row r="64" spans="1:19" x14ac:dyDescent="0.25">
      <c r="A64">
        <v>18</v>
      </c>
      <c r="B64">
        <v>700</v>
      </c>
      <c r="C64" t="s">
        <v>124</v>
      </c>
      <c r="D64" t="s">
        <v>37</v>
      </c>
      <c r="E64" t="s">
        <v>44</v>
      </c>
      <c r="F64" t="s">
        <v>127</v>
      </c>
      <c r="G64">
        <v>3</v>
      </c>
      <c r="K64" s="6" t="s">
        <v>109</v>
      </c>
      <c r="L64" s="6">
        <f t="shared" si="15"/>
        <v>0</v>
      </c>
      <c r="M64" s="6">
        <f t="shared" si="16"/>
        <v>0</v>
      </c>
      <c r="N64" s="6">
        <f t="shared" si="16"/>
        <v>0</v>
      </c>
      <c r="O64" s="6">
        <f t="shared" si="16"/>
        <v>0</v>
      </c>
      <c r="P64" s="6">
        <f t="shared" si="16"/>
        <v>0</v>
      </c>
      <c r="Q64" s="6">
        <f t="shared" si="16"/>
        <v>0</v>
      </c>
      <c r="R64" s="20">
        <f t="shared" si="17"/>
        <v>0</v>
      </c>
      <c r="S64" s="23"/>
    </row>
    <row r="65" spans="1:17" x14ac:dyDescent="0.25">
      <c r="A65">
        <v>18</v>
      </c>
      <c r="B65">
        <v>776</v>
      </c>
      <c r="C65" t="s">
        <v>124</v>
      </c>
      <c r="D65" t="s">
        <v>37</v>
      </c>
      <c r="E65" t="s">
        <v>84</v>
      </c>
      <c r="F65" t="s">
        <v>127</v>
      </c>
      <c r="G65">
        <v>3</v>
      </c>
    </row>
    <row r="66" spans="1:17" x14ac:dyDescent="0.25">
      <c r="A66">
        <v>18</v>
      </c>
      <c r="B66">
        <v>840</v>
      </c>
      <c r="C66" t="s">
        <v>124</v>
      </c>
      <c r="D66" t="s">
        <v>8</v>
      </c>
      <c r="E66" t="s">
        <v>110</v>
      </c>
      <c r="F66" t="s">
        <v>127</v>
      </c>
      <c r="G66">
        <v>3</v>
      </c>
      <c r="K66" s="19" t="s">
        <v>209</v>
      </c>
      <c r="L66" s="24" t="s">
        <v>205</v>
      </c>
      <c r="M66" s="24"/>
      <c r="N66" s="24"/>
      <c r="O66" s="24"/>
      <c r="P66" s="25" t="s">
        <v>212</v>
      </c>
      <c r="Q66" s="25" t="s">
        <v>206</v>
      </c>
    </row>
    <row r="67" spans="1:17" x14ac:dyDescent="0.25">
      <c r="A67">
        <v>19</v>
      </c>
      <c r="B67">
        <v>730</v>
      </c>
      <c r="C67" t="s">
        <v>126</v>
      </c>
      <c r="D67" t="s">
        <v>16</v>
      </c>
      <c r="E67" t="s">
        <v>57</v>
      </c>
      <c r="F67" t="s">
        <v>127</v>
      </c>
      <c r="G67">
        <v>3</v>
      </c>
      <c r="K67" s="19" t="s">
        <v>207</v>
      </c>
      <c r="L67" s="19">
        <v>1</v>
      </c>
      <c r="M67" s="19">
        <v>2</v>
      </c>
      <c r="N67" s="19">
        <v>3</v>
      </c>
      <c r="O67" s="19">
        <v>4</v>
      </c>
      <c r="P67" s="25"/>
      <c r="Q67" s="25"/>
    </row>
    <row r="68" spans="1:17" x14ac:dyDescent="0.25">
      <c r="A68">
        <v>19</v>
      </c>
      <c r="B68">
        <v>750</v>
      </c>
      <c r="C68" t="s">
        <v>126</v>
      </c>
      <c r="D68" t="s">
        <v>16</v>
      </c>
      <c r="E68" t="s">
        <v>70</v>
      </c>
      <c r="F68" t="s">
        <v>127</v>
      </c>
      <c r="G68">
        <v>3</v>
      </c>
      <c r="K68" s="6" t="s">
        <v>80</v>
      </c>
      <c r="L68" s="6">
        <f t="shared" ref="L68:L86" si="18">COUNTIFS($C$2:$C$1000,$K$10,$E$2:$E$1000,$K68,$F$2:$F$1000,$K$8,$G$2:$G$1000,L$23)</f>
        <v>0</v>
      </c>
      <c r="M68" s="6">
        <f t="shared" ref="M68:O86" si="19">COUNTIFS($C$2:$C$1000,$K$10,$E$2:$E$1000,$K68,$F$2:$F$1000,$K$8,$G$2:$G$1000,M$23)</f>
        <v>0</v>
      </c>
      <c r="N68" s="6">
        <f t="shared" si="19"/>
        <v>0</v>
      </c>
      <c r="O68" s="6">
        <f t="shared" si="19"/>
        <v>0</v>
      </c>
      <c r="P68" s="20">
        <f t="shared" ref="P68:P86" si="20">SUM(L68:O68)</f>
        <v>0</v>
      </c>
      <c r="Q68" s="23">
        <f>SUM(P68:P86)</f>
        <v>12</v>
      </c>
    </row>
    <row r="69" spans="1:17" x14ac:dyDescent="0.25">
      <c r="A69">
        <v>19</v>
      </c>
      <c r="B69">
        <v>822</v>
      </c>
      <c r="C69" t="s">
        <v>126</v>
      </c>
      <c r="D69" t="s">
        <v>16</v>
      </c>
      <c r="E69" t="s">
        <v>102</v>
      </c>
      <c r="F69" t="s">
        <v>127</v>
      </c>
      <c r="G69">
        <v>3</v>
      </c>
      <c r="K69" s="6" t="s">
        <v>84</v>
      </c>
      <c r="L69" s="6">
        <f t="shared" si="18"/>
        <v>1</v>
      </c>
      <c r="M69" s="6">
        <f t="shared" si="19"/>
        <v>1</v>
      </c>
      <c r="N69" s="6">
        <f t="shared" si="19"/>
        <v>1</v>
      </c>
      <c r="O69" s="6">
        <f t="shared" si="19"/>
        <v>1</v>
      </c>
      <c r="P69" s="20">
        <f t="shared" si="20"/>
        <v>4</v>
      </c>
      <c r="Q69" s="23"/>
    </row>
    <row r="70" spans="1:17" x14ac:dyDescent="0.25">
      <c r="A70">
        <v>19</v>
      </c>
      <c r="B70">
        <v>838</v>
      </c>
      <c r="C70" t="s">
        <v>126</v>
      </c>
      <c r="D70" t="s">
        <v>16</v>
      </c>
      <c r="E70" t="s">
        <v>109</v>
      </c>
      <c r="F70" t="s">
        <v>127</v>
      </c>
      <c r="G70">
        <v>3</v>
      </c>
      <c r="K70" s="6" t="s">
        <v>58</v>
      </c>
      <c r="L70" s="6">
        <f t="shared" si="18"/>
        <v>0</v>
      </c>
      <c r="M70" s="6">
        <f t="shared" si="19"/>
        <v>0</v>
      </c>
      <c r="N70" s="6">
        <f t="shared" si="19"/>
        <v>0</v>
      </c>
      <c r="O70" s="6">
        <f t="shared" si="19"/>
        <v>0</v>
      </c>
      <c r="P70" s="20">
        <f t="shared" si="20"/>
        <v>0</v>
      </c>
      <c r="Q70" s="23"/>
    </row>
    <row r="71" spans="1:17" x14ac:dyDescent="0.25">
      <c r="A71">
        <v>21</v>
      </c>
      <c r="B71">
        <v>731</v>
      </c>
      <c r="C71" t="s">
        <v>6</v>
      </c>
      <c r="D71" t="s">
        <v>16</v>
      </c>
      <c r="E71" t="s">
        <v>57</v>
      </c>
      <c r="F71" t="s">
        <v>127</v>
      </c>
      <c r="G71">
        <v>3</v>
      </c>
      <c r="K71" s="6" t="s">
        <v>78</v>
      </c>
      <c r="L71" s="6">
        <f t="shared" si="18"/>
        <v>0</v>
      </c>
      <c r="M71" s="6">
        <f t="shared" si="19"/>
        <v>0</v>
      </c>
      <c r="N71" s="6">
        <f t="shared" si="19"/>
        <v>0</v>
      </c>
      <c r="O71" s="6">
        <f t="shared" si="19"/>
        <v>0</v>
      </c>
      <c r="P71" s="20">
        <f t="shared" si="20"/>
        <v>0</v>
      </c>
      <c r="Q71" s="23"/>
    </row>
    <row r="72" spans="1:17" x14ac:dyDescent="0.25">
      <c r="A72">
        <v>21</v>
      </c>
      <c r="B72">
        <v>751</v>
      </c>
      <c r="C72" t="s">
        <v>6</v>
      </c>
      <c r="D72" t="s">
        <v>16</v>
      </c>
      <c r="E72" t="s">
        <v>70</v>
      </c>
      <c r="F72" t="s">
        <v>127</v>
      </c>
      <c r="G72">
        <v>3</v>
      </c>
      <c r="K72" s="6" t="s">
        <v>99</v>
      </c>
      <c r="L72" s="6">
        <f t="shared" si="18"/>
        <v>0</v>
      </c>
      <c r="M72" s="6">
        <f t="shared" si="19"/>
        <v>0</v>
      </c>
      <c r="N72" s="6">
        <f t="shared" si="19"/>
        <v>0</v>
      </c>
      <c r="O72" s="6">
        <f t="shared" si="19"/>
        <v>0</v>
      </c>
      <c r="P72" s="20">
        <f t="shared" si="20"/>
        <v>0</v>
      </c>
      <c r="Q72" s="23"/>
    </row>
    <row r="73" spans="1:17" x14ac:dyDescent="0.25">
      <c r="A73">
        <v>21</v>
      </c>
      <c r="B73">
        <v>823</v>
      </c>
      <c r="C73" t="s">
        <v>6</v>
      </c>
      <c r="D73" t="s">
        <v>16</v>
      </c>
      <c r="E73" t="s">
        <v>102</v>
      </c>
      <c r="F73" t="s">
        <v>127</v>
      </c>
      <c r="G73">
        <v>3</v>
      </c>
      <c r="K73" s="6" t="s">
        <v>15</v>
      </c>
      <c r="L73" s="6">
        <f t="shared" si="18"/>
        <v>0</v>
      </c>
      <c r="M73" s="6">
        <f t="shared" si="19"/>
        <v>0</v>
      </c>
      <c r="N73" s="6">
        <f t="shared" si="19"/>
        <v>0</v>
      </c>
      <c r="O73" s="6">
        <f t="shared" si="19"/>
        <v>0</v>
      </c>
      <c r="P73" s="20">
        <f t="shared" si="20"/>
        <v>0</v>
      </c>
      <c r="Q73" s="23"/>
    </row>
    <row r="74" spans="1:17" x14ac:dyDescent="0.25">
      <c r="A74">
        <v>21</v>
      </c>
      <c r="B74">
        <v>839</v>
      </c>
      <c r="C74" t="s">
        <v>6</v>
      </c>
      <c r="D74" t="s">
        <v>16</v>
      </c>
      <c r="E74" t="s">
        <v>109</v>
      </c>
      <c r="F74" t="s">
        <v>127</v>
      </c>
      <c r="G74">
        <v>3</v>
      </c>
      <c r="K74" s="6" t="s">
        <v>85</v>
      </c>
      <c r="L74" s="6">
        <f t="shared" si="18"/>
        <v>0</v>
      </c>
      <c r="M74" s="6">
        <f t="shared" si="19"/>
        <v>0</v>
      </c>
      <c r="N74" s="6">
        <f t="shared" si="19"/>
        <v>0</v>
      </c>
      <c r="O74" s="6">
        <f t="shared" si="19"/>
        <v>0</v>
      </c>
      <c r="P74" s="20">
        <f t="shared" si="20"/>
        <v>0</v>
      </c>
      <c r="Q74" s="23"/>
    </row>
    <row r="75" spans="1:17" x14ac:dyDescent="0.25">
      <c r="A75">
        <v>24</v>
      </c>
      <c r="B75">
        <v>909</v>
      </c>
      <c r="C75" t="s">
        <v>126</v>
      </c>
      <c r="D75" t="s">
        <v>128</v>
      </c>
      <c r="E75" t="s">
        <v>58</v>
      </c>
      <c r="F75" t="s">
        <v>127</v>
      </c>
      <c r="G75">
        <v>4</v>
      </c>
      <c r="K75" s="6" t="s">
        <v>102</v>
      </c>
      <c r="L75" s="6">
        <f t="shared" si="18"/>
        <v>0</v>
      </c>
      <c r="M75" s="6">
        <f t="shared" si="19"/>
        <v>0</v>
      </c>
      <c r="N75" s="6">
        <f t="shared" si="19"/>
        <v>0</v>
      </c>
      <c r="O75" s="6">
        <f t="shared" si="19"/>
        <v>0</v>
      </c>
      <c r="P75" s="20">
        <f t="shared" si="20"/>
        <v>0</v>
      </c>
      <c r="Q75" s="23"/>
    </row>
    <row r="76" spans="1:17" x14ac:dyDescent="0.25">
      <c r="A76">
        <v>24</v>
      </c>
      <c r="B76">
        <v>993</v>
      </c>
      <c r="C76" t="s">
        <v>126</v>
      </c>
      <c r="D76" t="s">
        <v>16</v>
      </c>
      <c r="E76" t="s">
        <v>101</v>
      </c>
      <c r="F76" t="s">
        <v>127</v>
      </c>
      <c r="G76">
        <v>4</v>
      </c>
      <c r="K76" s="6" t="s">
        <v>44</v>
      </c>
      <c r="L76" s="6">
        <f t="shared" si="18"/>
        <v>1</v>
      </c>
      <c r="M76" s="6">
        <f t="shared" si="19"/>
        <v>1</v>
      </c>
      <c r="N76" s="6">
        <f t="shared" si="19"/>
        <v>1</v>
      </c>
      <c r="O76" s="6">
        <f t="shared" si="19"/>
        <v>1</v>
      </c>
      <c r="P76" s="20">
        <f t="shared" si="20"/>
        <v>4</v>
      </c>
      <c r="Q76" s="23"/>
    </row>
    <row r="77" spans="1:17" x14ac:dyDescent="0.25">
      <c r="A77">
        <v>25</v>
      </c>
      <c r="B77">
        <v>876</v>
      </c>
      <c r="C77" t="s">
        <v>124</v>
      </c>
      <c r="D77" t="s">
        <v>37</v>
      </c>
      <c r="E77" t="s">
        <v>44</v>
      </c>
      <c r="F77" t="s">
        <v>127</v>
      </c>
      <c r="G77">
        <v>4</v>
      </c>
      <c r="K77" s="6" t="s">
        <v>110</v>
      </c>
      <c r="L77" s="6">
        <f t="shared" si="18"/>
        <v>1</v>
      </c>
      <c r="M77" s="6">
        <f t="shared" si="19"/>
        <v>1</v>
      </c>
      <c r="N77" s="6">
        <f t="shared" si="19"/>
        <v>1</v>
      </c>
      <c r="O77" s="6">
        <f t="shared" si="19"/>
        <v>1</v>
      </c>
      <c r="P77" s="20">
        <f t="shared" si="20"/>
        <v>4</v>
      </c>
      <c r="Q77" s="23"/>
    </row>
    <row r="78" spans="1:17" x14ac:dyDescent="0.25">
      <c r="A78">
        <v>25</v>
      </c>
      <c r="B78">
        <v>944</v>
      </c>
      <c r="C78" t="s">
        <v>124</v>
      </c>
      <c r="D78" t="s">
        <v>37</v>
      </c>
      <c r="E78" t="s">
        <v>84</v>
      </c>
      <c r="F78" t="s">
        <v>127</v>
      </c>
      <c r="G78">
        <v>4</v>
      </c>
      <c r="K78" s="6" t="s">
        <v>41</v>
      </c>
      <c r="L78" s="6">
        <f t="shared" si="18"/>
        <v>0</v>
      </c>
      <c r="M78" s="6">
        <f t="shared" si="19"/>
        <v>0</v>
      </c>
      <c r="N78" s="6">
        <f t="shared" si="19"/>
        <v>0</v>
      </c>
      <c r="O78" s="6">
        <f t="shared" si="19"/>
        <v>0</v>
      </c>
      <c r="P78" s="20">
        <f t="shared" si="20"/>
        <v>0</v>
      </c>
      <c r="Q78" s="23"/>
    </row>
    <row r="79" spans="1:17" x14ac:dyDescent="0.25">
      <c r="A79">
        <v>25</v>
      </c>
      <c r="B79">
        <v>1012</v>
      </c>
      <c r="C79" t="s">
        <v>124</v>
      </c>
      <c r="D79" t="s">
        <v>8</v>
      </c>
      <c r="E79" t="s">
        <v>110</v>
      </c>
      <c r="F79" t="s">
        <v>127</v>
      </c>
      <c r="G79">
        <v>4</v>
      </c>
      <c r="K79" s="6" t="s">
        <v>70</v>
      </c>
      <c r="L79" s="6">
        <f t="shared" si="18"/>
        <v>0</v>
      </c>
      <c r="M79" s="6">
        <f t="shared" si="19"/>
        <v>0</v>
      </c>
      <c r="N79" s="6">
        <f t="shared" si="19"/>
        <v>0</v>
      </c>
      <c r="O79" s="6">
        <f t="shared" si="19"/>
        <v>0</v>
      </c>
      <c r="P79" s="20">
        <f t="shared" si="20"/>
        <v>0</v>
      </c>
      <c r="Q79" s="23"/>
    </row>
    <row r="80" spans="1:17" x14ac:dyDescent="0.25">
      <c r="A80">
        <v>26</v>
      </c>
      <c r="B80">
        <v>910</v>
      </c>
      <c r="C80" t="s">
        <v>126</v>
      </c>
      <c r="D80" t="s">
        <v>128</v>
      </c>
      <c r="E80" t="s">
        <v>58</v>
      </c>
      <c r="F80" t="s">
        <v>127</v>
      </c>
      <c r="G80">
        <v>4</v>
      </c>
      <c r="K80" s="6" t="s">
        <v>82</v>
      </c>
      <c r="L80" s="6">
        <f t="shared" si="18"/>
        <v>0</v>
      </c>
      <c r="M80" s="6">
        <f t="shared" si="19"/>
        <v>0</v>
      </c>
      <c r="N80" s="6">
        <f t="shared" si="19"/>
        <v>0</v>
      </c>
      <c r="O80" s="6">
        <f t="shared" si="19"/>
        <v>0</v>
      </c>
      <c r="P80" s="20">
        <f t="shared" si="20"/>
        <v>0</v>
      </c>
      <c r="Q80" s="23"/>
    </row>
    <row r="81" spans="1:17" x14ac:dyDescent="0.25">
      <c r="A81">
        <v>26</v>
      </c>
      <c r="B81">
        <v>994</v>
      </c>
      <c r="C81" t="s">
        <v>126</v>
      </c>
      <c r="D81" t="s">
        <v>16</v>
      </c>
      <c r="E81" t="s">
        <v>101</v>
      </c>
      <c r="F81" t="s">
        <v>127</v>
      </c>
      <c r="G81">
        <v>4</v>
      </c>
      <c r="K81" s="6" t="s">
        <v>101</v>
      </c>
      <c r="L81" s="6">
        <f t="shared" si="18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20">
        <f t="shared" si="20"/>
        <v>0</v>
      </c>
      <c r="Q81" s="23"/>
    </row>
    <row r="82" spans="1:17" x14ac:dyDescent="0.25">
      <c r="A82">
        <v>28</v>
      </c>
      <c r="B82">
        <v>911</v>
      </c>
      <c r="C82" t="s">
        <v>6</v>
      </c>
      <c r="D82" t="s">
        <v>128</v>
      </c>
      <c r="E82" t="s">
        <v>58</v>
      </c>
      <c r="F82" t="s">
        <v>127</v>
      </c>
      <c r="G82">
        <v>4</v>
      </c>
      <c r="K82" s="6" t="s">
        <v>39</v>
      </c>
      <c r="L82" s="6">
        <f t="shared" si="18"/>
        <v>0</v>
      </c>
      <c r="M82" s="6">
        <f t="shared" si="19"/>
        <v>0</v>
      </c>
      <c r="N82" s="6">
        <f t="shared" si="19"/>
        <v>0</v>
      </c>
      <c r="O82" s="6">
        <f t="shared" si="19"/>
        <v>0</v>
      </c>
      <c r="P82" s="20">
        <f t="shared" si="20"/>
        <v>0</v>
      </c>
      <c r="Q82" s="23"/>
    </row>
    <row r="83" spans="1:17" x14ac:dyDescent="0.25">
      <c r="A83">
        <v>28</v>
      </c>
      <c r="B83">
        <v>995</v>
      </c>
      <c r="C83" t="s">
        <v>6</v>
      </c>
      <c r="D83" t="s">
        <v>16</v>
      </c>
      <c r="E83" t="s">
        <v>101</v>
      </c>
      <c r="F83" t="s">
        <v>127</v>
      </c>
      <c r="G83">
        <v>4</v>
      </c>
      <c r="K83" s="6" t="s">
        <v>76</v>
      </c>
      <c r="L83" s="6">
        <f t="shared" si="18"/>
        <v>0</v>
      </c>
      <c r="M83" s="6">
        <f t="shared" si="19"/>
        <v>0</v>
      </c>
      <c r="N83" s="6">
        <f t="shared" si="19"/>
        <v>0</v>
      </c>
      <c r="O83" s="6">
        <f t="shared" si="19"/>
        <v>0</v>
      </c>
      <c r="P83" s="20">
        <f t="shared" si="20"/>
        <v>0</v>
      </c>
      <c r="Q83" s="23"/>
    </row>
    <row r="84" spans="1:17" x14ac:dyDescent="0.25">
      <c r="K84" s="6" t="s">
        <v>95</v>
      </c>
      <c r="L84" s="6">
        <f t="shared" si="18"/>
        <v>0</v>
      </c>
      <c r="M84" s="6">
        <f t="shared" si="19"/>
        <v>0</v>
      </c>
      <c r="N84" s="6">
        <f t="shared" si="19"/>
        <v>0</v>
      </c>
      <c r="O84" s="6">
        <f t="shared" si="19"/>
        <v>0</v>
      </c>
      <c r="P84" s="20">
        <f t="shared" si="20"/>
        <v>0</v>
      </c>
      <c r="Q84" s="23"/>
    </row>
    <row r="85" spans="1:17" x14ac:dyDescent="0.25">
      <c r="K85" s="6" t="s">
        <v>57</v>
      </c>
      <c r="L85" s="6">
        <f t="shared" si="18"/>
        <v>0</v>
      </c>
      <c r="M85" s="6">
        <f t="shared" si="19"/>
        <v>0</v>
      </c>
      <c r="N85" s="6">
        <f t="shared" si="19"/>
        <v>0</v>
      </c>
      <c r="O85" s="6">
        <f t="shared" si="19"/>
        <v>0</v>
      </c>
      <c r="P85" s="20">
        <f t="shared" si="20"/>
        <v>0</v>
      </c>
      <c r="Q85" s="23"/>
    </row>
    <row r="86" spans="1:17" x14ac:dyDescent="0.25">
      <c r="K86" s="6" t="s">
        <v>109</v>
      </c>
      <c r="L86" s="6">
        <f t="shared" si="18"/>
        <v>0</v>
      </c>
      <c r="M86" s="6">
        <f t="shared" si="19"/>
        <v>0</v>
      </c>
      <c r="N86" s="6">
        <f t="shared" si="19"/>
        <v>0</v>
      </c>
      <c r="O86" s="6">
        <f t="shared" si="19"/>
        <v>0</v>
      </c>
      <c r="P86" s="20">
        <f t="shared" si="20"/>
        <v>0</v>
      </c>
      <c r="Q86" s="23"/>
    </row>
    <row r="88" spans="1:17" x14ac:dyDescent="0.25">
      <c r="K88" s="19" t="s">
        <v>210</v>
      </c>
      <c r="L88" s="24" t="s">
        <v>205</v>
      </c>
      <c r="M88" s="24"/>
      <c r="N88" s="24"/>
      <c r="O88" s="24"/>
      <c r="P88" s="25" t="s">
        <v>212</v>
      </c>
      <c r="Q88" s="25" t="s">
        <v>206</v>
      </c>
    </row>
    <row r="89" spans="1:17" x14ac:dyDescent="0.25">
      <c r="K89" s="19" t="s">
        <v>207</v>
      </c>
      <c r="L89" s="19">
        <v>1</v>
      </c>
      <c r="M89" s="19">
        <v>2</v>
      </c>
      <c r="N89" s="19">
        <v>3</v>
      </c>
      <c r="O89" s="19">
        <v>4</v>
      </c>
      <c r="P89" s="25"/>
      <c r="Q89" s="25"/>
    </row>
    <row r="90" spans="1:17" x14ac:dyDescent="0.25">
      <c r="K90" s="6" t="s">
        <v>80</v>
      </c>
      <c r="L90" s="6">
        <f t="shared" ref="L90:L108" si="21">COUNTIFS($C$2:$C$1000,$K$11,$E$2:$E$1000,$K90,$F$2:$F$1000,$K$8,$G$2:$G$1000,L$23)/2</f>
        <v>0</v>
      </c>
      <c r="M90" s="6">
        <f t="shared" ref="M90:O108" si="22">COUNTIFS($C$2:$C$1000,$K$11,$E$2:$E$1000,$K90,$F$2:$F$1000,$K$8,$G$2:$G$1000,M$23)/2</f>
        <v>0</v>
      </c>
      <c r="N90" s="6">
        <f t="shared" si="22"/>
        <v>0</v>
      </c>
      <c r="O90" s="6">
        <f t="shared" si="22"/>
        <v>0</v>
      </c>
      <c r="P90" s="20">
        <f t="shared" ref="P90:P108" si="23">SUM(L90:O90)</f>
        <v>0</v>
      </c>
      <c r="Q90" s="23">
        <f>SUM(P90:P108)</f>
        <v>14</v>
      </c>
    </row>
    <row r="91" spans="1:17" x14ac:dyDescent="0.25">
      <c r="K91" s="6" t="s">
        <v>84</v>
      </c>
      <c r="L91" s="6">
        <f t="shared" si="21"/>
        <v>0</v>
      </c>
      <c r="M91" s="6">
        <f t="shared" si="22"/>
        <v>0</v>
      </c>
      <c r="N91" s="6">
        <f t="shared" si="22"/>
        <v>0</v>
      </c>
      <c r="O91" s="6">
        <f t="shared" si="22"/>
        <v>0</v>
      </c>
      <c r="P91" s="20">
        <f t="shared" si="23"/>
        <v>0</v>
      </c>
      <c r="Q91" s="23"/>
    </row>
    <row r="92" spans="1:17" x14ac:dyDescent="0.25">
      <c r="K92" s="6" t="s">
        <v>58</v>
      </c>
      <c r="L92" s="6">
        <f t="shared" si="21"/>
        <v>1</v>
      </c>
      <c r="M92" s="6">
        <f t="shared" si="22"/>
        <v>0</v>
      </c>
      <c r="N92" s="6">
        <f t="shared" si="22"/>
        <v>0</v>
      </c>
      <c r="O92" s="6">
        <f t="shared" si="22"/>
        <v>1</v>
      </c>
      <c r="P92" s="20">
        <f t="shared" si="23"/>
        <v>2</v>
      </c>
      <c r="Q92" s="23"/>
    </row>
    <row r="93" spans="1:17" x14ac:dyDescent="0.25">
      <c r="K93" s="6" t="s">
        <v>78</v>
      </c>
      <c r="L93" s="6">
        <f t="shared" si="21"/>
        <v>0</v>
      </c>
      <c r="M93" s="6">
        <f t="shared" si="22"/>
        <v>0</v>
      </c>
      <c r="N93" s="6">
        <f t="shared" si="22"/>
        <v>0</v>
      </c>
      <c r="O93" s="6">
        <f t="shared" si="22"/>
        <v>0</v>
      </c>
      <c r="P93" s="20">
        <f t="shared" si="23"/>
        <v>0</v>
      </c>
      <c r="Q93" s="23"/>
    </row>
    <row r="94" spans="1:17" x14ac:dyDescent="0.25">
      <c r="K94" s="6" t="s">
        <v>99</v>
      </c>
      <c r="L94" s="6">
        <f t="shared" si="21"/>
        <v>0</v>
      </c>
      <c r="M94" s="6">
        <f t="shared" si="22"/>
        <v>0</v>
      </c>
      <c r="N94" s="6">
        <f t="shared" si="22"/>
        <v>0</v>
      </c>
      <c r="O94" s="6">
        <f t="shared" si="22"/>
        <v>0</v>
      </c>
      <c r="P94" s="20">
        <f t="shared" si="23"/>
        <v>0</v>
      </c>
      <c r="Q94" s="23"/>
    </row>
    <row r="95" spans="1:17" x14ac:dyDescent="0.25">
      <c r="K95" s="6" t="s">
        <v>15</v>
      </c>
      <c r="L95" s="6">
        <f t="shared" si="21"/>
        <v>1</v>
      </c>
      <c r="M95" s="6">
        <f t="shared" si="22"/>
        <v>0</v>
      </c>
      <c r="N95" s="6">
        <f t="shared" si="22"/>
        <v>0</v>
      </c>
      <c r="O95" s="6">
        <f t="shared" si="22"/>
        <v>0</v>
      </c>
      <c r="P95" s="20">
        <f t="shared" si="23"/>
        <v>1</v>
      </c>
      <c r="Q95" s="23"/>
    </row>
    <row r="96" spans="1:17" x14ac:dyDescent="0.25">
      <c r="K96" s="6" t="s">
        <v>85</v>
      </c>
      <c r="L96" s="6">
        <f t="shared" si="21"/>
        <v>1</v>
      </c>
      <c r="M96" s="6">
        <f t="shared" si="22"/>
        <v>1</v>
      </c>
      <c r="N96" s="6">
        <f t="shared" si="22"/>
        <v>0</v>
      </c>
      <c r="O96" s="6">
        <f t="shared" si="22"/>
        <v>0</v>
      </c>
      <c r="P96" s="20">
        <f t="shared" si="23"/>
        <v>2</v>
      </c>
      <c r="Q96" s="23"/>
    </row>
    <row r="97" spans="11:17" x14ac:dyDescent="0.25">
      <c r="K97" s="6" t="s">
        <v>102</v>
      </c>
      <c r="L97" s="6">
        <f t="shared" si="21"/>
        <v>1</v>
      </c>
      <c r="M97" s="6">
        <f t="shared" si="22"/>
        <v>0</v>
      </c>
      <c r="N97" s="6">
        <f t="shared" si="22"/>
        <v>1</v>
      </c>
      <c r="O97" s="6">
        <f t="shared" si="22"/>
        <v>0</v>
      </c>
      <c r="P97" s="20">
        <f t="shared" si="23"/>
        <v>2</v>
      </c>
      <c r="Q97" s="23"/>
    </row>
    <row r="98" spans="11:17" x14ac:dyDescent="0.25">
      <c r="K98" s="6" t="s">
        <v>44</v>
      </c>
      <c r="L98" s="6">
        <f t="shared" si="21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20">
        <f t="shared" si="23"/>
        <v>0</v>
      </c>
      <c r="Q98" s="23"/>
    </row>
    <row r="99" spans="11:17" x14ac:dyDescent="0.25">
      <c r="K99" s="6" t="s">
        <v>110</v>
      </c>
      <c r="L99" s="6">
        <f t="shared" si="21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20">
        <f t="shared" si="23"/>
        <v>0</v>
      </c>
      <c r="Q99" s="23"/>
    </row>
    <row r="100" spans="11:17" x14ac:dyDescent="0.25">
      <c r="K100" s="6" t="s">
        <v>41</v>
      </c>
      <c r="L100" s="6">
        <f t="shared" si="21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20">
        <f t="shared" si="23"/>
        <v>0</v>
      </c>
      <c r="Q100" s="23"/>
    </row>
    <row r="101" spans="11:17" x14ac:dyDescent="0.25">
      <c r="K101" s="6" t="s">
        <v>70</v>
      </c>
      <c r="L101" s="6">
        <f t="shared" si="21"/>
        <v>0</v>
      </c>
      <c r="M101" s="6">
        <f t="shared" si="22"/>
        <v>1</v>
      </c>
      <c r="N101" s="6">
        <f t="shared" si="22"/>
        <v>1</v>
      </c>
      <c r="O101" s="6">
        <f t="shared" si="22"/>
        <v>0</v>
      </c>
      <c r="P101" s="20">
        <f t="shared" si="23"/>
        <v>2</v>
      </c>
      <c r="Q101" s="23"/>
    </row>
    <row r="102" spans="11:17" x14ac:dyDescent="0.25">
      <c r="K102" s="6" t="s">
        <v>82</v>
      </c>
      <c r="L102" s="6">
        <f t="shared" si="21"/>
        <v>0</v>
      </c>
      <c r="M102" s="6">
        <f t="shared" si="22"/>
        <v>1</v>
      </c>
      <c r="N102" s="6">
        <f t="shared" si="22"/>
        <v>0</v>
      </c>
      <c r="O102" s="6">
        <f t="shared" si="22"/>
        <v>0</v>
      </c>
      <c r="P102" s="20">
        <f t="shared" si="23"/>
        <v>1</v>
      </c>
      <c r="Q102" s="23"/>
    </row>
    <row r="103" spans="11:17" x14ac:dyDescent="0.25">
      <c r="K103" s="6" t="s">
        <v>101</v>
      </c>
      <c r="L103" s="6">
        <f t="shared" si="21"/>
        <v>0</v>
      </c>
      <c r="M103" s="6">
        <f t="shared" si="22"/>
        <v>1</v>
      </c>
      <c r="N103" s="6">
        <f t="shared" si="22"/>
        <v>0</v>
      </c>
      <c r="O103" s="6">
        <f t="shared" si="22"/>
        <v>1</v>
      </c>
      <c r="P103" s="20">
        <f t="shared" si="23"/>
        <v>2</v>
      </c>
      <c r="Q103" s="23"/>
    </row>
    <row r="104" spans="11:17" x14ac:dyDescent="0.25">
      <c r="K104" s="6" t="s">
        <v>39</v>
      </c>
      <c r="L104" s="6">
        <f t="shared" si="21"/>
        <v>0</v>
      </c>
      <c r="M104" s="6">
        <f t="shared" si="22"/>
        <v>0</v>
      </c>
      <c r="N104" s="6">
        <f t="shared" si="22"/>
        <v>0</v>
      </c>
      <c r="O104" s="6">
        <f t="shared" si="22"/>
        <v>0</v>
      </c>
      <c r="P104" s="20">
        <f t="shared" si="23"/>
        <v>0</v>
      </c>
      <c r="Q104" s="23"/>
    </row>
    <row r="105" spans="11:17" x14ac:dyDescent="0.25">
      <c r="K105" s="6" t="s">
        <v>76</v>
      </c>
      <c r="L105" s="6">
        <f t="shared" si="21"/>
        <v>0</v>
      </c>
      <c r="M105" s="6">
        <f t="shared" si="22"/>
        <v>0</v>
      </c>
      <c r="N105" s="6">
        <f t="shared" si="22"/>
        <v>0</v>
      </c>
      <c r="O105" s="6">
        <f t="shared" si="22"/>
        <v>0</v>
      </c>
      <c r="P105" s="20">
        <f t="shared" si="23"/>
        <v>0</v>
      </c>
      <c r="Q105" s="23"/>
    </row>
    <row r="106" spans="11:17" x14ac:dyDescent="0.25">
      <c r="K106" s="6" t="s">
        <v>95</v>
      </c>
      <c r="L106" s="6">
        <f t="shared" si="21"/>
        <v>0</v>
      </c>
      <c r="M106" s="6">
        <f t="shared" si="22"/>
        <v>0</v>
      </c>
      <c r="N106" s="6">
        <f t="shared" si="22"/>
        <v>0</v>
      </c>
      <c r="O106" s="6">
        <f t="shared" si="22"/>
        <v>0</v>
      </c>
      <c r="P106" s="20">
        <f t="shared" si="23"/>
        <v>0</v>
      </c>
      <c r="Q106" s="23"/>
    </row>
    <row r="107" spans="11:17" x14ac:dyDescent="0.25">
      <c r="K107" s="6" t="s">
        <v>57</v>
      </c>
      <c r="L107" s="6">
        <f t="shared" si="21"/>
        <v>0</v>
      </c>
      <c r="M107" s="6">
        <f t="shared" si="22"/>
        <v>0</v>
      </c>
      <c r="N107" s="6">
        <f t="shared" si="22"/>
        <v>1</v>
      </c>
      <c r="O107" s="6">
        <f t="shared" si="22"/>
        <v>0</v>
      </c>
      <c r="P107" s="20">
        <f t="shared" si="23"/>
        <v>1</v>
      </c>
      <c r="Q107" s="23"/>
    </row>
    <row r="108" spans="11:17" x14ac:dyDescent="0.25">
      <c r="K108" s="6" t="s">
        <v>109</v>
      </c>
      <c r="L108" s="6">
        <f t="shared" si="21"/>
        <v>0</v>
      </c>
      <c r="M108" s="6">
        <f t="shared" si="22"/>
        <v>0</v>
      </c>
      <c r="N108" s="6">
        <f t="shared" si="22"/>
        <v>1</v>
      </c>
      <c r="O108" s="6">
        <f t="shared" si="22"/>
        <v>0</v>
      </c>
      <c r="P108" s="20">
        <f t="shared" si="23"/>
        <v>1</v>
      </c>
      <c r="Q108" s="23"/>
    </row>
    <row r="110" spans="11:17" x14ac:dyDescent="0.25">
      <c r="K110" s="19" t="s">
        <v>211</v>
      </c>
      <c r="L110" s="24" t="s">
        <v>205</v>
      </c>
      <c r="M110" s="24"/>
      <c r="N110" s="24"/>
      <c r="O110" s="24"/>
      <c r="P110" s="25" t="s">
        <v>212</v>
      </c>
      <c r="Q110" s="25" t="s">
        <v>206</v>
      </c>
    </row>
    <row r="111" spans="11:17" x14ac:dyDescent="0.25">
      <c r="K111" s="19" t="s">
        <v>207</v>
      </c>
      <c r="L111" s="19">
        <v>1</v>
      </c>
      <c r="M111" s="19">
        <v>2</v>
      </c>
      <c r="N111" s="19">
        <v>3</v>
      </c>
      <c r="O111" s="19">
        <v>4</v>
      </c>
      <c r="P111" s="25"/>
      <c r="Q111" s="25"/>
    </row>
    <row r="112" spans="11:17" x14ac:dyDescent="0.25">
      <c r="K112" s="6" t="s">
        <v>80</v>
      </c>
      <c r="L112" s="6">
        <f t="shared" ref="L112:L130" si="24">COUNTIFS($C$2:$C$1000,$K$12,$E$2:$E$1000,$K112,$F$2:$F$1000,$K$8,$G$2:$G$1000,L$23)</f>
        <v>0</v>
      </c>
      <c r="M112" s="6">
        <f t="shared" ref="M112:O130" si="25">COUNTIFS($C$2:$C$1000,$K$12,$E$2:$E$1000,$K112,$F$2:$F$1000,$K$8,$G$2:$G$1000,M$23)</f>
        <v>0</v>
      </c>
      <c r="N112" s="6">
        <f t="shared" si="25"/>
        <v>0</v>
      </c>
      <c r="O112" s="6">
        <f t="shared" si="25"/>
        <v>0</v>
      </c>
      <c r="P112" s="20">
        <f t="shared" ref="P112:P130" si="26">SUM(L112:O112)</f>
        <v>0</v>
      </c>
      <c r="Q112" s="23">
        <f>SUM(P112:P130)</f>
        <v>14</v>
      </c>
    </row>
    <row r="113" spans="11:17" x14ac:dyDescent="0.25">
      <c r="K113" s="6" t="s">
        <v>84</v>
      </c>
      <c r="L113" s="6">
        <f t="shared" si="24"/>
        <v>0</v>
      </c>
      <c r="M113" s="6">
        <f t="shared" si="25"/>
        <v>0</v>
      </c>
      <c r="N113" s="6">
        <f t="shared" si="25"/>
        <v>0</v>
      </c>
      <c r="O113" s="6">
        <f t="shared" si="25"/>
        <v>0</v>
      </c>
      <c r="P113" s="20">
        <f t="shared" si="26"/>
        <v>0</v>
      </c>
      <c r="Q113" s="23"/>
    </row>
    <row r="114" spans="11:17" x14ac:dyDescent="0.25">
      <c r="K114" s="6" t="s">
        <v>58</v>
      </c>
      <c r="L114" s="6">
        <f t="shared" si="24"/>
        <v>1</v>
      </c>
      <c r="M114" s="6">
        <f t="shared" si="25"/>
        <v>0</v>
      </c>
      <c r="N114" s="6">
        <f t="shared" si="25"/>
        <v>0</v>
      </c>
      <c r="O114" s="6">
        <f t="shared" si="25"/>
        <v>1</v>
      </c>
      <c r="P114" s="20">
        <f t="shared" si="26"/>
        <v>2</v>
      </c>
      <c r="Q114" s="23"/>
    </row>
    <row r="115" spans="11:17" x14ac:dyDescent="0.25">
      <c r="K115" s="6" t="s">
        <v>78</v>
      </c>
      <c r="L115" s="6">
        <f t="shared" si="24"/>
        <v>0</v>
      </c>
      <c r="M115" s="6">
        <f t="shared" si="25"/>
        <v>0</v>
      </c>
      <c r="N115" s="6">
        <f t="shared" si="25"/>
        <v>0</v>
      </c>
      <c r="O115" s="6">
        <f t="shared" si="25"/>
        <v>0</v>
      </c>
      <c r="P115" s="20">
        <f t="shared" si="26"/>
        <v>0</v>
      </c>
      <c r="Q115" s="23"/>
    </row>
    <row r="116" spans="11:17" x14ac:dyDescent="0.25">
      <c r="K116" s="6" t="s">
        <v>99</v>
      </c>
      <c r="L116" s="6">
        <f t="shared" si="24"/>
        <v>0</v>
      </c>
      <c r="M116" s="6">
        <f t="shared" si="25"/>
        <v>0</v>
      </c>
      <c r="N116" s="6">
        <f t="shared" si="25"/>
        <v>0</v>
      </c>
      <c r="O116" s="6">
        <f t="shared" si="25"/>
        <v>0</v>
      </c>
      <c r="P116" s="20">
        <f t="shared" si="26"/>
        <v>0</v>
      </c>
      <c r="Q116" s="23"/>
    </row>
    <row r="117" spans="11:17" x14ac:dyDescent="0.25">
      <c r="K117" s="6" t="s">
        <v>15</v>
      </c>
      <c r="L117" s="6">
        <f t="shared" si="24"/>
        <v>1</v>
      </c>
      <c r="M117" s="6">
        <f t="shared" si="25"/>
        <v>0</v>
      </c>
      <c r="N117" s="6">
        <f t="shared" si="25"/>
        <v>0</v>
      </c>
      <c r="O117" s="6">
        <f t="shared" si="25"/>
        <v>0</v>
      </c>
      <c r="P117" s="20">
        <f t="shared" si="26"/>
        <v>1</v>
      </c>
      <c r="Q117" s="23"/>
    </row>
    <row r="118" spans="11:17" x14ac:dyDescent="0.25">
      <c r="K118" s="6" t="s">
        <v>85</v>
      </c>
      <c r="L118" s="6">
        <f t="shared" si="24"/>
        <v>1</v>
      </c>
      <c r="M118" s="6">
        <f t="shared" si="25"/>
        <v>1</v>
      </c>
      <c r="N118" s="6">
        <f t="shared" si="25"/>
        <v>0</v>
      </c>
      <c r="O118" s="6">
        <f t="shared" si="25"/>
        <v>0</v>
      </c>
      <c r="P118" s="20">
        <f t="shared" si="26"/>
        <v>2</v>
      </c>
      <c r="Q118" s="23"/>
    </row>
    <row r="119" spans="11:17" x14ac:dyDescent="0.25">
      <c r="K119" s="6" t="s">
        <v>102</v>
      </c>
      <c r="L119" s="6">
        <f t="shared" si="24"/>
        <v>1</v>
      </c>
      <c r="M119" s="6">
        <f t="shared" si="25"/>
        <v>0</v>
      </c>
      <c r="N119" s="6">
        <f t="shared" si="25"/>
        <v>1</v>
      </c>
      <c r="O119" s="6">
        <f t="shared" si="25"/>
        <v>0</v>
      </c>
      <c r="P119" s="20">
        <f t="shared" si="26"/>
        <v>2</v>
      </c>
      <c r="Q119" s="23"/>
    </row>
    <row r="120" spans="11:17" x14ac:dyDescent="0.25">
      <c r="K120" s="6" t="s">
        <v>44</v>
      </c>
      <c r="L120" s="6">
        <f t="shared" si="24"/>
        <v>0</v>
      </c>
      <c r="M120" s="6">
        <f t="shared" si="25"/>
        <v>0</v>
      </c>
      <c r="N120" s="6">
        <f t="shared" si="25"/>
        <v>0</v>
      </c>
      <c r="O120" s="6">
        <f t="shared" si="25"/>
        <v>0</v>
      </c>
      <c r="P120" s="20">
        <f t="shared" si="26"/>
        <v>0</v>
      </c>
      <c r="Q120" s="23"/>
    </row>
    <row r="121" spans="11:17" x14ac:dyDescent="0.25">
      <c r="K121" s="6" t="s">
        <v>110</v>
      </c>
      <c r="L121" s="6">
        <f t="shared" si="24"/>
        <v>0</v>
      </c>
      <c r="M121" s="6">
        <f t="shared" si="25"/>
        <v>0</v>
      </c>
      <c r="N121" s="6">
        <f t="shared" si="25"/>
        <v>0</v>
      </c>
      <c r="O121" s="6">
        <f t="shared" si="25"/>
        <v>0</v>
      </c>
      <c r="P121" s="20">
        <f t="shared" si="26"/>
        <v>0</v>
      </c>
      <c r="Q121" s="23"/>
    </row>
    <row r="122" spans="11:17" x14ac:dyDescent="0.25">
      <c r="K122" s="6" t="s">
        <v>41</v>
      </c>
      <c r="L122" s="6">
        <f t="shared" si="24"/>
        <v>0</v>
      </c>
      <c r="M122" s="6">
        <f t="shared" si="25"/>
        <v>0</v>
      </c>
      <c r="N122" s="6">
        <f t="shared" si="25"/>
        <v>0</v>
      </c>
      <c r="O122" s="6">
        <f t="shared" si="25"/>
        <v>0</v>
      </c>
      <c r="P122" s="20">
        <f t="shared" si="26"/>
        <v>0</v>
      </c>
      <c r="Q122" s="23"/>
    </row>
    <row r="123" spans="11:17" x14ac:dyDescent="0.25">
      <c r="K123" s="6" t="s">
        <v>70</v>
      </c>
      <c r="L123" s="6">
        <f t="shared" si="24"/>
        <v>0</v>
      </c>
      <c r="M123" s="6">
        <f t="shared" si="25"/>
        <v>1</v>
      </c>
      <c r="N123" s="6">
        <f t="shared" si="25"/>
        <v>1</v>
      </c>
      <c r="O123" s="6">
        <f t="shared" si="25"/>
        <v>0</v>
      </c>
      <c r="P123" s="20">
        <f t="shared" si="26"/>
        <v>2</v>
      </c>
      <c r="Q123" s="23"/>
    </row>
    <row r="124" spans="11:17" x14ac:dyDescent="0.25">
      <c r="K124" s="6" t="s">
        <v>82</v>
      </c>
      <c r="L124" s="6">
        <f t="shared" si="24"/>
        <v>0</v>
      </c>
      <c r="M124" s="6">
        <f t="shared" si="25"/>
        <v>1</v>
      </c>
      <c r="N124" s="6">
        <f t="shared" si="25"/>
        <v>0</v>
      </c>
      <c r="O124" s="6">
        <f t="shared" si="25"/>
        <v>0</v>
      </c>
      <c r="P124" s="20">
        <f t="shared" si="26"/>
        <v>1</v>
      </c>
      <c r="Q124" s="23"/>
    </row>
    <row r="125" spans="11:17" x14ac:dyDescent="0.25">
      <c r="K125" s="6" t="s">
        <v>101</v>
      </c>
      <c r="L125" s="6">
        <f t="shared" si="24"/>
        <v>0</v>
      </c>
      <c r="M125" s="6">
        <f t="shared" si="25"/>
        <v>1</v>
      </c>
      <c r="N125" s="6">
        <f t="shared" si="25"/>
        <v>0</v>
      </c>
      <c r="O125" s="6">
        <f t="shared" si="25"/>
        <v>1</v>
      </c>
      <c r="P125" s="20">
        <f t="shared" si="26"/>
        <v>2</v>
      </c>
      <c r="Q125" s="23"/>
    </row>
    <row r="126" spans="11:17" x14ac:dyDescent="0.25">
      <c r="K126" s="6" t="s">
        <v>39</v>
      </c>
      <c r="L126" s="6">
        <f t="shared" si="24"/>
        <v>0</v>
      </c>
      <c r="M126" s="6">
        <f t="shared" si="25"/>
        <v>0</v>
      </c>
      <c r="N126" s="6">
        <f t="shared" si="25"/>
        <v>0</v>
      </c>
      <c r="O126" s="6">
        <f t="shared" si="25"/>
        <v>0</v>
      </c>
      <c r="P126" s="20">
        <f t="shared" si="26"/>
        <v>0</v>
      </c>
      <c r="Q126" s="23"/>
    </row>
    <row r="127" spans="11:17" x14ac:dyDescent="0.25">
      <c r="K127" s="6" t="s">
        <v>76</v>
      </c>
      <c r="L127" s="6">
        <f t="shared" si="24"/>
        <v>0</v>
      </c>
      <c r="M127" s="6">
        <f t="shared" si="25"/>
        <v>0</v>
      </c>
      <c r="N127" s="6">
        <f t="shared" si="25"/>
        <v>0</v>
      </c>
      <c r="O127" s="6">
        <f t="shared" si="25"/>
        <v>0</v>
      </c>
      <c r="P127" s="20">
        <f t="shared" si="26"/>
        <v>0</v>
      </c>
      <c r="Q127" s="23"/>
    </row>
    <row r="128" spans="11:17" x14ac:dyDescent="0.25">
      <c r="K128" s="6" t="s">
        <v>95</v>
      </c>
      <c r="L128" s="6">
        <f t="shared" si="24"/>
        <v>0</v>
      </c>
      <c r="M128" s="6">
        <f t="shared" si="25"/>
        <v>0</v>
      </c>
      <c r="N128" s="6">
        <f t="shared" si="25"/>
        <v>0</v>
      </c>
      <c r="O128" s="6">
        <f t="shared" si="25"/>
        <v>0</v>
      </c>
      <c r="P128" s="20">
        <f t="shared" si="26"/>
        <v>0</v>
      </c>
      <c r="Q128" s="23"/>
    </row>
    <row r="129" spans="11:17" x14ac:dyDescent="0.25">
      <c r="K129" s="6" t="s">
        <v>57</v>
      </c>
      <c r="L129" s="6">
        <f t="shared" si="24"/>
        <v>0</v>
      </c>
      <c r="M129" s="6">
        <f t="shared" si="25"/>
        <v>0</v>
      </c>
      <c r="N129" s="6">
        <f t="shared" si="25"/>
        <v>1</v>
      </c>
      <c r="O129" s="6">
        <f t="shared" si="25"/>
        <v>0</v>
      </c>
      <c r="P129" s="20">
        <f t="shared" si="26"/>
        <v>1</v>
      </c>
      <c r="Q129" s="23"/>
    </row>
    <row r="130" spans="11:17" x14ac:dyDescent="0.25">
      <c r="K130" s="6" t="s">
        <v>109</v>
      </c>
      <c r="L130" s="6">
        <f t="shared" si="24"/>
        <v>0</v>
      </c>
      <c r="M130" s="6">
        <f t="shared" si="25"/>
        <v>0</v>
      </c>
      <c r="N130" s="6">
        <f t="shared" si="25"/>
        <v>1</v>
      </c>
      <c r="O130" s="6">
        <f t="shared" si="25"/>
        <v>0</v>
      </c>
      <c r="P130" s="20">
        <f t="shared" si="26"/>
        <v>1</v>
      </c>
      <c r="Q130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44:Q44"/>
    <mergeCell ref="R44:R45"/>
    <mergeCell ref="S44:S45"/>
    <mergeCell ref="Q112:Q130"/>
    <mergeCell ref="Q90:Q108"/>
    <mergeCell ref="Q68:Q86"/>
    <mergeCell ref="L66:O66"/>
    <mergeCell ref="P66:P67"/>
    <mergeCell ref="Q66:Q67"/>
    <mergeCell ref="L88:O88"/>
    <mergeCell ref="P88:P89"/>
    <mergeCell ref="Q88:Q89"/>
    <mergeCell ref="S46:S64"/>
    <mergeCell ref="S24:S42"/>
    <mergeCell ref="L110:O110"/>
    <mergeCell ref="P110:P111"/>
    <mergeCell ref="Q110:Q111"/>
  </mergeCells>
  <conditionalFormatting sqref="L24:R42">
    <cfRule type="expression" dxfId="11" priority="12">
      <formula>#REF!&gt;0</formula>
    </cfRule>
  </conditionalFormatting>
  <conditionalFormatting sqref="L46:Q64">
    <cfRule type="expression" dxfId="10" priority="11">
      <formula>#REF!&gt;0</formula>
    </cfRule>
  </conditionalFormatting>
  <conditionalFormatting sqref="R46:R64">
    <cfRule type="expression" dxfId="9" priority="10">
      <formula>#REF!&gt;0</formula>
    </cfRule>
  </conditionalFormatting>
  <conditionalFormatting sqref="L68:P86">
    <cfRule type="expression" dxfId="8" priority="9">
      <formula>#REF!&gt;0</formula>
    </cfRule>
  </conditionalFormatting>
  <conditionalFormatting sqref="L90:O108">
    <cfRule type="expression" dxfId="7" priority="8">
      <formula>#REF!&gt;0</formula>
    </cfRule>
  </conditionalFormatting>
  <conditionalFormatting sqref="P90:P108">
    <cfRule type="expression" dxfId="6" priority="7">
      <formula>#REF!&gt;0</formula>
    </cfRule>
  </conditionalFormatting>
  <conditionalFormatting sqref="L112:O130 Q112">
    <cfRule type="expression" dxfId="5" priority="6">
      <formula>#REF!&gt;0</formula>
    </cfRule>
  </conditionalFormatting>
  <conditionalFormatting sqref="P112:P130">
    <cfRule type="expression" dxfId="4" priority="5">
      <formula>#REF!&gt;0</formula>
    </cfRule>
  </conditionalFormatting>
  <conditionalFormatting sqref="Q90">
    <cfRule type="expression" dxfId="3" priority="4">
      <formula>#REF!&gt;0</formula>
    </cfRule>
  </conditionalFormatting>
  <conditionalFormatting sqref="Q68">
    <cfRule type="expression" dxfId="2" priority="3">
      <formula>#REF!&gt;0</formula>
    </cfRule>
  </conditionalFormatting>
  <conditionalFormatting sqref="S46">
    <cfRule type="expression" dxfId="1" priority="2">
      <formula>#REF!&gt;0</formula>
    </cfRule>
  </conditionalFormatting>
  <conditionalFormatting sqref="S24">
    <cfRule type="expression" dxfId="0" priority="1">
      <formula>#REF!&gt;0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51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20</v>
      </c>
      <c r="C2" t="s">
        <v>124</v>
      </c>
      <c r="D2" t="s">
        <v>129</v>
      </c>
      <c r="E2" t="s">
        <v>64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22</v>
      </c>
      <c r="C3" t="s">
        <v>124</v>
      </c>
      <c r="D3" t="s">
        <v>129</v>
      </c>
      <c r="E3" t="s">
        <v>64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50</v>
      </c>
      <c r="C4" t="s">
        <v>124</v>
      </c>
      <c r="D4" t="s">
        <v>37</v>
      </c>
      <c r="E4" t="s">
        <v>97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</v>
      </c>
      <c r="B5">
        <v>62</v>
      </c>
      <c r="C5" t="s">
        <v>124</v>
      </c>
      <c r="D5" t="s">
        <v>8</v>
      </c>
      <c r="E5" t="s">
        <v>106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5</v>
      </c>
      <c r="C6" t="s">
        <v>126</v>
      </c>
      <c r="D6" t="s">
        <v>8</v>
      </c>
      <c r="E6" t="s">
        <v>31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4</v>
      </c>
      <c r="N6" s="6">
        <f t="shared" si="0"/>
        <v>0</v>
      </c>
      <c r="O6" s="6">
        <f t="shared" si="0"/>
        <v>0</v>
      </c>
      <c r="P6" s="6">
        <f t="shared" si="0"/>
        <v>5</v>
      </c>
      <c r="Q6" s="6">
        <f t="shared" si="0"/>
        <v>0</v>
      </c>
      <c r="R6" s="6">
        <f t="shared" si="0"/>
        <v>0</v>
      </c>
      <c r="S6" s="6">
        <f t="shared" si="0"/>
        <v>5</v>
      </c>
      <c r="T6" s="6">
        <f t="shared" si="0"/>
        <v>0</v>
      </c>
      <c r="U6" s="6">
        <f t="shared" si="0"/>
        <v>0</v>
      </c>
      <c r="V6" s="6">
        <f t="shared" si="0"/>
        <v>5</v>
      </c>
      <c r="W6" s="6">
        <f t="shared" si="0"/>
        <v>0</v>
      </c>
      <c r="X6" s="6">
        <f t="shared" si="0"/>
        <v>0</v>
      </c>
      <c r="Y6" s="6">
        <f t="shared" si="0"/>
        <v>6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1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61</v>
      </c>
      <c r="C7" t="s">
        <v>126</v>
      </c>
      <c r="D7" t="s">
        <v>8</v>
      </c>
      <c r="E7" t="s">
        <v>104</v>
      </c>
      <c r="F7" t="s">
        <v>125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2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1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433</v>
      </c>
      <c r="C8" t="s">
        <v>126</v>
      </c>
      <c r="D8" t="s">
        <v>8</v>
      </c>
      <c r="E8" t="s">
        <v>91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4</v>
      </c>
      <c r="B9">
        <v>448</v>
      </c>
      <c r="C9" t="s">
        <v>124</v>
      </c>
      <c r="D9" t="s">
        <v>37</v>
      </c>
      <c r="E9" t="s">
        <v>97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4</v>
      </c>
      <c r="B10">
        <v>472</v>
      </c>
      <c r="C10" t="s">
        <v>124</v>
      </c>
      <c r="D10" t="s">
        <v>8</v>
      </c>
      <c r="E10" t="s">
        <v>106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3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2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2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2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4</v>
      </c>
      <c r="B11">
        <v>480</v>
      </c>
      <c r="C11" t="s">
        <v>124</v>
      </c>
      <c r="D11" t="s">
        <v>8</v>
      </c>
      <c r="E11" t="s">
        <v>108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1</v>
      </c>
      <c r="O11" s="6">
        <f t="shared" si="4"/>
        <v>0</v>
      </c>
      <c r="P11" s="6">
        <f t="shared" si="4"/>
        <v>1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1</v>
      </c>
      <c r="AC11" s="6">
        <f t="shared" si="5"/>
        <v>0</v>
      </c>
      <c r="AD11" s="6">
        <f t="shared" si="5"/>
        <v>1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2</v>
      </c>
      <c r="AJ11" s="6">
        <f t="shared" si="5"/>
        <v>0</v>
      </c>
      <c r="AK11" s="6">
        <f t="shared" si="5"/>
        <v>2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5</v>
      </c>
      <c r="B12">
        <v>78</v>
      </c>
      <c r="C12" t="s">
        <v>124</v>
      </c>
      <c r="D12" t="s">
        <v>130</v>
      </c>
      <c r="E12" t="s">
        <v>47</v>
      </c>
      <c r="F12" t="s">
        <v>125</v>
      </c>
      <c r="G12">
        <v>2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1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1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2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5</v>
      </c>
      <c r="B13">
        <v>88</v>
      </c>
      <c r="C13" t="s">
        <v>124</v>
      </c>
      <c r="D13" t="s">
        <v>129</v>
      </c>
      <c r="E13" t="s">
        <v>64</v>
      </c>
      <c r="F13" t="s">
        <v>125</v>
      </c>
      <c r="G13">
        <v>2</v>
      </c>
    </row>
    <row r="14" spans="1:52" x14ac:dyDescent="0.25">
      <c r="A14">
        <v>5</v>
      </c>
      <c r="B14">
        <v>108</v>
      </c>
      <c r="C14" t="s">
        <v>124</v>
      </c>
      <c r="D14" t="s">
        <v>37</v>
      </c>
      <c r="E14" t="s">
        <v>97</v>
      </c>
      <c r="F14" t="s">
        <v>125</v>
      </c>
      <c r="G14">
        <v>2</v>
      </c>
      <c r="K14" s="12" t="s">
        <v>198</v>
      </c>
      <c r="L14" s="13">
        <v>3</v>
      </c>
    </row>
    <row r="15" spans="1:52" x14ac:dyDescent="0.25">
      <c r="A15">
        <v>5</v>
      </c>
      <c r="B15">
        <v>122</v>
      </c>
      <c r="C15" t="s">
        <v>124</v>
      </c>
      <c r="D15" t="s">
        <v>8</v>
      </c>
      <c r="E15" t="s">
        <v>106</v>
      </c>
      <c r="F15" t="s">
        <v>125</v>
      </c>
      <c r="G15">
        <v>2</v>
      </c>
      <c r="K15" s="14" t="s">
        <v>199</v>
      </c>
      <c r="L15" s="6">
        <f>(L6+L10)*1.5</f>
        <v>0</v>
      </c>
      <c r="M15" s="6">
        <f t="shared" ref="M15:AZ15" si="7">(M6+M10)*1.5</f>
        <v>6</v>
      </c>
      <c r="N15" s="6">
        <f t="shared" si="7"/>
        <v>0</v>
      </c>
      <c r="O15" s="6">
        <f t="shared" si="7"/>
        <v>4.5</v>
      </c>
      <c r="P15" s="6">
        <f t="shared" si="7"/>
        <v>7.5</v>
      </c>
      <c r="Q15" s="6">
        <f t="shared" si="7"/>
        <v>0</v>
      </c>
      <c r="R15" s="6">
        <f t="shared" si="7"/>
        <v>0</v>
      </c>
      <c r="S15" s="6">
        <f t="shared" si="7"/>
        <v>7.5</v>
      </c>
      <c r="T15" s="6">
        <f t="shared" si="7"/>
        <v>0</v>
      </c>
      <c r="U15" s="6">
        <f t="shared" si="7"/>
        <v>0</v>
      </c>
      <c r="V15" s="6">
        <f t="shared" si="7"/>
        <v>10.5</v>
      </c>
      <c r="W15" s="6">
        <f t="shared" si="7"/>
        <v>0</v>
      </c>
      <c r="X15" s="6">
        <f t="shared" si="7"/>
        <v>0</v>
      </c>
      <c r="Y15" s="6">
        <f t="shared" si="7"/>
        <v>9</v>
      </c>
      <c r="Z15" s="6">
        <f t="shared" si="7"/>
        <v>0</v>
      </c>
      <c r="AA15" s="6">
        <f t="shared" si="7"/>
        <v>0</v>
      </c>
      <c r="AB15" s="6">
        <f t="shared" si="7"/>
        <v>1.5</v>
      </c>
      <c r="AC15" s="6">
        <f t="shared" si="7"/>
        <v>3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3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5</v>
      </c>
      <c r="B16">
        <v>124</v>
      </c>
      <c r="C16" t="s">
        <v>124</v>
      </c>
      <c r="D16" t="s">
        <v>8</v>
      </c>
      <c r="E16" t="s">
        <v>108</v>
      </c>
      <c r="F16" t="s">
        <v>125</v>
      </c>
      <c r="G16">
        <v>2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3</v>
      </c>
      <c r="O16" s="6">
        <f t="shared" si="8"/>
        <v>0</v>
      </c>
      <c r="P16" s="6">
        <f t="shared" si="8"/>
        <v>1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1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1</v>
      </c>
      <c r="AC16" s="6">
        <f t="shared" si="8"/>
        <v>0</v>
      </c>
      <c r="AD16" s="6">
        <f t="shared" si="8"/>
        <v>1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2</v>
      </c>
      <c r="AJ16" s="6">
        <f t="shared" si="8"/>
        <v>0</v>
      </c>
      <c r="AK16" s="6">
        <f t="shared" si="8"/>
        <v>2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5</v>
      </c>
      <c r="B17">
        <v>434</v>
      </c>
      <c r="C17" t="s">
        <v>126</v>
      </c>
      <c r="D17" t="s">
        <v>8</v>
      </c>
      <c r="E17" t="s">
        <v>91</v>
      </c>
      <c r="F17" t="s">
        <v>127</v>
      </c>
      <c r="G17">
        <v>1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2.5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2.5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7</v>
      </c>
      <c r="B18">
        <v>435</v>
      </c>
      <c r="C18" t="s">
        <v>6</v>
      </c>
      <c r="D18" t="s">
        <v>8</v>
      </c>
      <c r="E18" t="s">
        <v>91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6</v>
      </c>
      <c r="N18" s="16">
        <f t="shared" si="10"/>
        <v>3</v>
      </c>
      <c r="O18" s="16">
        <f t="shared" si="10"/>
        <v>4.5</v>
      </c>
      <c r="P18" s="16">
        <f t="shared" si="10"/>
        <v>8.5</v>
      </c>
      <c r="Q18" s="16">
        <f t="shared" si="10"/>
        <v>0</v>
      </c>
      <c r="R18" s="16">
        <f t="shared" si="10"/>
        <v>2.5</v>
      </c>
      <c r="S18" s="16">
        <f t="shared" si="10"/>
        <v>7.5</v>
      </c>
      <c r="T18" s="16">
        <f t="shared" si="10"/>
        <v>0</v>
      </c>
      <c r="U18" s="16">
        <f t="shared" si="10"/>
        <v>0</v>
      </c>
      <c r="V18" s="16">
        <f t="shared" si="10"/>
        <v>10.5</v>
      </c>
      <c r="W18" s="16">
        <f t="shared" si="10"/>
        <v>1</v>
      </c>
      <c r="X18" s="16">
        <f t="shared" si="10"/>
        <v>0</v>
      </c>
      <c r="Y18" s="16">
        <f t="shared" si="10"/>
        <v>9</v>
      </c>
      <c r="Z18" s="16">
        <f t="shared" si="10"/>
        <v>0</v>
      </c>
      <c r="AA18" s="16">
        <f t="shared" si="10"/>
        <v>0</v>
      </c>
      <c r="AB18" s="16">
        <f t="shared" si="10"/>
        <v>2.5</v>
      </c>
      <c r="AC18" s="16">
        <f t="shared" si="10"/>
        <v>3</v>
      </c>
      <c r="AD18" s="16">
        <f t="shared" si="10"/>
        <v>1</v>
      </c>
      <c r="AE18" s="16">
        <f t="shared" si="10"/>
        <v>0</v>
      </c>
      <c r="AF18" s="16">
        <f t="shared" si="10"/>
        <v>2.5</v>
      </c>
      <c r="AG18" s="16">
        <f t="shared" si="10"/>
        <v>0</v>
      </c>
      <c r="AH18" s="16">
        <f t="shared" si="10"/>
        <v>0</v>
      </c>
      <c r="AI18" s="16">
        <f t="shared" si="10"/>
        <v>2</v>
      </c>
      <c r="AJ18" s="16">
        <f t="shared" si="10"/>
        <v>3</v>
      </c>
      <c r="AK18" s="16">
        <f t="shared" si="10"/>
        <v>2</v>
      </c>
      <c r="AL18" s="16">
        <f t="shared" si="10"/>
        <v>0</v>
      </c>
      <c r="AM18" s="16">
        <f t="shared" si="10"/>
        <v>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8</v>
      </c>
      <c r="B19">
        <v>138</v>
      </c>
      <c r="C19" t="s">
        <v>124</v>
      </c>
      <c r="D19" t="s">
        <v>129</v>
      </c>
      <c r="E19" t="s">
        <v>64</v>
      </c>
      <c r="F19" t="s">
        <v>125</v>
      </c>
      <c r="G19">
        <v>3</v>
      </c>
      <c r="K19" s="15" t="s">
        <v>203</v>
      </c>
      <c r="L19" s="17">
        <f t="shared" ref="L19:AZ19" si="11">IF(L18&gt;$L$14,L18-$L$14,0)</f>
        <v>0</v>
      </c>
      <c r="M19" s="17">
        <f t="shared" si="11"/>
        <v>3</v>
      </c>
      <c r="N19" s="17">
        <f t="shared" si="11"/>
        <v>0</v>
      </c>
      <c r="O19" s="17">
        <f t="shared" si="11"/>
        <v>1.5</v>
      </c>
      <c r="P19" s="17">
        <f t="shared" si="11"/>
        <v>5.5</v>
      </c>
      <c r="Q19" s="17">
        <f t="shared" si="11"/>
        <v>0</v>
      </c>
      <c r="R19" s="17">
        <f t="shared" si="11"/>
        <v>0</v>
      </c>
      <c r="S19" s="17">
        <f t="shared" si="11"/>
        <v>4.5</v>
      </c>
      <c r="T19" s="17">
        <f t="shared" si="11"/>
        <v>0</v>
      </c>
      <c r="U19" s="17">
        <f t="shared" si="11"/>
        <v>0</v>
      </c>
      <c r="V19" s="17">
        <f t="shared" si="11"/>
        <v>7.5</v>
      </c>
      <c r="W19" s="17">
        <f t="shared" si="11"/>
        <v>0</v>
      </c>
      <c r="X19" s="17">
        <f t="shared" si="11"/>
        <v>0</v>
      </c>
      <c r="Y19" s="17">
        <f t="shared" si="11"/>
        <v>6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</v>
      </c>
      <c r="AD19" s="17">
        <f t="shared" si="11"/>
        <v>0</v>
      </c>
      <c r="AE19" s="17">
        <f t="shared" si="11"/>
        <v>0</v>
      </c>
      <c r="AF19" s="17">
        <f t="shared" si="11"/>
        <v>0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2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8</v>
      </c>
      <c r="B20">
        <v>140</v>
      </c>
      <c r="C20" t="s">
        <v>124</v>
      </c>
      <c r="D20" t="s">
        <v>129</v>
      </c>
      <c r="E20" t="s">
        <v>64</v>
      </c>
      <c r="F20" t="s">
        <v>125</v>
      </c>
      <c r="G20">
        <v>3</v>
      </c>
    </row>
    <row r="21" spans="1:52" x14ac:dyDescent="0.25">
      <c r="A21">
        <v>8</v>
      </c>
      <c r="B21">
        <v>170</v>
      </c>
      <c r="C21" t="s">
        <v>124</v>
      </c>
      <c r="D21" t="s">
        <v>37</v>
      </c>
      <c r="E21" t="s">
        <v>97</v>
      </c>
      <c r="F21" t="s">
        <v>125</v>
      </c>
      <c r="G21">
        <v>3</v>
      </c>
    </row>
    <row r="22" spans="1:52" x14ac:dyDescent="0.25">
      <c r="A22">
        <v>8</v>
      </c>
      <c r="B22">
        <v>184</v>
      </c>
      <c r="C22" t="s">
        <v>124</v>
      </c>
      <c r="D22" t="s">
        <v>8</v>
      </c>
      <c r="E22" t="s">
        <v>106</v>
      </c>
      <c r="F22" t="s">
        <v>125</v>
      </c>
      <c r="G22">
        <v>3</v>
      </c>
    </row>
    <row r="23" spans="1:52" x14ac:dyDescent="0.25">
      <c r="A23">
        <v>8</v>
      </c>
      <c r="B23">
        <v>186</v>
      </c>
      <c r="C23" t="s">
        <v>124</v>
      </c>
      <c r="D23" t="s">
        <v>8</v>
      </c>
      <c r="E23" t="s">
        <v>108</v>
      </c>
      <c r="F23" t="s">
        <v>125</v>
      </c>
      <c r="G23">
        <v>3</v>
      </c>
    </row>
    <row r="24" spans="1:52" x14ac:dyDescent="0.25">
      <c r="A24">
        <v>11</v>
      </c>
      <c r="B24">
        <v>208</v>
      </c>
      <c r="C24" t="s">
        <v>124</v>
      </c>
      <c r="D24" t="s">
        <v>129</v>
      </c>
      <c r="E24" t="s">
        <v>64</v>
      </c>
      <c r="F24" t="s">
        <v>125</v>
      </c>
      <c r="G24">
        <v>4</v>
      </c>
    </row>
    <row r="25" spans="1:52" x14ac:dyDescent="0.25">
      <c r="A25">
        <v>11</v>
      </c>
      <c r="B25">
        <v>210</v>
      </c>
      <c r="C25" t="s">
        <v>124</v>
      </c>
      <c r="D25" t="s">
        <v>129</v>
      </c>
      <c r="E25" t="s">
        <v>64</v>
      </c>
      <c r="F25" t="s">
        <v>125</v>
      </c>
      <c r="G25">
        <v>4</v>
      </c>
    </row>
    <row r="26" spans="1:52" x14ac:dyDescent="0.25">
      <c r="A26">
        <v>11</v>
      </c>
      <c r="B26">
        <v>238</v>
      </c>
      <c r="C26" t="s">
        <v>124</v>
      </c>
      <c r="D26" t="s">
        <v>37</v>
      </c>
      <c r="E26" t="s">
        <v>97</v>
      </c>
      <c r="F26" t="s">
        <v>125</v>
      </c>
      <c r="G26">
        <v>4</v>
      </c>
    </row>
    <row r="27" spans="1:52" x14ac:dyDescent="0.25">
      <c r="A27">
        <v>11</v>
      </c>
      <c r="B27">
        <v>246</v>
      </c>
      <c r="C27" t="s">
        <v>124</v>
      </c>
      <c r="D27" t="s">
        <v>8</v>
      </c>
      <c r="E27" t="s">
        <v>106</v>
      </c>
      <c r="F27" t="s">
        <v>125</v>
      </c>
      <c r="G27">
        <v>4</v>
      </c>
    </row>
    <row r="28" spans="1:52" x14ac:dyDescent="0.25">
      <c r="A28">
        <v>11</v>
      </c>
      <c r="B28">
        <v>248</v>
      </c>
      <c r="C28" t="s">
        <v>124</v>
      </c>
      <c r="D28" t="s">
        <v>8</v>
      </c>
      <c r="E28" t="s">
        <v>108</v>
      </c>
      <c r="F28" t="s">
        <v>125</v>
      </c>
      <c r="G28">
        <v>4</v>
      </c>
    </row>
    <row r="29" spans="1:52" x14ac:dyDescent="0.25">
      <c r="A29">
        <v>11</v>
      </c>
      <c r="B29">
        <v>632</v>
      </c>
      <c r="C29" t="s">
        <v>124</v>
      </c>
      <c r="D29" t="s">
        <v>37</v>
      </c>
      <c r="E29" t="s">
        <v>97</v>
      </c>
      <c r="F29" t="s">
        <v>127</v>
      </c>
      <c r="G29">
        <v>2</v>
      </c>
    </row>
    <row r="30" spans="1:52" x14ac:dyDescent="0.25">
      <c r="A30">
        <v>11</v>
      </c>
      <c r="B30">
        <v>660</v>
      </c>
      <c r="C30" t="s">
        <v>124</v>
      </c>
      <c r="D30" t="s">
        <v>8</v>
      </c>
      <c r="E30" t="s">
        <v>108</v>
      </c>
      <c r="F30" t="s">
        <v>127</v>
      </c>
      <c r="G30">
        <v>2</v>
      </c>
    </row>
    <row r="31" spans="1:52" x14ac:dyDescent="0.25">
      <c r="A31">
        <v>12</v>
      </c>
      <c r="B31">
        <v>193</v>
      </c>
      <c r="C31" t="s">
        <v>126</v>
      </c>
      <c r="D31" t="s">
        <v>8</v>
      </c>
      <c r="E31" t="s">
        <v>29</v>
      </c>
      <c r="F31" t="s">
        <v>125</v>
      </c>
      <c r="G31">
        <v>4</v>
      </c>
    </row>
    <row r="32" spans="1:52" x14ac:dyDescent="0.25">
      <c r="A32">
        <v>14</v>
      </c>
      <c r="B32">
        <v>262</v>
      </c>
      <c r="C32" t="s">
        <v>124</v>
      </c>
      <c r="D32" t="s">
        <v>130</v>
      </c>
      <c r="E32" t="s">
        <v>47</v>
      </c>
      <c r="F32" t="s">
        <v>125</v>
      </c>
      <c r="G32">
        <v>5</v>
      </c>
    </row>
    <row r="33" spans="1:7" x14ac:dyDescent="0.25">
      <c r="A33">
        <v>14</v>
      </c>
      <c r="B33">
        <v>270</v>
      </c>
      <c r="C33" t="s">
        <v>124</v>
      </c>
      <c r="D33" t="s">
        <v>129</v>
      </c>
      <c r="E33" t="s">
        <v>64</v>
      </c>
      <c r="F33" t="s">
        <v>125</v>
      </c>
      <c r="G33">
        <v>5</v>
      </c>
    </row>
    <row r="34" spans="1:7" x14ac:dyDescent="0.25">
      <c r="A34">
        <v>14</v>
      </c>
      <c r="B34">
        <v>272</v>
      </c>
      <c r="C34" t="s">
        <v>124</v>
      </c>
      <c r="D34" t="s">
        <v>129</v>
      </c>
      <c r="E34" t="s">
        <v>64</v>
      </c>
      <c r="F34" t="s">
        <v>125</v>
      </c>
      <c r="G34">
        <v>5</v>
      </c>
    </row>
    <row r="35" spans="1:7" x14ac:dyDescent="0.25">
      <c r="A35">
        <v>14</v>
      </c>
      <c r="B35">
        <v>294</v>
      </c>
      <c r="C35" t="s">
        <v>124</v>
      </c>
      <c r="D35" t="s">
        <v>37</v>
      </c>
      <c r="E35" t="s">
        <v>97</v>
      </c>
      <c r="F35" t="s">
        <v>125</v>
      </c>
      <c r="G35">
        <v>5</v>
      </c>
    </row>
    <row r="36" spans="1:7" x14ac:dyDescent="0.25">
      <c r="A36">
        <v>14</v>
      </c>
      <c r="B36">
        <v>302</v>
      </c>
      <c r="C36" t="s">
        <v>124</v>
      </c>
      <c r="D36" t="s">
        <v>8</v>
      </c>
      <c r="E36" t="s">
        <v>106</v>
      </c>
      <c r="F36" t="s">
        <v>125</v>
      </c>
      <c r="G36">
        <v>5</v>
      </c>
    </row>
    <row r="37" spans="1:7" x14ac:dyDescent="0.25">
      <c r="A37">
        <v>14</v>
      </c>
      <c r="B37">
        <v>304</v>
      </c>
      <c r="C37" t="s">
        <v>124</v>
      </c>
      <c r="D37" t="s">
        <v>8</v>
      </c>
      <c r="E37" t="s">
        <v>108</v>
      </c>
      <c r="F37" t="s">
        <v>125</v>
      </c>
      <c r="G37">
        <v>5</v>
      </c>
    </row>
    <row r="38" spans="1:7" x14ac:dyDescent="0.25">
      <c r="A38">
        <v>17</v>
      </c>
      <c r="B38">
        <v>310</v>
      </c>
      <c r="C38" t="s">
        <v>124</v>
      </c>
      <c r="D38" t="s">
        <v>8</v>
      </c>
      <c r="E38" t="s">
        <v>108</v>
      </c>
      <c r="F38" t="s">
        <v>125</v>
      </c>
      <c r="G38">
        <v>6</v>
      </c>
    </row>
    <row r="39" spans="1:7" x14ac:dyDescent="0.25">
      <c r="A39">
        <v>17</v>
      </c>
      <c r="B39">
        <v>829</v>
      </c>
      <c r="C39" t="s">
        <v>126</v>
      </c>
      <c r="D39" t="s">
        <v>8</v>
      </c>
      <c r="E39" t="s">
        <v>107</v>
      </c>
      <c r="F39" t="s">
        <v>127</v>
      </c>
      <c r="G39">
        <v>3</v>
      </c>
    </row>
    <row r="40" spans="1:7" x14ac:dyDescent="0.25">
      <c r="A40">
        <v>18</v>
      </c>
      <c r="B40">
        <v>804</v>
      </c>
      <c r="C40" t="s">
        <v>124</v>
      </c>
      <c r="D40" t="s">
        <v>37</v>
      </c>
      <c r="E40" t="s">
        <v>97</v>
      </c>
      <c r="F40" t="s">
        <v>127</v>
      </c>
      <c r="G40">
        <v>3</v>
      </c>
    </row>
    <row r="41" spans="1:7" x14ac:dyDescent="0.25">
      <c r="A41">
        <v>18</v>
      </c>
      <c r="B41">
        <v>832</v>
      </c>
      <c r="C41" t="s">
        <v>124</v>
      </c>
      <c r="D41" t="s">
        <v>8</v>
      </c>
      <c r="E41" t="s">
        <v>108</v>
      </c>
      <c r="F41" t="s">
        <v>127</v>
      </c>
      <c r="G41">
        <v>3</v>
      </c>
    </row>
    <row r="42" spans="1:7" x14ac:dyDescent="0.25">
      <c r="A42">
        <v>19</v>
      </c>
      <c r="B42">
        <v>830</v>
      </c>
      <c r="C42" t="s">
        <v>126</v>
      </c>
      <c r="D42" t="s">
        <v>8</v>
      </c>
      <c r="E42" t="s">
        <v>107</v>
      </c>
      <c r="F42" t="s">
        <v>127</v>
      </c>
      <c r="G42">
        <v>3</v>
      </c>
    </row>
    <row r="43" spans="1:7" x14ac:dyDescent="0.25">
      <c r="A43">
        <v>21</v>
      </c>
      <c r="B43">
        <v>831</v>
      </c>
      <c r="C43" t="s">
        <v>6</v>
      </c>
      <c r="D43" t="s">
        <v>8</v>
      </c>
      <c r="E43" t="s">
        <v>107</v>
      </c>
      <c r="F43" t="s">
        <v>127</v>
      </c>
      <c r="G43">
        <v>3</v>
      </c>
    </row>
    <row r="44" spans="1:7" x14ac:dyDescent="0.25">
      <c r="A44">
        <v>24</v>
      </c>
      <c r="B44">
        <v>1005</v>
      </c>
      <c r="C44" t="s">
        <v>126</v>
      </c>
      <c r="D44" t="s">
        <v>8</v>
      </c>
      <c r="E44" t="s">
        <v>108</v>
      </c>
      <c r="F44" t="s">
        <v>127</v>
      </c>
      <c r="G44">
        <v>4</v>
      </c>
    </row>
    <row r="45" spans="1:7" x14ac:dyDescent="0.25">
      <c r="A45">
        <v>24</v>
      </c>
      <c r="B45">
        <v>1013</v>
      </c>
      <c r="C45" t="s">
        <v>126</v>
      </c>
      <c r="D45" t="s">
        <v>8</v>
      </c>
      <c r="E45" t="s">
        <v>110</v>
      </c>
      <c r="F45" t="s">
        <v>127</v>
      </c>
      <c r="G45">
        <v>4</v>
      </c>
    </row>
    <row r="46" spans="1:7" x14ac:dyDescent="0.25">
      <c r="A46">
        <v>25</v>
      </c>
      <c r="B46">
        <v>980</v>
      </c>
      <c r="C46" t="s">
        <v>124</v>
      </c>
      <c r="D46" t="s">
        <v>37</v>
      </c>
      <c r="E46" t="s">
        <v>97</v>
      </c>
      <c r="F46" t="s">
        <v>127</v>
      </c>
      <c r="G46">
        <v>4</v>
      </c>
    </row>
    <row r="47" spans="1:7" x14ac:dyDescent="0.25">
      <c r="A47">
        <v>25</v>
      </c>
      <c r="B47">
        <v>1004</v>
      </c>
      <c r="C47" t="s">
        <v>124</v>
      </c>
      <c r="D47" t="s">
        <v>8</v>
      </c>
      <c r="E47" t="s">
        <v>108</v>
      </c>
      <c r="F47" t="s">
        <v>127</v>
      </c>
      <c r="G47">
        <v>4</v>
      </c>
    </row>
    <row r="48" spans="1:7" x14ac:dyDescent="0.25">
      <c r="A48">
        <v>26</v>
      </c>
      <c r="B48">
        <v>1006</v>
      </c>
      <c r="C48" t="s">
        <v>126</v>
      </c>
      <c r="D48" t="s">
        <v>8</v>
      </c>
      <c r="E48" t="s">
        <v>108</v>
      </c>
      <c r="F48" t="s">
        <v>127</v>
      </c>
      <c r="G48">
        <v>4</v>
      </c>
    </row>
    <row r="49" spans="1:7" x14ac:dyDescent="0.25">
      <c r="A49">
        <v>26</v>
      </c>
      <c r="B49">
        <v>1014</v>
      </c>
      <c r="C49" t="s">
        <v>126</v>
      </c>
      <c r="D49" t="s">
        <v>8</v>
      </c>
      <c r="E49" t="s">
        <v>110</v>
      </c>
      <c r="F49" t="s">
        <v>127</v>
      </c>
      <c r="G49">
        <v>4</v>
      </c>
    </row>
    <row r="50" spans="1:7" x14ac:dyDescent="0.25">
      <c r="A50">
        <v>28</v>
      </c>
      <c r="B50">
        <v>1007</v>
      </c>
      <c r="C50" t="s">
        <v>6</v>
      </c>
      <c r="D50" t="s">
        <v>8</v>
      </c>
      <c r="E50" t="s">
        <v>108</v>
      </c>
      <c r="F50" t="s">
        <v>127</v>
      </c>
      <c r="G50">
        <v>4</v>
      </c>
    </row>
    <row r="51" spans="1:7" x14ac:dyDescent="0.25">
      <c r="A51">
        <v>28</v>
      </c>
      <c r="B51">
        <v>1015</v>
      </c>
      <c r="C51" t="s">
        <v>6</v>
      </c>
      <c r="D51" t="s">
        <v>8</v>
      </c>
      <c r="E51" t="s">
        <v>110</v>
      </c>
      <c r="F51" t="s">
        <v>127</v>
      </c>
      <c r="G51">
        <v>4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68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2</v>
      </c>
      <c r="C2" t="s">
        <v>124</v>
      </c>
      <c r="D2" t="s">
        <v>8</v>
      </c>
      <c r="E2" t="s">
        <v>12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60</v>
      </c>
      <c r="C3" t="s">
        <v>124</v>
      </c>
      <c r="D3" t="s">
        <v>8</v>
      </c>
      <c r="E3" t="s">
        <v>104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23</v>
      </c>
      <c r="C4" t="s">
        <v>126</v>
      </c>
      <c r="D4" t="s">
        <v>129</v>
      </c>
      <c r="E4" t="s">
        <v>64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31</v>
      </c>
      <c r="C5" t="s">
        <v>126</v>
      </c>
      <c r="D5" t="s">
        <v>129</v>
      </c>
      <c r="E5" t="s">
        <v>75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37</v>
      </c>
      <c r="C6" t="s">
        <v>126</v>
      </c>
      <c r="D6" t="s">
        <v>129</v>
      </c>
      <c r="E6" t="s">
        <v>80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2</v>
      </c>
      <c r="N6" s="6">
        <f t="shared" si="0"/>
        <v>0</v>
      </c>
      <c r="O6" s="6">
        <f t="shared" si="0"/>
        <v>0</v>
      </c>
      <c r="P6" s="6">
        <f t="shared" si="0"/>
        <v>2</v>
      </c>
      <c r="Q6" s="6">
        <f t="shared" si="0"/>
        <v>0</v>
      </c>
      <c r="R6" s="6">
        <f t="shared" si="0"/>
        <v>0</v>
      </c>
      <c r="S6" s="6">
        <f t="shared" si="0"/>
        <v>1</v>
      </c>
      <c r="T6" s="6">
        <f t="shared" si="0"/>
        <v>0</v>
      </c>
      <c r="U6" s="6">
        <f t="shared" si="0"/>
        <v>0</v>
      </c>
      <c r="V6" s="6">
        <f t="shared" si="0"/>
        <v>2</v>
      </c>
      <c r="W6" s="6">
        <f t="shared" si="0"/>
        <v>0</v>
      </c>
      <c r="X6" s="6">
        <f t="shared" si="0"/>
        <v>0</v>
      </c>
      <c r="Y6" s="6">
        <f t="shared" si="0"/>
        <v>1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345</v>
      </c>
      <c r="C7" t="s">
        <v>126</v>
      </c>
      <c r="D7" t="s">
        <v>37</v>
      </c>
      <c r="E7" t="s">
        <v>44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3</v>
      </c>
      <c r="O7" s="6">
        <f t="shared" si="0"/>
        <v>0</v>
      </c>
      <c r="P7" s="6">
        <f t="shared" si="0"/>
        <v>0</v>
      </c>
      <c r="Q7" s="6">
        <f t="shared" si="0"/>
        <v>3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0</v>
      </c>
      <c r="V7" s="6">
        <f t="shared" si="1"/>
        <v>0</v>
      </c>
      <c r="W7" s="6">
        <f t="shared" si="1"/>
        <v>6</v>
      </c>
      <c r="X7" s="6">
        <f t="shared" si="1"/>
        <v>0</v>
      </c>
      <c r="Y7" s="6">
        <f t="shared" si="1"/>
        <v>0</v>
      </c>
      <c r="Z7" s="6">
        <f t="shared" si="1"/>
        <v>3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381</v>
      </c>
      <c r="C8" t="s">
        <v>126</v>
      </c>
      <c r="D8" t="s">
        <v>37</v>
      </c>
      <c r="E8" t="s">
        <v>63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449</v>
      </c>
      <c r="C9" t="s">
        <v>126</v>
      </c>
      <c r="D9" t="s">
        <v>37</v>
      </c>
      <c r="E9" t="s">
        <v>97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4</v>
      </c>
      <c r="B10">
        <v>316</v>
      </c>
      <c r="C10" t="s">
        <v>124</v>
      </c>
      <c r="D10" t="s">
        <v>8</v>
      </c>
      <c r="E10" t="s">
        <v>12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2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2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2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2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4</v>
      </c>
      <c r="B11">
        <v>428</v>
      </c>
      <c r="C11" t="s">
        <v>124</v>
      </c>
      <c r="D11" t="s">
        <v>8</v>
      </c>
      <c r="E11" t="s">
        <v>89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3</v>
      </c>
      <c r="O11" s="6">
        <f t="shared" si="4"/>
        <v>0</v>
      </c>
      <c r="P11" s="6">
        <f t="shared" si="4"/>
        <v>3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3</v>
      </c>
      <c r="V11" s="6">
        <f t="shared" si="4"/>
        <v>0</v>
      </c>
      <c r="W11" s="6">
        <f t="shared" si="4"/>
        <v>3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2</v>
      </c>
      <c r="AC11" s="6">
        <f t="shared" si="5"/>
        <v>0</v>
      </c>
      <c r="AD11" s="6">
        <f t="shared" si="5"/>
        <v>2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3</v>
      </c>
      <c r="AJ11" s="6">
        <f t="shared" si="5"/>
        <v>0</v>
      </c>
      <c r="AK11" s="6">
        <f t="shared" si="5"/>
        <v>3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5</v>
      </c>
      <c r="B12">
        <v>66</v>
      </c>
      <c r="C12" t="s">
        <v>124</v>
      </c>
      <c r="D12" t="s">
        <v>8</v>
      </c>
      <c r="E12" t="s">
        <v>12</v>
      </c>
      <c r="F12" t="s">
        <v>125</v>
      </c>
      <c r="G12">
        <v>2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3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3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2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3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5</v>
      </c>
      <c r="B13">
        <v>120</v>
      </c>
      <c r="C13" t="s">
        <v>124</v>
      </c>
      <c r="D13" t="s">
        <v>8</v>
      </c>
      <c r="E13" t="s">
        <v>104</v>
      </c>
      <c r="F13" t="s">
        <v>125</v>
      </c>
      <c r="G13">
        <v>2</v>
      </c>
    </row>
    <row r="14" spans="1:52" x14ac:dyDescent="0.25">
      <c r="A14">
        <v>5</v>
      </c>
      <c r="B14">
        <v>346</v>
      </c>
      <c r="C14" t="s">
        <v>126</v>
      </c>
      <c r="D14" t="s">
        <v>37</v>
      </c>
      <c r="E14" t="s">
        <v>44</v>
      </c>
      <c r="F14" t="s">
        <v>127</v>
      </c>
      <c r="G14">
        <v>1</v>
      </c>
      <c r="K14" s="12" t="s">
        <v>198</v>
      </c>
      <c r="L14" s="13">
        <v>3</v>
      </c>
    </row>
    <row r="15" spans="1:52" x14ac:dyDescent="0.25">
      <c r="A15">
        <v>5</v>
      </c>
      <c r="B15">
        <v>382</v>
      </c>
      <c r="C15" t="s">
        <v>126</v>
      </c>
      <c r="D15" t="s">
        <v>37</v>
      </c>
      <c r="E15" t="s">
        <v>63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3</v>
      </c>
      <c r="N15" s="6">
        <f t="shared" si="7"/>
        <v>0</v>
      </c>
      <c r="O15" s="6">
        <f t="shared" si="7"/>
        <v>3</v>
      </c>
      <c r="P15" s="6">
        <f t="shared" si="7"/>
        <v>3</v>
      </c>
      <c r="Q15" s="6">
        <f t="shared" si="7"/>
        <v>0</v>
      </c>
      <c r="R15" s="6">
        <f t="shared" si="7"/>
        <v>0</v>
      </c>
      <c r="S15" s="6">
        <f t="shared" si="7"/>
        <v>1.5</v>
      </c>
      <c r="T15" s="6">
        <f t="shared" si="7"/>
        <v>0</v>
      </c>
      <c r="U15" s="6">
        <f t="shared" si="7"/>
        <v>0</v>
      </c>
      <c r="V15" s="6">
        <f t="shared" si="7"/>
        <v>6</v>
      </c>
      <c r="W15" s="6">
        <f t="shared" si="7"/>
        <v>0</v>
      </c>
      <c r="X15" s="6">
        <f t="shared" si="7"/>
        <v>0</v>
      </c>
      <c r="Y15" s="6">
        <f t="shared" si="7"/>
        <v>1.5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3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3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5</v>
      </c>
      <c r="B16">
        <v>450</v>
      </c>
      <c r="C16" t="s">
        <v>126</v>
      </c>
      <c r="D16" t="s">
        <v>37</v>
      </c>
      <c r="E16" t="s">
        <v>97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6</v>
      </c>
      <c r="O16" s="6">
        <f t="shared" si="8"/>
        <v>0</v>
      </c>
      <c r="P16" s="6">
        <f t="shared" si="8"/>
        <v>3</v>
      </c>
      <c r="Q16" s="6">
        <f t="shared" si="8"/>
        <v>3</v>
      </c>
      <c r="R16" s="6">
        <f t="shared" si="8"/>
        <v>0</v>
      </c>
      <c r="S16" s="6">
        <f t="shared" si="8"/>
        <v>0</v>
      </c>
      <c r="T16" s="6">
        <f t="shared" si="8"/>
        <v>3</v>
      </c>
      <c r="U16" s="6">
        <f t="shared" si="8"/>
        <v>3</v>
      </c>
      <c r="V16" s="6">
        <f t="shared" si="8"/>
        <v>0</v>
      </c>
      <c r="W16" s="6">
        <f t="shared" si="8"/>
        <v>9</v>
      </c>
      <c r="X16" s="6">
        <f t="shared" si="8"/>
        <v>0</v>
      </c>
      <c r="Y16" s="6">
        <f t="shared" si="8"/>
        <v>0</v>
      </c>
      <c r="Z16" s="6">
        <f t="shared" si="8"/>
        <v>3</v>
      </c>
      <c r="AA16" s="6">
        <f t="shared" si="8"/>
        <v>0</v>
      </c>
      <c r="AB16" s="6">
        <f t="shared" si="8"/>
        <v>2</v>
      </c>
      <c r="AC16" s="6">
        <f t="shared" si="8"/>
        <v>0</v>
      </c>
      <c r="AD16" s="6">
        <f t="shared" si="8"/>
        <v>2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3</v>
      </c>
      <c r="AJ16" s="6">
        <f t="shared" si="8"/>
        <v>0</v>
      </c>
      <c r="AK16" s="6">
        <f t="shared" si="8"/>
        <v>3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6</v>
      </c>
      <c r="B17">
        <v>73</v>
      </c>
      <c r="C17" t="s">
        <v>126</v>
      </c>
      <c r="D17" t="s">
        <v>129</v>
      </c>
      <c r="E17" t="s">
        <v>33</v>
      </c>
      <c r="F17" t="s">
        <v>125</v>
      </c>
      <c r="G17">
        <v>2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7.5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7.5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7.5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6</v>
      </c>
      <c r="B18">
        <v>89</v>
      </c>
      <c r="C18" t="s">
        <v>126</v>
      </c>
      <c r="D18" t="s">
        <v>129</v>
      </c>
      <c r="E18" t="s">
        <v>64</v>
      </c>
      <c r="F18" t="s">
        <v>125</v>
      </c>
      <c r="G18">
        <v>2</v>
      </c>
      <c r="K18" s="15" t="s">
        <v>202</v>
      </c>
      <c r="L18" s="16">
        <f>SUM(L15:L17)</f>
        <v>0</v>
      </c>
      <c r="M18" s="16">
        <f t="shared" ref="M18:AZ18" si="10">SUM(M15:M17)</f>
        <v>3</v>
      </c>
      <c r="N18" s="16">
        <f t="shared" si="10"/>
        <v>6</v>
      </c>
      <c r="O18" s="16">
        <f t="shared" si="10"/>
        <v>3</v>
      </c>
      <c r="P18" s="16">
        <f t="shared" si="10"/>
        <v>6</v>
      </c>
      <c r="Q18" s="16">
        <f t="shared" si="10"/>
        <v>3</v>
      </c>
      <c r="R18" s="16">
        <f t="shared" si="10"/>
        <v>7.5</v>
      </c>
      <c r="S18" s="16">
        <f t="shared" si="10"/>
        <v>1.5</v>
      </c>
      <c r="T18" s="16">
        <f t="shared" si="10"/>
        <v>3</v>
      </c>
      <c r="U18" s="16">
        <f t="shared" si="10"/>
        <v>3</v>
      </c>
      <c r="V18" s="16">
        <f t="shared" si="10"/>
        <v>6</v>
      </c>
      <c r="W18" s="16">
        <f t="shared" si="10"/>
        <v>9</v>
      </c>
      <c r="X18" s="16">
        <f t="shared" si="10"/>
        <v>0</v>
      </c>
      <c r="Y18" s="16">
        <f t="shared" si="10"/>
        <v>9</v>
      </c>
      <c r="Z18" s="16">
        <f t="shared" si="10"/>
        <v>3</v>
      </c>
      <c r="AA18" s="16">
        <f t="shared" si="10"/>
        <v>0</v>
      </c>
      <c r="AB18" s="16">
        <f t="shared" si="10"/>
        <v>2</v>
      </c>
      <c r="AC18" s="16">
        <f t="shared" si="10"/>
        <v>3</v>
      </c>
      <c r="AD18" s="16">
        <f t="shared" si="10"/>
        <v>2</v>
      </c>
      <c r="AE18" s="16">
        <f t="shared" si="10"/>
        <v>0</v>
      </c>
      <c r="AF18" s="16">
        <f t="shared" si="10"/>
        <v>5</v>
      </c>
      <c r="AG18" s="16">
        <f t="shared" si="10"/>
        <v>0</v>
      </c>
      <c r="AH18" s="16">
        <f t="shared" si="10"/>
        <v>0</v>
      </c>
      <c r="AI18" s="16">
        <f t="shared" si="10"/>
        <v>3</v>
      </c>
      <c r="AJ18" s="16">
        <f t="shared" si="10"/>
        <v>3</v>
      </c>
      <c r="AK18" s="16">
        <f t="shared" si="10"/>
        <v>3</v>
      </c>
      <c r="AL18" s="16">
        <f t="shared" si="10"/>
        <v>0</v>
      </c>
      <c r="AM18" s="16">
        <f t="shared" si="10"/>
        <v>7.5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6</v>
      </c>
      <c r="B19">
        <v>109</v>
      </c>
      <c r="C19" t="s">
        <v>126</v>
      </c>
      <c r="D19" t="s">
        <v>37</v>
      </c>
      <c r="E19" t="s">
        <v>97</v>
      </c>
      <c r="F19" t="s">
        <v>125</v>
      </c>
      <c r="G19">
        <v>2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3</v>
      </c>
      <c r="O19" s="17">
        <f t="shared" si="11"/>
        <v>0</v>
      </c>
      <c r="P19" s="17">
        <f t="shared" si="11"/>
        <v>3</v>
      </c>
      <c r="Q19" s="17">
        <f t="shared" si="11"/>
        <v>0</v>
      </c>
      <c r="R19" s="17">
        <f t="shared" si="11"/>
        <v>4.5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3</v>
      </c>
      <c r="W19" s="17">
        <f t="shared" si="11"/>
        <v>6</v>
      </c>
      <c r="X19" s="17">
        <f t="shared" si="11"/>
        <v>0</v>
      </c>
      <c r="Y19" s="17">
        <f t="shared" si="11"/>
        <v>6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</v>
      </c>
      <c r="AD19" s="17">
        <f t="shared" si="11"/>
        <v>0</v>
      </c>
      <c r="AE19" s="17">
        <f t="shared" si="11"/>
        <v>0</v>
      </c>
      <c r="AF19" s="17">
        <f t="shared" si="11"/>
        <v>2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4.5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7</v>
      </c>
      <c r="B20">
        <v>347</v>
      </c>
      <c r="C20" t="s">
        <v>6</v>
      </c>
      <c r="D20" t="s">
        <v>37</v>
      </c>
      <c r="E20" t="s">
        <v>44</v>
      </c>
      <c r="F20" t="s">
        <v>127</v>
      </c>
      <c r="G20">
        <v>1</v>
      </c>
    </row>
    <row r="21" spans="1:52" x14ac:dyDescent="0.25">
      <c r="A21">
        <v>7</v>
      </c>
      <c r="B21">
        <v>383</v>
      </c>
      <c r="C21" t="s">
        <v>6</v>
      </c>
      <c r="D21" t="s">
        <v>37</v>
      </c>
      <c r="E21" t="s">
        <v>63</v>
      </c>
      <c r="F21" t="s">
        <v>127</v>
      </c>
      <c r="G21">
        <v>1</v>
      </c>
    </row>
    <row r="22" spans="1:52" x14ac:dyDescent="0.25">
      <c r="A22">
        <v>7</v>
      </c>
      <c r="B22">
        <v>451</v>
      </c>
      <c r="C22" t="s">
        <v>6</v>
      </c>
      <c r="D22" t="s">
        <v>37</v>
      </c>
      <c r="E22" t="s">
        <v>97</v>
      </c>
      <c r="F22" t="s">
        <v>127</v>
      </c>
      <c r="G22">
        <v>1</v>
      </c>
    </row>
    <row r="23" spans="1:52" x14ac:dyDescent="0.25">
      <c r="A23">
        <v>8</v>
      </c>
      <c r="B23">
        <v>182</v>
      </c>
      <c r="C23" t="s">
        <v>124</v>
      </c>
      <c r="D23" t="s">
        <v>8</v>
      </c>
      <c r="E23" t="s">
        <v>104</v>
      </c>
      <c r="F23" t="s">
        <v>125</v>
      </c>
      <c r="G23">
        <v>3</v>
      </c>
    </row>
    <row r="24" spans="1:52" x14ac:dyDescent="0.25">
      <c r="A24">
        <v>9</v>
      </c>
      <c r="B24">
        <v>129</v>
      </c>
      <c r="C24" t="s">
        <v>126</v>
      </c>
      <c r="D24" t="s">
        <v>129</v>
      </c>
      <c r="E24" t="s">
        <v>33</v>
      </c>
      <c r="F24" t="s">
        <v>125</v>
      </c>
      <c r="G24">
        <v>3</v>
      </c>
    </row>
    <row r="25" spans="1:52" x14ac:dyDescent="0.25">
      <c r="A25">
        <v>9</v>
      </c>
      <c r="B25">
        <v>137</v>
      </c>
      <c r="C25" t="s">
        <v>126</v>
      </c>
      <c r="D25" t="s">
        <v>37</v>
      </c>
      <c r="E25" t="s">
        <v>56</v>
      </c>
      <c r="F25" t="s">
        <v>125</v>
      </c>
      <c r="G25">
        <v>3</v>
      </c>
    </row>
    <row r="26" spans="1:52" x14ac:dyDescent="0.25">
      <c r="A26">
        <v>9</v>
      </c>
      <c r="B26">
        <v>139</v>
      </c>
      <c r="C26" t="s">
        <v>126</v>
      </c>
      <c r="D26" t="s">
        <v>129</v>
      </c>
      <c r="E26" t="s">
        <v>64</v>
      </c>
      <c r="F26" t="s">
        <v>125</v>
      </c>
      <c r="G26">
        <v>3</v>
      </c>
    </row>
    <row r="27" spans="1:52" x14ac:dyDescent="0.25">
      <c r="A27">
        <v>10</v>
      </c>
      <c r="B27">
        <v>561</v>
      </c>
      <c r="C27" t="s">
        <v>126</v>
      </c>
      <c r="D27" t="s">
        <v>37</v>
      </c>
      <c r="E27" t="s">
        <v>63</v>
      </c>
      <c r="F27" t="s">
        <v>127</v>
      </c>
      <c r="G27">
        <v>2</v>
      </c>
    </row>
    <row r="28" spans="1:52" x14ac:dyDescent="0.25">
      <c r="A28">
        <v>10</v>
      </c>
      <c r="B28">
        <v>601</v>
      </c>
      <c r="C28" t="s">
        <v>126</v>
      </c>
      <c r="D28" t="s">
        <v>37</v>
      </c>
      <c r="E28" t="s">
        <v>84</v>
      </c>
      <c r="F28" t="s">
        <v>127</v>
      </c>
      <c r="G28">
        <v>2</v>
      </c>
    </row>
    <row r="29" spans="1:52" x14ac:dyDescent="0.25">
      <c r="A29">
        <v>10</v>
      </c>
      <c r="B29">
        <v>609</v>
      </c>
      <c r="C29" t="s">
        <v>126</v>
      </c>
      <c r="D29" t="s">
        <v>37</v>
      </c>
      <c r="E29" t="s">
        <v>86</v>
      </c>
      <c r="F29" t="s">
        <v>127</v>
      </c>
      <c r="G29">
        <v>2</v>
      </c>
    </row>
    <row r="30" spans="1:52" x14ac:dyDescent="0.25">
      <c r="A30">
        <v>11</v>
      </c>
      <c r="B30">
        <v>190</v>
      </c>
      <c r="C30" t="s">
        <v>124</v>
      </c>
      <c r="D30" t="s">
        <v>8</v>
      </c>
      <c r="E30" t="s">
        <v>12</v>
      </c>
      <c r="F30" t="s">
        <v>125</v>
      </c>
      <c r="G30">
        <v>4</v>
      </c>
    </row>
    <row r="31" spans="1:52" x14ac:dyDescent="0.25">
      <c r="A31">
        <v>11</v>
      </c>
      <c r="B31">
        <v>244</v>
      </c>
      <c r="C31" t="s">
        <v>124</v>
      </c>
      <c r="D31" t="s">
        <v>8</v>
      </c>
      <c r="E31" t="s">
        <v>104</v>
      </c>
      <c r="F31" t="s">
        <v>125</v>
      </c>
      <c r="G31">
        <v>4</v>
      </c>
    </row>
    <row r="32" spans="1:52" x14ac:dyDescent="0.25">
      <c r="A32">
        <v>11</v>
      </c>
      <c r="B32">
        <v>496</v>
      </c>
      <c r="C32" t="s">
        <v>124</v>
      </c>
      <c r="D32" t="s">
        <v>8</v>
      </c>
      <c r="E32" t="s">
        <v>12</v>
      </c>
      <c r="F32" t="s">
        <v>127</v>
      </c>
      <c r="G32">
        <v>2</v>
      </c>
    </row>
    <row r="33" spans="1:7" x14ac:dyDescent="0.25">
      <c r="A33">
        <v>11</v>
      </c>
      <c r="B33">
        <v>616</v>
      </c>
      <c r="C33" t="s">
        <v>124</v>
      </c>
      <c r="D33" t="s">
        <v>8</v>
      </c>
      <c r="E33" t="s">
        <v>89</v>
      </c>
      <c r="F33" t="s">
        <v>127</v>
      </c>
      <c r="G33">
        <v>2</v>
      </c>
    </row>
    <row r="34" spans="1:7" x14ac:dyDescent="0.25">
      <c r="A34">
        <v>12</v>
      </c>
      <c r="B34">
        <v>197</v>
      </c>
      <c r="C34" t="s">
        <v>126</v>
      </c>
      <c r="D34" t="s">
        <v>129</v>
      </c>
      <c r="E34" t="s">
        <v>33</v>
      </c>
      <c r="F34" t="s">
        <v>125</v>
      </c>
      <c r="G34">
        <v>4</v>
      </c>
    </row>
    <row r="35" spans="1:7" x14ac:dyDescent="0.25">
      <c r="A35">
        <v>12</v>
      </c>
      <c r="B35">
        <v>213</v>
      </c>
      <c r="C35" t="s">
        <v>126</v>
      </c>
      <c r="D35" t="s">
        <v>37</v>
      </c>
      <c r="E35" t="s">
        <v>67</v>
      </c>
      <c r="F35" t="s">
        <v>125</v>
      </c>
      <c r="G35">
        <v>4</v>
      </c>
    </row>
    <row r="36" spans="1:7" x14ac:dyDescent="0.25">
      <c r="A36">
        <v>12</v>
      </c>
      <c r="B36">
        <v>217</v>
      </c>
      <c r="C36" t="s">
        <v>126</v>
      </c>
      <c r="D36" t="s">
        <v>129</v>
      </c>
      <c r="E36" t="s">
        <v>75</v>
      </c>
      <c r="F36" t="s">
        <v>125</v>
      </c>
      <c r="G36">
        <v>4</v>
      </c>
    </row>
    <row r="37" spans="1:7" x14ac:dyDescent="0.25">
      <c r="A37">
        <v>12</v>
      </c>
      <c r="B37">
        <v>227</v>
      </c>
      <c r="C37" t="s">
        <v>126</v>
      </c>
      <c r="D37" t="s">
        <v>37</v>
      </c>
      <c r="E37" t="s">
        <v>84</v>
      </c>
      <c r="F37" t="s">
        <v>125</v>
      </c>
      <c r="G37">
        <v>4</v>
      </c>
    </row>
    <row r="38" spans="1:7" x14ac:dyDescent="0.25">
      <c r="A38">
        <v>12</v>
      </c>
      <c r="B38">
        <v>231</v>
      </c>
      <c r="C38" t="s">
        <v>126</v>
      </c>
      <c r="D38" t="s">
        <v>37</v>
      </c>
      <c r="E38" t="s">
        <v>92</v>
      </c>
      <c r="F38" t="s">
        <v>125</v>
      </c>
      <c r="G38">
        <v>4</v>
      </c>
    </row>
    <row r="39" spans="1:7" x14ac:dyDescent="0.25">
      <c r="A39">
        <v>12</v>
      </c>
      <c r="B39">
        <v>239</v>
      </c>
      <c r="C39" t="s">
        <v>126</v>
      </c>
      <c r="D39" t="s">
        <v>37</v>
      </c>
      <c r="E39" t="s">
        <v>97</v>
      </c>
      <c r="F39" t="s">
        <v>125</v>
      </c>
      <c r="G39">
        <v>4</v>
      </c>
    </row>
    <row r="40" spans="1:7" x14ac:dyDescent="0.25">
      <c r="A40">
        <v>12</v>
      </c>
      <c r="B40">
        <v>562</v>
      </c>
      <c r="C40" t="s">
        <v>126</v>
      </c>
      <c r="D40" t="s">
        <v>37</v>
      </c>
      <c r="E40" t="s">
        <v>63</v>
      </c>
      <c r="F40" t="s">
        <v>127</v>
      </c>
      <c r="G40">
        <v>2</v>
      </c>
    </row>
    <row r="41" spans="1:7" x14ac:dyDescent="0.25">
      <c r="A41">
        <v>12</v>
      </c>
      <c r="B41">
        <v>602</v>
      </c>
      <c r="C41" t="s">
        <v>126</v>
      </c>
      <c r="D41" t="s">
        <v>37</v>
      </c>
      <c r="E41" t="s">
        <v>84</v>
      </c>
      <c r="F41" t="s">
        <v>127</v>
      </c>
      <c r="G41">
        <v>2</v>
      </c>
    </row>
    <row r="42" spans="1:7" x14ac:dyDescent="0.25">
      <c r="A42">
        <v>12</v>
      </c>
      <c r="B42">
        <v>610</v>
      </c>
      <c r="C42" t="s">
        <v>126</v>
      </c>
      <c r="D42" t="s">
        <v>37</v>
      </c>
      <c r="E42" t="s">
        <v>86</v>
      </c>
      <c r="F42" t="s">
        <v>127</v>
      </c>
      <c r="G42">
        <v>2</v>
      </c>
    </row>
    <row r="43" spans="1:7" x14ac:dyDescent="0.25">
      <c r="A43">
        <v>14</v>
      </c>
      <c r="B43">
        <v>252</v>
      </c>
      <c r="C43" t="s">
        <v>124</v>
      </c>
      <c r="D43" t="s">
        <v>8</v>
      </c>
      <c r="E43" t="s">
        <v>12</v>
      </c>
      <c r="F43" t="s">
        <v>125</v>
      </c>
      <c r="G43">
        <v>5</v>
      </c>
    </row>
    <row r="44" spans="1:7" x14ac:dyDescent="0.25">
      <c r="A44">
        <v>14</v>
      </c>
      <c r="B44">
        <v>563</v>
      </c>
      <c r="C44" t="s">
        <v>6</v>
      </c>
      <c r="D44" t="s">
        <v>37</v>
      </c>
      <c r="E44" t="s">
        <v>63</v>
      </c>
      <c r="F44" t="s">
        <v>127</v>
      </c>
      <c r="G44">
        <v>2</v>
      </c>
    </row>
    <row r="45" spans="1:7" x14ac:dyDescent="0.25">
      <c r="A45">
        <v>14</v>
      </c>
      <c r="B45">
        <v>603</v>
      </c>
      <c r="C45" t="s">
        <v>6</v>
      </c>
      <c r="D45" t="s">
        <v>37</v>
      </c>
      <c r="E45" t="s">
        <v>84</v>
      </c>
      <c r="F45" t="s">
        <v>127</v>
      </c>
      <c r="G45">
        <v>2</v>
      </c>
    </row>
    <row r="46" spans="1:7" x14ac:dyDescent="0.25">
      <c r="A46">
        <v>14</v>
      </c>
      <c r="B46">
        <v>611</v>
      </c>
      <c r="C46" t="s">
        <v>6</v>
      </c>
      <c r="D46" t="s">
        <v>37</v>
      </c>
      <c r="E46" t="s">
        <v>86</v>
      </c>
      <c r="F46" t="s">
        <v>127</v>
      </c>
      <c r="G46">
        <v>2</v>
      </c>
    </row>
    <row r="47" spans="1:7" x14ac:dyDescent="0.25">
      <c r="A47">
        <v>15</v>
      </c>
      <c r="B47">
        <v>257</v>
      </c>
      <c r="C47" t="s">
        <v>126</v>
      </c>
      <c r="D47" t="s">
        <v>129</v>
      </c>
      <c r="E47" t="s">
        <v>33</v>
      </c>
      <c r="F47" t="s">
        <v>125</v>
      </c>
      <c r="G47">
        <v>5</v>
      </c>
    </row>
    <row r="48" spans="1:7" x14ac:dyDescent="0.25">
      <c r="A48">
        <v>15</v>
      </c>
      <c r="B48">
        <v>267</v>
      </c>
      <c r="C48" t="s">
        <v>126</v>
      </c>
      <c r="D48" t="s">
        <v>37</v>
      </c>
      <c r="E48" t="s">
        <v>56</v>
      </c>
      <c r="F48" t="s">
        <v>125</v>
      </c>
      <c r="G48">
        <v>5</v>
      </c>
    </row>
    <row r="49" spans="1:7" x14ac:dyDescent="0.25">
      <c r="A49">
        <v>15</v>
      </c>
      <c r="B49">
        <v>285</v>
      </c>
      <c r="C49" t="s">
        <v>126</v>
      </c>
      <c r="D49" t="s">
        <v>129</v>
      </c>
      <c r="E49" t="s">
        <v>80</v>
      </c>
      <c r="F49" t="s">
        <v>125</v>
      </c>
      <c r="G49">
        <v>5</v>
      </c>
    </row>
    <row r="50" spans="1:7" x14ac:dyDescent="0.25">
      <c r="A50">
        <v>17</v>
      </c>
      <c r="B50">
        <v>741</v>
      </c>
      <c r="C50" t="s">
        <v>126</v>
      </c>
      <c r="D50" t="s">
        <v>37</v>
      </c>
      <c r="E50" t="s">
        <v>67</v>
      </c>
      <c r="F50" t="s">
        <v>127</v>
      </c>
      <c r="G50">
        <v>3</v>
      </c>
    </row>
    <row r="51" spans="1:7" x14ac:dyDescent="0.25">
      <c r="A51">
        <v>17</v>
      </c>
      <c r="B51">
        <v>745</v>
      </c>
      <c r="C51" t="s">
        <v>126</v>
      </c>
      <c r="D51" t="s">
        <v>37</v>
      </c>
      <c r="E51" t="s">
        <v>69</v>
      </c>
      <c r="F51" t="s">
        <v>127</v>
      </c>
      <c r="G51">
        <v>3</v>
      </c>
    </row>
    <row r="52" spans="1:7" x14ac:dyDescent="0.25">
      <c r="A52">
        <v>18</v>
      </c>
      <c r="B52">
        <v>676</v>
      </c>
      <c r="C52" t="s">
        <v>124</v>
      </c>
      <c r="D52" t="s">
        <v>8</v>
      </c>
      <c r="E52" t="s">
        <v>12</v>
      </c>
      <c r="F52" t="s">
        <v>127</v>
      </c>
      <c r="G52">
        <v>3</v>
      </c>
    </row>
    <row r="53" spans="1:7" x14ac:dyDescent="0.25">
      <c r="A53">
        <v>18</v>
      </c>
      <c r="B53">
        <v>788</v>
      </c>
      <c r="C53" t="s">
        <v>124</v>
      </c>
      <c r="D53" t="s">
        <v>8</v>
      </c>
      <c r="E53" t="s">
        <v>89</v>
      </c>
      <c r="F53" t="s">
        <v>127</v>
      </c>
      <c r="G53">
        <v>3</v>
      </c>
    </row>
    <row r="54" spans="1:7" x14ac:dyDescent="0.25">
      <c r="A54">
        <v>19</v>
      </c>
      <c r="B54">
        <v>742</v>
      </c>
      <c r="C54" t="s">
        <v>126</v>
      </c>
      <c r="D54" t="s">
        <v>37</v>
      </c>
      <c r="E54" t="s">
        <v>67</v>
      </c>
      <c r="F54" t="s">
        <v>127</v>
      </c>
      <c r="G54">
        <v>3</v>
      </c>
    </row>
    <row r="55" spans="1:7" x14ac:dyDescent="0.25">
      <c r="A55">
        <v>19</v>
      </c>
      <c r="B55">
        <v>746</v>
      </c>
      <c r="C55" t="s">
        <v>126</v>
      </c>
      <c r="D55" t="s">
        <v>37</v>
      </c>
      <c r="E55" t="s">
        <v>69</v>
      </c>
      <c r="F55" t="s">
        <v>127</v>
      </c>
      <c r="G55">
        <v>3</v>
      </c>
    </row>
    <row r="56" spans="1:7" x14ac:dyDescent="0.25">
      <c r="A56">
        <v>21</v>
      </c>
      <c r="B56">
        <v>743</v>
      </c>
      <c r="C56" t="s">
        <v>6</v>
      </c>
      <c r="D56" t="s">
        <v>37</v>
      </c>
      <c r="E56" t="s">
        <v>67</v>
      </c>
      <c r="F56" t="s">
        <v>127</v>
      </c>
      <c r="G56">
        <v>3</v>
      </c>
    </row>
    <row r="57" spans="1:7" x14ac:dyDescent="0.25">
      <c r="A57">
        <v>21</v>
      </c>
      <c r="B57">
        <v>747</v>
      </c>
      <c r="C57" t="s">
        <v>6</v>
      </c>
      <c r="D57" t="s">
        <v>37</v>
      </c>
      <c r="E57" t="s">
        <v>69</v>
      </c>
      <c r="F57" t="s">
        <v>127</v>
      </c>
      <c r="G57">
        <v>3</v>
      </c>
    </row>
    <row r="58" spans="1:7" x14ac:dyDescent="0.25">
      <c r="A58">
        <v>24</v>
      </c>
      <c r="B58">
        <v>937</v>
      </c>
      <c r="C58" t="s">
        <v>126</v>
      </c>
      <c r="D58" t="s">
        <v>37</v>
      </c>
      <c r="E58" t="s">
        <v>72</v>
      </c>
      <c r="F58" t="s">
        <v>127</v>
      </c>
      <c r="G58">
        <v>4</v>
      </c>
    </row>
    <row r="59" spans="1:7" x14ac:dyDescent="0.25">
      <c r="A59">
        <v>24</v>
      </c>
      <c r="B59">
        <v>945</v>
      </c>
      <c r="C59" t="s">
        <v>126</v>
      </c>
      <c r="D59" t="s">
        <v>37</v>
      </c>
      <c r="E59" t="s">
        <v>84</v>
      </c>
      <c r="F59" t="s">
        <v>127</v>
      </c>
      <c r="G59">
        <v>4</v>
      </c>
    </row>
    <row r="60" spans="1:7" x14ac:dyDescent="0.25">
      <c r="A60">
        <v>24</v>
      </c>
      <c r="B60">
        <v>981</v>
      </c>
      <c r="C60" t="s">
        <v>126</v>
      </c>
      <c r="D60" t="s">
        <v>37</v>
      </c>
      <c r="E60" t="s">
        <v>97</v>
      </c>
      <c r="F60" t="s">
        <v>127</v>
      </c>
      <c r="G60">
        <v>4</v>
      </c>
    </row>
    <row r="61" spans="1:7" x14ac:dyDescent="0.25">
      <c r="A61">
        <v>25</v>
      </c>
      <c r="B61">
        <v>848</v>
      </c>
      <c r="C61" t="s">
        <v>124</v>
      </c>
      <c r="D61" t="s">
        <v>8</v>
      </c>
      <c r="E61" t="s">
        <v>12</v>
      </c>
      <c r="F61" t="s">
        <v>127</v>
      </c>
      <c r="G61">
        <v>4</v>
      </c>
    </row>
    <row r="62" spans="1:7" x14ac:dyDescent="0.25">
      <c r="A62">
        <v>25</v>
      </c>
      <c r="B62">
        <v>960</v>
      </c>
      <c r="C62" t="s">
        <v>124</v>
      </c>
      <c r="D62" t="s">
        <v>8</v>
      </c>
      <c r="E62" t="s">
        <v>89</v>
      </c>
      <c r="F62" t="s">
        <v>127</v>
      </c>
      <c r="G62">
        <v>4</v>
      </c>
    </row>
    <row r="63" spans="1:7" x14ac:dyDescent="0.25">
      <c r="A63">
        <v>26</v>
      </c>
      <c r="B63">
        <v>938</v>
      </c>
      <c r="C63" t="s">
        <v>126</v>
      </c>
      <c r="D63" t="s">
        <v>37</v>
      </c>
      <c r="E63" t="s">
        <v>72</v>
      </c>
      <c r="F63" t="s">
        <v>127</v>
      </c>
      <c r="G63">
        <v>4</v>
      </c>
    </row>
    <row r="64" spans="1:7" x14ac:dyDescent="0.25">
      <c r="A64">
        <v>26</v>
      </c>
      <c r="B64">
        <v>946</v>
      </c>
      <c r="C64" t="s">
        <v>126</v>
      </c>
      <c r="D64" t="s">
        <v>37</v>
      </c>
      <c r="E64" t="s">
        <v>84</v>
      </c>
      <c r="F64" t="s">
        <v>127</v>
      </c>
      <c r="G64">
        <v>4</v>
      </c>
    </row>
    <row r="65" spans="1:7" x14ac:dyDescent="0.25">
      <c r="A65">
        <v>26</v>
      </c>
      <c r="B65">
        <v>982</v>
      </c>
      <c r="C65" t="s">
        <v>126</v>
      </c>
      <c r="D65" t="s">
        <v>37</v>
      </c>
      <c r="E65" t="s">
        <v>97</v>
      </c>
      <c r="F65" t="s">
        <v>127</v>
      </c>
      <c r="G65">
        <v>4</v>
      </c>
    </row>
    <row r="66" spans="1:7" x14ac:dyDescent="0.25">
      <c r="A66">
        <v>28</v>
      </c>
      <c r="B66">
        <v>939</v>
      </c>
      <c r="C66" t="s">
        <v>6</v>
      </c>
      <c r="D66" t="s">
        <v>37</v>
      </c>
      <c r="E66" t="s">
        <v>72</v>
      </c>
      <c r="F66" t="s">
        <v>127</v>
      </c>
      <c r="G66">
        <v>4</v>
      </c>
    </row>
    <row r="67" spans="1:7" x14ac:dyDescent="0.25">
      <c r="A67">
        <v>28</v>
      </c>
      <c r="B67">
        <v>947</v>
      </c>
      <c r="C67" t="s">
        <v>6</v>
      </c>
      <c r="D67" t="s">
        <v>37</v>
      </c>
      <c r="E67" t="s">
        <v>84</v>
      </c>
      <c r="F67" t="s">
        <v>127</v>
      </c>
      <c r="G67">
        <v>4</v>
      </c>
    </row>
    <row r="68" spans="1:7" x14ac:dyDescent="0.25">
      <c r="A68">
        <v>28</v>
      </c>
      <c r="B68">
        <v>983</v>
      </c>
      <c r="C68" t="s">
        <v>6</v>
      </c>
      <c r="D68" t="s">
        <v>37</v>
      </c>
      <c r="E68" t="s">
        <v>97</v>
      </c>
      <c r="F68" t="s">
        <v>127</v>
      </c>
      <c r="G68">
        <v>4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60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3</v>
      </c>
      <c r="B2">
        <v>313</v>
      </c>
      <c r="C2" t="s">
        <v>126</v>
      </c>
      <c r="D2" t="s">
        <v>8</v>
      </c>
      <c r="E2" t="s">
        <v>7</v>
      </c>
      <c r="F2" t="s">
        <v>127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3</v>
      </c>
      <c r="B3">
        <v>317</v>
      </c>
      <c r="C3" t="s">
        <v>126</v>
      </c>
      <c r="D3" t="s">
        <v>8</v>
      </c>
      <c r="E3" t="s">
        <v>12</v>
      </c>
      <c r="F3" t="s">
        <v>127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325</v>
      </c>
      <c r="C4" t="s">
        <v>126</v>
      </c>
      <c r="D4" t="s">
        <v>8</v>
      </c>
      <c r="E4" t="s">
        <v>27</v>
      </c>
      <c r="F4" t="s">
        <v>127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329</v>
      </c>
      <c r="C5" t="s">
        <v>126</v>
      </c>
      <c r="D5" t="s">
        <v>8</v>
      </c>
      <c r="E5" t="s">
        <v>29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333</v>
      </c>
      <c r="C6" t="s">
        <v>126</v>
      </c>
      <c r="D6" t="s">
        <v>8</v>
      </c>
      <c r="E6" t="s">
        <v>31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429</v>
      </c>
      <c r="C7" t="s">
        <v>126</v>
      </c>
      <c r="D7" t="s">
        <v>8</v>
      </c>
      <c r="E7" t="s">
        <v>89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7</v>
      </c>
      <c r="R7" s="6">
        <f t="shared" si="0"/>
        <v>0</v>
      </c>
      <c r="S7" s="6">
        <f t="shared" si="0"/>
        <v>0</v>
      </c>
      <c r="T7" s="6">
        <f t="shared" si="0"/>
        <v>4</v>
      </c>
      <c r="U7" s="6">
        <f t="shared" si="0"/>
        <v>0</v>
      </c>
      <c r="V7" s="6">
        <f t="shared" si="1"/>
        <v>0</v>
      </c>
      <c r="W7" s="6">
        <f t="shared" si="1"/>
        <v>2</v>
      </c>
      <c r="X7" s="6">
        <f t="shared" si="1"/>
        <v>0</v>
      </c>
      <c r="Y7" s="6">
        <f t="shared" si="1"/>
        <v>0</v>
      </c>
      <c r="Z7" s="6">
        <f t="shared" si="1"/>
        <v>7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469</v>
      </c>
      <c r="C8" t="s">
        <v>126</v>
      </c>
      <c r="D8" t="s">
        <v>8</v>
      </c>
      <c r="E8" t="s">
        <v>103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473</v>
      </c>
      <c r="C9" t="s">
        <v>126</v>
      </c>
      <c r="D9" t="s">
        <v>8</v>
      </c>
      <c r="E9" t="s">
        <v>106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3</v>
      </c>
      <c r="B10">
        <v>481</v>
      </c>
      <c r="C10" t="s">
        <v>126</v>
      </c>
      <c r="D10" t="s">
        <v>8</v>
      </c>
      <c r="E10" t="s">
        <v>108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11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11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11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10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4</v>
      </c>
      <c r="B11">
        <v>348</v>
      </c>
      <c r="C11" t="s">
        <v>124</v>
      </c>
      <c r="D11" t="s">
        <v>16</v>
      </c>
      <c r="E11" t="s">
        <v>49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9</v>
      </c>
      <c r="O11" s="6">
        <f t="shared" si="4"/>
        <v>0</v>
      </c>
      <c r="P11" s="6">
        <f t="shared" si="4"/>
        <v>9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11</v>
      </c>
      <c r="V11" s="6">
        <f t="shared" si="4"/>
        <v>0</v>
      </c>
      <c r="W11" s="6">
        <f t="shared" si="4"/>
        <v>11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6</v>
      </c>
      <c r="AC11" s="6">
        <f t="shared" si="5"/>
        <v>0</v>
      </c>
      <c r="AD11" s="6">
        <f t="shared" si="5"/>
        <v>6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6</v>
      </c>
      <c r="AJ11" s="6">
        <f t="shared" si="5"/>
        <v>0</v>
      </c>
      <c r="AK11" s="6">
        <f t="shared" si="5"/>
        <v>6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4</v>
      </c>
      <c r="B12">
        <v>356</v>
      </c>
      <c r="C12" t="s">
        <v>124</v>
      </c>
      <c r="D12" t="s">
        <v>21</v>
      </c>
      <c r="E12" t="s">
        <v>52</v>
      </c>
      <c r="F12" t="s">
        <v>127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9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11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6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6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4</v>
      </c>
      <c r="B13">
        <v>360</v>
      </c>
      <c r="C13" t="s">
        <v>124</v>
      </c>
      <c r="D13" t="s">
        <v>21</v>
      </c>
      <c r="E13" t="s">
        <v>52</v>
      </c>
      <c r="F13" t="s">
        <v>127</v>
      </c>
      <c r="G13">
        <v>1</v>
      </c>
    </row>
    <row r="14" spans="1:52" x14ac:dyDescent="0.25">
      <c r="A14">
        <v>4</v>
      </c>
      <c r="B14">
        <v>372</v>
      </c>
      <c r="C14" t="s">
        <v>124</v>
      </c>
      <c r="D14" t="s">
        <v>16</v>
      </c>
      <c r="E14" t="s">
        <v>57</v>
      </c>
      <c r="F14" t="s">
        <v>127</v>
      </c>
      <c r="G14">
        <v>1</v>
      </c>
      <c r="K14" s="12" t="s">
        <v>198</v>
      </c>
      <c r="L14" s="13">
        <v>13</v>
      </c>
    </row>
    <row r="15" spans="1:52" x14ac:dyDescent="0.25">
      <c r="A15">
        <v>4</v>
      </c>
      <c r="B15">
        <v>380</v>
      </c>
      <c r="C15" t="s">
        <v>124</v>
      </c>
      <c r="D15" t="s">
        <v>37</v>
      </c>
      <c r="E15" t="s">
        <v>63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0</v>
      </c>
      <c r="N15" s="6">
        <f t="shared" si="7"/>
        <v>0</v>
      </c>
      <c r="O15" s="6">
        <f t="shared" si="7"/>
        <v>16.5</v>
      </c>
      <c r="P15" s="6">
        <f t="shared" si="7"/>
        <v>0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16.5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16.5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15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4</v>
      </c>
      <c r="B16">
        <v>384</v>
      </c>
      <c r="C16" t="s">
        <v>124</v>
      </c>
      <c r="D16" t="s">
        <v>37</v>
      </c>
      <c r="E16" t="s">
        <v>66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9</v>
      </c>
      <c r="O16" s="6">
        <f t="shared" si="8"/>
        <v>0</v>
      </c>
      <c r="P16" s="6">
        <f t="shared" si="8"/>
        <v>9</v>
      </c>
      <c r="Q16" s="6">
        <f t="shared" si="8"/>
        <v>7</v>
      </c>
      <c r="R16" s="6">
        <f t="shared" si="8"/>
        <v>0</v>
      </c>
      <c r="S16" s="6">
        <f t="shared" si="8"/>
        <v>0</v>
      </c>
      <c r="T16" s="6">
        <f t="shared" si="8"/>
        <v>4</v>
      </c>
      <c r="U16" s="6">
        <f t="shared" si="8"/>
        <v>11</v>
      </c>
      <c r="V16" s="6">
        <f t="shared" si="8"/>
        <v>0</v>
      </c>
      <c r="W16" s="6">
        <f t="shared" si="8"/>
        <v>13</v>
      </c>
      <c r="X16" s="6">
        <f t="shared" si="8"/>
        <v>0</v>
      </c>
      <c r="Y16" s="6">
        <f t="shared" si="8"/>
        <v>0</v>
      </c>
      <c r="Z16" s="6">
        <f t="shared" si="8"/>
        <v>7</v>
      </c>
      <c r="AA16" s="6">
        <f t="shared" si="8"/>
        <v>0</v>
      </c>
      <c r="AB16" s="6">
        <f t="shared" si="8"/>
        <v>6</v>
      </c>
      <c r="AC16" s="6">
        <f t="shared" si="8"/>
        <v>0</v>
      </c>
      <c r="AD16" s="6">
        <f t="shared" si="8"/>
        <v>6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6</v>
      </c>
      <c r="AJ16" s="6">
        <f t="shared" si="8"/>
        <v>0</v>
      </c>
      <c r="AK16" s="6">
        <f t="shared" si="8"/>
        <v>6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4</v>
      </c>
      <c r="B17">
        <v>388</v>
      </c>
      <c r="C17" t="s">
        <v>124</v>
      </c>
      <c r="D17" t="s">
        <v>16</v>
      </c>
      <c r="E17" t="s">
        <v>70</v>
      </c>
      <c r="F17" t="s">
        <v>127</v>
      </c>
      <c r="G17">
        <v>1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22.5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27.5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15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15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4</v>
      </c>
      <c r="B18">
        <v>396</v>
      </c>
      <c r="C18" t="s">
        <v>124</v>
      </c>
      <c r="D18" t="s">
        <v>37</v>
      </c>
      <c r="E18" t="s">
        <v>72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0</v>
      </c>
      <c r="N18" s="16">
        <f t="shared" si="10"/>
        <v>9</v>
      </c>
      <c r="O18" s="16">
        <f t="shared" si="10"/>
        <v>16.5</v>
      </c>
      <c r="P18" s="16">
        <f t="shared" si="10"/>
        <v>9</v>
      </c>
      <c r="Q18" s="16">
        <f t="shared" si="10"/>
        <v>7</v>
      </c>
      <c r="R18" s="16">
        <f t="shared" si="10"/>
        <v>22.5</v>
      </c>
      <c r="S18" s="16">
        <f t="shared" si="10"/>
        <v>0</v>
      </c>
      <c r="T18" s="16">
        <f t="shared" si="10"/>
        <v>4</v>
      </c>
      <c r="U18" s="16">
        <f t="shared" si="10"/>
        <v>11</v>
      </c>
      <c r="V18" s="16">
        <f t="shared" si="10"/>
        <v>16.5</v>
      </c>
      <c r="W18" s="16">
        <f t="shared" si="10"/>
        <v>13</v>
      </c>
      <c r="X18" s="16">
        <f t="shared" si="10"/>
        <v>0</v>
      </c>
      <c r="Y18" s="16">
        <f t="shared" si="10"/>
        <v>27.5</v>
      </c>
      <c r="Z18" s="16">
        <f t="shared" si="10"/>
        <v>7</v>
      </c>
      <c r="AA18" s="16">
        <f t="shared" si="10"/>
        <v>0</v>
      </c>
      <c r="AB18" s="16">
        <f t="shared" si="10"/>
        <v>6</v>
      </c>
      <c r="AC18" s="16">
        <f t="shared" si="10"/>
        <v>16.5</v>
      </c>
      <c r="AD18" s="16">
        <f t="shared" si="10"/>
        <v>6</v>
      </c>
      <c r="AE18" s="16">
        <f t="shared" si="10"/>
        <v>0</v>
      </c>
      <c r="AF18" s="16">
        <f t="shared" si="10"/>
        <v>15</v>
      </c>
      <c r="AG18" s="16">
        <f t="shared" si="10"/>
        <v>0</v>
      </c>
      <c r="AH18" s="16">
        <f t="shared" si="10"/>
        <v>0</v>
      </c>
      <c r="AI18" s="16">
        <f t="shared" si="10"/>
        <v>6</v>
      </c>
      <c r="AJ18" s="16">
        <f t="shared" si="10"/>
        <v>15</v>
      </c>
      <c r="AK18" s="16">
        <f t="shared" si="10"/>
        <v>6</v>
      </c>
      <c r="AL18" s="16">
        <f t="shared" si="10"/>
        <v>0</v>
      </c>
      <c r="AM18" s="16">
        <f t="shared" si="10"/>
        <v>15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4</v>
      </c>
      <c r="B19">
        <v>412</v>
      </c>
      <c r="C19" t="s">
        <v>124</v>
      </c>
      <c r="D19" t="s">
        <v>16</v>
      </c>
      <c r="E19" t="s">
        <v>82</v>
      </c>
      <c r="F19" t="s">
        <v>127</v>
      </c>
      <c r="G19">
        <v>1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0</v>
      </c>
      <c r="O19" s="17">
        <f t="shared" si="11"/>
        <v>3.5</v>
      </c>
      <c r="P19" s="17">
        <f t="shared" si="11"/>
        <v>0</v>
      </c>
      <c r="Q19" s="17">
        <f t="shared" si="11"/>
        <v>0</v>
      </c>
      <c r="R19" s="17">
        <f t="shared" si="11"/>
        <v>9.5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3.5</v>
      </c>
      <c r="W19" s="17">
        <f t="shared" si="11"/>
        <v>0</v>
      </c>
      <c r="X19" s="17">
        <f t="shared" si="11"/>
        <v>0</v>
      </c>
      <c r="Y19" s="17">
        <f t="shared" si="11"/>
        <v>14.5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3.5</v>
      </c>
      <c r="AD19" s="17">
        <f t="shared" si="11"/>
        <v>0</v>
      </c>
      <c r="AE19" s="17">
        <f t="shared" si="11"/>
        <v>0</v>
      </c>
      <c r="AF19" s="17">
        <f t="shared" si="11"/>
        <v>2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2</v>
      </c>
      <c r="AK19" s="17">
        <f t="shared" si="11"/>
        <v>0</v>
      </c>
      <c r="AL19" s="17">
        <f t="shared" si="11"/>
        <v>0</v>
      </c>
      <c r="AM19" s="17">
        <f t="shared" si="11"/>
        <v>2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4</v>
      </c>
      <c r="B20">
        <v>476</v>
      </c>
      <c r="C20" t="s">
        <v>124</v>
      </c>
      <c r="D20" t="s">
        <v>8</v>
      </c>
      <c r="E20" t="s">
        <v>107</v>
      </c>
      <c r="F20" t="s">
        <v>127</v>
      </c>
      <c r="G20">
        <v>1</v>
      </c>
    </row>
    <row r="21" spans="1:52" x14ac:dyDescent="0.25">
      <c r="A21">
        <v>4</v>
      </c>
      <c r="B21">
        <v>484</v>
      </c>
      <c r="C21" t="s">
        <v>124</v>
      </c>
      <c r="D21" t="s">
        <v>16</v>
      </c>
      <c r="E21" t="s">
        <v>109</v>
      </c>
      <c r="F21" t="s">
        <v>127</v>
      </c>
      <c r="G21">
        <v>1</v>
      </c>
    </row>
    <row r="22" spans="1:52" x14ac:dyDescent="0.25">
      <c r="A22">
        <v>5</v>
      </c>
      <c r="B22">
        <v>314</v>
      </c>
      <c r="C22" t="s">
        <v>126</v>
      </c>
      <c r="D22" t="s">
        <v>8</v>
      </c>
      <c r="E22" t="s">
        <v>7</v>
      </c>
      <c r="F22" t="s">
        <v>127</v>
      </c>
      <c r="G22">
        <v>1</v>
      </c>
    </row>
    <row r="23" spans="1:52" x14ac:dyDescent="0.25">
      <c r="A23">
        <v>5</v>
      </c>
      <c r="B23">
        <v>318</v>
      </c>
      <c r="C23" t="s">
        <v>126</v>
      </c>
      <c r="D23" t="s">
        <v>8</v>
      </c>
      <c r="E23" t="s">
        <v>12</v>
      </c>
      <c r="F23" t="s">
        <v>127</v>
      </c>
      <c r="G23">
        <v>1</v>
      </c>
    </row>
    <row r="24" spans="1:52" x14ac:dyDescent="0.25">
      <c r="A24">
        <v>5</v>
      </c>
      <c r="B24">
        <v>326</v>
      </c>
      <c r="C24" t="s">
        <v>126</v>
      </c>
      <c r="D24" t="s">
        <v>8</v>
      </c>
      <c r="E24" t="s">
        <v>27</v>
      </c>
      <c r="F24" t="s">
        <v>127</v>
      </c>
      <c r="G24">
        <v>1</v>
      </c>
    </row>
    <row r="25" spans="1:52" x14ac:dyDescent="0.25">
      <c r="A25">
        <v>5</v>
      </c>
      <c r="B25">
        <v>330</v>
      </c>
      <c r="C25" t="s">
        <v>126</v>
      </c>
      <c r="D25" t="s">
        <v>8</v>
      </c>
      <c r="E25" t="s">
        <v>29</v>
      </c>
      <c r="F25" t="s">
        <v>127</v>
      </c>
      <c r="G25">
        <v>1</v>
      </c>
    </row>
    <row r="26" spans="1:52" x14ac:dyDescent="0.25">
      <c r="A26">
        <v>5</v>
      </c>
      <c r="B26">
        <v>334</v>
      </c>
      <c r="C26" t="s">
        <v>126</v>
      </c>
      <c r="D26" t="s">
        <v>8</v>
      </c>
      <c r="E26" t="s">
        <v>31</v>
      </c>
      <c r="F26" t="s">
        <v>127</v>
      </c>
      <c r="G26">
        <v>1</v>
      </c>
    </row>
    <row r="27" spans="1:52" x14ac:dyDescent="0.25">
      <c r="A27">
        <v>5</v>
      </c>
      <c r="B27">
        <v>430</v>
      </c>
      <c r="C27" t="s">
        <v>126</v>
      </c>
      <c r="D27" t="s">
        <v>8</v>
      </c>
      <c r="E27" t="s">
        <v>89</v>
      </c>
      <c r="F27" t="s">
        <v>127</v>
      </c>
      <c r="G27">
        <v>1</v>
      </c>
    </row>
    <row r="28" spans="1:52" x14ac:dyDescent="0.25">
      <c r="A28">
        <v>5</v>
      </c>
      <c r="B28">
        <v>470</v>
      </c>
      <c r="C28" t="s">
        <v>126</v>
      </c>
      <c r="D28" t="s">
        <v>8</v>
      </c>
      <c r="E28" t="s">
        <v>103</v>
      </c>
      <c r="F28" t="s">
        <v>127</v>
      </c>
      <c r="G28">
        <v>1</v>
      </c>
    </row>
    <row r="29" spans="1:52" x14ac:dyDescent="0.25">
      <c r="A29">
        <v>5</v>
      </c>
      <c r="B29">
        <v>474</v>
      </c>
      <c r="C29" t="s">
        <v>126</v>
      </c>
      <c r="D29" t="s">
        <v>8</v>
      </c>
      <c r="E29" t="s">
        <v>106</v>
      </c>
      <c r="F29" t="s">
        <v>127</v>
      </c>
      <c r="G29">
        <v>1</v>
      </c>
    </row>
    <row r="30" spans="1:52" x14ac:dyDescent="0.25">
      <c r="A30">
        <v>5</v>
      </c>
      <c r="B30">
        <v>482</v>
      </c>
      <c r="C30" t="s">
        <v>126</v>
      </c>
      <c r="D30" t="s">
        <v>8</v>
      </c>
      <c r="E30" t="s">
        <v>108</v>
      </c>
      <c r="F30" t="s">
        <v>127</v>
      </c>
      <c r="G30">
        <v>1</v>
      </c>
    </row>
    <row r="31" spans="1:52" x14ac:dyDescent="0.25">
      <c r="A31">
        <v>6</v>
      </c>
      <c r="B31">
        <v>65</v>
      </c>
      <c r="C31" t="s">
        <v>126</v>
      </c>
      <c r="D31" t="s">
        <v>8</v>
      </c>
      <c r="E31" t="s">
        <v>7</v>
      </c>
      <c r="F31" t="s">
        <v>125</v>
      </c>
      <c r="G31">
        <v>2</v>
      </c>
    </row>
    <row r="32" spans="1:52" x14ac:dyDescent="0.25">
      <c r="A32">
        <v>6</v>
      </c>
      <c r="B32">
        <v>67</v>
      </c>
      <c r="C32" t="s">
        <v>126</v>
      </c>
      <c r="D32" t="s">
        <v>8</v>
      </c>
      <c r="E32" t="s">
        <v>12</v>
      </c>
      <c r="F32" t="s">
        <v>125</v>
      </c>
      <c r="G32">
        <v>2</v>
      </c>
    </row>
    <row r="33" spans="1:7" x14ac:dyDescent="0.25">
      <c r="A33">
        <v>6</v>
      </c>
      <c r="B33">
        <v>71</v>
      </c>
      <c r="C33" t="s">
        <v>126</v>
      </c>
      <c r="D33" t="s">
        <v>8</v>
      </c>
      <c r="E33" t="s">
        <v>29</v>
      </c>
      <c r="F33" t="s">
        <v>125</v>
      </c>
      <c r="G33">
        <v>2</v>
      </c>
    </row>
    <row r="34" spans="1:7" x14ac:dyDescent="0.25">
      <c r="A34">
        <v>6</v>
      </c>
      <c r="B34">
        <v>79</v>
      </c>
      <c r="C34" t="s">
        <v>126</v>
      </c>
      <c r="D34" t="s">
        <v>130</v>
      </c>
      <c r="E34" t="s">
        <v>47</v>
      </c>
      <c r="F34" t="s">
        <v>125</v>
      </c>
      <c r="G34">
        <v>2</v>
      </c>
    </row>
    <row r="35" spans="1:7" x14ac:dyDescent="0.25">
      <c r="A35">
        <v>6</v>
      </c>
      <c r="B35">
        <v>121</v>
      </c>
      <c r="C35" t="s">
        <v>126</v>
      </c>
      <c r="D35" t="s">
        <v>8</v>
      </c>
      <c r="E35" t="s">
        <v>104</v>
      </c>
      <c r="F35" t="s">
        <v>125</v>
      </c>
      <c r="G35">
        <v>2</v>
      </c>
    </row>
    <row r="36" spans="1:7" x14ac:dyDescent="0.25">
      <c r="A36">
        <v>6</v>
      </c>
      <c r="B36">
        <v>123</v>
      </c>
      <c r="C36" t="s">
        <v>126</v>
      </c>
      <c r="D36" t="s">
        <v>8</v>
      </c>
      <c r="E36" t="s">
        <v>106</v>
      </c>
      <c r="F36" t="s">
        <v>125</v>
      </c>
      <c r="G36">
        <v>2</v>
      </c>
    </row>
    <row r="37" spans="1:7" x14ac:dyDescent="0.25">
      <c r="A37">
        <v>6</v>
      </c>
      <c r="B37">
        <v>125</v>
      </c>
      <c r="C37" t="s">
        <v>126</v>
      </c>
      <c r="D37" t="s">
        <v>8</v>
      </c>
      <c r="E37" t="s">
        <v>108</v>
      </c>
      <c r="F37" t="s">
        <v>125</v>
      </c>
      <c r="G37">
        <v>2</v>
      </c>
    </row>
    <row r="38" spans="1:7" x14ac:dyDescent="0.25">
      <c r="A38">
        <v>7</v>
      </c>
      <c r="B38">
        <v>315</v>
      </c>
      <c r="C38" t="s">
        <v>6</v>
      </c>
      <c r="D38" t="s">
        <v>8</v>
      </c>
      <c r="E38" t="s">
        <v>7</v>
      </c>
      <c r="F38" t="s">
        <v>127</v>
      </c>
      <c r="G38">
        <v>1</v>
      </c>
    </row>
    <row r="39" spans="1:7" x14ac:dyDescent="0.25">
      <c r="A39">
        <v>7</v>
      </c>
      <c r="B39">
        <v>319</v>
      </c>
      <c r="C39" t="s">
        <v>6</v>
      </c>
      <c r="D39" t="s">
        <v>8</v>
      </c>
      <c r="E39" t="s">
        <v>12</v>
      </c>
      <c r="F39" t="s">
        <v>127</v>
      </c>
      <c r="G39">
        <v>1</v>
      </c>
    </row>
    <row r="40" spans="1:7" x14ac:dyDescent="0.25">
      <c r="A40">
        <v>7</v>
      </c>
      <c r="B40">
        <v>327</v>
      </c>
      <c r="C40" t="s">
        <v>6</v>
      </c>
      <c r="D40" t="s">
        <v>8</v>
      </c>
      <c r="E40" t="s">
        <v>27</v>
      </c>
      <c r="F40" t="s">
        <v>127</v>
      </c>
      <c r="G40">
        <v>1</v>
      </c>
    </row>
    <row r="41" spans="1:7" x14ac:dyDescent="0.25">
      <c r="A41">
        <v>7</v>
      </c>
      <c r="B41">
        <v>331</v>
      </c>
      <c r="C41" t="s">
        <v>6</v>
      </c>
      <c r="D41" t="s">
        <v>8</v>
      </c>
      <c r="E41" t="s">
        <v>29</v>
      </c>
      <c r="F41" t="s">
        <v>127</v>
      </c>
      <c r="G41">
        <v>1</v>
      </c>
    </row>
    <row r="42" spans="1:7" x14ac:dyDescent="0.25">
      <c r="A42">
        <v>7</v>
      </c>
      <c r="B42">
        <v>335</v>
      </c>
      <c r="C42" t="s">
        <v>6</v>
      </c>
      <c r="D42" t="s">
        <v>8</v>
      </c>
      <c r="E42" t="s">
        <v>31</v>
      </c>
      <c r="F42" t="s">
        <v>127</v>
      </c>
      <c r="G42">
        <v>1</v>
      </c>
    </row>
    <row r="43" spans="1:7" x14ac:dyDescent="0.25">
      <c r="A43">
        <v>7</v>
      </c>
      <c r="B43">
        <v>431</v>
      </c>
      <c r="C43" t="s">
        <v>6</v>
      </c>
      <c r="D43" t="s">
        <v>8</v>
      </c>
      <c r="E43" t="s">
        <v>89</v>
      </c>
      <c r="F43" t="s">
        <v>127</v>
      </c>
      <c r="G43">
        <v>1</v>
      </c>
    </row>
    <row r="44" spans="1:7" x14ac:dyDescent="0.25">
      <c r="A44">
        <v>7</v>
      </c>
      <c r="B44">
        <v>471</v>
      </c>
      <c r="C44" t="s">
        <v>6</v>
      </c>
      <c r="D44" t="s">
        <v>8</v>
      </c>
      <c r="E44" t="s">
        <v>103</v>
      </c>
      <c r="F44" t="s">
        <v>127</v>
      </c>
      <c r="G44">
        <v>1</v>
      </c>
    </row>
    <row r="45" spans="1:7" x14ac:dyDescent="0.25">
      <c r="A45">
        <v>7</v>
      </c>
      <c r="B45">
        <v>475</v>
      </c>
      <c r="C45" t="s">
        <v>6</v>
      </c>
      <c r="D45" t="s">
        <v>8</v>
      </c>
      <c r="E45" t="s">
        <v>106</v>
      </c>
      <c r="F45" t="s">
        <v>127</v>
      </c>
      <c r="G45">
        <v>1</v>
      </c>
    </row>
    <row r="46" spans="1:7" x14ac:dyDescent="0.25">
      <c r="A46">
        <v>7</v>
      </c>
      <c r="B46">
        <v>483</v>
      </c>
      <c r="C46" t="s">
        <v>6</v>
      </c>
      <c r="D46" t="s">
        <v>8</v>
      </c>
      <c r="E46" t="s">
        <v>108</v>
      </c>
      <c r="F46" t="s">
        <v>127</v>
      </c>
      <c r="G46">
        <v>1</v>
      </c>
    </row>
    <row r="47" spans="1:7" x14ac:dyDescent="0.25">
      <c r="A47">
        <v>9</v>
      </c>
      <c r="B47">
        <v>127</v>
      </c>
      <c r="C47" t="s">
        <v>126</v>
      </c>
      <c r="D47" t="s">
        <v>8</v>
      </c>
      <c r="E47" t="s">
        <v>31</v>
      </c>
      <c r="F47" t="s">
        <v>125</v>
      </c>
      <c r="G47">
        <v>3</v>
      </c>
    </row>
    <row r="48" spans="1:7" x14ac:dyDescent="0.25">
      <c r="A48">
        <v>9</v>
      </c>
      <c r="B48">
        <v>183</v>
      </c>
      <c r="C48" t="s">
        <v>126</v>
      </c>
      <c r="D48" t="s">
        <v>8</v>
      </c>
      <c r="E48" t="s">
        <v>104</v>
      </c>
      <c r="F48" t="s">
        <v>125</v>
      </c>
      <c r="G48">
        <v>3</v>
      </c>
    </row>
    <row r="49" spans="1:7" x14ac:dyDescent="0.25">
      <c r="A49">
        <v>9</v>
      </c>
      <c r="B49">
        <v>185</v>
      </c>
      <c r="C49" t="s">
        <v>126</v>
      </c>
      <c r="D49" t="s">
        <v>8</v>
      </c>
      <c r="E49" t="s">
        <v>106</v>
      </c>
      <c r="F49" t="s">
        <v>125</v>
      </c>
      <c r="G49">
        <v>3</v>
      </c>
    </row>
    <row r="50" spans="1:7" x14ac:dyDescent="0.25">
      <c r="A50">
        <v>9</v>
      </c>
      <c r="B50">
        <v>187</v>
      </c>
      <c r="C50" t="s">
        <v>126</v>
      </c>
      <c r="D50" t="s">
        <v>8</v>
      </c>
      <c r="E50" t="s">
        <v>108</v>
      </c>
      <c r="F50" t="s">
        <v>125</v>
      </c>
      <c r="G50">
        <v>3</v>
      </c>
    </row>
    <row r="51" spans="1:7" x14ac:dyDescent="0.25">
      <c r="A51">
        <v>10</v>
      </c>
      <c r="B51">
        <v>493</v>
      </c>
      <c r="C51" t="s">
        <v>126</v>
      </c>
      <c r="D51" t="s">
        <v>8</v>
      </c>
      <c r="E51" t="s">
        <v>7</v>
      </c>
      <c r="F51" t="s">
        <v>127</v>
      </c>
      <c r="G51">
        <v>2</v>
      </c>
    </row>
    <row r="52" spans="1:7" x14ac:dyDescent="0.25">
      <c r="A52">
        <v>10</v>
      </c>
      <c r="B52">
        <v>497</v>
      </c>
      <c r="C52" t="s">
        <v>126</v>
      </c>
      <c r="D52" t="s">
        <v>8</v>
      </c>
      <c r="E52" t="s">
        <v>12</v>
      </c>
      <c r="F52" t="s">
        <v>127</v>
      </c>
      <c r="G52">
        <v>2</v>
      </c>
    </row>
    <row r="53" spans="1:7" x14ac:dyDescent="0.25">
      <c r="A53">
        <v>10</v>
      </c>
      <c r="B53">
        <v>509</v>
      </c>
      <c r="C53" t="s">
        <v>126</v>
      </c>
      <c r="D53" t="s">
        <v>8</v>
      </c>
      <c r="E53" t="s">
        <v>29</v>
      </c>
      <c r="F53" t="s">
        <v>127</v>
      </c>
      <c r="G53">
        <v>2</v>
      </c>
    </row>
    <row r="54" spans="1:7" x14ac:dyDescent="0.25">
      <c r="A54">
        <v>10</v>
      </c>
      <c r="B54">
        <v>513</v>
      </c>
      <c r="C54" t="s">
        <v>126</v>
      </c>
      <c r="D54" t="s">
        <v>8</v>
      </c>
      <c r="E54" t="s">
        <v>31</v>
      </c>
      <c r="F54" t="s">
        <v>127</v>
      </c>
      <c r="G54">
        <v>2</v>
      </c>
    </row>
    <row r="55" spans="1:7" x14ac:dyDescent="0.25">
      <c r="A55">
        <v>10</v>
      </c>
      <c r="B55">
        <v>593</v>
      </c>
      <c r="C55" t="s">
        <v>126</v>
      </c>
      <c r="D55" t="s">
        <v>8</v>
      </c>
      <c r="E55" t="s">
        <v>81</v>
      </c>
      <c r="F55" t="s">
        <v>127</v>
      </c>
      <c r="G55">
        <v>2</v>
      </c>
    </row>
    <row r="56" spans="1:7" x14ac:dyDescent="0.25">
      <c r="A56">
        <v>10</v>
      </c>
      <c r="B56">
        <v>617</v>
      </c>
      <c r="C56" t="s">
        <v>126</v>
      </c>
      <c r="D56" t="s">
        <v>8</v>
      </c>
      <c r="E56" t="s">
        <v>89</v>
      </c>
      <c r="F56" t="s">
        <v>127</v>
      </c>
      <c r="G56">
        <v>2</v>
      </c>
    </row>
    <row r="57" spans="1:7" x14ac:dyDescent="0.25">
      <c r="A57">
        <v>10</v>
      </c>
      <c r="B57">
        <v>621</v>
      </c>
      <c r="C57" t="s">
        <v>126</v>
      </c>
      <c r="D57" t="s">
        <v>8</v>
      </c>
      <c r="E57" t="s">
        <v>91</v>
      </c>
      <c r="F57" t="s">
        <v>127</v>
      </c>
      <c r="G57">
        <v>2</v>
      </c>
    </row>
    <row r="58" spans="1:7" x14ac:dyDescent="0.25">
      <c r="A58">
        <v>10</v>
      </c>
      <c r="B58">
        <v>653</v>
      </c>
      <c r="C58" t="s">
        <v>126</v>
      </c>
      <c r="D58" t="s">
        <v>8</v>
      </c>
      <c r="E58" t="s">
        <v>103</v>
      </c>
      <c r="F58" t="s">
        <v>127</v>
      </c>
      <c r="G58">
        <v>2</v>
      </c>
    </row>
    <row r="59" spans="1:7" x14ac:dyDescent="0.25">
      <c r="A59">
        <v>10</v>
      </c>
      <c r="B59">
        <v>657</v>
      </c>
      <c r="C59" t="s">
        <v>126</v>
      </c>
      <c r="D59" t="s">
        <v>8</v>
      </c>
      <c r="E59" t="s">
        <v>107</v>
      </c>
      <c r="F59" t="s">
        <v>127</v>
      </c>
      <c r="G59">
        <v>2</v>
      </c>
    </row>
    <row r="60" spans="1:7" x14ac:dyDescent="0.25">
      <c r="A60">
        <v>10</v>
      </c>
      <c r="B60">
        <v>661</v>
      </c>
      <c r="C60" t="s">
        <v>126</v>
      </c>
      <c r="D60" t="s">
        <v>8</v>
      </c>
      <c r="E60" t="s">
        <v>108</v>
      </c>
      <c r="F60" t="s">
        <v>127</v>
      </c>
      <c r="G60">
        <v>2</v>
      </c>
    </row>
    <row r="61" spans="1:7" x14ac:dyDescent="0.25">
      <c r="A61">
        <v>10</v>
      </c>
      <c r="B61">
        <v>669</v>
      </c>
      <c r="C61" t="s">
        <v>126</v>
      </c>
      <c r="D61" t="s">
        <v>8</v>
      </c>
      <c r="E61" t="s">
        <v>110</v>
      </c>
      <c r="F61" t="s">
        <v>127</v>
      </c>
      <c r="G61">
        <v>2</v>
      </c>
    </row>
    <row r="62" spans="1:7" x14ac:dyDescent="0.25">
      <c r="A62">
        <v>11</v>
      </c>
      <c r="B62">
        <v>528</v>
      </c>
      <c r="C62" t="s">
        <v>124</v>
      </c>
      <c r="D62" t="s">
        <v>16</v>
      </c>
      <c r="E62" t="s">
        <v>49</v>
      </c>
      <c r="F62" t="s">
        <v>127</v>
      </c>
      <c r="G62">
        <v>2</v>
      </c>
    </row>
    <row r="63" spans="1:7" x14ac:dyDescent="0.25">
      <c r="A63">
        <v>11</v>
      </c>
      <c r="B63">
        <v>536</v>
      </c>
      <c r="C63" t="s">
        <v>124</v>
      </c>
      <c r="D63" t="s">
        <v>21</v>
      </c>
      <c r="E63" t="s">
        <v>52</v>
      </c>
      <c r="F63" t="s">
        <v>127</v>
      </c>
      <c r="G63">
        <v>2</v>
      </c>
    </row>
    <row r="64" spans="1:7" x14ac:dyDescent="0.25">
      <c r="A64">
        <v>11</v>
      </c>
      <c r="B64">
        <v>540</v>
      </c>
      <c r="C64" t="s">
        <v>124</v>
      </c>
      <c r="D64" t="s">
        <v>21</v>
      </c>
      <c r="E64" t="s">
        <v>52</v>
      </c>
      <c r="F64" t="s">
        <v>127</v>
      </c>
      <c r="G64">
        <v>2</v>
      </c>
    </row>
    <row r="65" spans="1:7" x14ac:dyDescent="0.25">
      <c r="A65">
        <v>11</v>
      </c>
      <c r="B65">
        <v>552</v>
      </c>
      <c r="C65" t="s">
        <v>124</v>
      </c>
      <c r="D65" t="s">
        <v>16</v>
      </c>
      <c r="E65" t="s">
        <v>57</v>
      </c>
      <c r="F65" t="s">
        <v>127</v>
      </c>
      <c r="G65">
        <v>2</v>
      </c>
    </row>
    <row r="66" spans="1:7" x14ac:dyDescent="0.25">
      <c r="A66">
        <v>11</v>
      </c>
      <c r="B66">
        <v>560</v>
      </c>
      <c r="C66" t="s">
        <v>124</v>
      </c>
      <c r="D66" t="s">
        <v>37</v>
      </c>
      <c r="E66" t="s">
        <v>63</v>
      </c>
      <c r="F66" t="s">
        <v>127</v>
      </c>
      <c r="G66">
        <v>2</v>
      </c>
    </row>
    <row r="67" spans="1:7" x14ac:dyDescent="0.25">
      <c r="A67">
        <v>11</v>
      </c>
      <c r="B67">
        <v>564</v>
      </c>
      <c r="C67" t="s">
        <v>124</v>
      </c>
      <c r="D67" t="s">
        <v>37</v>
      </c>
      <c r="E67" t="s">
        <v>66</v>
      </c>
      <c r="F67" t="s">
        <v>127</v>
      </c>
      <c r="G67">
        <v>2</v>
      </c>
    </row>
    <row r="68" spans="1:7" x14ac:dyDescent="0.25">
      <c r="A68">
        <v>11</v>
      </c>
      <c r="B68">
        <v>572</v>
      </c>
      <c r="C68" t="s">
        <v>124</v>
      </c>
      <c r="D68" t="s">
        <v>16</v>
      </c>
      <c r="E68" t="s">
        <v>70</v>
      </c>
      <c r="F68" t="s">
        <v>127</v>
      </c>
      <c r="G68">
        <v>2</v>
      </c>
    </row>
    <row r="69" spans="1:7" x14ac:dyDescent="0.25">
      <c r="A69">
        <v>11</v>
      </c>
      <c r="B69">
        <v>580</v>
      </c>
      <c r="C69" t="s">
        <v>124</v>
      </c>
      <c r="D69" t="s">
        <v>37</v>
      </c>
      <c r="E69" t="s">
        <v>72</v>
      </c>
      <c r="F69" t="s">
        <v>127</v>
      </c>
      <c r="G69">
        <v>2</v>
      </c>
    </row>
    <row r="70" spans="1:7" x14ac:dyDescent="0.25">
      <c r="A70">
        <v>11</v>
      </c>
      <c r="B70">
        <v>596</v>
      </c>
      <c r="C70" t="s">
        <v>124</v>
      </c>
      <c r="D70" t="s">
        <v>16</v>
      </c>
      <c r="E70" t="s">
        <v>82</v>
      </c>
      <c r="F70" t="s">
        <v>127</v>
      </c>
      <c r="G70">
        <v>2</v>
      </c>
    </row>
    <row r="71" spans="1:7" x14ac:dyDescent="0.25">
      <c r="A71">
        <v>11</v>
      </c>
      <c r="B71">
        <v>656</v>
      </c>
      <c r="C71" t="s">
        <v>124</v>
      </c>
      <c r="D71" t="s">
        <v>8</v>
      </c>
      <c r="E71" t="s">
        <v>107</v>
      </c>
      <c r="F71" t="s">
        <v>127</v>
      </c>
      <c r="G71">
        <v>2</v>
      </c>
    </row>
    <row r="72" spans="1:7" x14ac:dyDescent="0.25">
      <c r="A72">
        <v>11</v>
      </c>
      <c r="B72">
        <v>664</v>
      </c>
      <c r="C72" t="s">
        <v>124</v>
      </c>
      <c r="D72" t="s">
        <v>16</v>
      </c>
      <c r="E72" t="s">
        <v>109</v>
      </c>
      <c r="F72" t="s">
        <v>127</v>
      </c>
      <c r="G72">
        <v>2</v>
      </c>
    </row>
    <row r="73" spans="1:7" x14ac:dyDescent="0.25">
      <c r="A73">
        <v>12</v>
      </c>
      <c r="B73">
        <v>189</v>
      </c>
      <c r="C73" t="s">
        <v>126</v>
      </c>
      <c r="D73" t="s">
        <v>8</v>
      </c>
      <c r="E73" t="s">
        <v>7</v>
      </c>
      <c r="F73" t="s">
        <v>125</v>
      </c>
      <c r="G73">
        <v>4</v>
      </c>
    </row>
    <row r="74" spans="1:7" x14ac:dyDescent="0.25">
      <c r="A74">
        <v>12</v>
      </c>
      <c r="B74">
        <v>195</v>
      </c>
      <c r="C74" t="s">
        <v>126</v>
      </c>
      <c r="D74" t="s">
        <v>8</v>
      </c>
      <c r="E74" t="s">
        <v>31</v>
      </c>
      <c r="F74" t="s">
        <v>125</v>
      </c>
      <c r="G74">
        <v>4</v>
      </c>
    </row>
    <row r="75" spans="1:7" x14ac:dyDescent="0.25">
      <c r="A75">
        <v>12</v>
      </c>
      <c r="B75">
        <v>494</v>
      </c>
      <c r="C75" t="s">
        <v>126</v>
      </c>
      <c r="D75" t="s">
        <v>8</v>
      </c>
      <c r="E75" t="s">
        <v>7</v>
      </c>
      <c r="F75" t="s">
        <v>127</v>
      </c>
      <c r="G75">
        <v>2</v>
      </c>
    </row>
    <row r="76" spans="1:7" x14ac:dyDescent="0.25">
      <c r="A76">
        <v>12</v>
      </c>
      <c r="B76">
        <v>498</v>
      </c>
      <c r="C76" t="s">
        <v>126</v>
      </c>
      <c r="D76" t="s">
        <v>8</v>
      </c>
      <c r="E76" t="s">
        <v>12</v>
      </c>
      <c r="F76" t="s">
        <v>127</v>
      </c>
      <c r="G76">
        <v>2</v>
      </c>
    </row>
    <row r="77" spans="1:7" x14ac:dyDescent="0.25">
      <c r="A77">
        <v>12</v>
      </c>
      <c r="B77">
        <v>510</v>
      </c>
      <c r="C77" t="s">
        <v>126</v>
      </c>
      <c r="D77" t="s">
        <v>8</v>
      </c>
      <c r="E77" t="s">
        <v>29</v>
      </c>
      <c r="F77" t="s">
        <v>127</v>
      </c>
      <c r="G77">
        <v>2</v>
      </c>
    </row>
    <row r="78" spans="1:7" x14ac:dyDescent="0.25">
      <c r="A78">
        <v>12</v>
      </c>
      <c r="B78">
        <v>514</v>
      </c>
      <c r="C78" t="s">
        <v>126</v>
      </c>
      <c r="D78" t="s">
        <v>8</v>
      </c>
      <c r="E78" t="s">
        <v>31</v>
      </c>
      <c r="F78" t="s">
        <v>127</v>
      </c>
      <c r="G78">
        <v>2</v>
      </c>
    </row>
    <row r="79" spans="1:7" x14ac:dyDescent="0.25">
      <c r="A79">
        <v>12</v>
      </c>
      <c r="B79">
        <v>594</v>
      </c>
      <c r="C79" t="s">
        <v>126</v>
      </c>
      <c r="D79" t="s">
        <v>8</v>
      </c>
      <c r="E79" t="s">
        <v>81</v>
      </c>
      <c r="F79" t="s">
        <v>127</v>
      </c>
      <c r="G79">
        <v>2</v>
      </c>
    </row>
    <row r="80" spans="1:7" x14ac:dyDescent="0.25">
      <c r="A80">
        <v>12</v>
      </c>
      <c r="B80">
        <v>618</v>
      </c>
      <c r="C80" t="s">
        <v>126</v>
      </c>
      <c r="D80" t="s">
        <v>8</v>
      </c>
      <c r="E80" t="s">
        <v>89</v>
      </c>
      <c r="F80" t="s">
        <v>127</v>
      </c>
      <c r="G80">
        <v>2</v>
      </c>
    </row>
    <row r="81" spans="1:7" x14ac:dyDescent="0.25">
      <c r="A81">
        <v>12</v>
      </c>
      <c r="B81">
        <v>622</v>
      </c>
      <c r="C81" t="s">
        <v>126</v>
      </c>
      <c r="D81" t="s">
        <v>8</v>
      </c>
      <c r="E81" t="s">
        <v>91</v>
      </c>
      <c r="F81" t="s">
        <v>127</v>
      </c>
      <c r="G81">
        <v>2</v>
      </c>
    </row>
    <row r="82" spans="1:7" x14ac:dyDescent="0.25">
      <c r="A82">
        <v>12</v>
      </c>
      <c r="B82">
        <v>654</v>
      </c>
      <c r="C82" t="s">
        <v>126</v>
      </c>
      <c r="D82" t="s">
        <v>8</v>
      </c>
      <c r="E82" t="s">
        <v>103</v>
      </c>
      <c r="F82" t="s">
        <v>127</v>
      </c>
      <c r="G82">
        <v>2</v>
      </c>
    </row>
    <row r="83" spans="1:7" x14ac:dyDescent="0.25">
      <c r="A83">
        <v>12</v>
      </c>
      <c r="B83">
        <v>658</v>
      </c>
      <c r="C83" t="s">
        <v>126</v>
      </c>
      <c r="D83" t="s">
        <v>8</v>
      </c>
      <c r="E83" t="s">
        <v>107</v>
      </c>
      <c r="F83" t="s">
        <v>127</v>
      </c>
      <c r="G83">
        <v>2</v>
      </c>
    </row>
    <row r="84" spans="1:7" x14ac:dyDescent="0.25">
      <c r="A84">
        <v>12</v>
      </c>
      <c r="B84">
        <v>662</v>
      </c>
      <c r="C84" t="s">
        <v>126</v>
      </c>
      <c r="D84" t="s">
        <v>8</v>
      </c>
      <c r="E84" t="s">
        <v>108</v>
      </c>
      <c r="F84" t="s">
        <v>127</v>
      </c>
      <c r="G84">
        <v>2</v>
      </c>
    </row>
    <row r="85" spans="1:7" x14ac:dyDescent="0.25">
      <c r="A85">
        <v>12</v>
      </c>
      <c r="B85">
        <v>670</v>
      </c>
      <c r="C85" t="s">
        <v>126</v>
      </c>
      <c r="D85" t="s">
        <v>8</v>
      </c>
      <c r="E85" t="s">
        <v>110</v>
      </c>
      <c r="F85" t="s">
        <v>127</v>
      </c>
      <c r="G85">
        <v>2</v>
      </c>
    </row>
    <row r="86" spans="1:7" x14ac:dyDescent="0.25">
      <c r="A86">
        <v>14</v>
      </c>
      <c r="B86">
        <v>495</v>
      </c>
      <c r="C86" t="s">
        <v>6</v>
      </c>
      <c r="D86" t="s">
        <v>8</v>
      </c>
      <c r="E86" t="s">
        <v>7</v>
      </c>
      <c r="F86" t="s">
        <v>127</v>
      </c>
      <c r="G86">
        <v>2</v>
      </c>
    </row>
    <row r="87" spans="1:7" x14ac:dyDescent="0.25">
      <c r="A87">
        <v>14</v>
      </c>
      <c r="B87">
        <v>499</v>
      </c>
      <c r="C87" t="s">
        <v>6</v>
      </c>
      <c r="D87" t="s">
        <v>8</v>
      </c>
      <c r="E87" t="s">
        <v>12</v>
      </c>
      <c r="F87" t="s">
        <v>127</v>
      </c>
      <c r="G87">
        <v>2</v>
      </c>
    </row>
    <row r="88" spans="1:7" x14ac:dyDescent="0.25">
      <c r="A88">
        <v>14</v>
      </c>
      <c r="B88">
        <v>511</v>
      </c>
      <c r="C88" t="s">
        <v>6</v>
      </c>
      <c r="D88" t="s">
        <v>8</v>
      </c>
      <c r="E88" t="s">
        <v>29</v>
      </c>
      <c r="F88" t="s">
        <v>127</v>
      </c>
      <c r="G88">
        <v>2</v>
      </c>
    </row>
    <row r="89" spans="1:7" x14ac:dyDescent="0.25">
      <c r="A89">
        <v>14</v>
      </c>
      <c r="B89">
        <v>515</v>
      </c>
      <c r="C89" t="s">
        <v>6</v>
      </c>
      <c r="D89" t="s">
        <v>8</v>
      </c>
      <c r="E89" t="s">
        <v>31</v>
      </c>
      <c r="F89" t="s">
        <v>127</v>
      </c>
      <c r="G89">
        <v>2</v>
      </c>
    </row>
    <row r="90" spans="1:7" x14ac:dyDescent="0.25">
      <c r="A90">
        <v>14</v>
      </c>
      <c r="B90">
        <v>595</v>
      </c>
      <c r="C90" t="s">
        <v>6</v>
      </c>
      <c r="D90" t="s">
        <v>8</v>
      </c>
      <c r="E90" t="s">
        <v>81</v>
      </c>
      <c r="F90" t="s">
        <v>127</v>
      </c>
      <c r="G90">
        <v>2</v>
      </c>
    </row>
    <row r="91" spans="1:7" x14ac:dyDescent="0.25">
      <c r="A91">
        <v>14</v>
      </c>
      <c r="B91">
        <v>619</v>
      </c>
      <c r="C91" t="s">
        <v>6</v>
      </c>
      <c r="D91" t="s">
        <v>8</v>
      </c>
      <c r="E91" t="s">
        <v>89</v>
      </c>
      <c r="F91" t="s">
        <v>127</v>
      </c>
      <c r="G91">
        <v>2</v>
      </c>
    </row>
    <row r="92" spans="1:7" x14ac:dyDescent="0.25">
      <c r="A92">
        <v>14</v>
      </c>
      <c r="B92">
        <v>623</v>
      </c>
      <c r="C92" t="s">
        <v>6</v>
      </c>
      <c r="D92" t="s">
        <v>8</v>
      </c>
      <c r="E92" t="s">
        <v>91</v>
      </c>
      <c r="F92" t="s">
        <v>127</v>
      </c>
      <c r="G92">
        <v>2</v>
      </c>
    </row>
    <row r="93" spans="1:7" x14ac:dyDescent="0.25">
      <c r="A93">
        <v>14</v>
      </c>
      <c r="B93">
        <v>655</v>
      </c>
      <c r="C93" t="s">
        <v>6</v>
      </c>
      <c r="D93" t="s">
        <v>8</v>
      </c>
      <c r="E93" t="s">
        <v>103</v>
      </c>
      <c r="F93" t="s">
        <v>127</v>
      </c>
      <c r="G93">
        <v>2</v>
      </c>
    </row>
    <row r="94" spans="1:7" x14ac:dyDescent="0.25">
      <c r="A94">
        <v>14</v>
      </c>
      <c r="B94">
        <v>659</v>
      </c>
      <c r="C94" t="s">
        <v>6</v>
      </c>
      <c r="D94" t="s">
        <v>8</v>
      </c>
      <c r="E94" t="s">
        <v>107</v>
      </c>
      <c r="F94" t="s">
        <v>127</v>
      </c>
      <c r="G94">
        <v>2</v>
      </c>
    </row>
    <row r="95" spans="1:7" x14ac:dyDescent="0.25">
      <c r="A95">
        <v>14</v>
      </c>
      <c r="B95">
        <v>663</v>
      </c>
      <c r="C95" t="s">
        <v>6</v>
      </c>
      <c r="D95" t="s">
        <v>8</v>
      </c>
      <c r="E95" t="s">
        <v>108</v>
      </c>
      <c r="F95" t="s">
        <v>127</v>
      </c>
      <c r="G95">
        <v>2</v>
      </c>
    </row>
    <row r="96" spans="1:7" x14ac:dyDescent="0.25">
      <c r="A96">
        <v>14</v>
      </c>
      <c r="B96">
        <v>671</v>
      </c>
      <c r="C96" t="s">
        <v>6</v>
      </c>
      <c r="D96" t="s">
        <v>8</v>
      </c>
      <c r="E96" t="s">
        <v>110</v>
      </c>
      <c r="F96" t="s">
        <v>127</v>
      </c>
      <c r="G96">
        <v>2</v>
      </c>
    </row>
    <row r="97" spans="1:7" x14ac:dyDescent="0.25">
      <c r="A97">
        <v>15</v>
      </c>
      <c r="B97">
        <v>251</v>
      </c>
      <c r="C97" t="s">
        <v>126</v>
      </c>
      <c r="D97" t="s">
        <v>8</v>
      </c>
      <c r="E97" t="s">
        <v>7</v>
      </c>
      <c r="F97" t="s">
        <v>125</v>
      </c>
      <c r="G97">
        <v>5</v>
      </c>
    </row>
    <row r="98" spans="1:7" x14ac:dyDescent="0.25">
      <c r="A98">
        <v>15</v>
      </c>
      <c r="B98">
        <v>253</v>
      </c>
      <c r="C98" t="s">
        <v>126</v>
      </c>
      <c r="D98" t="s">
        <v>8</v>
      </c>
      <c r="E98" t="s">
        <v>12</v>
      </c>
      <c r="F98" t="s">
        <v>125</v>
      </c>
      <c r="G98">
        <v>5</v>
      </c>
    </row>
    <row r="99" spans="1:7" x14ac:dyDescent="0.25">
      <c r="A99">
        <v>15</v>
      </c>
      <c r="B99">
        <v>255</v>
      </c>
      <c r="C99" t="s">
        <v>126</v>
      </c>
      <c r="D99" t="s">
        <v>8</v>
      </c>
      <c r="E99" t="s">
        <v>31</v>
      </c>
      <c r="F99" t="s">
        <v>125</v>
      </c>
      <c r="G99">
        <v>5</v>
      </c>
    </row>
    <row r="100" spans="1:7" x14ac:dyDescent="0.25">
      <c r="A100">
        <v>15</v>
      </c>
      <c r="B100">
        <v>263</v>
      </c>
      <c r="C100" t="s">
        <v>126</v>
      </c>
      <c r="D100" t="s">
        <v>130</v>
      </c>
      <c r="E100" t="s">
        <v>47</v>
      </c>
      <c r="F100" t="s">
        <v>125</v>
      </c>
      <c r="G100">
        <v>5</v>
      </c>
    </row>
    <row r="101" spans="1:7" x14ac:dyDescent="0.25">
      <c r="A101">
        <v>15</v>
      </c>
      <c r="B101">
        <v>287</v>
      </c>
      <c r="C101" t="s">
        <v>126</v>
      </c>
      <c r="D101" t="s">
        <v>8</v>
      </c>
      <c r="E101" t="s">
        <v>81</v>
      </c>
      <c r="F101" t="s">
        <v>125</v>
      </c>
      <c r="G101">
        <v>5</v>
      </c>
    </row>
    <row r="102" spans="1:7" x14ac:dyDescent="0.25">
      <c r="A102">
        <v>15</v>
      </c>
      <c r="B102">
        <v>303</v>
      </c>
      <c r="C102" t="s">
        <v>126</v>
      </c>
      <c r="D102" t="s">
        <v>8</v>
      </c>
      <c r="E102" t="s">
        <v>106</v>
      </c>
      <c r="F102" t="s">
        <v>125</v>
      </c>
      <c r="G102">
        <v>5</v>
      </c>
    </row>
    <row r="103" spans="1:7" x14ac:dyDescent="0.25">
      <c r="A103">
        <v>15</v>
      </c>
      <c r="B103">
        <v>305</v>
      </c>
      <c r="C103" t="s">
        <v>126</v>
      </c>
      <c r="D103" t="s">
        <v>8</v>
      </c>
      <c r="E103" t="s">
        <v>108</v>
      </c>
      <c r="F103" t="s">
        <v>125</v>
      </c>
      <c r="G103">
        <v>5</v>
      </c>
    </row>
    <row r="104" spans="1:7" x14ac:dyDescent="0.25">
      <c r="A104">
        <v>17</v>
      </c>
      <c r="B104">
        <v>673</v>
      </c>
      <c r="C104" t="s">
        <v>126</v>
      </c>
      <c r="D104" t="s">
        <v>8</v>
      </c>
      <c r="E104" t="s">
        <v>7</v>
      </c>
      <c r="F104" t="s">
        <v>127</v>
      </c>
      <c r="G104">
        <v>3</v>
      </c>
    </row>
    <row r="105" spans="1:7" x14ac:dyDescent="0.25">
      <c r="A105">
        <v>17</v>
      </c>
      <c r="B105">
        <v>677</v>
      </c>
      <c r="C105" t="s">
        <v>126</v>
      </c>
      <c r="D105" t="s">
        <v>8</v>
      </c>
      <c r="E105" t="s">
        <v>12</v>
      </c>
      <c r="F105" t="s">
        <v>127</v>
      </c>
      <c r="G105">
        <v>3</v>
      </c>
    </row>
    <row r="106" spans="1:7" x14ac:dyDescent="0.25">
      <c r="A106">
        <v>17</v>
      </c>
      <c r="B106">
        <v>689</v>
      </c>
      <c r="C106" t="s">
        <v>126</v>
      </c>
      <c r="D106" t="s">
        <v>8</v>
      </c>
      <c r="E106" t="s">
        <v>29</v>
      </c>
      <c r="F106" t="s">
        <v>127</v>
      </c>
      <c r="G106">
        <v>3</v>
      </c>
    </row>
    <row r="107" spans="1:7" x14ac:dyDescent="0.25">
      <c r="A107">
        <v>17</v>
      </c>
      <c r="B107">
        <v>693</v>
      </c>
      <c r="C107" t="s">
        <v>126</v>
      </c>
      <c r="D107" t="s">
        <v>8</v>
      </c>
      <c r="E107" t="s">
        <v>31</v>
      </c>
      <c r="F107" t="s">
        <v>127</v>
      </c>
      <c r="G107">
        <v>3</v>
      </c>
    </row>
    <row r="108" spans="1:7" x14ac:dyDescent="0.25">
      <c r="A108">
        <v>17</v>
      </c>
      <c r="B108">
        <v>769</v>
      </c>
      <c r="C108" t="s">
        <v>126</v>
      </c>
      <c r="D108" t="s">
        <v>8</v>
      </c>
      <c r="E108" t="s">
        <v>81</v>
      </c>
      <c r="F108" t="s">
        <v>127</v>
      </c>
      <c r="G108">
        <v>3</v>
      </c>
    </row>
    <row r="109" spans="1:7" x14ac:dyDescent="0.25">
      <c r="A109">
        <v>17</v>
      </c>
      <c r="B109">
        <v>789</v>
      </c>
      <c r="C109" t="s">
        <v>126</v>
      </c>
      <c r="D109" t="s">
        <v>8</v>
      </c>
      <c r="E109" t="s">
        <v>89</v>
      </c>
      <c r="F109" t="s">
        <v>127</v>
      </c>
      <c r="G109">
        <v>3</v>
      </c>
    </row>
    <row r="110" spans="1:7" x14ac:dyDescent="0.25">
      <c r="A110">
        <v>18</v>
      </c>
      <c r="B110">
        <v>704</v>
      </c>
      <c r="C110" t="s">
        <v>124</v>
      </c>
      <c r="D110" t="s">
        <v>16</v>
      </c>
      <c r="E110" t="s">
        <v>49</v>
      </c>
      <c r="F110" t="s">
        <v>127</v>
      </c>
      <c r="G110">
        <v>3</v>
      </c>
    </row>
    <row r="111" spans="1:7" x14ac:dyDescent="0.25">
      <c r="A111">
        <v>18</v>
      </c>
      <c r="B111">
        <v>712</v>
      </c>
      <c r="C111" t="s">
        <v>124</v>
      </c>
      <c r="D111" t="s">
        <v>21</v>
      </c>
      <c r="E111" t="s">
        <v>52</v>
      </c>
      <c r="F111" t="s">
        <v>127</v>
      </c>
      <c r="G111">
        <v>3</v>
      </c>
    </row>
    <row r="112" spans="1:7" x14ac:dyDescent="0.25">
      <c r="A112">
        <v>18</v>
      </c>
      <c r="B112">
        <v>716</v>
      </c>
      <c r="C112" t="s">
        <v>124</v>
      </c>
      <c r="D112" t="s">
        <v>21</v>
      </c>
      <c r="E112" t="s">
        <v>52</v>
      </c>
      <c r="F112" t="s">
        <v>127</v>
      </c>
      <c r="G112">
        <v>3</v>
      </c>
    </row>
    <row r="113" spans="1:7" x14ac:dyDescent="0.25">
      <c r="A113">
        <v>18</v>
      </c>
      <c r="B113">
        <v>728</v>
      </c>
      <c r="C113" t="s">
        <v>124</v>
      </c>
      <c r="D113" t="s">
        <v>16</v>
      </c>
      <c r="E113" t="s">
        <v>57</v>
      </c>
      <c r="F113" t="s">
        <v>127</v>
      </c>
      <c r="G113">
        <v>3</v>
      </c>
    </row>
    <row r="114" spans="1:7" x14ac:dyDescent="0.25">
      <c r="A114">
        <v>18</v>
      </c>
      <c r="B114">
        <v>732</v>
      </c>
      <c r="C114" t="s">
        <v>124</v>
      </c>
      <c r="D114" t="s">
        <v>37</v>
      </c>
      <c r="E114" t="s">
        <v>63</v>
      </c>
      <c r="F114" t="s">
        <v>127</v>
      </c>
      <c r="G114">
        <v>3</v>
      </c>
    </row>
    <row r="115" spans="1:7" x14ac:dyDescent="0.25">
      <c r="A115">
        <v>18</v>
      </c>
      <c r="B115">
        <v>736</v>
      </c>
      <c r="C115" t="s">
        <v>124</v>
      </c>
      <c r="D115" t="s">
        <v>37</v>
      </c>
      <c r="E115" t="s">
        <v>66</v>
      </c>
      <c r="F115" t="s">
        <v>127</v>
      </c>
      <c r="G115">
        <v>3</v>
      </c>
    </row>
    <row r="116" spans="1:7" x14ac:dyDescent="0.25">
      <c r="A116">
        <v>18</v>
      </c>
      <c r="B116">
        <v>748</v>
      </c>
      <c r="C116" t="s">
        <v>124</v>
      </c>
      <c r="D116" t="s">
        <v>16</v>
      </c>
      <c r="E116" t="s">
        <v>70</v>
      </c>
      <c r="F116" t="s">
        <v>127</v>
      </c>
      <c r="G116">
        <v>3</v>
      </c>
    </row>
    <row r="117" spans="1:7" x14ac:dyDescent="0.25">
      <c r="A117">
        <v>18</v>
      </c>
      <c r="B117">
        <v>756</v>
      </c>
      <c r="C117" t="s">
        <v>124</v>
      </c>
      <c r="D117" t="s">
        <v>37</v>
      </c>
      <c r="E117" t="s">
        <v>72</v>
      </c>
      <c r="F117" t="s">
        <v>127</v>
      </c>
      <c r="G117">
        <v>3</v>
      </c>
    </row>
    <row r="118" spans="1:7" x14ac:dyDescent="0.25">
      <c r="A118">
        <v>18</v>
      </c>
      <c r="B118">
        <v>772</v>
      </c>
      <c r="C118" t="s">
        <v>124</v>
      </c>
      <c r="D118" t="s">
        <v>16</v>
      </c>
      <c r="E118" t="s">
        <v>82</v>
      </c>
      <c r="F118" t="s">
        <v>127</v>
      </c>
      <c r="G118">
        <v>3</v>
      </c>
    </row>
    <row r="119" spans="1:7" x14ac:dyDescent="0.25">
      <c r="A119">
        <v>18</v>
      </c>
      <c r="B119">
        <v>828</v>
      </c>
      <c r="C119" t="s">
        <v>124</v>
      </c>
      <c r="D119" t="s">
        <v>8</v>
      </c>
      <c r="E119" t="s">
        <v>107</v>
      </c>
      <c r="F119" t="s">
        <v>127</v>
      </c>
      <c r="G119">
        <v>3</v>
      </c>
    </row>
    <row r="120" spans="1:7" x14ac:dyDescent="0.25">
      <c r="A120">
        <v>18</v>
      </c>
      <c r="B120">
        <v>836</v>
      </c>
      <c r="C120" t="s">
        <v>124</v>
      </c>
      <c r="D120" t="s">
        <v>16</v>
      </c>
      <c r="E120" t="s">
        <v>109</v>
      </c>
      <c r="F120" t="s">
        <v>127</v>
      </c>
      <c r="G120">
        <v>3</v>
      </c>
    </row>
    <row r="121" spans="1:7" x14ac:dyDescent="0.25">
      <c r="A121">
        <v>19</v>
      </c>
      <c r="B121">
        <v>674</v>
      </c>
      <c r="C121" t="s">
        <v>126</v>
      </c>
      <c r="D121" t="s">
        <v>8</v>
      </c>
      <c r="E121" t="s">
        <v>7</v>
      </c>
      <c r="F121" t="s">
        <v>127</v>
      </c>
      <c r="G121">
        <v>3</v>
      </c>
    </row>
    <row r="122" spans="1:7" x14ac:dyDescent="0.25">
      <c r="A122">
        <v>19</v>
      </c>
      <c r="B122">
        <v>678</v>
      </c>
      <c r="C122" t="s">
        <v>126</v>
      </c>
      <c r="D122" t="s">
        <v>8</v>
      </c>
      <c r="E122" t="s">
        <v>12</v>
      </c>
      <c r="F122" t="s">
        <v>127</v>
      </c>
      <c r="G122">
        <v>3</v>
      </c>
    </row>
    <row r="123" spans="1:7" x14ac:dyDescent="0.25">
      <c r="A123">
        <v>19</v>
      </c>
      <c r="B123">
        <v>690</v>
      </c>
      <c r="C123" t="s">
        <v>126</v>
      </c>
      <c r="D123" t="s">
        <v>8</v>
      </c>
      <c r="E123" t="s">
        <v>29</v>
      </c>
      <c r="F123" t="s">
        <v>127</v>
      </c>
      <c r="G123">
        <v>3</v>
      </c>
    </row>
    <row r="124" spans="1:7" x14ac:dyDescent="0.25">
      <c r="A124">
        <v>19</v>
      </c>
      <c r="B124">
        <v>694</v>
      </c>
      <c r="C124" t="s">
        <v>126</v>
      </c>
      <c r="D124" t="s">
        <v>8</v>
      </c>
      <c r="E124" t="s">
        <v>31</v>
      </c>
      <c r="F124" t="s">
        <v>127</v>
      </c>
      <c r="G124">
        <v>3</v>
      </c>
    </row>
    <row r="125" spans="1:7" x14ac:dyDescent="0.25">
      <c r="A125">
        <v>19</v>
      </c>
      <c r="B125">
        <v>770</v>
      </c>
      <c r="C125" t="s">
        <v>126</v>
      </c>
      <c r="D125" t="s">
        <v>8</v>
      </c>
      <c r="E125" t="s">
        <v>81</v>
      </c>
      <c r="F125" t="s">
        <v>127</v>
      </c>
      <c r="G125">
        <v>3</v>
      </c>
    </row>
    <row r="126" spans="1:7" x14ac:dyDescent="0.25">
      <c r="A126">
        <v>19</v>
      </c>
      <c r="B126">
        <v>790</v>
      </c>
      <c r="C126" t="s">
        <v>126</v>
      </c>
      <c r="D126" t="s">
        <v>8</v>
      </c>
      <c r="E126" t="s">
        <v>89</v>
      </c>
      <c r="F126" t="s">
        <v>127</v>
      </c>
      <c r="G126">
        <v>3</v>
      </c>
    </row>
    <row r="127" spans="1:7" x14ac:dyDescent="0.25">
      <c r="A127">
        <v>21</v>
      </c>
      <c r="B127">
        <v>675</v>
      </c>
      <c r="C127" t="s">
        <v>6</v>
      </c>
      <c r="D127" t="s">
        <v>8</v>
      </c>
      <c r="E127" t="s">
        <v>7</v>
      </c>
      <c r="F127" t="s">
        <v>127</v>
      </c>
      <c r="G127">
        <v>3</v>
      </c>
    </row>
    <row r="128" spans="1:7" x14ac:dyDescent="0.25">
      <c r="A128">
        <v>21</v>
      </c>
      <c r="B128">
        <v>679</v>
      </c>
      <c r="C128" t="s">
        <v>6</v>
      </c>
      <c r="D128" t="s">
        <v>8</v>
      </c>
      <c r="E128" t="s">
        <v>12</v>
      </c>
      <c r="F128" t="s">
        <v>127</v>
      </c>
      <c r="G128">
        <v>3</v>
      </c>
    </row>
    <row r="129" spans="1:7" x14ac:dyDescent="0.25">
      <c r="A129">
        <v>21</v>
      </c>
      <c r="B129">
        <v>691</v>
      </c>
      <c r="C129" t="s">
        <v>6</v>
      </c>
      <c r="D129" t="s">
        <v>8</v>
      </c>
      <c r="E129" t="s">
        <v>29</v>
      </c>
      <c r="F129" t="s">
        <v>127</v>
      </c>
      <c r="G129">
        <v>3</v>
      </c>
    </row>
    <row r="130" spans="1:7" x14ac:dyDescent="0.25">
      <c r="A130">
        <v>21</v>
      </c>
      <c r="B130">
        <v>695</v>
      </c>
      <c r="C130" t="s">
        <v>6</v>
      </c>
      <c r="D130" t="s">
        <v>8</v>
      </c>
      <c r="E130" t="s">
        <v>31</v>
      </c>
      <c r="F130" t="s">
        <v>127</v>
      </c>
      <c r="G130">
        <v>3</v>
      </c>
    </row>
    <row r="131" spans="1:7" x14ac:dyDescent="0.25">
      <c r="A131">
        <v>21</v>
      </c>
      <c r="B131">
        <v>771</v>
      </c>
      <c r="C131" t="s">
        <v>6</v>
      </c>
      <c r="D131" t="s">
        <v>8</v>
      </c>
      <c r="E131" t="s">
        <v>81</v>
      </c>
      <c r="F131" t="s">
        <v>127</v>
      </c>
      <c r="G131">
        <v>3</v>
      </c>
    </row>
    <row r="132" spans="1:7" x14ac:dyDescent="0.25">
      <c r="A132">
        <v>21</v>
      </c>
      <c r="B132">
        <v>791</v>
      </c>
      <c r="C132" t="s">
        <v>6</v>
      </c>
      <c r="D132" t="s">
        <v>8</v>
      </c>
      <c r="E132" t="s">
        <v>89</v>
      </c>
      <c r="F132" t="s">
        <v>127</v>
      </c>
      <c r="G132">
        <v>3</v>
      </c>
    </row>
    <row r="133" spans="1:7" x14ac:dyDescent="0.25">
      <c r="A133">
        <v>24</v>
      </c>
      <c r="B133">
        <v>845</v>
      </c>
      <c r="C133" t="s">
        <v>126</v>
      </c>
      <c r="D133" t="s">
        <v>8</v>
      </c>
      <c r="E133" t="s">
        <v>7</v>
      </c>
      <c r="F133" t="s">
        <v>127</v>
      </c>
      <c r="G133">
        <v>4</v>
      </c>
    </row>
    <row r="134" spans="1:7" x14ac:dyDescent="0.25">
      <c r="A134">
        <v>24</v>
      </c>
      <c r="B134">
        <v>849</v>
      </c>
      <c r="C134" t="s">
        <v>126</v>
      </c>
      <c r="D134" t="s">
        <v>8</v>
      </c>
      <c r="E134" t="s">
        <v>12</v>
      </c>
      <c r="F134" t="s">
        <v>127</v>
      </c>
      <c r="G134">
        <v>4</v>
      </c>
    </row>
    <row r="135" spans="1:7" x14ac:dyDescent="0.25">
      <c r="A135">
        <v>24</v>
      </c>
      <c r="B135">
        <v>861</v>
      </c>
      <c r="C135" t="s">
        <v>126</v>
      </c>
      <c r="D135" t="s">
        <v>8</v>
      </c>
      <c r="E135" t="s">
        <v>29</v>
      </c>
      <c r="F135" t="s">
        <v>127</v>
      </c>
      <c r="G135">
        <v>4</v>
      </c>
    </row>
    <row r="136" spans="1:7" x14ac:dyDescent="0.25">
      <c r="A136">
        <v>24</v>
      </c>
      <c r="B136">
        <v>865</v>
      </c>
      <c r="C136" t="s">
        <v>126</v>
      </c>
      <c r="D136" t="s">
        <v>8</v>
      </c>
      <c r="E136" t="s">
        <v>31</v>
      </c>
      <c r="F136" t="s">
        <v>127</v>
      </c>
      <c r="G136">
        <v>4</v>
      </c>
    </row>
    <row r="137" spans="1:7" x14ac:dyDescent="0.25">
      <c r="A137">
        <v>24</v>
      </c>
      <c r="B137">
        <v>965</v>
      </c>
      <c r="C137" t="s">
        <v>126</v>
      </c>
      <c r="D137" t="s">
        <v>8</v>
      </c>
      <c r="E137" t="s">
        <v>91</v>
      </c>
      <c r="F137" t="s">
        <v>127</v>
      </c>
      <c r="G137">
        <v>4</v>
      </c>
    </row>
    <row r="138" spans="1:7" x14ac:dyDescent="0.25">
      <c r="A138">
        <v>24</v>
      </c>
      <c r="B138">
        <v>1001</v>
      </c>
      <c r="C138" t="s">
        <v>126</v>
      </c>
      <c r="D138" t="s">
        <v>8</v>
      </c>
      <c r="E138" t="s">
        <v>107</v>
      </c>
      <c r="F138" t="s">
        <v>127</v>
      </c>
      <c r="G138">
        <v>4</v>
      </c>
    </row>
    <row r="139" spans="1:7" x14ac:dyDescent="0.25">
      <c r="A139">
        <v>25</v>
      </c>
      <c r="B139">
        <v>880</v>
      </c>
      <c r="C139" t="s">
        <v>124</v>
      </c>
      <c r="D139" t="s">
        <v>16</v>
      </c>
      <c r="E139" t="s">
        <v>49</v>
      </c>
      <c r="F139" t="s">
        <v>127</v>
      </c>
      <c r="G139">
        <v>4</v>
      </c>
    </row>
    <row r="140" spans="1:7" x14ac:dyDescent="0.25">
      <c r="A140">
        <v>25</v>
      </c>
      <c r="B140">
        <v>888</v>
      </c>
      <c r="C140" t="s">
        <v>124</v>
      </c>
      <c r="D140" t="s">
        <v>21</v>
      </c>
      <c r="E140" t="s">
        <v>52</v>
      </c>
      <c r="F140" t="s">
        <v>127</v>
      </c>
      <c r="G140">
        <v>4</v>
      </c>
    </row>
    <row r="141" spans="1:7" x14ac:dyDescent="0.25">
      <c r="A141">
        <v>25</v>
      </c>
      <c r="B141">
        <v>892</v>
      </c>
      <c r="C141" t="s">
        <v>124</v>
      </c>
      <c r="D141" t="s">
        <v>21</v>
      </c>
      <c r="E141" t="s">
        <v>52</v>
      </c>
      <c r="F141" t="s">
        <v>127</v>
      </c>
      <c r="G141">
        <v>4</v>
      </c>
    </row>
    <row r="142" spans="1:7" x14ac:dyDescent="0.25">
      <c r="A142">
        <v>25</v>
      </c>
      <c r="B142">
        <v>904</v>
      </c>
      <c r="C142" t="s">
        <v>124</v>
      </c>
      <c r="D142" t="s">
        <v>16</v>
      </c>
      <c r="E142" t="s">
        <v>57</v>
      </c>
      <c r="F142" t="s">
        <v>127</v>
      </c>
      <c r="G142">
        <v>4</v>
      </c>
    </row>
    <row r="143" spans="1:7" x14ac:dyDescent="0.25">
      <c r="A143">
        <v>25</v>
      </c>
      <c r="B143">
        <v>912</v>
      </c>
      <c r="C143" t="s">
        <v>124</v>
      </c>
      <c r="D143" t="s">
        <v>37</v>
      </c>
      <c r="E143" t="s">
        <v>63</v>
      </c>
      <c r="F143" t="s">
        <v>127</v>
      </c>
      <c r="G143">
        <v>4</v>
      </c>
    </row>
    <row r="144" spans="1:7" x14ac:dyDescent="0.25">
      <c r="A144">
        <v>25</v>
      </c>
      <c r="B144">
        <v>916</v>
      </c>
      <c r="C144" t="s">
        <v>124</v>
      </c>
      <c r="D144" t="s">
        <v>37</v>
      </c>
      <c r="E144" t="s">
        <v>66</v>
      </c>
      <c r="F144" t="s">
        <v>127</v>
      </c>
      <c r="G144">
        <v>4</v>
      </c>
    </row>
    <row r="145" spans="1:7" x14ac:dyDescent="0.25">
      <c r="A145">
        <v>25</v>
      </c>
      <c r="B145">
        <v>928</v>
      </c>
      <c r="C145" t="s">
        <v>124</v>
      </c>
      <c r="D145" t="s">
        <v>16</v>
      </c>
      <c r="E145" t="s">
        <v>70</v>
      </c>
      <c r="F145" t="s">
        <v>127</v>
      </c>
      <c r="G145">
        <v>4</v>
      </c>
    </row>
    <row r="146" spans="1:7" x14ac:dyDescent="0.25">
      <c r="A146">
        <v>25</v>
      </c>
      <c r="B146">
        <v>936</v>
      </c>
      <c r="C146" t="s">
        <v>124</v>
      </c>
      <c r="D146" t="s">
        <v>37</v>
      </c>
      <c r="E146" t="s">
        <v>72</v>
      </c>
      <c r="F146" t="s">
        <v>127</v>
      </c>
      <c r="G146">
        <v>4</v>
      </c>
    </row>
    <row r="147" spans="1:7" x14ac:dyDescent="0.25">
      <c r="A147">
        <v>25</v>
      </c>
      <c r="B147">
        <v>1000</v>
      </c>
      <c r="C147" t="s">
        <v>124</v>
      </c>
      <c r="D147" t="s">
        <v>8</v>
      </c>
      <c r="E147" t="s">
        <v>107</v>
      </c>
      <c r="F147" t="s">
        <v>127</v>
      </c>
      <c r="G147">
        <v>4</v>
      </c>
    </row>
    <row r="148" spans="1:7" x14ac:dyDescent="0.25">
      <c r="A148">
        <v>25</v>
      </c>
      <c r="B148">
        <v>1008</v>
      </c>
      <c r="C148" t="s">
        <v>124</v>
      </c>
      <c r="D148" t="s">
        <v>16</v>
      </c>
      <c r="E148" t="s">
        <v>109</v>
      </c>
      <c r="F148" t="s">
        <v>127</v>
      </c>
      <c r="G148">
        <v>4</v>
      </c>
    </row>
    <row r="149" spans="1:7" x14ac:dyDescent="0.25">
      <c r="A149">
        <v>26</v>
      </c>
      <c r="B149">
        <v>846</v>
      </c>
      <c r="C149" t="s">
        <v>126</v>
      </c>
      <c r="D149" t="s">
        <v>8</v>
      </c>
      <c r="E149" t="s">
        <v>7</v>
      </c>
      <c r="F149" t="s">
        <v>127</v>
      </c>
      <c r="G149">
        <v>4</v>
      </c>
    </row>
    <row r="150" spans="1:7" x14ac:dyDescent="0.25">
      <c r="A150">
        <v>26</v>
      </c>
      <c r="B150">
        <v>850</v>
      </c>
      <c r="C150" t="s">
        <v>126</v>
      </c>
      <c r="D150" t="s">
        <v>8</v>
      </c>
      <c r="E150" t="s">
        <v>12</v>
      </c>
      <c r="F150" t="s">
        <v>127</v>
      </c>
      <c r="G150">
        <v>4</v>
      </c>
    </row>
    <row r="151" spans="1:7" x14ac:dyDescent="0.25">
      <c r="A151">
        <v>26</v>
      </c>
      <c r="B151">
        <v>862</v>
      </c>
      <c r="C151" t="s">
        <v>126</v>
      </c>
      <c r="D151" t="s">
        <v>8</v>
      </c>
      <c r="E151" t="s">
        <v>29</v>
      </c>
      <c r="F151" t="s">
        <v>127</v>
      </c>
      <c r="G151">
        <v>4</v>
      </c>
    </row>
    <row r="152" spans="1:7" x14ac:dyDescent="0.25">
      <c r="A152">
        <v>26</v>
      </c>
      <c r="B152">
        <v>866</v>
      </c>
      <c r="C152" t="s">
        <v>126</v>
      </c>
      <c r="D152" t="s">
        <v>8</v>
      </c>
      <c r="E152" t="s">
        <v>31</v>
      </c>
      <c r="F152" t="s">
        <v>127</v>
      </c>
      <c r="G152">
        <v>4</v>
      </c>
    </row>
    <row r="153" spans="1:7" x14ac:dyDescent="0.25">
      <c r="A153">
        <v>26</v>
      </c>
      <c r="B153">
        <v>966</v>
      </c>
      <c r="C153" t="s">
        <v>126</v>
      </c>
      <c r="D153" t="s">
        <v>8</v>
      </c>
      <c r="E153" t="s">
        <v>91</v>
      </c>
      <c r="F153" t="s">
        <v>127</v>
      </c>
      <c r="G153">
        <v>4</v>
      </c>
    </row>
    <row r="154" spans="1:7" x14ac:dyDescent="0.25">
      <c r="A154">
        <v>26</v>
      </c>
      <c r="B154">
        <v>1002</v>
      </c>
      <c r="C154" t="s">
        <v>126</v>
      </c>
      <c r="D154" t="s">
        <v>8</v>
      </c>
      <c r="E154" t="s">
        <v>107</v>
      </c>
      <c r="F154" t="s">
        <v>127</v>
      </c>
      <c r="G154">
        <v>4</v>
      </c>
    </row>
    <row r="155" spans="1:7" x14ac:dyDescent="0.25">
      <c r="A155">
        <v>28</v>
      </c>
      <c r="B155">
        <v>847</v>
      </c>
      <c r="C155" t="s">
        <v>6</v>
      </c>
      <c r="D155" t="s">
        <v>8</v>
      </c>
      <c r="E155" t="s">
        <v>7</v>
      </c>
      <c r="F155" t="s">
        <v>127</v>
      </c>
      <c r="G155">
        <v>4</v>
      </c>
    </row>
    <row r="156" spans="1:7" x14ac:dyDescent="0.25">
      <c r="A156">
        <v>28</v>
      </c>
      <c r="B156">
        <v>851</v>
      </c>
      <c r="C156" t="s">
        <v>6</v>
      </c>
      <c r="D156" t="s">
        <v>8</v>
      </c>
      <c r="E156" t="s">
        <v>12</v>
      </c>
      <c r="F156" t="s">
        <v>127</v>
      </c>
      <c r="G156">
        <v>4</v>
      </c>
    </row>
    <row r="157" spans="1:7" x14ac:dyDescent="0.25">
      <c r="A157">
        <v>28</v>
      </c>
      <c r="B157">
        <v>863</v>
      </c>
      <c r="C157" t="s">
        <v>6</v>
      </c>
      <c r="D157" t="s">
        <v>8</v>
      </c>
      <c r="E157" t="s">
        <v>29</v>
      </c>
      <c r="F157" t="s">
        <v>127</v>
      </c>
      <c r="G157">
        <v>4</v>
      </c>
    </row>
    <row r="158" spans="1:7" x14ac:dyDescent="0.25">
      <c r="A158">
        <v>28</v>
      </c>
      <c r="B158">
        <v>867</v>
      </c>
      <c r="C158" t="s">
        <v>6</v>
      </c>
      <c r="D158" t="s">
        <v>8</v>
      </c>
      <c r="E158" t="s">
        <v>31</v>
      </c>
      <c r="F158" t="s">
        <v>127</v>
      </c>
      <c r="G158">
        <v>4</v>
      </c>
    </row>
    <row r="159" spans="1:7" x14ac:dyDescent="0.25">
      <c r="A159">
        <v>28</v>
      </c>
      <c r="B159">
        <v>967</v>
      </c>
      <c r="C159" t="s">
        <v>6</v>
      </c>
      <c r="D159" t="s">
        <v>8</v>
      </c>
      <c r="E159" t="s">
        <v>91</v>
      </c>
      <c r="F159" t="s">
        <v>127</v>
      </c>
      <c r="G159">
        <v>4</v>
      </c>
    </row>
    <row r="160" spans="1:7" x14ac:dyDescent="0.25">
      <c r="A160">
        <v>28</v>
      </c>
      <c r="B160">
        <v>1003</v>
      </c>
      <c r="C160" t="s">
        <v>6</v>
      </c>
      <c r="D160" t="s">
        <v>8</v>
      </c>
      <c r="E160" t="s">
        <v>107</v>
      </c>
      <c r="F160" t="s">
        <v>127</v>
      </c>
      <c r="G160">
        <v>4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48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52</v>
      </c>
      <c r="C2" t="s">
        <v>124</v>
      </c>
      <c r="D2" t="s">
        <v>16</v>
      </c>
      <c r="E2" t="s">
        <v>99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54</v>
      </c>
      <c r="C3" t="s">
        <v>124</v>
      </c>
      <c r="D3" t="s">
        <v>16</v>
      </c>
      <c r="E3" t="s">
        <v>99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59</v>
      </c>
      <c r="C4" t="s">
        <v>126</v>
      </c>
      <c r="D4" t="s">
        <v>16</v>
      </c>
      <c r="E4" t="s">
        <v>101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373</v>
      </c>
      <c r="C5" t="s">
        <v>126</v>
      </c>
      <c r="D5" t="s">
        <v>16</v>
      </c>
      <c r="E5" t="s">
        <v>57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413</v>
      </c>
      <c r="C6" t="s">
        <v>126</v>
      </c>
      <c r="D6" t="s">
        <v>16</v>
      </c>
      <c r="E6" t="s">
        <v>82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2</v>
      </c>
      <c r="N6" s="6">
        <f t="shared" si="0"/>
        <v>0</v>
      </c>
      <c r="O6" s="6">
        <f t="shared" si="0"/>
        <v>0</v>
      </c>
      <c r="P6" s="6">
        <f t="shared" si="0"/>
        <v>2</v>
      </c>
      <c r="Q6" s="6">
        <f t="shared" si="0"/>
        <v>0</v>
      </c>
      <c r="R6" s="6">
        <f t="shared" si="0"/>
        <v>0</v>
      </c>
      <c r="S6" s="6">
        <f t="shared" si="0"/>
        <v>2</v>
      </c>
      <c r="T6" s="6">
        <f t="shared" si="0"/>
        <v>0</v>
      </c>
      <c r="U6" s="6">
        <f t="shared" si="0"/>
        <v>0</v>
      </c>
      <c r="V6" s="6">
        <f t="shared" si="0"/>
        <v>1</v>
      </c>
      <c r="W6" s="6">
        <f t="shared" si="0"/>
        <v>0</v>
      </c>
      <c r="X6" s="6">
        <f t="shared" si="0"/>
        <v>0</v>
      </c>
      <c r="Y6" s="6">
        <f t="shared" si="0"/>
        <v>1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4</v>
      </c>
      <c r="B7">
        <v>364</v>
      </c>
      <c r="C7" t="s">
        <v>124</v>
      </c>
      <c r="D7" t="s">
        <v>21</v>
      </c>
      <c r="E7" t="s">
        <v>54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1</v>
      </c>
      <c r="O7" s="6">
        <f t="shared" si="0"/>
        <v>0</v>
      </c>
      <c r="P7" s="6">
        <f t="shared" si="0"/>
        <v>0</v>
      </c>
      <c r="Q7" s="6">
        <f t="shared" si="0"/>
        <v>2</v>
      </c>
      <c r="R7" s="6">
        <f t="shared" si="0"/>
        <v>0</v>
      </c>
      <c r="S7" s="6">
        <f t="shared" si="0"/>
        <v>0</v>
      </c>
      <c r="T7" s="6">
        <f t="shared" si="0"/>
        <v>2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2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4</v>
      </c>
      <c r="B8">
        <v>368</v>
      </c>
      <c r="C8" t="s">
        <v>124</v>
      </c>
      <c r="D8" t="s">
        <v>21</v>
      </c>
      <c r="E8" t="s">
        <v>54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5</v>
      </c>
      <c r="B9">
        <v>110</v>
      </c>
      <c r="C9" t="s">
        <v>124</v>
      </c>
      <c r="D9" t="s">
        <v>16</v>
      </c>
      <c r="E9" t="s">
        <v>99</v>
      </c>
      <c r="F9" t="s">
        <v>125</v>
      </c>
      <c r="G9">
        <v>2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5</v>
      </c>
      <c r="B10">
        <v>112</v>
      </c>
      <c r="C10" t="s">
        <v>124</v>
      </c>
      <c r="D10" t="s">
        <v>16</v>
      </c>
      <c r="E10" t="s">
        <v>99</v>
      </c>
      <c r="F10" t="s">
        <v>125</v>
      </c>
      <c r="G10">
        <v>2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2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2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2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2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5</v>
      </c>
      <c r="B11">
        <v>374</v>
      </c>
      <c r="C11" t="s">
        <v>126</v>
      </c>
      <c r="D11" t="s">
        <v>16</v>
      </c>
      <c r="E11" t="s">
        <v>57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2</v>
      </c>
      <c r="O11" s="6">
        <f t="shared" si="4"/>
        <v>0</v>
      </c>
      <c r="P11" s="6">
        <f t="shared" si="4"/>
        <v>2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2</v>
      </c>
      <c r="V11" s="6">
        <f t="shared" si="4"/>
        <v>0</v>
      </c>
      <c r="W11" s="6">
        <f t="shared" si="4"/>
        <v>2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2</v>
      </c>
      <c r="AC11" s="6">
        <f t="shared" si="5"/>
        <v>0</v>
      </c>
      <c r="AD11" s="6">
        <f t="shared" si="5"/>
        <v>2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2</v>
      </c>
      <c r="AJ11" s="6">
        <f t="shared" si="5"/>
        <v>0</v>
      </c>
      <c r="AK11" s="6">
        <f t="shared" si="5"/>
        <v>2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5</v>
      </c>
      <c r="B12">
        <v>414</v>
      </c>
      <c r="C12" t="s">
        <v>126</v>
      </c>
      <c r="D12" t="s">
        <v>16</v>
      </c>
      <c r="E12" t="s">
        <v>82</v>
      </c>
      <c r="F12" t="s">
        <v>127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2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2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2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2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6</v>
      </c>
      <c r="B13">
        <v>77</v>
      </c>
      <c r="C13" t="s">
        <v>126</v>
      </c>
      <c r="D13" t="s">
        <v>16</v>
      </c>
      <c r="E13" t="s">
        <v>41</v>
      </c>
      <c r="F13" t="s">
        <v>125</v>
      </c>
      <c r="G13">
        <v>2</v>
      </c>
    </row>
    <row r="14" spans="1:52" x14ac:dyDescent="0.25">
      <c r="A14">
        <v>6</v>
      </c>
      <c r="B14">
        <v>113</v>
      </c>
      <c r="C14" t="s">
        <v>126</v>
      </c>
      <c r="D14" t="s">
        <v>16</v>
      </c>
      <c r="E14" t="s">
        <v>99</v>
      </c>
      <c r="F14" t="s">
        <v>125</v>
      </c>
      <c r="G14">
        <v>2</v>
      </c>
      <c r="K14" s="12" t="s">
        <v>198</v>
      </c>
      <c r="L14" s="13">
        <v>2</v>
      </c>
    </row>
    <row r="15" spans="1:52" x14ac:dyDescent="0.25">
      <c r="A15">
        <v>7</v>
      </c>
      <c r="B15">
        <v>375</v>
      </c>
      <c r="C15" t="s">
        <v>6</v>
      </c>
      <c r="D15" t="s">
        <v>16</v>
      </c>
      <c r="E15" t="s">
        <v>57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3</v>
      </c>
      <c r="N15" s="6">
        <f t="shared" si="7"/>
        <v>0</v>
      </c>
      <c r="O15" s="6">
        <f t="shared" si="7"/>
        <v>3</v>
      </c>
      <c r="P15" s="6">
        <f t="shared" si="7"/>
        <v>3</v>
      </c>
      <c r="Q15" s="6">
        <f t="shared" si="7"/>
        <v>0</v>
      </c>
      <c r="R15" s="6">
        <f t="shared" si="7"/>
        <v>0</v>
      </c>
      <c r="S15" s="6">
        <f t="shared" si="7"/>
        <v>3</v>
      </c>
      <c r="T15" s="6">
        <f t="shared" si="7"/>
        <v>0</v>
      </c>
      <c r="U15" s="6">
        <f t="shared" si="7"/>
        <v>0</v>
      </c>
      <c r="V15" s="6">
        <f t="shared" si="7"/>
        <v>4.5</v>
      </c>
      <c r="W15" s="6">
        <f t="shared" si="7"/>
        <v>0</v>
      </c>
      <c r="X15" s="6">
        <f t="shared" si="7"/>
        <v>0</v>
      </c>
      <c r="Y15" s="6">
        <f t="shared" si="7"/>
        <v>1.5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3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3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7</v>
      </c>
      <c r="B16">
        <v>415</v>
      </c>
      <c r="C16" t="s">
        <v>6</v>
      </c>
      <c r="D16" t="s">
        <v>16</v>
      </c>
      <c r="E16" t="s">
        <v>82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3</v>
      </c>
      <c r="O16" s="6">
        <f t="shared" si="8"/>
        <v>0</v>
      </c>
      <c r="P16" s="6">
        <f t="shared" si="8"/>
        <v>2</v>
      </c>
      <c r="Q16" s="6">
        <f t="shared" si="8"/>
        <v>2</v>
      </c>
      <c r="R16" s="6">
        <f t="shared" si="8"/>
        <v>0</v>
      </c>
      <c r="S16" s="6">
        <f t="shared" si="8"/>
        <v>0</v>
      </c>
      <c r="T16" s="6">
        <f t="shared" si="8"/>
        <v>2</v>
      </c>
      <c r="U16" s="6">
        <f t="shared" si="8"/>
        <v>2</v>
      </c>
      <c r="V16" s="6">
        <f t="shared" si="8"/>
        <v>0</v>
      </c>
      <c r="W16" s="6">
        <f t="shared" si="8"/>
        <v>2</v>
      </c>
      <c r="X16" s="6">
        <f t="shared" si="8"/>
        <v>0</v>
      </c>
      <c r="Y16" s="6">
        <f t="shared" si="8"/>
        <v>0</v>
      </c>
      <c r="Z16" s="6">
        <f t="shared" si="8"/>
        <v>2</v>
      </c>
      <c r="AA16" s="6">
        <f t="shared" si="8"/>
        <v>0</v>
      </c>
      <c r="AB16" s="6">
        <f t="shared" si="8"/>
        <v>2</v>
      </c>
      <c r="AC16" s="6">
        <f t="shared" si="8"/>
        <v>0</v>
      </c>
      <c r="AD16" s="6">
        <f t="shared" si="8"/>
        <v>2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2</v>
      </c>
      <c r="AJ16" s="6">
        <f t="shared" si="8"/>
        <v>0</v>
      </c>
      <c r="AK16" s="6">
        <f t="shared" si="8"/>
        <v>2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8</v>
      </c>
      <c r="B17">
        <v>172</v>
      </c>
      <c r="C17" t="s">
        <v>124</v>
      </c>
      <c r="D17" t="s">
        <v>16</v>
      </c>
      <c r="E17" t="s">
        <v>99</v>
      </c>
      <c r="F17" t="s">
        <v>125</v>
      </c>
      <c r="G17">
        <v>3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8</v>
      </c>
      <c r="B18">
        <v>174</v>
      </c>
      <c r="C18" t="s">
        <v>124</v>
      </c>
      <c r="D18" t="s">
        <v>16</v>
      </c>
      <c r="E18" t="s">
        <v>99</v>
      </c>
      <c r="F18" t="s">
        <v>125</v>
      </c>
      <c r="G18">
        <v>3</v>
      </c>
      <c r="K18" s="15" t="s">
        <v>202</v>
      </c>
      <c r="L18" s="16">
        <f>SUM(L15:L17)</f>
        <v>0</v>
      </c>
      <c r="M18" s="16">
        <f t="shared" ref="M18:AZ18" si="10">SUM(M15:M17)</f>
        <v>3</v>
      </c>
      <c r="N18" s="16">
        <f t="shared" si="10"/>
        <v>3</v>
      </c>
      <c r="O18" s="16">
        <f t="shared" si="10"/>
        <v>3</v>
      </c>
      <c r="P18" s="16">
        <f t="shared" si="10"/>
        <v>5</v>
      </c>
      <c r="Q18" s="16">
        <f t="shared" si="10"/>
        <v>2</v>
      </c>
      <c r="R18" s="16">
        <f t="shared" si="10"/>
        <v>5</v>
      </c>
      <c r="S18" s="16">
        <f t="shared" si="10"/>
        <v>3</v>
      </c>
      <c r="T18" s="16">
        <f t="shared" si="10"/>
        <v>2</v>
      </c>
      <c r="U18" s="16">
        <f t="shared" si="10"/>
        <v>2</v>
      </c>
      <c r="V18" s="16">
        <f t="shared" si="10"/>
        <v>4.5</v>
      </c>
      <c r="W18" s="16">
        <f t="shared" si="10"/>
        <v>2</v>
      </c>
      <c r="X18" s="16">
        <f t="shared" si="10"/>
        <v>0</v>
      </c>
      <c r="Y18" s="16">
        <f t="shared" si="10"/>
        <v>6.5</v>
      </c>
      <c r="Z18" s="16">
        <f t="shared" si="10"/>
        <v>2</v>
      </c>
      <c r="AA18" s="16">
        <f t="shared" si="10"/>
        <v>0</v>
      </c>
      <c r="AB18" s="16">
        <f t="shared" si="10"/>
        <v>2</v>
      </c>
      <c r="AC18" s="16">
        <f t="shared" si="10"/>
        <v>3</v>
      </c>
      <c r="AD18" s="16">
        <f t="shared" si="10"/>
        <v>2</v>
      </c>
      <c r="AE18" s="16">
        <f t="shared" si="10"/>
        <v>0</v>
      </c>
      <c r="AF18" s="16">
        <f t="shared" si="10"/>
        <v>5</v>
      </c>
      <c r="AG18" s="16">
        <f t="shared" si="10"/>
        <v>0</v>
      </c>
      <c r="AH18" s="16">
        <f t="shared" si="10"/>
        <v>0</v>
      </c>
      <c r="AI18" s="16">
        <f t="shared" si="10"/>
        <v>2</v>
      </c>
      <c r="AJ18" s="16">
        <f t="shared" si="10"/>
        <v>3</v>
      </c>
      <c r="AK18" s="16">
        <f t="shared" si="10"/>
        <v>2</v>
      </c>
      <c r="AL18" s="16">
        <f t="shared" si="10"/>
        <v>0</v>
      </c>
      <c r="AM18" s="16">
        <f t="shared" si="10"/>
        <v>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9</v>
      </c>
      <c r="B19">
        <v>131</v>
      </c>
      <c r="C19" t="s">
        <v>126</v>
      </c>
      <c r="D19" t="s">
        <v>16</v>
      </c>
      <c r="E19" t="s">
        <v>39</v>
      </c>
      <c r="F19" t="s">
        <v>125</v>
      </c>
      <c r="G19">
        <v>3</v>
      </c>
      <c r="K19" s="15" t="s">
        <v>203</v>
      </c>
      <c r="L19" s="17">
        <f t="shared" ref="L19:AZ19" si="11">IF(L18&gt;$L$14,L18-$L$14,0)</f>
        <v>0</v>
      </c>
      <c r="M19" s="17">
        <f t="shared" si="11"/>
        <v>1</v>
      </c>
      <c r="N19" s="17">
        <f t="shared" si="11"/>
        <v>1</v>
      </c>
      <c r="O19" s="17">
        <f t="shared" si="11"/>
        <v>1</v>
      </c>
      <c r="P19" s="17">
        <f t="shared" si="11"/>
        <v>3</v>
      </c>
      <c r="Q19" s="17">
        <f t="shared" si="11"/>
        <v>0</v>
      </c>
      <c r="R19" s="17">
        <f t="shared" si="11"/>
        <v>3</v>
      </c>
      <c r="S19" s="17">
        <f t="shared" si="11"/>
        <v>1</v>
      </c>
      <c r="T19" s="17">
        <f t="shared" si="11"/>
        <v>0</v>
      </c>
      <c r="U19" s="17">
        <f t="shared" si="11"/>
        <v>0</v>
      </c>
      <c r="V19" s="17">
        <f t="shared" si="11"/>
        <v>2.5</v>
      </c>
      <c r="W19" s="17">
        <f t="shared" si="11"/>
        <v>0</v>
      </c>
      <c r="X19" s="17">
        <f t="shared" si="11"/>
        <v>0</v>
      </c>
      <c r="Y19" s="17">
        <f t="shared" si="11"/>
        <v>4.5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1</v>
      </c>
      <c r="AD19" s="17">
        <f t="shared" si="11"/>
        <v>0</v>
      </c>
      <c r="AE19" s="17">
        <f t="shared" si="11"/>
        <v>0</v>
      </c>
      <c r="AF19" s="17">
        <f t="shared" si="11"/>
        <v>3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1</v>
      </c>
      <c r="AK19" s="17">
        <f t="shared" si="11"/>
        <v>0</v>
      </c>
      <c r="AL19" s="17">
        <f t="shared" si="11"/>
        <v>0</v>
      </c>
      <c r="AM19" s="17">
        <f t="shared" si="11"/>
        <v>3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9</v>
      </c>
      <c r="B20">
        <v>173</v>
      </c>
      <c r="C20" t="s">
        <v>126</v>
      </c>
      <c r="D20" t="s">
        <v>16</v>
      </c>
      <c r="E20" t="s">
        <v>99</v>
      </c>
      <c r="F20" t="s">
        <v>125</v>
      </c>
      <c r="G20">
        <v>3</v>
      </c>
    </row>
    <row r="21" spans="1:52" x14ac:dyDescent="0.25">
      <c r="A21">
        <v>10</v>
      </c>
      <c r="B21">
        <v>521</v>
      </c>
      <c r="C21" t="s">
        <v>126</v>
      </c>
      <c r="D21" t="s">
        <v>16</v>
      </c>
      <c r="E21" t="s">
        <v>41</v>
      </c>
      <c r="F21" t="s">
        <v>127</v>
      </c>
      <c r="G21">
        <v>2</v>
      </c>
    </row>
    <row r="22" spans="1:52" x14ac:dyDescent="0.25">
      <c r="A22">
        <v>10</v>
      </c>
      <c r="B22">
        <v>589</v>
      </c>
      <c r="C22" t="s">
        <v>126</v>
      </c>
      <c r="D22" t="s">
        <v>16</v>
      </c>
      <c r="E22" t="s">
        <v>78</v>
      </c>
      <c r="F22" t="s">
        <v>127</v>
      </c>
      <c r="G22">
        <v>2</v>
      </c>
    </row>
    <row r="23" spans="1:52" x14ac:dyDescent="0.25">
      <c r="A23">
        <v>11</v>
      </c>
      <c r="B23">
        <v>240</v>
      </c>
      <c r="C23" t="s">
        <v>124</v>
      </c>
      <c r="D23" t="s">
        <v>16</v>
      </c>
      <c r="E23" t="s">
        <v>99</v>
      </c>
      <c r="F23" t="s">
        <v>125</v>
      </c>
      <c r="G23">
        <v>4</v>
      </c>
    </row>
    <row r="24" spans="1:52" x14ac:dyDescent="0.25">
      <c r="A24">
        <v>11</v>
      </c>
      <c r="B24">
        <v>544</v>
      </c>
      <c r="C24" t="s">
        <v>124</v>
      </c>
      <c r="D24" t="s">
        <v>21</v>
      </c>
      <c r="E24" t="s">
        <v>54</v>
      </c>
      <c r="F24" t="s">
        <v>127</v>
      </c>
      <c r="G24">
        <v>2</v>
      </c>
    </row>
    <row r="25" spans="1:52" x14ac:dyDescent="0.25">
      <c r="A25">
        <v>11</v>
      </c>
      <c r="B25">
        <v>548</v>
      </c>
      <c r="C25" t="s">
        <v>124</v>
      </c>
      <c r="D25" t="s">
        <v>21</v>
      </c>
      <c r="E25" t="s">
        <v>54</v>
      </c>
      <c r="F25" t="s">
        <v>127</v>
      </c>
      <c r="G25">
        <v>2</v>
      </c>
    </row>
    <row r="26" spans="1:52" x14ac:dyDescent="0.25">
      <c r="A26">
        <v>12</v>
      </c>
      <c r="B26">
        <v>522</v>
      </c>
      <c r="C26" t="s">
        <v>126</v>
      </c>
      <c r="D26" t="s">
        <v>16</v>
      </c>
      <c r="E26" t="s">
        <v>41</v>
      </c>
      <c r="F26" t="s">
        <v>127</v>
      </c>
      <c r="G26">
        <v>2</v>
      </c>
    </row>
    <row r="27" spans="1:52" x14ac:dyDescent="0.25">
      <c r="A27">
        <v>12</v>
      </c>
      <c r="B27">
        <v>590</v>
      </c>
      <c r="C27" t="s">
        <v>126</v>
      </c>
      <c r="D27" t="s">
        <v>16</v>
      </c>
      <c r="E27" t="s">
        <v>78</v>
      </c>
      <c r="F27" t="s">
        <v>127</v>
      </c>
      <c r="G27">
        <v>2</v>
      </c>
    </row>
    <row r="28" spans="1:52" x14ac:dyDescent="0.25">
      <c r="A28">
        <v>14</v>
      </c>
      <c r="B28">
        <v>296</v>
      </c>
      <c r="C28" t="s">
        <v>124</v>
      </c>
      <c r="D28" t="s">
        <v>16</v>
      </c>
      <c r="E28" t="s">
        <v>99</v>
      </c>
      <c r="F28" t="s">
        <v>125</v>
      </c>
      <c r="G28">
        <v>5</v>
      </c>
    </row>
    <row r="29" spans="1:52" x14ac:dyDescent="0.25">
      <c r="A29">
        <v>14</v>
      </c>
      <c r="B29">
        <v>523</v>
      </c>
      <c r="C29" t="s">
        <v>6</v>
      </c>
      <c r="D29" t="s">
        <v>16</v>
      </c>
      <c r="E29" t="s">
        <v>41</v>
      </c>
      <c r="F29" t="s">
        <v>127</v>
      </c>
      <c r="G29">
        <v>2</v>
      </c>
    </row>
    <row r="30" spans="1:52" x14ac:dyDescent="0.25">
      <c r="A30">
        <v>14</v>
      </c>
      <c r="B30">
        <v>591</v>
      </c>
      <c r="C30" t="s">
        <v>6</v>
      </c>
      <c r="D30" t="s">
        <v>16</v>
      </c>
      <c r="E30" t="s">
        <v>78</v>
      </c>
      <c r="F30" t="s">
        <v>127</v>
      </c>
      <c r="G30">
        <v>2</v>
      </c>
    </row>
    <row r="31" spans="1:52" x14ac:dyDescent="0.25">
      <c r="A31">
        <v>15</v>
      </c>
      <c r="B31">
        <v>279</v>
      </c>
      <c r="C31" t="s">
        <v>126</v>
      </c>
      <c r="D31" t="s">
        <v>16</v>
      </c>
      <c r="E31" t="s">
        <v>78</v>
      </c>
      <c r="F31" t="s">
        <v>125</v>
      </c>
      <c r="G31">
        <v>5</v>
      </c>
    </row>
    <row r="32" spans="1:52" x14ac:dyDescent="0.25">
      <c r="A32">
        <v>15</v>
      </c>
      <c r="B32">
        <v>281</v>
      </c>
      <c r="C32" t="s">
        <v>126</v>
      </c>
      <c r="D32" t="s">
        <v>16</v>
      </c>
      <c r="E32" t="s">
        <v>78</v>
      </c>
      <c r="F32" t="s">
        <v>125</v>
      </c>
      <c r="G32">
        <v>5</v>
      </c>
    </row>
    <row r="33" spans="1:7" x14ac:dyDescent="0.25">
      <c r="A33">
        <v>17</v>
      </c>
      <c r="B33">
        <v>761</v>
      </c>
      <c r="C33" t="s">
        <v>126</v>
      </c>
      <c r="D33" t="s">
        <v>16</v>
      </c>
      <c r="E33" t="s">
        <v>76</v>
      </c>
      <c r="F33" t="s">
        <v>127</v>
      </c>
      <c r="G33">
        <v>3</v>
      </c>
    </row>
    <row r="34" spans="1:7" x14ac:dyDescent="0.25">
      <c r="A34">
        <v>17</v>
      </c>
      <c r="B34">
        <v>765</v>
      </c>
      <c r="C34" t="s">
        <v>126</v>
      </c>
      <c r="D34" t="s">
        <v>16</v>
      </c>
      <c r="E34" t="s">
        <v>78</v>
      </c>
      <c r="F34" t="s">
        <v>127</v>
      </c>
      <c r="G34">
        <v>3</v>
      </c>
    </row>
    <row r="35" spans="1:7" x14ac:dyDescent="0.25">
      <c r="A35">
        <v>18</v>
      </c>
      <c r="B35">
        <v>720</v>
      </c>
      <c r="C35" t="s">
        <v>124</v>
      </c>
      <c r="D35" t="s">
        <v>21</v>
      </c>
      <c r="E35" t="s">
        <v>54</v>
      </c>
      <c r="F35" t="s">
        <v>127</v>
      </c>
      <c r="G35">
        <v>3</v>
      </c>
    </row>
    <row r="36" spans="1:7" x14ac:dyDescent="0.25">
      <c r="A36">
        <v>18</v>
      </c>
      <c r="B36">
        <v>724</v>
      </c>
      <c r="C36" t="s">
        <v>124</v>
      </c>
      <c r="D36" t="s">
        <v>21</v>
      </c>
      <c r="E36" t="s">
        <v>54</v>
      </c>
      <c r="F36" t="s">
        <v>127</v>
      </c>
      <c r="G36">
        <v>3</v>
      </c>
    </row>
    <row r="37" spans="1:7" x14ac:dyDescent="0.25">
      <c r="A37">
        <v>19</v>
      </c>
      <c r="B37">
        <v>762</v>
      </c>
      <c r="C37" t="s">
        <v>126</v>
      </c>
      <c r="D37" t="s">
        <v>16</v>
      </c>
      <c r="E37" t="s">
        <v>76</v>
      </c>
      <c r="F37" t="s">
        <v>127</v>
      </c>
      <c r="G37">
        <v>3</v>
      </c>
    </row>
    <row r="38" spans="1:7" x14ac:dyDescent="0.25">
      <c r="A38">
        <v>19</v>
      </c>
      <c r="B38">
        <v>766</v>
      </c>
      <c r="C38" t="s">
        <v>126</v>
      </c>
      <c r="D38" t="s">
        <v>16</v>
      </c>
      <c r="E38" t="s">
        <v>78</v>
      </c>
      <c r="F38" t="s">
        <v>127</v>
      </c>
      <c r="G38">
        <v>3</v>
      </c>
    </row>
    <row r="39" spans="1:7" x14ac:dyDescent="0.25">
      <c r="A39">
        <v>21</v>
      </c>
      <c r="B39">
        <v>763</v>
      </c>
      <c r="C39" t="s">
        <v>6</v>
      </c>
      <c r="D39" t="s">
        <v>16</v>
      </c>
      <c r="E39" t="s">
        <v>76</v>
      </c>
      <c r="F39" t="s">
        <v>127</v>
      </c>
      <c r="G39">
        <v>3</v>
      </c>
    </row>
    <row r="40" spans="1:7" x14ac:dyDescent="0.25">
      <c r="A40">
        <v>21</v>
      </c>
      <c r="B40">
        <v>767</v>
      </c>
      <c r="C40" t="s">
        <v>6</v>
      </c>
      <c r="D40" t="s">
        <v>16</v>
      </c>
      <c r="E40" t="s">
        <v>78</v>
      </c>
      <c r="F40" t="s">
        <v>127</v>
      </c>
      <c r="G40">
        <v>3</v>
      </c>
    </row>
    <row r="41" spans="1:7" x14ac:dyDescent="0.25">
      <c r="A41">
        <v>24</v>
      </c>
      <c r="B41">
        <v>929</v>
      </c>
      <c r="C41" t="s">
        <v>126</v>
      </c>
      <c r="D41" t="s">
        <v>16</v>
      </c>
      <c r="E41" t="s">
        <v>70</v>
      </c>
      <c r="F41" t="s">
        <v>127</v>
      </c>
      <c r="G41">
        <v>4</v>
      </c>
    </row>
    <row r="42" spans="1:7" x14ac:dyDescent="0.25">
      <c r="A42">
        <v>24</v>
      </c>
      <c r="B42">
        <v>1009</v>
      </c>
      <c r="C42" t="s">
        <v>126</v>
      </c>
      <c r="D42" t="s">
        <v>16</v>
      </c>
      <c r="E42" t="s">
        <v>109</v>
      </c>
      <c r="F42" t="s">
        <v>127</v>
      </c>
      <c r="G42">
        <v>4</v>
      </c>
    </row>
    <row r="43" spans="1:7" x14ac:dyDescent="0.25">
      <c r="A43">
        <v>25</v>
      </c>
      <c r="B43">
        <v>896</v>
      </c>
      <c r="C43" t="s">
        <v>124</v>
      </c>
      <c r="D43" t="s">
        <v>21</v>
      </c>
      <c r="E43" t="s">
        <v>54</v>
      </c>
      <c r="F43" t="s">
        <v>127</v>
      </c>
      <c r="G43">
        <v>4</v>
      </c>
    </row>
    <row r="44" spans="1:7" x14ac:dyDescent="0.25">
      <c r="A44">
        <v>25</v>
      </c>
      <c r="B44">
        <v>900</v>
      </c>
      <c r="C44" t="s">
        <v>124</v>
      </c>
      <c r="D44" t="s">
        <v>21</v>
      </c>
      <c r="E44" t="s">
        <v>54</v>
      </c>
      <c r="F44" t="s">
        <v>127</v>
      </c>
      <c r="G44">
        <v>4</v>
      </c>
    </row>
    <row r="45" spans="1:7" x14ac:dyDescent="0.25">
      <c r="A45">
        <v>26</v>
      </c>
      <c r="B45">
        <v>930</v>
      </c>
      <c r="C45" t="s">
        <v>126</v>
      </c>
      <c r="D45" t="s">
        <v>16</v>
      </c>
      <c r="E45" t="s">
        <v>70</v>
      </c>
      <c r="F45" t="s">
        <v>127</v>
      </c>
      <c r="G45">
        <v>4</v>
      </c>
    </row>
    <row r="46" spans="1:7" x14ac:dyDescent="0.25">
      <c r="A46">
        <v>26</v>
      </c>
      <c r="B46">
        <v>1010</v>
      </c>
      <c r="C46" t="s">
        <v>126</v>
      </c>
      <c r="D46" t="s">
        <v>16</v>
      </c>
      <c r="E46" t="s">
        <v>109</v>
      </c>
      <c r="F46" t="s">
        <v>127</v>
      </c>
      <c r="G46">
        <v>4</v>
      </c>
    </row>
    <row r="47" spans="1:7" x14ac:dyDescent="0.25">
      <c r="A47">
        <v>28</v>
      </c>
      <c r="B47">
        <v>931</v>
      </c>
      <c r="C47" t="s">
        <v>6</v>
      </c>
      <c r="D47" t="s">
        <v>16</v>
      </c>
      <c r="E47" t="s">
        <v>70</v>
      </c>
      <c r="F47" t="s">
        <v>127</v>
      </c>
      <c r="G47">
        <v>4</v>
      </c>
    </row>
    <row r="48" spans="1:7" x14ac:dyDescent="0.25">
      <c r="A48">
        <v>28</v>
      </c>
      <c r="B48">
        <v>1011</v>
      </c>
      <c r="C48" t="s">
        <v>6</v>
      </c>
      <c r="D48" t="s">
        <v>16</v>
      </c>
      <c r="E48" t="s">
        <v>109</v>
      </c>
      <c r="F48" t="s">
        <v>127</v>
      </c>
      <c r="G48">
        <v>4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9"/>
  <sheetViews>
    <sheetView workbookViewId="0">
      <selection activeCell="L14" sqref="L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24</v>
      </c>
      <c r="B2">
        <v>969</v>
      </c>
      <c r="C2" t="s">
        <v>126</v>
      </c>
      <c r="D2" t="s">
        <v>37</v>
      </c>
      <c r="E2" t="s">
        <v>92</v>
      </c>
      <c r="F2" t="s">
        <v>127</v>
      </c>
      <c r="G2">
        <v>4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24</v>
      </c>
      <c r="B3">
        <v>973</v>
      </c>
      <c r="C3" t="s">
        <v>126</v>
      </c>
      <c r="D3" t="s">
        <v>37</v>
      </c>
      <c r="E3" t="s">
        <v>92</v>
      </c>
      <c r="F3" t="s">
        <v>127</v>
      </c>
      <c r="G3">
        <v>4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26</v>
      </c>
      <c r="B4">
        <v>970</v>
      </c>
      <c r="C4" t="s">
        <v>126</v>
      </c>
      <c r="D4" t="s">
        <v>37</v>
      </c>
      <c r="E4" t="s">
        <v>92</v>
      </c>
      <c r="F4" t="s">
        <v>127</v>
      </c>
      <c r="G4">
        <v>4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26</v>
      </c>
      <c r="B5">
        <v>974</v>
      </c>
      <c r="C5" t="s">
        <v>126</v>
      </c>
      <c r="D5" t="s">
        <v>37</v>
      </c>
      <c r="E5" t="s">
        <v>92</v>
      </c>
      <c r="F5" t="s">
        <v>127</v>
      </c>
      <c r="G5">
        <v>4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28</v>
      </c>
      <c r="B6">
        <v>971</v>
      </c>
      <c r="C6" t="s">
        <v>6</v>
      </c>
      <c r="D6" t="s">
        <v>37</v>
      </c>
      <c r="E6" t="s">
        <v>92</v>
      </c>
      <c r="F6" t="s">
        <v>127</v>
      </c>
      <c r="G6">
        <v>4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28</v>
      </c>
      <c r="B7">
        <v>975</v>
      </c>
      <c r="C7" t="s">
        <v>6</v>
      </c>
      <c r="D7" t="s">
        <v>37</v>
      </c>
      <c r="E7" t="s">
        <v>92</v>
      </c>
      <c r="F7" t="s">
        <v>127</v>
      </c>
      <c r="G7">
        <v>4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0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0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0</v>
      </c>
      <c r="O11" s="6">
        <f t="shared" si="4"/>
        <v>0</v>
      </c>
      <c r="P11" s="6">
        <f t="shared" si="4"/>
        <v>0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0</v>
      </c>
      <c r="AC11" s="6">
        <f t="shared" si="5"/>
        <v>0</v>
      </c>
      <c r="AD11" s="6">
        <f t="shared" si="5"/>
        <v>0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2</v>
      </c>
      <c r="AJ11" s="6">
        <f t="shared" si="5"/>
        <v>0</v>
      </c>
      <c r="AK11" s="6">
        <f t="shared" si="5"/>
        <v>2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2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4" spans="1:52" x14ac:dyDescent="0.25">
      <c r="K14" s="12" t="s">
        <v>198</v>
      </c>
      <c r="L14" s="13">
        <v>3</v>
      </c>
    </row>
    <row r="15" spans="1:52" x14ac:dyDescent="0.25">
      <c r="K15" s="14" t="s">
        <v>199</v>
      </c>
      <c r="L15" s="6">
        <f>(L6+L10)*1.5</f>
        <v>0</v>
      </c>
      <c r="M15" s="6">
        <f t="shared" ref="M15:AZ15" si="7">(M6+M10)*1.5</f>
        <v>0</v>
      </c>
      <c r="N15" s="6">
        <f t="shared" si="7"/>
        <v>0</v>
      </c>
      <c r="O15" s="6">
        <f t="shared" si="7"/>
        <v>0</v>
      </c>
      <c r="P15" s="6">
        <f t="shared" si="7"/>
        <v>0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0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0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0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0</v>
      </c>
      <c r="O16" s="6">
        <f t="shared" si="8"/>
        <v>0</v>
      </c>
      <c r="P16" s="6">
        <f t="shared" si="8"/>
        <v>0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0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0</v>
      </c>
      <c r="AC16" s="6">
        <f t="shared" si="8"/>
        <v>0</v>
      </c>
      <c r="AD16" s="6">
        <f t="shared" si="8"/>
        <v>0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2</v>
      </c>
      <c r="AJ16" s="6">
        <f t="shared" si="8"/>
        <v>0</v>
      </c>
      <c r="AK16" s="6">
        <f t="shared" si="8"/>
        <v>2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1:52" x14ac:dyDescent="0.25"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1:52" x14ac:dyDescent="0.25">
      <c r="K18" s="15" t="s">
        <v>202</v>
      </c>
      <c r="L18" s="16">
        <f>SUM(L15:L17)</f>
        <v>0</v>
      </c>
      <c r="M18" s="16">
        <f t="shared" ref="M18:AZ18" si="10">SUM(M15:M17)</f>
        <v>0</v>
      </c>
      <c r="N18" s="16">
        <f t="shared" si="10"/>
        <v>0</v>
      </c>
      <c r="O18" s="16">
        <f t="shared" si="10"/>
        <v>0</v>
      </c>
      <c r="P18" s="16">
        <f t="shared" si="10"/>
        <v>0</v>
      </c>
      <c r="Q18" s="16">
        <f t="shared" si="10"/>
        <v>0</v>
      </c>
      <c r="R18" s="16">
        <f t="shared" si="10"/>
        <v>0</v>
      </c>
      <c r="S18" s="16">
        <f t="shared" si="10"/>
        <v>0</v>
      </c>
      <c r="T18" s="16">
        <f t="shared" si="10"/>
        <v>0</v>
      </c>
      <c r="U18" s="16">
        <f t="shared" si="10"/>
        <v>0</v>
      </c>
      <c r="V18" s="16">
        <f t="shared" si="10"/>
        <v>0</v>
      </c>
      <c r="W18" s="16">
        <f t="shared" si="10"/>
        <v>0</v>
      </c>
      <c r="X18" s="16">
        <f t="shared" si="10"/>
        <v>0</v>
      </c>
      <c r="Y18" s="16">
        <f t="shared" si="10"/>
        <v>0</v>
      </c>
      <c r="Z18" s="16">
        <f t="shared" si="10"/>
        <v>0</v>
      </c>
      <c r="AA18" s="16">
        <f t="shared" si="10"/>
        <v>0</v>
      </c>
      <c r="AB18" s="16">
        <f t="shared" si="10"/>
        <v>0</v>
      </c>
      <c r="AC18" s="16">
        <f t="shared" si="10"/>
        <v>0</v>
      </c>
      <c r="AD18" s="16">
        <f t="shared" si="10"/>
        <v>0</v>
      </c>
      <c r="AE18" s="16">
        <f t="shared" si="10"/>
        <v>0</v>
      </c>
      <c r="AF18" s="16">
        <f t="shared" si="10"/>
        <v>0</v>
      </c>
      <c r="AG18" s="16">
        <f t="shared" si="10"/>
        <v>0</v>
      </c>
      <c r="AH18" s="16">
        <f t="shared" si="10"/>
        <v>0</v>
      </c>
      <c r="AI18" s="16">
        <f t="shared" si="10"/>
        <v>2</v>
      </c>
      <c r="AJ18" s="16">
        <f t="shared" si="10"/>
        <v>0</v>
      </c>
      <c r="AK18" s="16">
        <f t="shared" si="10"/>
        <v>2</v>
      </c>
      <c r="AL18" s="16">
        <f t="shared" si="10"/>
        <v>0</v>
      </c>
      <c r="AM18" s="16">
        <f t="shared" si="10"/>
        <v>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1:52" x14ac:dyDescent="0.25"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0</v>
      </c>
      <c r="O19" s="17">
        <f t="shared" si="11"/>
        <v>0</v>
      </c>
      <c r="P19" s="17">
        <f t="shared" si="11"/>
        <v>0</v>
      </c>
      <c r="Q19" s="17">
        <f t="shared" si="11"/>
        <v>0</v>
      </c>
      <c r="R19" s="17">
        <f t="shared" si="11"/>
        <v>0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0</v>
      </c>
      <c r="W19" s="17">
        <f t="shared" si="11"/>
        <v>0</v>
      </c>
      <c r="X19" s="17">
        <f t="shared" si="11"/>
        <v>0</v>
      </c>
      <c r="Y19" s="17">
        <f t="shared" si="11"/>
        <v>0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</v>
      </c>
      <c r="AD19" s="17">
        <f t="shared" si="11"/>
        <v>0</v>
      </c>
      <c r="AE19" s="17">
        <f t="shared" si="11"/>
        <v>0</v>
      </c>
      <c r="AF19" s="17">
        <f t="shared" si="11"/>
        <v>0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2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Z57"/>
  <sheetViews>
    <sheetView workbookViewId="0">
      <selection activeCell="J1" sqref="J1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3</v>
      </c>
      <c r="B2">
        <v>365</v>
      </c>
      <c r="C2" t="s">
        <v>126</v>
      </c>
      <c r="D2" t="s">
        <v>21</v>
      </c>
      <c r="E2" t="s">
        <v>54</v>
      </c>
      <c r="F2" t="s">
        <v>127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3</v>
      </c>
      <c r="B3">
        <v>369</v>
      </c>
      <c r="C3" t="s">
        <v>126</v>
      </c>
      <c r="D3" t="s">
        <v>21</v>
      </c>
      <c r="E3" t="s">
        <v>54</v>
      </c>
      <c r="F3" t="s">
        <v>127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441</v>
      </c>
      <c r="C4" t="s">
        <v>126</v>
      </c>
      <c r="D4" t="s">
        <v>21</v>
      </c>
      <c r="E4" t="s">
        <v>94</v>
      </c>
      <c r="F4" t="s">
        <v>127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445</v>
      </c>
      <c r="C5" t="s">
        <v>126</v>
      </c>
      <c r="D5" t="s">
        <v>21</v>
      </c>
      <c r="E5" t="s">
        <v>94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5</v>
      </c>
      <c r="B6">
        <v>366</v>
      </c>
      <c r="C6" t="s">
        <v>126</v>
      </c>
      <c r="D6" t="s">
        <v>21</v>
      </c>
      <c r="E6" t="s">
        <v>54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5</v>
      </c>
      <c r="B7">
        <v>370</v>
      </c>
      <c r="C7" t="s">
        <v>126</v>
      </c>
      <c r="D7" t="s">
        <v>21</v>
      </c>
      <c r="E7" t="s">
        <v>54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2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5</v>
      </c>
      <c r="B8">
        <v>442</v>
      </c>
      <c r="C8" t="s">
        <v>126</v>
      </c>
      <c r="D8" t="s">
        <v>21</v>
      </c>
      <c r="E8" t="s">
        <v>94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5</v>
      </c>
      <c r="B9">
        <v>446</v>
      </c>
      <c r="C9" t="s">
        <v>126</v>
      </c>
      <c r="D9" t="s">
        <v>21</v>
      </c>
      <c r="E9" t="s">
        <v>94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6</v>
      </c>
      <c r="B10">
        <v>93</v>
      </c>
      <c r="C10" t="s">
        <v>126</v>
      </c>
      <c r="D10" t="s">
        <v>21</v>
      </c>
      <c r="E10" t="s">
        <v>73</v>
      </c>
      <c r="F10" t="s">
        <v>125</v>
      </c>
      <c r="G10">
        <v>2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0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0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6</v>
      </c>
      <c r="B11">
        <v>117</v>
      </c>
      <c r="C11" t="s">
        <v>126</v>
      </c>
      <c r="D11" t="s">
        <v>21</v>
      </c>
      <c r="E11" t="s">
        <v>100</v>
      </c>
      <c r="F11" t="s">
        <v>125</v>
      </c>
      <c r="G11">
        <v>2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4</v>
      </c>
      <c r="O11" s="6">
        <f t="shared" si="4"/>
        <v>0</v>
      </c>
      <c r="P11" s="6">
        <f t="shared" si="4"/>
        <v>4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4</v>
      </c>
      <c r="V11" s="6">
        <f t="shared" si="4"/>
        <v>0</v>
      </c>
      <c r="W11" s="6">
        <f t="shared" si="4"/>
        <v>4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5</v>
      </c>
      <c r="AC11" s="6">
        <f t="shared" si="5"/>
        <v>0</v>
      </c>
      <c r="AD11" s="6">
        <f t="shared" si="5"/>
        <v>5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5</v>
      </c>
      <c r="AJ11" s="6">
        <f t="shared" si="5"/>
        <v>0</v>
      </c>
      <c r="AK11" s="6">
        <f t="shared" si="5"/>
        <v>5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7</v>
      </c>
      <c r="B12">
        <v>367</v>
      </c>
      <c r="C12" t="s">
        <v>6</v>
      </c>
      <c r="D12" t="s">
        <v>21</v>
      </c>
      <c r="E12" t="s">
        <v>54</v>
      </c>
      <c r="F12" t="s">
        <v>127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4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4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5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5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7</v>
      </c>
      <c r="B13">
        <v>371</v>
      </c>
      <c r="C13" t="s">
        <v>6</v>
      </c>
      <c r="D13" t="s">
        <v>21</v>
      </c>
      <c r="E13" t="s">
        <v>54</v>
      </c>
      <c r="F13" t="s">
        <v>127</v>
      </c>
      <c r="G13">
        <v>1</v>
      </c>
    </row>
    <row r="14" spans="1:52" x14ac:dyDescent="0.25">
      <c r="A14">
        <v>7</v>
      </c>
      <c r="B14">
        <v>443</v>
      </c>
      <c r="C14" t="s">
        <v>6</v>
      </c>
      <c r="D14" t="s">
        <v>21</v>
      </c>
      <c r="E14" t="s">
        <v>94</v>
      </c>
      <c r="F14" t="s">
        <v>127</v>
      </c>
      <c r="G14">
        <v>1</v>
      </c>
      <c r="K14" s="12" t="s">
        <v>198</v>
      </c>
      <c r="L14" s="13">
        <v>5</v>
      </c>
    </row>
    <row r="15" spans="1:52" x14ac:dyDescent="0.25">
      <c r="A15">
        <v>7</v>
      </c>
      <c r="B15">
        <v>447</v>
      </c>
      <c r="C15" t="s">
        <v>6</v>
      </c>
      <c r="D15" t="s">
        <v>21</v>
      </c>
      <c r="E15" t="s">
        <v>94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0</v>
      </c>
      <c r="N15" s="6">
        <f t="shared" si="7"/>
        <v>0</v>
      </c>
      <c r="O15" s="6">
        <f t="shared" si="7"/>
        <v>0</v>
      </c>
      <c r="P15" s="6">
        <f t="shared" si="7"/>
        <v>0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0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0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0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10</v>
      </c>
      <c r="B16">
        <v>537</v>
      </c>
      <c r="C16" t="s">
        <v>126</v>
      </c>
      <c r="D16" t="s">
        <v>21</v>
      </c>
      <c r="E16" t="s">
        <v>52</v>
      </c>
      <c r="F16" t="s">
        <v>127</v>
      </c>
      <c r="G16">
        <v>2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4</v>
      </c>
      <c r="O16" s="6">
        <f t="shared" si="8"/>
        <v>0</v>
      </c>
      <c r="P16" s="6">
        <f t="shared" si="8"/>
        <v>4</v>
      </c>
      <c r="Q16" s="6">
        <f t="shared" si="8"/>
        <v>2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4</v>
      </c>
      <c r="V16" s="6">
        <f t="shared" si="8"/>
        <v>0</v>
      </c>
      <c r="W16" s="6">
        <f t="shared" si="8"/>
        <v>4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5</v>
      </c>
      <c r="AC16" s="6">
        <f t="shared" si="8"/>
        <v>0</v>
      </c>
      <c r="AD16" s="6">
        <f t="shared" si="8"/>
        <v>5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5</v>
      </c>
      <c r="AJ16" s="6">
        <f t="shared" si="8"/>
        <v>0</v>
      </c>
      <c r="AK16" s="6">
        <f t="shared" si="8"/>
        <v>5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10</v>
      </c>
      <c r="B17">
        <v>541</v>
      </c>
      <c r="C17" t="s">
        <v>126</v>
      </c>
      <c r="D17" t="s">
        <v>21</v>
      </c>
      <c r="E17" t="s">
        <v>52</v>
      </c>
      <c r="F17" t="s">
        <v>127</v>
      </c>
      <c r="G17">
        <v>2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10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10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12.5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12.5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10</v>
      </c>
      <c r="B18">
        <v>545</v>
      </c>
      <c r="C18" t="s">
        <v>126</v>
      </c>
      <c r="D18" t="s">
        <v>21</v>
      </c>
      <c r="E18" t="s">
        <v>54</v>
      </c>
      <c r="F18" t="s">
        <v>127</v>
      </c>
      <c r="G18">
        <v>2</v>
      </c>
      <c r="K18" s="15" t="s">
        <v>202</v>
      </c>
      <c r="L18" s="16">
        <f>SUM(L15:L17)</f>
        <v>0</v>
      </c>
      <c r="M18" s="16">
        <f t="shared" ref="M18:AZ18" si="10">SUM(M15:M17)</f>
        <v>0</v>
      </c>
      <c r="N18" s="16">
        <f t="shared" si="10"/>
        <v>4</v>
      </c>
      <c r="O18" s="16">
        <f t="shared" si="10"/>
        <v>0</v>
      </c>
      <c r="P18" s="16">
        <f t="shared" si="10"/>
        <v>4</v>
      </c>
      <c r="Q18" s="16">
        <f t="shared" si="10"/>
        <v>2</v>
      </c>
      <c r="R18" s="16">
        <f t="shared" si="10"/>
        <v>10</v>
      </c>
      <c r="S18" s="16">
        <f t="shared" si="10"/>
        <v>0</v>
      </c>
      <c r="T18" s="16">
        <f t="shared" si="10"/>
        <v>0</v>
      </c>
      <c r="U18" s="16">
        <f t="shared" si="10"/>
        <v>4</v>
      </c>
      <c r="V18" s="16">
        <f t="shared" si="10"/>
        <v>0</v>
      </c>
      <c r="W18" s="16">
        <f t="shared" si="10"/>
        <v>4</v>
      </c>
      <c r="X18" s="16">
        <f t="shared" si="10"/>
        <v>0</v>
      </c>
      <c r="Y18" s="16">
        <f t="shared" si="10"/>
        <v>10</v>
      </c>
      <c r="Z18" s="16">
        <f t="shared" si="10"/>
        <v>0</v>
      </c>
      <c r="AA18" s="16">
        <f t="shared" si="10"/>
        <v>0</v>
      </c>
      <c r="AB18" s="16">
        <f t="shared" si="10"/>
        <v>5</v>
      </c>
      <c r="AC18" s="16">
        <f t="shared" si="10"/>
        <v>0</v>
      </c>
      <c r="AD18" s="16">
        <f t="shared" si="10"/>
        <v>5</v>
      </c>
      <c r="AE18" s="16">
        <f t="shared" si="10"/>
        <v>0</v>
      </c>
      <c r="AF18" s="16">
        <f t="shared" si="10"/>
        <v>12.5</v>
      </c>
      <c r="AG18" s="16">
        <f t="shared" si="10"/>
        <v>0</v>
      </c>
      <c r="AH18" s="16">
        <f t="shared" si="10"/>
        <v>0</v>
      </c>
      <c r="AI18" s="16">
        <f t="shared" si="10"/>
        <v>5</v>
      </c>
      <c r="AJ18" s="16">
        <f t="shared" si="10"/>
        <v>0</v>
      </c>
      <c r="AK18" s="16">
        <f t="shared" si="10"/>
        <v>5</v>
      </c>
      <c r="AL18" s="16">
        <f t="shared" si="10"/>
        <v>0</v>
      </c>
      <c r="AM18" s="16">
        <f t="shared" si="10"/>
        <v>12.5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10</v>
      </c>
      <c r="B19">
        <v>549</v>
      </c>
      <c r="C19" t="s">
        <v>126</v>
      </c>
      <c r="D19" t="s">
        <v>21</v>
      </c>
      <c r="E19" t="s">
        <v>54</v>
      </c>
      <c r="F19" t="s">
        <v>127</v>
      </c>
      <c r="G19">
        <v>2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0</v>
      </c>
      <c r="O19" s="17">
        <f t="shared" si="11"/>
        <v>0</v>
      </c>
      <c r="P19" s="17">
        <f t="shared" si="11"/>
        <v>0</v>
      </c>
      <c r="Q19" s="17">
        <f t="shared" si="11"/>
        <v>0</v>
      </c>
      <c r="R19" s="17">
        <f t="shared" si="11"/>
        <v>5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0</v>
      </c>
      <c r="W19" s="17">
        <f t="shared" si="11"/>
        <v>0</v>
      </c>
      <c r="X19" s="17">
        <f t="shared" si="11"/>
        <v>0</v>
      </c>
      <c r="Y19" s="17">
        <f t="shared" si="11"/>
        <v>5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</v>
      </c>
      <c r="AD19" s="17">
        <f t="shared" si="11"/>
        <v>0</v>
      </c>
      <c r="AE19" s="17">
        <f t="shared" si="11"/>
        <v>0</v>
      </c>
      <c r="AF19" s="17">
        <f t="shared" si="11"/>
        <v>7.5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7.5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12</v>
      </c>
      <c r="B20">
        <v>538</v>
      </c>
      <c r="C20" t="s">
        <v>126</v>
      </c>
      <c r="D20" t="s">
        <v>21</v>
      </c>
      <c r="E20" t="s">
        <v>52</v>
      </c>
      <c r="F20" t="s">
        <v>127</v>
      </c>
      <c r="G20">
        <v>2</v>
      </c>
    </row>
    <row r="21" spans="1:52" x14ac:dyDescent="0.25">
      <c r="A21">
        <v>12</v>
      </c>
      <c r="B21">
        <v>542</v>
      </c>
      <c r="C21" t="s">
        <v>126</v>
      </c>
      <c r="D21" t="s">
        <v>21</v>
      </c>
      <c r="E21" t="s">
        <v>52</v>
      </c>
      <c r="F21" t="s">
        <v>127</v>
      </c>
      <c r="G21">
        <v>2</v>
      </c>
    </row>
    <row r="22" spans="1:52" x14ac:dyDescent="0.25">
      <c r="A22">
        <v>12</v>
      </c>
      <c r="B22">
        <v>546</v>
      </c>
      <c r="C22" t="s">
        <v>126</v>
      </c>
      <c r="D22" t="s">
        <v>21</v>
      </c>
      <c r="E22" t="s">
        <v>54</v>
      </c>
      <c r="F22" t="s">
        <v>127</v>
      </c>
      <c r="G22">
        <v>2</v>
      </c>
    </row>
    <row r="23" spans="1:52" x14ac:dyDescent="0.25">
      <c r="A23">
        <v>12</v>
      </c>
      <c r="B23">
        <v>550</v>
      </c>
      <c r="C23" t="s">
        <v>126</v>
      </c>
      <c r="D23" t="s">
        <v>21</v>
      </c>
      <c r="E23" t="s">
        <v>54</v>
      </c>
      <c r="F23" t="s">
        <v>127</v>
      </c>
      <c r="G23">
        <v>2</v>
      </c>
    </row>
    <row r="24" spans="1:52" x14ac:dyDescent="0.25">
      <c r="A24">
        <v>14</v>
      </c>
      <c r="B24">
        <v>539</v>
      </c>
      <c r="C24" t="s">
        <v>6</v>
      </c>
      <c r="D24" t="s">
        <v>21</v>
      </c>
      <c r="E24" t="s">
        <v>52</v>
      </c>
      <c r="F24" t="s">
        <v>127</v>
      </c>
      <c r="G24">
        <v>2</v>
      </c>
    </row>
    <row r="25" spans="1:52" x14ac:dyDescent="0.25">
      <c r="A25">
        <v>14</v>
      </c>
      <c r="B25">
        <v>543</v>
      </c>
      <c r="C25" t="s">
        <v>6</v>
      </c>
      <c r="D25" t="s">
        <v>21</v>
      </c>
      <c r="E25" t="s">
        <v>52</v>
      </c>
      <c r="F25" t="s">
        <v>127</v>
      </c>
      <c r="G25">
        <v>2</v>
      </c>
    </row>
    <row r="26" spans="1:52" x14ac:dyDescent="0.25">
      <c r="A26">
        <v>14</v>
      </c>
      <c r="B26">
        <v>547</v>
      </c>
      <c r="C26" t="s">
        <v>6</v>
      </c>
      <c r="D26" t="s">
        <v>21</v>
      </c>
      <c r="E26" t="s">
        <v>54</v>
      </c>
      <c r="F26" t="s">
        <v>127</v>
      </c>
      <c r="G26">
        <v>2</v>
      </c>
    </row>
    <row r="27" spans="1:52" x14ac:dyDescent="0.25">
      <c r="A27">
        <v>14</v>
      </c>
      <c r="B27">
        <v>551</v>
      </c>
      <c r="C27" t="s">
        <v>6</v>
      </c>
      <c r="D27" t="s">
        <v>21</v>
      </c>
      <c r="E27" t="s">
        <v>54</v>
      </c>
      <c r="F27" t="s">
        <v>127</v>
      </c>
      <c r="G27">
        <v>2</v>
      </c>
    </row>
    <row r="28" spans="1:52" x14ac:dyDescent="0.25">
      <c r="A28">
        <v>17</v>
      </c>
      <c r="B28">
        <v>713</v>
      </c>
      <c r="C28" t="s">
        <v>126</v>
      </c>
      <c r="D28" t="s">
        <v>21</v>
      </c>
      <c r="E28" t="s">
        <v>52</v>
      </c>
      <c r="F28" t="s">
        <v>127</v>
      </c>
      <c r="G28">
        <v>3</v>
      </c>
    </row>
    <row r="29" spans="1:52" x14ac:dyDescent="0.25">
      <c r="A29">
        <v>17</v>
      </c>
      <c r="B29">
        <v>717</v>
      </c>
      <c r="C29" t="s">
        <v>126</v>
      </c>
      <c r="D29" t="s">
        <v>21</v>
      </c>
      <c r="E29" t="s">
        <v>52</v>
      </c>
      <c r="F29" t="s">
        <v>127</v>
      </c>
      <c r="G29">
        <v>3</v>
      </c>
    </row>
    <row r="30" spans="1:52" x14ac:dyDescent="0.25">
      <c r="A30">
        <v>17</v>
      </c>
      <c r="B30">
        <v>753</v>
      </c>
      <c r="C30" t="s">
        <v>126</v>
      </c>
      <c r="D30" t="s">
        <v>21</v>
      </c>
      <c r="E30" t="s">
        <v>73</v>
      </c>
      <c r="F30" t="s">
        <v>127</v>
      </c>
      <c r="G30">
        <v>3</v>
      </c>
    </row>
    <row r="31" spans="1:52" x14ac:dyDescent="0.25">
      <c r="A31">
        <v>17</v>
      </c>
      <c r="B31">
        <v>797</v>
      </c>
      <c r="C31" t="s">
        <v>126</v>
      </c>
      <c r="D31" t="s">
        <v>21</v>
      </c>
      <c r="E31" t="s">
        <v>94</v>
      </c>
      <c r="F31" t="s">
        <v>127</v>
      </c>
      <c r="G31">
        <v>3</v>
      </c>
    </row>
    <row r="32" spans="1:52" x14ac:dyDescent="0.25">
      <c r="A32">
        <v>17</v>
      </c>
      <c r="B32">
        <v>801</v>
      </c>
      <c r="C32" t="s">
        <v>126</v>
      </c>
      <c r="D32" t="s">
        <v>21</v>
      </c>
      <c r="E32" t="s">
        <v>94</v>
      </c>
      <c r="F32" t="s">
        <v>127</v>
      </c>
      <c r="G32">
        <v>3</v>
      </c>
    </row>
    <row r="33" spans="1:7" x14ac:dyDescent="0.25">
      <c r="A33">
        <v>19</v>
      </c>
      <c r="B33">
        <v>714</v>
      </c>
      <c r="C33" t="s">
        <v>126</v>
      </c>
      <c r="D33" t="s">
        <v>21</v>
      </c>
      <c r="E33" t="s">
        <v>52</v>
      </c>
      <c r="F33" t="s">
        <v>127</v>
      </c>
      <c r="G33">
        <v>3</v>
      </c>
    </row>
    <row r="34" spans="1:7" x14ac:dyDescent="0.25">
      <c r="A34">
        <v>19</v>
      </c>
      <c r="B34">
        <v>718</v>
      </c>
      <c r="C34" t="s">
        <v>126</v>
      </c>
      <c r="D34" t="s">
        <v>21</v>
      </c>
      <c r="E34" t="s">
        <v>52</v>
      </c>
      <c r="F34" t="s">
        <v>127</v>
      </c>
      <c r="G34">
        <v>3</v>
      </c>
    </row>
    <row r="35" spans="1:7" x14ac:dyDescent="0.25">
      <c r="A35">
        <v>19</v>
      </c>
      <c r="B35">
        <v>754</v>
      </c>
      <c r="C35" t="s">
        <v>126</v>
      </c>
      <c r="D35" t="s">
        <v>21</v>
      </c>
      <c r="E35" t="s">
        <v>73</v>
      </c>
      <c r="F35" t="s">
        <v>127</v>
      </c>
      <c r="G35">
        <v>3</v>
      </c>
    </row>
    <row r="36" spans="1:7" x14ac:dyDescent="0.25">
      <c r="A36">
        <v>19</v>
      </c>
      <c r="B36">
        <v>798</v>
      </c>
      <c r="C36" t="s">
        <v>126</v>
      </c>
      <c r="D36" t="s">
        <v>21</v>
      </c>
      <c r="E36" t="s">
        <v>94</v>
      </c>
      <c r="F36" t="s">
        <v>127</v>
      </c>
      <c r="G36">
        <v>3</v>
      </c>
    </row>
    <row r="37" spans="1:7" x14ac:dyDescent="0.25">
      <c r="A37">
        <v>19</v>
      </c>
      <c r="B37">
        <v>802</v>
      </c>
      <c r="C37" t="s">
        <v>126</v>
      </c>
      <c r="D37" t="s">
        <v>21</v>
      </c>
      <c r="E37" t="s">
        <v>94</v>
      </c>
      <c r="F37" t="s">
        <v>127</v>
      </c>
      <c r="G37">
        <v>3</v>
      </c>
    </row>
    <row r="38" spans="1:7" x14ac:dyDescent="0.25">
      <c r="A38">
        <v>21</v>
      </c>
      <c r="B38">
        <v>715</v>
      </c>
      <c r="C38" t="s">
        <v>6</v>
      </c>
      <c r="D38" t="s">
        <v>21</v>
      </c>
      <c r="E38" t="s">
        <v>52</v>
      </c>
      <c r="F38" t="s">
        <v>127</v>
      </c>
      <c r="G38">
        <v>3</v>
      </c>
    </row>
    <row r="39" spans="1:7" x14ac:dyDescent="0.25">
      <c r="A39">
        <v>21</v>
      </c>
      <c r="B39">
        <v>719</v>
      </c>
      <c r="C39" t="s">
        <v>6</v>
      </c>
      <c r="D39" t="s">
        <v>21</v>
      </c>
      <c r="E39" t="s">
        <v>52</v>
      </c>
      <c r="F39" t="s">
        <v>127</v>
      </c>
      <c r="G39">
        <v>3</v>
      </c>
    </row>
    <row r="40" spans="1:7" x14ac:dyDescent="0.25">
      <c r="A40">
        <v>21</v>
      </c>
      <c r="B40">
        <v>755</v>
      </c>
      <c r="C40" t="s">
        <v>6</v>
      </c>
      <c r="D40" t="s">
        <v>21</v>
      </c>
      <c r="E40" t="s">
        <v>73</v>
      </c>
      <c r="F40" t="s">
        <v>127</v>
      </c>
      <c r="G40">
        <v>3</v>
      </c>
    </row>
    <row r="41" spans="1:7" x14ac:dyDescent="0.25">
      <c r="A41">
        <v>21</v>
      </c>
      <c r="B41">
        <v>799</v>
      </c>
      <c r="C41" t="s">
        <v>6</v>
      </c>
      <c r="D41" t="s">
        <v>21</v>
      </c>
      <c r="E41" t="s">
        <v>94</v>
      </c>
      <c r="F41" t="s">
        <v>127</v>
      </c>
      <c r="G41">
        <v>3</v>
      </c>
    </row>
    <row r="42" spans="1:7" x14ac:dyDescent="0.25">
      <c r="A42">
        <v>21</v>
      </c>
      <c r="B42">
        <v>803</v>
      </c>
      <c r="C42" t="s">
        <v>6</v>
      </c>
      <c r="D42" t="s">
        <v>21</v>
      </c>
      <c r="E42" t="s">
        <v>94</v>
      </c>
      <c r="F42" t="s">
        <v>127</v>
      </c>
      <c r="G42">
        <v>3</v>
      </c>
    </row>
    <row r="43" spans="1:7" x14ac:dyDescent="0.25">
      <c r="A43">
        <v>24</v>
      </c>
      <c r="B43">
        <v>885</v>
      </c>
      <c r="C43" t="s">
        <v>126</v>
      </c>
      <c r="D43" t="s">
        <v>21</v>
      </c>
      <c r="E43" t="s">
        <v>50</v>
      </c>
      <c r="F43" t="s">
        <v>127</v>
      </c>
      <c r="G43">
        <v>4</v>
      </c>
    </row>
    <row r="44" spans="1:7" x14ac:dyDescent="0.25">
      <c r="A44">
        <v>24</v>
      </c>
      <c r="B44">
        <v>889</v>
      </c>
      <c r="C44" t="s">
        <v>126</v>
      </c>
      <c r="D44" t="s">
        <v>21</v>
      </c>
      <c r="E44" t="s">
        <v>52</v>
      </c>
      <c r="F44" t="s">
        <v>127</v>
      </c>
      <c r="G44">
        <v>4</v>
      </c>
    </row>
    <row r="45" spans="1:7" x14ac:dyDescent="0.25">
      <c r="A45">
        <v>24</v>
      </c>
      <c r="B45">
        <v>893</v>
      </c>
      <c r="C45" t="s">
        <v>126</v>
      </c>
      <c r="D45" t="s">
        <v>21</v>
      </c>
      <c r="E45" t="s">
        <v>52</v>
      </c>
      <c r="F45" t="s">
        <v>127</v>
      </c>
      <c r="G45">
        <v>4</v>
      </c>
    </row>
    <row r="46" spans="1:7" x14ac:dyDescent="0.25">
      <c r="A46">
        <v>24</v>
      </c>
      <c r="B46">
        <v>897</v>
      </c>
      <c r="C46" t="s">
        <v>126</v>
      </c>
      <c r="D46" t="s">
        <v>21</v>
      </c>
      <c r="E46" t="s">
        <v>54</v>
      </c>
      <c r="F46" t="s">
        <v>127</v>
      </c>
      <c r="G46">
        <v>4</v>
      </c>
    </row>
    <row r="47" spans="1:7" x14ac:dyDescent="0.25">
      <c r="A47">
        <v>24</v>
      </c>
      <c r="B47">
        <v>901</v>
      </c>
      <c r="C47" t="s">
        <v>126</v>
      </c>
      <c r="D47" t="s">
        <v>21</v>
      </c>
      <c r="E47" t="s">
        <v>54</v>
      </c>
      <c r="F47" t="s">
        <v>127</v>
      </c>
      <c r="G47">
        <v>4</v>
      </c>
    </row>
    <row r="48" spans="1:7" x14ac:dyDescent="0.25">
      <c r="A48">
        <v>26</v>
      </c>
      <c r="B48">
        <v>886</v>
      </c>
      <c r="C48" t="s">
        <v>126</v>
      </c>
      <c r="D48" t="s">
        <v>21</v>
      </c>
      <c r="E48" t="s">
        <v>50</v>
      </c>
      <c r="F48" t="s">
        <v>127</v>
      </c>
      <c r="G48">
        <v>4</v>
      </c>
    </row>
    <row r="49" spans="1:7" x14ac:dyDescent="0.25">
      <c r="A49">
        <v>26</v>
      </c>
      <c r="B49">
        <v>890</v>
      </c>
      <c r="C49" t="s">
        <v>126</v>
      </c>
      <c r="D49" t="s">
        <v>21</v>
      </c>
      <c r="E49" t="s">
        <v>52</v>
      </c>
      <c r="F49" t="s">
        <v>127</v>
      </c>
      <c r="G49">
        <v>4</v>
      </c>
    </row>
    <row r="50" spans="1:7" x14ac:dyDescent="0.25">
      <c r="A50">
        <v>26</v>
      </c>
      <c r="B50">
        <v>894</v>
      </c>
      <c r="C50" t="s">
        <v>126</v>
      </c>
      <c r="D50" t="s">
        <v>21</v>
      </c>
      <c r="E50" t="s">
        <v>52</v>
      </c>
      <c r="F50" t="s">
        <v>127</v>
      </c>
      <c r="G50">
        <v>4</v>
      </c>
    </row>
    <row r="51" spans="1:7" x14ac:dyDescent="0.25">
      <c r="A51">
        <v>26</v>
      </c>
      <c r="B51">
        <v>898</v>
      </c>
      <c r="C51" t="s">
        <v>126</v>
      </c>
      <c r="D51" t="s">
        <v>21</v>
      </c>
      <c r="E51" t="s">
        <v>54</v>
      </c>
      <c r="F51" t="s">
        <v>127</v>
      </c>
      <c r="G51">
        <v>4</v>
      </c>
    </row>
    <row r="52" spans="1:7" x14ac:dyDescent="0.25">
      <c r="A52">
        <v>26</v>
      </c>
      <c r="B52">
        <v>902</v>
      </c>
      <c r="C52" t="s">
        <v>126</v>
      </c>
      <c r="D52" t="s">
        <v>21</v>
      </c>
      <c r="E52" t="s">
        <v>54</v>
      </c>
      <c r="F52" t="s">
        <v>127</v>
      </c>
      <c r="G52">
        <v>4</v>
      </c>
    </row>
    <row r="53" spans="1:7" x14ac:dyDescent="0.25">
      <c r="A53">
        <v>28</v>
      </c>
      <c r="B53">
        <v>887</v>
      </c>
      <c r="C53" t="s">
        <v>6</v>
      </c>
      <c r="D53" t="s">
        <v>21</v>
      </c>
      <c r="E53" t="s">
        <v>50</v>
      </c>
      <c r="F53" t="s">
        <v>127</v>
      </c>
      <c r="G53">
        <v>4</v>
      </c>
    </row>
    <row r="54" spans="1:7" x14ac:dyDescent="0.25">
      <c r="A54">
        <v>28</v>
      </c>
      <c r="B54">
        <v>891</v>
      </c>
      <c r="C54" t="s">
        <v>6</v>
      </c>
      <c r="D54" t="s">
        <v>21</v>
      </c>
      <c r="E54" t="s">
        <v>52</v>
      </c>
      <c r="F54" t="s">
        <v>127</v>
      </c>
      <c r="G54">
        <v>4</v>
      </c>
    </row>
    <row r="55" spans="1:7" x14ac:dyDescent="0.25">
      <c r="A55">
        <v>28</v>
      </c>
      <c r="B55">
        <v>895</v>
      </c>
      <c r="C55" t="s">
        <v>6</v>
      </c>
      <c r="D55" t="s">
        <v>21</v>
      </c>
      <c r="E55" t="s">
        <v>52</v>
      </c>
      <c r="F55" t="s">
        <v>127</v>
      </c>
      <c r="G55">
        <v>4</v>
      </c>
    </row>
    <row r="56" spans="1:7" x14ac:dyDescent="0.25">
      <c r="A56">
        <v>28</v>
      </c>
      <c r="B56">
        <v>899</v>
      </c>
      <c r="C56" t="s">
        <v>6</v>
      </c>
      <c r="D56" t="s">
        <v>21</v>
      </c>
      <c r="E56" t="s">
        <v>54</v>
      </c>
      <c r="F56" t="s">
        <v>127</v>
      </c>
      <c r="G56">
        <v>4</v>
      </c>
    </row>
    <row r="57" spans="1:7" x14ac:dyDescent="0.25">
      <c r="A57">
        <v>28</v>
      </c>
      <c r="B57">
        <v>903</v>
      </c>
      <c r="C57" t="s">
        <v>6</v>
      </c>
      <c r="D57" t="s">
        <v>21</v>
      </c>
      <c r="E57" t="s">
        <v>54</v>
      </c>
      <c r="F57" t="s">
        <v>127</v>
      </c>
      <c r="G57">
        <v>4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workbookViewId="0"/>
  </sheetViews>
  <sheetFormatPr baseColWidth="10" defaultColWidth="9.140625" defaultRowHeight="15" x14ac:dyDescent="0.25"/>
  <sheetData>
    <row r="1" spans="1:16" x14ac:dyDescent="0.25">
      <c r="A1" t="s">
        <v>115</v>
      </c>
      <c r="B1" t="s">
        <v>9</v>
      </c>
      <c r="C1" t="s">
        <v>24</v>
      </c>
      <c r="D1" t="s">
        <v>28</v>
      </c>
      <c r="E1" t="s">
        <v>25</v>
      </c>
      <c r="F1" t="s">
        <v>32</v>
      </c>
      <c r="G1" t="s">
        <v>38</v>
      </c>
      <c r="H1" t="s">
        <v>116</v>
      </c>
      <c r="I1" t="s">
        <v>17</v>
      </c>
      <c r="J1" t="s">
        <v>45</v>
      </c>
      <c r="K1" t="s">
        <v>48</v>
      </c>
      <c r="L1" t="s">
        <v>13</v>
      </c>
      <c r="M1" t="s">
        <v>11</v>
      </c>
      <c r="N1" t="s">
        <v>55</v>
      </c>
      <c r="O1" t="s">
        <v>117</v>
      </c>
      <c r="P1" t="s">
        <v>118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0.5</v>
      </c>
      <c r="C3">
        <v>2.5</v>
      </c>
      <c r="D3">
        <v>0.99999999999999978</v>
      </c>
      <c r="E3">
        <v>0</v>
      </c>
      <c r="F3">
        <v>0.5</v>
      </c>
      <c r="G3">
        <v>0</v>
      </c>
      <c r="H3">
        <v>0</v>
      </c>
      <c r="I3">
        <v>0</v>
      </c>
      <c r="J3">
        <v>0.5</v>
      </c>
      <c r="K3">
        <v>3</v>
      </c>
      <c r="L3">
        <v>0</v>
      </c>
      <c r="M3">
        <v>0</v>
      </c>
      <c r="N3">
        <v>0.99999999999999978</v>
      </c>
      <c r="O3">
        <v>0</v>
      </c>
      <c r="P3">
        <v>0</v>
      </c>
    </row>
    <row r="4" spans="1:16" x14ac:dyDescent="0.25">
      <c r="A4">
        <v>3</v>
      </c>
      <c r="B4">
        <v>0</v>
      </c>
      <c r="C4">
        <v>0</v>
      </c>
      <c r="D4">
        <v>1.5</v>
      </c>
      <c r="E4">
        <v>3</v>
      </c>
      <c r="F4">
        <v>2</v>
      </c>
      <c r="G4">
        <v>3</v>
      </c>
      <c r="H4">
        <v>0</v>
      </c>
      <c r="I4">
        <v>9</v>
      </c>
      <c r="J4">
        <v>3</v>
      </c>
      <c r="K4">
        <v>0</v>
      </c>
      <c r="L4">
        <v>3</v>
      </c>
      <c r="M4">
        <v>0</v>
      </c>
      <c r="N4">
        <v>1</v>
      </c>
      <c r="O4">
        <v>0</v>
      </c>
      <c r="P4">
        <v>0</v>
      </c>
    </row>
    <row r="5" spans="1:16" x14ac:dyDescent="0.25">
      <c r="A5">
        <v>4</v>
      </c>
      <c r="B5">
        <v>2</v>
      </c>
      <c r="C5">
        <v>0.99999999999999978</v>
      </c>
      <c r="D5">
        <v>0.99999999999999978</v>
      </c>
      <c r="E5">
        <v>0.5</v>
      </c>
      <c r="F5">
        <v>0.5</v>
      </c>
      <c r="G5">
        <v>1.5</v>
      </c>
      <c r="H5">
        <v>0</v>
      </c>
      <c r="I5">
        <v>0</v>
      </c>
      <c r="J5">
        <v>0.5</v>
      </c>
      <c r="K5">
        <v>1.5</v>
      </c>
      <c r="L5">
        <v>0</v>
      </c>
      <c r="M5">
        <v>3.5</v>
      </c>
      <c r="N5">
        <v>0.99999999999999978</v>
      </c>
      <c r="O5">
        <v>0</v>
      </c>
      <c r="P5">
        <v>0</v>
      </c>
    </row>
    <row r="6" spans="1:16" x14ac:dyDescent="0.25">
      <c r="A6">
        <v>5</v>
      </c>
      <c r="B6">
        <v>3.5</v>
      </c>
      <c r="C6">
        <v>2.5</v>
      </c>
      <c r="D6">
        <v>3</v>
      </c>
      <c r="E6">
        <v>2.5</v>
      </c>
      <c r="F6">
        <v>1</v>
      </c>
      <c r="G6">
        <v>2.5</v>
      </c>
      <c r="H6">
        <v>0</v>
      </c>
      <c r="I6">
        <v>3</v>
      </c>
      <c r="J6">
        <v>4.5</v>
      </c>
      <c r="K6">
        <v>5.5</v>
      </c>
      <c r="L6">
        <v>3</v>
      </c>
      <c r="M6">
        <v>0</v>
      </c>
      <c r="N6">
        <v>3</v>
      </c>
      <c r="O6">
        <v>0</v>
      </c>
      <c r="P6">
        <v>0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0.5</v>
      </c>
      <c r="C8">
        <v>0</v>
      </c>
      <c r="D8">
        <v>6</v>
      </c>
      <c r="E8">
        <v>4</v>
      </c>
      <c r="F8">
        <v>4</v>
      </c>
      <c r="G8">
        <v>7</v>
      </c>
      <c r="H8">
        <v>0</v>
      </c>
      <c r="I8">
        <v>6</v>
      </c>
      <c r="J8">
        <v>6</v>
      </c>
      <c r="K8">
        <v>0</v>
      </c>
      <c r="L8">
        <v>4.5</v>
      </c>
      <c r="M8">
        <v>9.5</v>
      </c>
      <c r="N8">
        <v>3</v>
      </c>
      <c r="O8">
        <v>0</v>
      </c>
      <c r="P8">
        <v>0</v>
      </c>
    </row>
    <row r="9" spans="1:16" x14ac:dyDescent="0.25">
      <c r="A9">
        <v>8</v>
      </c>
      <c r="B9">
        <v>0.5</v>
      </c>
      <c r="C9">
        <v>2.5</v>
      </c>
      <c r="D9">
        <v>0.99999999999999978</v>
      </c>
      <c r="E9">
        <v>0</v>
      </c>
      <c r="F9">
        <v>0.5</v>
      </c>
      <c r="G9">
        <v>0</v>
      </c>
      <c r="H9">
        <v>0</v>
      </c>
      <c r="I9">
        <v>0</v>
      </c>
      <c r="J9">
        <v>0.5</v>
      </c>
      <c r="K9">
        <v>4.5</v>
      </c>
      <c r="L9">
        <v>0</v>
      </c>
      <c r="M9">
        <v>0</v>
      </c>
      <c r="N9">
        <v>0.99999999999999978</v>
      </c>
      <c r="O9">
        <v>0</v>
      </c>
      <c r="P9">
        <v>0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11</v>
      </c>
      <c r="C12">
        <v>13</v>
      </c>
      <c r="D12">
        <v>3.9999999999999991</v>
      </c>
      <c r="E12">
        <v>2</v>
      </c>
      <c r="F12">
        <v>2</v>
      </c>
      <c r="G12">
        <v>3</v>
      </c>
      <c r="H12">
        <v>0</v>
      </c>
      <c r="I12">
        <v>3</v>
      </c>
      <c r="J12">
        <v>2</v>
      </c>
      <c r="K12">
        <v>7.5</v>
      </c>
      <c r="L12">
        <v>3</v>
      </c>
      <c r="M12">
        <v>3.5</v>
      </c>
      <c r="N12">
        <v>2.5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>
        <v>0</v>
      </c>
      <c r="D13">
        <v>0</v>
      </c>
      <c r="E13">
        <v>4</v>
      </c>
      <c r="F13">
        <v>1</v>
      </c>
      <c r="G13">
        <v>3</v>
      </c>
      <c r="H13">
        <v>0</v>
      </c>
      <c r="I13">
        <v>2</v>
      </c>
      <c r="J13">
        <v>7</v>
      </c>
      <c r="K13">
        <v>0</v>
      </c>
      <c r="L13">
        <v>6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0.5</v>
      </c>
      <c r="C15">
        <v>5.5</v>
      </c>
      <c r="D15">
        <v>13</v>
      </c>
      <c r="E15">
        <v>4</v>
      </c>
      <c r="F15">
        <v>3</v>
      </c>
      <c r="G15">
        <v>7</v>
      </c>
      <c r="H15">
        <v>0</v>
      </c>
      <c r="I15">
        <v>14</v>
      </c>
      <c r="J15">
        <v>9</v>
      </c>
      <c r="K15">
        <v>6</v>
      </c>
      <c r="L15">
        <v>6</v>
      </c>
      <c r="M15">
        <v>14.5</v>
      </c>
      <c r="N15">
        <v>4.5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1.5</v>
      </c>
      <c r="C19">
        <v>1</v>
      </c>
      <c r="D19">
        <v>0.5</v>
      </c>
      <c r="E19">
        <v>0.5</v>
      </c>
      <c r="F19">
        <v>0.5</v>
      </c>
      <c r="G19">
        <v>0</v>
      </c>
      <c r="H19">
        <v>0</v>
      </c>
      <c r="I19">
        <v>1</v>
      </c>
      <c r="J19">
        <v>0.5</v>
      </c>
      <c r="K19">
        <v>0</v>
      </c>
      <c r="L19">
        <v>0</v>
      </c>
      <c r="M19">
        <v>3.5</v>
      </c>
      <c r="N19">
        <v>1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0.5</v>
      </c>
      <c r="C22">
        <v>0</v>
      </c>
      <c r="D22">
        <v>3.5</v>
      </c>
      <c r="E22">
        <v>4</v>
      </c>
      <c r="F22">
        <v>1.5</v>
      </c>
      <c r="G22">
        <v>7</v>
      </c>
      <c r="H22">
        <v>0</v>
      </c>
      <c r="I22">
        <v>13.5</v>
      </c>
      <c r="J22">
        <v>6</v>
      </c>
      <c r="K22">
        <v>0</v>
      </c>
      <c r="L22">
        <v>2</v>
      </c>
      <c r="M22">
        <v>2</v>
      </c>
      <c r="N22">
        <v>3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0.5</v>
      </c>
      <c r="C26">
        <v>1</v>
      </c>
      <c r="D26">
        <v>0.99999999999999978</v>
      </c>
      <c r="E26">
        <v>0.5</v>
      </c>
      <c r="F26">
        <v>0.5</v>
      </c>
      <c r="G26">
        <v>0</v>
      </c>
      <c r="H26">
        <v>0</v>
      </c>
      <c r="I26">
        <v>0</v>
      </c>
      <c r="J26">
        <v>0.5</v>
      </c>
      <c r="K26">
        <v>0</v>
      </c>
      <c r="L26">
        <v>0</v>
      </c>
      <c r="M26">
        <v>2</v>
      </c>
      <c r="N26">
        <v>0.99999999999999978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0.5</v>
      </c>
      <c r="C29">
        <v>0</v>
      </c>
      <c r="D29">
        <v>3.5</v>
      </c>
      <c r="E29">
        <v>4</v>
      </c>
      <c r="F29">
        <v>1.5</v>
      </c>
      <c r="G29">
        <v>4.5</v>
      </c>
      <c r="H29">
        <v>0</v>
      </c>
      <c r="I29">
        <v>11</v>
      </c>
      <c r="J29">
        <v>1</v>
      </c>
      <c r="K29">
        <v>2</v>
      </c>
      <c r="L29">
        <v>4.5</v>
      </c>
      <c r="M29">
        <v>2</v>
      </c>
      <c r="N29">
        <v>3</v>
      </c>
      <c r="O29">
        <v>0</v>
      </c>
      <c r="P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5"/>
  <sheetViews>
    <sheetView tabSelected="1" topLeftCell="G1" zoomScale="80" zoomScaleNormal="80" workbookViewId="0">
      <selection activeCell="V21" sqref="V21"/>
    </sheetView>
  </sheetViews>
  <sheetFormatPr baseColWidth="10" defaultColWidth="9.140625" defaultRowHeight="15" x14ac:dyDescent="0.25"/>
  <cols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J1" s="78" t="s">
        <v>215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0</v>
      </c>
      <c r="C2" t="s">
        <v>124</v>
      </c>
      <c r="D2" t="s">
        <v>8</v>
      </c>
      <c r="E2" t="s">
        <v>7</v>
      </c>
      <c r="F2" t="s">
        <v>125</v>
      </c>
      <c r="G2">
        <v>1</v>
      </c>
      <c r="J2" s="76" t="s">
        <v>216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12</v>
      </c>
      <c r="C3" t="s">
        <v>124</v>
      </c>
      <c r="D3" t="s">
        <v>16</v>
      </c>
      <c r="E3" t="s">
        <v>41</v>
      </c>
      <c r="F3" t="s">
        <v>125</v>
      </c>
      <c r="G3">
        <v>1</v>
      </c>
      <c r="J3" s="76" t="s">
        <v>115</v>
      </c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14</v>
      </c>
      <c r="C4" t="s">
        <v>124</v>
      </c>
      <c r="D4" t="s">
        <v>21</v>
      </c>
      <c r="E4" t="s">
        <v>50</v>
      </c>
      <c r="F4" t="s">
        <v>125</v>
      </c>
      <c r="G4">
        <v>1</v>
      </c>
      <c r="J4" s="30" t="s">
        <v>214</v>
      </c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</v>
      </c>
      <c r="B5">
        <v>32</v>
      </c>
      <c r="C5" t="s">
        <v>124</v>
      </c>
      <c r="D5" t="s">
        <v>16</v>
      </c>
      <c r="E5" t="s">
        <v>76</v>
      </c>
      <c r="F5" t="s">
        <v>125</v>
      </c>
      <c r="G5">
        <v>1</v>
      </c>
      <c r="J5" s="30"/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2</v>
      </c>
      <c r="B6">
        <v>42</v>
      </c>
      <c r="C6" t="s">
        <v>124</v>
      </c>
      <c r="D6" t="s">
        <v>37</v>
      </c>
      <c r="E6" t="s">
        <v>88</v>
      </c>
      <c r="F6" t="s">
        <v>125</v>
      </c>
      <c r="G6">
        <v>1</v>
      </c>
      <c r="J6" s="7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5</v>
      </c>
      <c r="N6" s="6">
        <f t="shared" si="0"/>
        <v>0</v>
      </c>
      <c r="O6" s="6">
        <f t="shared" si="0"/>
        <v>0</v>
      </c>
      <c r="P6" s="6">
        <f t="shared" si="0"/>
        <v>5</v>
      </c>
      <c r="Q6" s="6">
        <f t="shared" si="0"/>
        <v>0</v>
      </c>
      <c r="R6" s="6">
        <f t="shared" si="0"/>
        <v>0</v>
      </c>
      <c r="S6" s="6">
        <f t="shared" si="0"/>
        <v>5</v>
      </c>
      <c r="T6" s="6">
        <f t="shared" si="0"/>
        <v>0</v>
      </c>
      <c r="U6" s="6">
        <f t="shared" si="0"/>
        <v>0</v>
      </c>
      <c r="V6" s="6">
        <f t="shared" si="0"/>
        <v>5</v>
      </c>
      <c r="W6" s="6">
        <f t="shared" si="0"/>
        <v>0</v>
      </c>
      <c r="X6" s="6">
        <f t="shared" si="0"/>
        <v>0</v>
      </c>
      <c r="Y6" s="6">
        <f t="shared" si="0"/>
        <v>5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1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1</v>
      </c>
      <c r="C7" t="s">
        <v>126</v>
      </c>
      <c r="D7" t="s">
        <v>8</v>
      </c>
      <c r="E7" t="s">
        <v>7</v>
      </c>
      <c r="F7" t="s">
        <v>125</v>
      </c>
      <c r="G7">
        <v>1</v>
      </c>
      <c r="J7" s="77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3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6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1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3</v>
      </c>
      <c r="C8" t="s">
        <v>126</v>
      </c>
      <c r="D8" t="s">
        <v>8</v>
      </c>
      <c r="E8" t="s">
        <v>12</v>
      </c>
      <c r="F8" t="s">
        <v>125</v>
      </c>
      <c r="G8">
        <v>1</v>
      </c>
      <c r="J8" s="24" t="s">
        <v>213</v>
      </c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63</v>
      </c>
      <c r="C9" t="s">
        <v>126</v>
      </c>
      <c r="D9" t="s">
        <v>8</v>
      </c>
      <c r="E9" t="s">
        <v>106</v>
      </c>
      <c r="F9" t="s">
        <v>125</v>
      </c>
      <c r="G9">
        <v>1</v>
      </c>
      <c r="J9" s="24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3</v>
      </c>
      <c r="B10">
        <v>409</v>
      </c>
      <c r="C10" t="s">
        <v>126</v>
      </c>
      <c r="D10" t="s">
        <v>8</v>
      </c>
      <c r="E10" t="s">
        <v>81</v>
      </c>
      <c r="F10" t="s">
        <v>127</v>
      </c>
      <c r="G10">
        <v>1</v>
      </c>
      <c r="J10" s="7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6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7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5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5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3</v>
      </c>
      <c r="B11">
        <v>477</v>
      </c>
      <c r="C11" t="s">
        <v>126</v>
      </c>
      <c r="D11" t="s">
        <v>8</v>
      </c>
      <c r="E11" t="s">
        <v>107</v>
      </c>
      <c r="F11" t="s">
        <v>127</v>
      </c>
      <c r="G11">
        <v>1</v>
      </c>
      <c r="J11" s="77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3</v>
      </c>
      <c r="O11" s="6">
        <f t="shared" si="4"/>
        <v>0</v>
      </c>
      <c r="P11" s="6">
        <f t="shared" si="4"/>
        <v>3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3</v>
      </c>
      <c r="AC11" s="6">
        <f t="shared" si="5"/>
        <v>0</v>
      </c>
      <c r="AD11" s="6">
        <f t="shared" si="5"/>
        <v>3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3</v>
      </c>
      <c r="AJ11" s="6">
        <f t="shared" si="5"/>
        <v>0</v>
      </c>
      <c r="AK11" s="6">
        <f t="shared" si="5"/>
        <v>3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3</v>
      </c>
      <c r="B12">
        <v>489</v>
      </c>
      <c r="C12" t="s">
        <v>126</v>
      </c>
      <c r="D12" t="s">
        <v>8</v>
      </c>
      <c r="E12" t="s">
        <v>110</v>
      </c>
      <c r="F12" t="s">
        <v>127</v>
      </c>
      <c r="G12">
        <v>1</v>
      </c>
      <c r="J12" s="77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3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3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3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4</v>
      </c>
      <c r="B13">
        <v>312</v>
      </c>
      <c r="C13" t="s">
        <v>124</v>
      </c>
      <c r="D13" t="s">
        <v>8</v>
      </c>
      <c r="E13" t="s">
        <v>7</v>
      </c>
      <c r="F13" t="s">
        <v>127</v>
      </c>
      <c r="G13">
        <v>1</v>
      </c>
    </row>
    <row r="14" spans="1:52" x14ac:dyDescent="0.25">
      <c r="A14">
        <v>4</v>
      </c>
      <c r="B14">
        <v>340</v>
      </c>
      <c r="C14" t="s">
        <v>124</v>
      </c>
      <c r="D14" t="s">
        <v>16</v>
      </c>
      <c r="E14" t="s">
        <v>41</v>
      </c>
      <c r="F14" t="s">
        <v>127</v>
      </c>
      <c r="G14">
        <v>1</v>
      </c>
      <c r="K14" s="12" t="s">
        <v>198</v>
      </c>
      <c r="L14" s="13">
        <v>7</v>
      </c>
    </row>
    <row r="15" spans="1:52" x14ac:dyDescent="0.25">
      <c r="A15">
        <v>4</v>
      </c>
      <c r="B15">
        <v>352</v>
      </c>
      <c r="C15" t="s">
        <v>124</v>
      </c>
      <c r="D15" t="s">
        <v>21</v>
      </c>
      <c r="E15" t="s">
        <v>50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7.5</v>
      </c>
      <c r="N15" s="6">
        <f t="shared" si="7"/>
        <v>0</v>
      </c>
      <c r="O15" s="6">
        <f t="shared" si="7"/>
        <v>9</v>
      </c>
      <c r="P15" s="6">
        <f t="shared" si="7"/>
        <v>7.5</v>
      </c>
      <c r="Q15" s="6">
        <f t="shared" si="7"/>
        <v>0</v>
      </c>
      <c r="R15" s="6">
        <f t="shared" si="7"/>
        <v>0</v>
      </c>
      <c r="S15" s="6">
        <f t="shared" si="7"/>
        <v>7.5</v>
      </c>
      <c r="T15" s="6">
        <f t="shared" si="7"/>
        <v>0</v>
      </c>
      <c r="U15" s="6">
        <f t="shared" si="7"/>
        <v>0</v>
      </c>
      <c r="V15" s="6">
        <f t="shared" si="7"/>
        <v>18</v>
      </c>
      <c r="W15" s="6">
        <f t="shared" si="7"/>
        <v>0</v>
      </c>
      <c r="X15" s="6">
        <f t="shared" si="7"/>
        <v>0</v>
      </c>
      <c r="Y15" s="6">
        <f t="shared" si="7"/>
        <v>7.5</v>
      </c>
      <c r="Z15" s="6">
        <f t="shared" si="7"/>
        <v>0</v>
      </c>
      <c r="AA15" s="6">
        <f t="shared" si="7"/>
        <v>0</v>
      </c>
      <c r="AB15" s="6">
        <f t="shared" si="7"/>
        <v>1.5</v>
      </c>
      <c r="AC15" s="6">
        <f t="shared" si="7"/>
        <v>7.5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7.5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4</v>
      </c>
      <c r="B16">
        <v>400</v>
      </c>
      <c r="C16" t="s">
        <v>124</v>
      </c>
      <c r="D16" t="s">
        <v>16</v>
      </c>
      <c r="E16" t="s">
        <v>76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6</v>
      </c>
      <c r="O16" s="6">
        <f t="shared" si="8"/>
        <v>0</v>
      </c>
      <c r="P16" s="6">
        <f t="shared" si="8"/>
        <v>3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6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3</v>
      </c>
      <c r="AC16" s="6">
        <f t="shared" si="8"/>
        <v>1</v>
      </c>
      <c r="AD16" s="6">
        <f t="shared" si="8"/>
        <v>3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3</v>
      </c>
      <c r="AJ16" s="6">
        <f t="shared" si="8"/>
        <v>0</v>
      </c>
      <c r="AK16" s="6">
        <f t="shared" si="8"/>
        <v>3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4</v>
      </c>
      <c r="B17">
        <v>420</v>
      </c>
      <c r="C17" t="s">
        <v>124</v>
      </c>
      <c r="D17" t="s">
        <v>16</v>
      </c>
      <c r="E17" t="s">
        <v>85</v>
      </c>
      <c r="F17" t="s">
        <v>127</v>
      </c>
      <c r="G17">
        <v>1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7.5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7.5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7.5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4</v>
      </c>
      <c r="B18">
        <v>452</v>
      </c>
      <c r="C18" t="s">
        <v>124</v>
      </c>
      <c r="D18" t="s">
        <v>21</v>
      </c>
      <c r="E18" t="s">
        <v>98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7.5</v>
      </c>
      <c r="N18" s="16">
        <f t="shared" si="10"/>
        <v>6</v>
      </c>
      <c r="O18" s="16">
        <f t="shared" si="10"/>
        <v>9</v>
      </c>
      <c r="P18" s="16">
        <f t="shared" si="10"/>
        <v>10.5</v>
      </c>
      <c r="Q18" s="16">
        <f t="shared" si="10"/>
        <v>0</v>
      </c>
      <c r="R18" s="16">
        <f t="shared" si="10"/>
        <v>7.5</v>
      </c>
      <c r="S18" s="16">
        <f t="shared" si="10"/>
        <v>7.5</v>
      </c>
      <c r="T18" s="16">
        <f t="shared" si="10"/>
        <v>0</v>
      </c>
      <c r="U18" s="16">
        <f t="shared" si="10"/>
        <v>0</v>
      </c>
      <c r="V18" s="16">
        <f t="shared" si="10"/>
        <v>18</v>
      </c>
      <c r="W18" s="16">
        <f t="shared" si="10"/>
        <v>6</v>
      </c>
      <c r="X18" s="16">
        <f t="shared" si="10"/>
        <v>0</v>
      </c>
      <c r="Y18" s="16">
        <f t="shared" si="10"/>
        <v>7.5</v>
      </c>
      <c r="Z18" s="16">
        <f t="shared" si="10"/>
        <v>0</v>
      </c>
      <c r="AA18" s="16">
        <f t="shared" si="10"/>
        <v>0</v>
      </c>
      <c r="AB18" s="16">
        <f t="shared" si="10"/>
        <v>4.5</v>
      </c>
      <c r="AC18" s="16">
        <f t="shared" si="10"/>
        <v>8.5</v>
      </c>
      <c r="AD18" s="16">
        <f t="shared" si="10"/>
        <v>3</v>
      </c>
      <c r="AE18" s="16">
        <f t="shared" si="10"/>
        <v>0</v>
      </c>
      <c r="AF18" s="16">
        <f t="shared" si="10"/>
        <v>7.5</v>
      </c>
      <c r="AG18" s="16">
        <f t="shared" si="10"/>
        <v>0</v>
      </c>
      <c r="AH18" s="16">
        <f t="shared" si="10"/>
        <v>0</v>
      </c>
      <c r="AI18" s="16">
        <f t="shared" si="10"/>
        <v>3</v>
      </c>
      <c r="AJ18" s="16">
        <f t="shared" si="10"/>
        <v>7.5</v>
      </c>
      <c r="AK18" s="16">
        <f t="shared" si="10"/>
        <v>3</v>
      </c>
      <c r="AL18" s="16">
        <f t="shared" si="10"/>
        <v>0</v>
      </c>
      <c r="AM18" s="16">
        <f t="shared" si="10"/>
        <v>7.5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5</v>
      </c>
      <c r="B19">
        <v>64</v>
      </c>
      <c r="C19" t="s">
        <v>124</v>
      </c>
      <c r="D19" t="s">
        <v>8</v>
      </c>
      <c r="E19" t="s">
        <v>7</v>
      </c>
      <c r="F19" t="s">
        <v>125</v>
      </c>
      <c r="G19">
        <v>2</v>
      </c>
      <c r="K19" s="15" t="s">
        <v>203</v>
      </c>
      <c r="L19" s="17">
        <f t="shared" ref="L19:AZ19" si="11">IF(L18&gt;$L$14,L18-$L$14,0)</f>
        <v>0</v>
      </c>
      <c r="M19" s="17">
        <f t="shared" si="11"/>
        <v>0.5</v>
      </c>
      <c r="N19" s="17">
        <f t="shared" si="11"/>
        <v>0</v>
      </c>
      <c r="O19" s="17">
        <f t="shared" si="11"/>
        <v>2</v>
      </c>
      <c r="P19" s="17">
        <f t="shared" si="11"/>
        <v>3.5</v>
      </c>
      <c r="Q19" s="17">
        <f t="shared" si="11"/>
        <v>0</v>
      </c>
      <c r="R19" s="17">
        <f t="shared" si="11"/>
        <v>0.5</v>
      </c>
      <c r="S19" s="17">
        <f t="shared" si="11"/>
        <v>0.5</v>
      </c>
      <c r="T19" s="17">
        <f t="shared" si="11"/>
        <v>0</v>
      </c>
      <c r="U19" s="17">
        <f t="shared" si="11"/>
        <v>0</v>
      </c>
      <c r="V19" s="17">
        <f t="shared" si="11"/>
        <v>11</v>
      </c>
      <c r="W19" s="17">
        <f t="shared" si="11"/>
        <v>0</v>
      </c>
      <c r="X19" s="17">
        <f t="shared" si="11"/>
        <v>0</v>
      </c>
      <c r="Y19" s="17">
        <f t="shared" si="11"/>
        <v>0.5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1.5</v>
      </c>
      <c r="AD19" s="17">
        <f t="shared" si="11"/>
        <v>0</v>
      </c>
      <c r="AE19" s="17">
        <f t="shared" si="11"/>
        <v>0</v>
      </c>
      <c r="AF19" s="17">
        <f t="shared" si="11"/>
        <v>0.5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0.5</v>
      </c>
      <c r="AK19" s="17">
        <f t="shared" si="11"/>
        <v>0</v>
      </c>
      <c r="AL19" s="17">
        <f t="shared" si="11"/>
        <v>0</v>
      </c>
      <c r="AM19" s="17">
        <f t="shared" si="11"/>
        <v>0.5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5</v>
      </c>
      <c r="B20">
        <v>76</v>
      </c>
      <c r="C20" t="s">
        <v>124</v>
      </c>
      <c r="D20" t="s">
        <v>16</v>
      </c>
      <c r="E20" t="s">
        <v>41</v>
      </c>
      <c r="F20" t="s">
        <v>125</v>
      </c>
      <c r="G20">
        <v>2</v>
      </c>
    </row>
    <row r="21" spans="1:52" x14ac:dyDescent="0.25">
      <c r="A21">
        <v>5</v>
      </c>
      <c r="B21">
        <v>80</v>
      </c>
      <c r="C21" t="s">
        <v>124</v>
      </c>
      <c r="D21" t="s">
        <v>21</v>
      </c>
      <c r="E21" t="s">
        <v>50</v>
      </c>
      <c r="F21" t="s">
        <v>125</v>
      </c>
      <c r="G21">
        <v>2</v>
      </c>
    </row>
    <row r="22" spans="1:52" x14ac:dyDescent="0.25">
      <c r="A22">
        <v>5</v>
      </c>
      <c r="B22">
        <v>82</v>
      </c>
      <c r="C22" t="s">
        <v>124</v>
      </c>
      <c r="D22" t="s">
        <v>21</v>
      </c>
      <c r="E22" t="s">
        <v>50</v>
      </c>
      <c r="F22" t="s">
        <v>125</v>
      </c>
      <c r="G22">
        <v>2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5</v>
      </c>
      <c r="B23">
        <v>102</v>
      </c>
      <c r="C23" t="s">
        <v>124</v>
      </c>
      <c r="D23" t="s">
        <v>37</v>
      </c>
      <c r="E23" t="s">
        <v>88</v>
      </c>
      <c r="F23" t="s">
        <v>125</v>
      </c>
      <c r="G23">
        <v>2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5</v>
      </c>
      <c r="B24">
        <v>410</v>
      </c>
      <c r="C24" t="s">
        <v>126</v>
      </c>
      <c r="D24" t="s">
        <v>8</v>
      </c>
      <c r="E24" t="s">
        <v>81</v>
      </c>
      <c r="F24" t="s">
        <v>127</v>
      </c>
      <c r="G24">
        <v>1</v>
      </c>
      <c r="K24" s="6" t="s">
        <v>7</v>
      </c>
      <c r="L24" s="6">
        <f>COUNTIFS($C$2:$C$1000,$K$6,$E$2:$E$1000,$K24,$F$2:$F$1000,$K$4,$G$2:$G$1000,L$23)</f>
        <v>1</v>
      </c>
      <c r="M24" s="6">
        <f t="shared" ref="M24:Q39" si="12">COUNTIFS($C$2:$C$1000,$K$6,$E$2:$E$1000,$K24,$F$2:$F$1000,$K$4,$G$2:$G$1000,M$23)</f>
        <v>1</v>
      </c>
      <c r="N24" s="6">
        <f t="shared" si="12"/>
        <v>0</v>
      </c>
      <c r="O24" s="6">
        <f t="shared" si="12"/>
        <v>1</v>
      </c>
      <c r="P24" s="6">
        <f t="shared" si="12"/>
        <v>1</v>
      </c>
      <c r="Q24" s="6">
        <f t="shared" si="12"/>
        <v>0</v>
      </c>
      <c r="R24" s="6">
        <f>SUM(L24:Q24)</f>
        <v>4</v>
      </c>
      <c r="S24" s="22">
        <f>SUM(R24:R41)</f>
        <v>26</v>
      </c>
    </row>
    <row r="25" spans="1:52" x14ac:dyDescent="0.25">
      <c r="A25">
        <v>5</v>
      </c>
      <c r="B25">
        <v>478</v>
      </c>
      <c r="C25" t="s">
        <v>126</v>
      </c>
      <c r="D25" t="s">
        <v>8</v>
      </c>
      <c r="E25" t="s">
        <v>107</v>
      </c>
      <c r="F25" t="s">
        <v>127</v>
      </c>
      <c r="G25">
        <v>1</v>
      </c>
      <c r="K25" s="6" t="s">
        <v>41</v>
      </c>
      <c r="L25" s="6">
        <f t="shared" ref="L25:Q41" si="13">COUNTIFS($C$2:$C$1000,$K$6,$E$2:$E$1000,$K25,$F$2:$F$1000,$K$4,$G$2:$G$1000,L$23)</f>
        <v>1</v>
      </c>
      <c r="M25" s="6">
        <f t="shared" si="12"/>
        <v>1</v>
      </c>
      <c r="N25" s="6">
        <f t="shared" si="12"/>
        <v>1</v>
      </c>
      <c r="O25" s="6">
        <f t="shared" si="12"/>
        <v>1</v>
      </c>
      <c r="P25" s="6">
        <f t="shared" si="12"/>
        <v>1</v>
      </c>
      <c r="Q25" s="6">
        <f t="shared" si="12"/>
        <v>0</v>
      </c>
      <c r="R25" s="6">
        <f t="shared" ref="R25:R41" si="14">SUM(L25:Q25)</f>
        <v>5</v>
      </c>
      <c r="S25" s="22"/>
    </row>
    <row r="26" spans="1:52" x14ac:dyDescent="0.25">
      <c r="A26">
        <v>5</v>
      </c>
      <c r="B26">
        <v>490</v>
      </c>
      <c r="C26" t="s">
        <v>126</v>
      </c>
      <c r="D26" t="s">
        <v>8</v>
      </c>
      <c r="E26" t="s">
        <v>110</v>
      </c>
      <c r="F26" t="s">
        <v>127</v>
      </c>
      <c r="G26">
        <v>1</v>
      </c>
      <c r="K26" s="6" t="s">
        <v>50</v>
      </c>
      <c r="L26" s="6">
        <f t="shared" si="13"/>
        <v>1</v>
      </c>
      <c r="M26" s="6">
        <f t="shared" si="12"/>
        <v>2</v>
      </c>
      <c r="N26" s="6">
        <f t="shared" si="12"/>
        <v>1</v>
      </c>
      <c r="O26" s="6">
        <f t="shared" si="12"/>
        <v>1</v>
      </c>
      <c r="P26" s="6">
        <f t="shared" si="12"/>
        <v>1</v>
      </c>
      <c r="Q26" s="6">
        <f t="shared" si="12"/>
        <v>0</v>
      </c>
      <c r="R26" s="6">
        <f t="shared" si="14"/>
        <v>6</v>
      </c>
      <c r="S26" s="22"/>
    </row>
    <row r="27" spans="1:52" x14ac:dyDescent="0.25">
      <c r="A27">
        <v>7</v>
      </c>
      <c r="B27">
        <v>411</v>
      </c>
      <c r="C27" t="s">
        <v>6</v>
      </c>
      <c r="D27" t="s">
        <v>8</v>
      </c>
      <c r="E27" t="s">
        <v>81</v>
      </c>
      <c r="F27" t="s">
        <v>127</v>
      </c>
      <c r="G27">
        <v>1</v>
      </c>
      <c r="K27" s="6" t="s">
        <v>76</v>
      </c>
      <c r="L27" s="6">
        <f t="shared" si="13"/>
        <v>1</v>
      </c>
      <c r="M27" s="6">
        <f t="shared" si="12"/>
        <v>0</v>
      </c>
      <c r="N27" s="6">
        <f t="shared" si="12"/>
        <v>1</v>
      </c>
      <c r="O27" s="6">
        <f t="shared" si="12"/>
        <v>1</v>
      </c>
      <c r="P27" s="6">
        <f t="shared" si="12"/>
        <v>0</v>
      </c>
      <c r="Q27" s="6">
        <f t="shared" si="12"/>
        <v>0</v>
      </c>
      <c r="R27" s="6">
        <f t="shared" si="14"/>
        <v>3</v>
      </c>
      <c r="S27" s="22"/>
    </row>
    <row r="28" spans="1:52" x14ac:dyDescent="0.25">
      <c r="A28">
        <v>7</v>
      </c>
      <c r="B28">
        <v>479</v>
      </c>
      <c r="C28" t="s">
        <v>6</v>
      </c>
      <c r="D28" t="s">
        <v>8</v>
      </c>
      <c r="E28" t="s">
        <v>107</v>
      </c>
      <c r="F28" t="s">
        <v>127</v>
      </c>
      <c r="G28">
        <v>1</v>
      </c>
      <c r="K28" s="6" t="s">
        <v>88</v>
      </c>
      <c r="L28" s="6">
        <f t="shared" si="13"/>
        <v>1</v>
      </c>
      <c r="M28" s="6">
        <f t="shared" si="12"/>
        <v>1</v>
      </c>
      <c r="N28" s="6">
        <f t="shared" si="12"/>
        <v>1</v>
      </c>
      <c r="O28" s="6">
        <f t="shared" si="12"/>
        <v>0</v>
      </c>
      <c r="P28" s="6">
        <f t="shared" si="12"/>
        <v>1</v>
      </c>
      <c r="Q28" s="6">
        <f t="shared" si="12"/>
        <v>0</v>
      </c>
      <c r="R28" s="6">
        <f t="shared" si="14"/>
        <v>4</v>
      </c>
      <c r="S28" s="22"/>
    </row>
    <row r="29" spans="1:52" x14ac:dyDescent="0.25">
      <c r="A29">
        <v>7</v>
      </c>
      <c r="B29">
        <v>491</v>
      </c>
      <c r="C29" t="s">
        <v>6</v>
      </c>
      <c r="D29" t="s">
        <v>8</v>
      </c>
      <c r="E29" t="s">
        <v>110</v>
      </c>
      <c r="F29" t="s">
        <v>127</v>
      </c>
      <c r="G29">
        <v>1</v>
      </c>
      <c r="K29" s="6" t="s">
        <v>12</v>
      </c>
      <c r="L29" s="6">
        <f t="shared" si="13"/>
        <v>0</v>
      </c>
      <c r="M29" s="6">
        <f t="shared" si="12"/>
        <v>0</v>
      </c>
      <c r="N29" s="6">
        <f t="shared" si="12"/>
        <v>0</v>
      </c>
      <c r="O29" s="6">
        <f t="shared" si="12"/>
        <v>0</v>
      </c>
      <c r="P29" s="6">
        <f t="shared" si="12"/>
        <v>0</v>
      </c>
      <c r="Q29" s="6">
        <f t="shared" si="12"/>
        <v>0</v>
      </c>
      <c r="R29" s="6">
        <f t="shared" si="14"/>
        <v>0</v>
      </c>
      <c r="S29" s="22"/>
    </row>
    <row r="30" spans="1:52" x14ac:dyDescent="0.25">
      <c r="A30">
        <v>8</v>
      </c>
      <c r="B30">
        <v>130</v>
      </c>
      <c r="C30" t="s">
        <v>124</v>
      </c>
      <c r="D30" t="s">
        <v>16</v>
      </c>
      <c r="E30" t="s">
        <v>39</v>
      </c>
      <c r="F30" t="s">
        <v>125</v>
      </c>
      <c r="G30">
        <v>3</v>
      </c>
      <c r="K30" s="6" t="s">
        <v>106</v>
      </c>
      <c r="L30" s="6">
        <f t="shared" si="13"/>
        <v>0</v>
      </c>
      <c r="M30" s="6">
        <f t="shared" si="12"/>
        <v>0</v>
      </c>
      <c r="N30" s="6">
        <f t="shared" si="12"/>
        <v>0</v>
      </c>
      <c r="O30" s="6">
        <f t="shared" si="12"/>
        <v>0</v>
      </c>
      <c r="P30" s="6">
        <f t="shared" si="12"/>
        <v>0</v>
      </c>
      <c r="Q30" s="6">
        <f t="shared" si="12"/>
        <v>0</v>
      </c>
      <c r="R30" s="6">
        <f t="shared" si="14"/>
        <v>0</v>
      </c>
      <c r="S30" s="22"/>
    </row>
    <row r="31" spans="1:52" x14ac:dyDescent="0.25">
      <c r="A31">
        <v>8</v>
      </c>
      <c r="B31">
        <v>132</v>
      </c>
      <c r="C31" t="s">
        <v>124</v>
      </c>
      <c r="D31" t="s">
        <v>16</v>
      </c>
      <c r="E31" t="s">
        <v>41</v>
      </c>
      <c r="F31" t="s">
        <v>125</v>
      </c>
      <c r="G31">
        <v>3</v>
      </c>
      <c r="K31" s="6" t="s">
        <v>81</v>
      </c>
      <c r="L31" s="6">
        <f t="shared" si="13"/>
        <v>0</v>
      </c>
      <c r="M31" s="6">
        <f t="shared" si="12"/>
        <v>0</v>
      </c>
      <c r="N31" s="6">
        <f t="shared" si="12"/>
        <v>0</v>
      </c>
      <c r="O31" s="6">
        <f t="shared" si="12"/>
        <v>0</v>
      </c>
      <c r="P31" s="6">
        <f t="shared" si="12"/>
        <v>0</v>
      </c>
      <c r="Q31" s="6">
        <f t="shared" si="12"/>
        <v>0</v>
      </c>
      <c r="R31" s="6">
        <f t="shared" si="14"/>
        <v>0</v>
      </c>
      <c r="S31" s="22"/>
    </row>
    <row r="32" spans="1:52" x14ac:dyDescent="0.25">
      <c r="A32">
        <v>8</v>
      </c>
      <c r="B32">
        <v>134</v>
      </c>
      <c r="C32" t="s">
        <v>124</v>
      </c>
      <c r="D32" t="s">
        <v>21</v>
      </c>
      <c r="E32" t="s">
        <v>50</v>
      </c>
      <c r="F32" t="s">
        <v>125</v>
      </c>
      <c r="G32">
        <v>3</v>
      </c>
      <c r="K32" s="6" t="s">
        <v>107</v>
      </c>
      <c r="L32" s="6">
        <f t="shared" si="13"/>
        <v>0</v>
      </c>
      <c r="M32" s="6">
        <f t="shared" si="12"/>
        <v>0</v>
      </c>
      <c r="N32" s="6">
        <f t="shared" si="12"/>
        <v>0</v>
      </c>
      <c r="O32" s="6">
        <f t="shared" si="12"/>
        <v>0</v>
      </c>
      <c r="P32" s="6">
        <f t="shared" si="12"/>
        <v>0</v>
      </c>
      <c r="Q32" s="6">
        <f t="shared" si="12"/>
        <v>0</v>
      </c>
      <c r="R32" s="6">
        <f t="shared" si="14"/>
        <v>0</v>
      </c>
      <c r="S32" s="22"/>
    </row>
    <row r="33" spans="1:19" x14ac:dyDescent="0.25">
      <c r="A33">
        <v>8</v>
      </c>
      <c r="B33">
        <v>148</v>
      </c>
      <c r="C33" t="s">
        <v>124</v>
      </c>
      <c r="D33" t="s">
        <v>16</v>
      </c>
      <c r="E33" t="s">
        <v>76</v>
      </c>
      <c r="F33" t="s">
        <v>125</v>
      </c>
      <c r="G33">
        <v>3</v>
      </c>
      <c r="K33" s="6" t="s">
        <v>110</v>
      </c>
      <c r="L33" s="6">
        <f t="shared" si="13"/>
        <v>0</v>
      </c>
      <c r="M33" s="6">
        <f t="shared" si="12"/>
        <v>0</v>
      </c>
      <c r="N33" s="6">
        <f t="shared" si="12"/>
        <v>0</v>
      </c>
      <c r="O33" s="6">
        <f t="shared" si="12"/>
        <v>0</v>
      </c>
      <c r="P33" s="6">
        <f t="shared" si="12"/>
        <v>0</v>
      </c>
      <c r="Q33" s="6">
        <f t="shared" si="12"/>
        <v>0</v>
      </c>
      <c r="R33" s="6">
        <f t="shared" si="14"/>
        <v>0</v>
      </c>
      <c r="S33" s="22"/>
    </row>
    <row r="34" spans="1:19" x14ac:dyDescent="0.25">
      <c r="A34">
        <v>8</v>
      </c>
      <c r="B34">
        <v>160</v>
      </c>
      <c r="C34" t="s">
        <v>124</v>
      </c>
      <c r="D34" t="s">
        <v>37</v>
      </c>
      <c r="E34" t="s">
        <v>88</v>
      </c>
      <c r="F34" t="s">
        <v>125</v>
      </c>
      <c r="G34">
        <v>3</v>
      </c>
      <c r="K34" s="6" t="s">
        <v>85</v>
      </c>
      <c r="L34" s="6">
        <f t="shared" si="13"/>
        <v>0</v>
      </c>
      <c r="M34" s="6">
        <f t="shared" si="12"/>
        <v>0</v>
      </c>
      <c r="N34" s="6">
        <f t="shared" si="12"/>
        <v>0</v>
      </c>
      <c r="O34" s="6">
        <f t="shared" si="12"/>
        <v>0</v>
      </c>
      <c r="P34" s="6">
        <f t="shared" si="12"/>
        <v>0</v>
      </c>
      <c r="Q34" s="6">
        <f t="shared" si="12"/>
        <v>0</v>
      </c>
      <c r="R34" s="6">
        <f t="shared" si="14"/>
        <v>0</v>
      </c>
      <c r="S34" s="22"/>
    </row>
    <row r="35" spans="1:19" x14ac:dyDescent="0.25">
      <c r="A35">
        <v>11</v>
      </c>
      <c r="B35">
        <v>188</v>
      </c>
      <c r="C35" t="s">
        <v>124</v>
      </c>
      <c r="D35" t="s">
        <v>8</v>
      </c>
      <c r="E35" t="s">
        <v>7</v>
      </c>
      <c r="F35" t="s">
        <v>125</v>
      </c>
      <c r="G35">
        <v>4</v>
      </c>
      <c r="K35" s="6" t="s">
        <v>98</v>
      </c>
      <c r="L35" s="6">
        <f t="shared" si="13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0</v>
      </c>
      <c r="Q35" s="6">
        <f t="shared" si="12"/>
        <v>0</v>
      </c>
      <c r="R35" s="6">
        <f t="shared" si="14"/>
        <v>0</v>
      </c>
      <c r="S35" s="22"/>
    </row>
    <row r="36" spans="1:19" x14ac:dyDescent="0.25">
      <c r="A36">
        <v>11</v>
      </c>
      <c r="B36">
        <v>198</v>
      </c>
      <c r="C36" t="s">
        <v>124</v>
      </c>
      <c r="D36" t="s">
        <v>16</v>
      </c>
      <c r="E36" t="s">
        <v>39</v>
      </c>
      <c r="F36" t="s">
        <v>125</v>
      </c>
      <c r="G36">
        <v>4</v>
      </c>
      <c r="K36" s="6" t="s">
        <v>39</v>
      </c>
      <c r="L36" s="6">
        <f t="shared" si="13"/>
        <v>0</v>
      </c>
      <c r="M36" s="6">
        <f t="shared" si="12"/>
        <v>0</v>
      </c>
      <c r="N36" s="6">
        <f t="shared" si="12"/>
        <v>1</v>
      </c>
      <c r="O36" s="6">
        <f t="shared" si="12"/>
        <v>1</v>
      </c>
      <c r="P36" s="6">
        <f t="shared" si="12"/>
        <v>1</v>
      </c>
      <c r="Q36" s="6">
        <f t="shared" si="12"/>
        <v>1</v>
      </c>
      <c r="R36" s="6">
        <f t="shared" si="14"/>
        <v>4</v>
      </c>
      <c r="S36" s="22"/>
    </row>
    <row r="37" spans="1:19" x14ac:dyDescent="0.25">
      <c r="A37">
        <v>11</v>
      </c>
      <c r="B37">
        <v>200</v>
      </c>
      <c r="C37" t="s">
        <v>124</v>
      </c>
      <c r="D37" t="s">
        <v>16</v>
      </c>
      <c r="E37" t="s">
        <v>41</v>
      </c>
      <c r="F37" t="s">
        <v>125</v>
      </c>
      <c r="G37">
        <v>4</v>
      </c>
      <c r="K37" s="6" t="s">
        <v>91</v>
      </c>
      <c r="L37" s="6">
        <f t="shared" si="13"/>
        <v>0</v>
      </c>
      <c r="M37" s="6">
        <f t="shared" si="12"/>
        <v>0</v>
      </c>
      <c r="N37" s="6">
        <f t="shared" si="12"/>
        <v>0</v>
      </c>
      <c r="O37" s="6">
        <f t="shared" si="12"/>
        <v>0</v>
      </c>
      <c r="P37" s="6">
        <f t="shared" si="12"/>
        <v>0</v>
      </c>
      <c r="Q37" s="6">
        <f t="shared" si="12"/>
        <v>0</v>
      </c>
      <c r="R37" s="6">
        <f t="shared" si="14"/>
        <v>0</v>
      </c>
      <c r="S37" s="22"/>
    </row>
    <row r="38" spans="1:19" x14ac:dyDescent="0.25">
      <c r="A38">
        <v>11</v>
      </c>
      <c r="B38">
        <v>202</v>
      </c>
      <c r="C38" t="s">
        <v>124</v>
      </c>
      <c r="D38" t="s">
        <v>21</v>
      </c>
      <c r="E38" t="s">
        <v>50</v>
      </c>
      <c r="F38" t="s">
        <v>125</v>
      </c>
      <c r="G38">
        <v>4</v>
      </c>
      <c r="K38" s="6" t="s">
        <v>104</v>
      </c>
      <c r="L38" s="6">
        <f t="shared" si="13"/>
        <v>0</v>
      </c>
      <c r="M38" s="6">
        <f t="shared" si="12"/>
        <v>0</v>
      </c>
      <c r="N38" s="6">
        <f t="shared" si="12"/>
        <v>0</v>
      </c>
      <c r="O38" s="6">
        <f t="shared" si="12"/>
        <v>0</v>
      </c>
      <c r="P38" s="6">
        <f t="shared" si="12"/>
        <v>0</v>
      </c>
      <c r="Q38" s="6">
        <f t="shared" si="12"/>
        <v>0</v>
      </c>
      <c r="R38" s="6">
        <f t="shared" si="14"/>
        <v>0</v>
      </c>
      <c r="S38" s="22"/>
    </row>
    <row r="39" spans="1:19" x14ac:dyDescent="0.25">
      <c r="A39">
        <v>11</v>
      </c>
      <c r="B39">
        <v>218</v>
      </c>
      <c r="C39" t="s">
        <v>124</v>
      </c>
      <c r="D39" t="s">
        <v>16</v>
      </c>
      <c r="E39" t="s">
        <v>76</v>
      </c>
      <c r="F39" t="s">
        <v>125</v>
      </c>
      <c r="G39">
        <v>4</v>
      </c>
      <c r="K39" s="6" t="s">
        <v>108</v>
      </c>
      <c r="L39" s="6">
        <f t="shared" si="13"/>
        <v>0</v>
      </c>
      <c r="M39" s="6">
        <f t="shared" si="12"/>
        <v>0</v>
      </c>
      <c r="N39" s="6">
        <f t="shared" si="12"/>
        <v>0</v>
      </c>
      <c r="O39" s="6">
        <f t="shared" si="12"/>
        <v>0</v>
      </c>
      <c r="P39" s="6">
        <f t="shared" si="12"/>
        <v>0</v>
      </c>
      <c r="Q39" s="6">
        <f t="shared" si="12"/>
        <v>0</v>
      </c>
      <c r="R39" s="6">
        <f t="shared" si="14"/>
        <v>0</v>
      </c>
      <c r="S39" s="22"/>
    </row>
    <row r="40" spans="1:19" x14ac:dyDescent="0.25">
      <c r="A40">
        <v>11</v>
      </c>
      <c r="B40">
        <v>492</v>
      </c>
      <c r="C40" t="s">
        <v>124</v>
      </c>
      <c r="D40" t="s">
        <v>8</v>
      </c>
      <c r="E40" t="s">
        <v>7</v>
      </c>
      <c r="F40" t="s">
        <v>127</v>
      </c>
      <c r="G40">
        <v>2</v>
      </c>
      <c r="K40" s="6" t="s">
        <v>103</v>
      </c>
      <c r="L40" s="6">
        <f t="shared" si="13"/>
        <v>0</v>
      </c>
      <c r="M40" s="6">
        <f t="shared" si="13"/>
        <v>0</v>
      </c>
      <c r="N40" s="6">
        <f t="shared" si="13"/>
        <v>0</v>
      </c>
      <c r="O40" s="6">
        <f t="shared" si="13"/>
        <v>0</v>
      </c>
      <c r="P40" s="6">
        <f t="shared" si="13"/>
        <v>0</v>
      </c>
      <c r="Q40" s="6">
        <f t="shared" si="13"/>
        <v>0</v>
      </c>
      <c r="R40" s="6">
        <f t="shared" si="14"/>
        <v>0</v>
      </c>
      <c r="S40" s="22"/>
    </row>
    <row r="41" spans="1:19" x14ac:dyDescent="0.25">
      <c r="A41">
        <v>11</v>
      </c>
      <c r="B41">
        <v>520</v>
      </c>
      <c r="C41" t="s">
        <v>124</v>
      </c>
      <c r="D41" t="s">
        <v>16</v>
      </c>
      <c r="E41" t="s">
        <v>41</v>
      </c>
      <c r="F41" t="s">
        <v>127</v>
      </c>
      <c r="G41">
        <v>2</v>
      </c>
      <c r="K41" s="6" t="s">
        <v>89</v>
      </c>
      <c r="L41" s="6">
        <f t="shared" si="13"/>
        <v>0</v>
      </c>
      <c r="M41" s="6">
        <f t="shared" si="13"/>
        <v>0</v>
      </c>
      <c r="N41" s="6">
        <f t="shared" si="13"/>
        <v>0</v>
      </c>
      <c r="O41" s="6">
        <f t="shared" si="13"/>
        <v>0</v>
      </c>
      <c r="P41" s="6">
        <f t="shared" si="13"/>
        <v>0</v>
      </c>
      <c r="Q41" s="6">
        <f t="shared" si="13"/>
        <v>0</v>
      </c>
      <c r="R41" s="6">
        <f t="shared" si="14"/>
        <v>0</v>
      </c>
      <c r="S41" s="22"/>
    </row>
    <row r="42" spans="1:19" x14ac:dyDescent="0.25">
      <c r="A42">
        <v>11</v>
      </c>
      <c r="B42">
        <v>532</v>
      </c>
      <c r="C42" t="s">
        <v>124</v>
      </c>
      <c r="D42" t="s">
        <v>21</v>
      </c>
      <c r="E42" t="s">
        <v>50</v>
      </c>
      <c r="F42" t="s">
        <v>127</v>
      </c>
      <c r="G42">
        <v>2</v>
      </c>
    </row>
    <row r="43" spans="1:19" x14ac:dyDescent="0.25">
      <c r="A43">
        <v>11</v>
      </c>
      <c r="B43">
        <v>584</v>
      </c>
      <c r="C43" t="s">
        <v>124</v>
      </c>
      <c r="D43" t="s">
        <v>16</v>
      </c>
      <c r="E43" t="s">
        <v>76</v>
      </c>
      <c r="F43" t="s">
        <v>127</v>
      </c>
      <c r="G43">
        <v>2</v>
      </c>
      <c r="K43" s="18" t="s">
        <v>208</v>
      </c>
      <c r="L43" s="30" t="s">
        <v>205</v>
      </c>
      <c r="M43" s="30"/>
      <c r="N43" s="30"/>
      <c r="O43" s="30"/>
      <c r="P43" s="30"/>
      <c r="Q43" s="30"/>
      <c r="R43" s="26" t="s">
        <v>212</v>
      </c>
      <c r="S43" s="26" t="s">
        <v>206</v>
      </c>
    </row>
    <row r="44" spans="1:19" x14ac:dyDescent="0.25">
      <c r="A44">
        <v>11</v>
      </c>
      <c r="B44">
        <v>604</v>
      </c>
      <c r="C44" t="s">
        <v>124</v>
      </c>
      <c r="D44" t="s">
        <v>16</v>
      </c>
      <c r="E44" t="s">
        <v>85</v>
      </c>
      <c r="F44" t="s">
        <v>127</v>
      </c>
      <c r="G44">
        <v>2</v>
      </c>
      <c r="K44" s="18" t="s">
        <v>207</v>
      </c>
      <c r="L44" s="18">
        <v>1</v>
      </c>
      <c r="M44" s="18">
        <v>2</v>
      </c>
      <c r="N44" s="18">
        <v>3</v>
      </c>
      <c r="O44" s="18">
        <v>4</v>
      </c>
      <c r="P44" s="18">
        <v>5</v>
      </c>
      <c r="Q44" s="18">
        <v>6</v>
      </c>
      <c r="R44" s="26"/>
      <c r="S44" s="26"/>
    </row>
    <row r="45" spans="1:19" x14ac:dyDescent="0.25">
      <c r="A45">
        <v>11</v>
      </c>
      <c r="B45">
        <v>612</v>
      </c>
      <c r="C45" t="s">
        <v>124</v>
      </c>
      <c r="D45" t="s">
        <v>37</v>
      </c>
      <c r="E45" t="s">
        <v>88</v>
      </c>
      <c r="F45" t="s">
        <v>127</v>
      </c>
      <c r="G45">
        <v>2</v>
      </c>
      <c r="K45" s="6" t="s">
        <v>7</v>
      </c>
      <c r="L45" s="6">
        <f>COUNTIFS($C$2:$C$1000,$K$7,$E$2:$E$1000,$K45,$F$2:$F$1000,$K$4,$G$2:$G$1000,L$23)</f>
        <v>1</v>
      </c>
      <c r="M45" s="6">
        <f t="shared" ref="M45:Q60" si="15">COUNTIFS($C$2:$C$1000,$K$7,$E$2:$E$1000,$K45,$F$2:$F$1000,$K$4,$G$2:$G$1000,M$23)</f>
        <v>0</v>
      </c>
      <c r="N45" s="6">
        <f t="shared" si="15"/>
        <v>0</v>
      </c>
      <c r="O45" s="6">
        <f t="shared" si="15"/>
        <v>0</v>
      </c>
      <c r="P45" s="6">
        <f t="shared" si="15"/>
        <v>0</v>
      </c>
      <c r="Q45" s="6">
        <f t="shared" si="15"/>
        <v>0</v>
      </c>
      <c r="R45" s="6">
        <f>SUM(K45:Q45)</f>
        <v>1</v>
      </c>
      <c r="S45" s="22">
        <f>SUM(R45:R62)</f>
        <v>10</v>
      </c>
    </row>
    <row r="46" spans="1:19" x14ac:dyDescent="0.25">
      <c r="A46">
        <v>11</v>
      </c>
      <c r="B46">
        <v>636</v>
      </c>
      <c r="C46" t="s">
        <v>124</v>
      </c>
      <c r="D46" t="s">
        <v>21</v>
      </c>
      <c r="E46" t="s">
        <v>98</v>
      </c>
      <c r="F46" t="s">
        <v>127</v>
      </c>
      <c r="G46">
        <v>2</v>
      </c>
      <c r="K46" s="6" t="s">
        <v>41</v>
      </c>
      <c r="L46" s="6">
        <f t="shared" ref="L46:Q61" si="16">COUNTIFS($C$2:$C$1000,$K$7,$E$2:$E$1000,$K46,$F$2:$F$1000,$K$4,$G$2:$G$1000,L$23)</f>
        <v>0</v>
      </c>
      <c r="M46" s="6">
        <f t="shared" si="15"/>
        <v>0</v>
      </c>
      <c r="N46" s="6">
        <f t="shared" si="15"/>
        <v>0</v>
      </c>
      <c r="O46" s="6">
        <f t="shared" si="15"/>
        <v>0</v>
      </c>
      <c r="P46" s="6">
        <f t="shared" si="15"/>
        <v>0</v>
      </c>
      <c r="Q46" s="6">
        <f t="shared" si="15"/>
        <v>0</v>
      </c>
      <c r="R46" s="6">
        <f t="shared" ref="R46:R62" si="17">SUM(K46:Q46)</f>
        <v>0</v>
      </c>
      <c r="S46" s="22"/>
    </row>
    <row r="47" spans="1:19" x14ac:dyDescent="0.25">
      <c r="A47">
        <v>12</v>
      </c>
      <c r="B47">
        <v>191</v>
      </c>
      <c r="C47" t="s">
        <v>126</v>
      </c>
      <c r="D47" t="s">
        <v>8</v>
      </c>
      <c r="E47" t="s">
        <v>12</v>
      </c>
      <c r="F47" t="s">
        <v>125</v>
      </c>
      <c r="G47">
        <v>4</v>
      </c>
      <c r="K47" s="6" t="s">
        <v>50</v>
      </c>
      <c r="L47" s="6">
        <f t="shared" si="16"/>
        <v>0</v>
      </c>
      <c r="M47" s="6">
        <f t="shared" si="15"/>
        <v>0</v>
      </c>
      <c r="N47" s="6">
        <f t="shared" si="15"/>
        <v>0</v>
      </c>
      <c r="O47" s="6">
        <f t="shared" si="15"/>
        <v>0</v>
      </c>
      <c r="P47" s="6">
        <f t="shared" si="15"/>
        <v>0</v>
      </c>
      <c r="Q47" s="6">
        <f t="shared" si="15"/>
        <v>0</v>
      </c>
      <c r="R47" s="6">
        <f t="shared" si="17"/>
        <v>0</v>
      </c>
      <c r="S47" s="22"/>
    </row>
    <row r="48" spans="1:19" x14ac:dyDescent="0.25">
      <c r="A48">
        <v>12</v>
      </c>
      <c r="B48">
        <v>225</v>
      </c>
      <c r="C48" t="s">
        <v>126</v>
      </c>
      <c r="D48" t="s">
        <v>8</v>
      </c>
      <c r="E48" t="s">
        <v>81</v>
      </c>
      <c r="F48" t="s">
        <v>125</v>
      </c>
      <c r="G48">
        <v>4</v>
      </c>
      <c r="K48" s="6" t="s">
        <v>76</v>
      </c>
      <c r="L48" s="6">
        <f t="shared" si="16"/>
        <v>0</v>
      </c>
      <c r="M48" s="6">
        <f t="shared" si="15"/>
        <v>0</v>
      </c>
      <c r="N48" s="6">
        <f t="shared" si="15"/>
        <v>0</v>
      </c>
      <c r="O48" s="6">
        <f t="shared" si="15"/>
        <v>0</v>
      </c>
      <c r="P48" s="6">
        <f t="shared" si="15"/>
        <v>0</v>
      </c>
      <c r="Q48" s="6">
        <f t="shared" si="15"/>
        <v>0</v>
      </c>
      <c r="R48" s="6">
        <f t="shared" si="17"/>
        <v>0</v>
      </c>
      <c r="S48" s="22"/>
    </row>
    <row r="49" spans="1:19" x14ac:dyDescent="0.25">
      <c r="A49">
        <v>12</v>
      </c>
      <c r="B49">
        <v>229</v>
      </c>
      <c r="C49" t="s">
        <v>126</v>
      </c>
      <c r="D49" t="s">
        <v>8</v>
      </c>
      <c r="E49" t="s">
        <v>91</v>
      </c>
      <c r="F49" t="s">
        <v>125</v>
      </c>
      <c r="G49">
        <v>4</v>
      </c>
      <c r="K49" s="6" t="s">
        <v>88</v>
      </c>
      <c r="L49" s="6">
        <f t="shared" si="16"/>
        <v>0</v>
      </c>
      <c r="M49" s="6">
        <f t="shared" si="15"/>
        <v>0</v>
      </c>
      <c r="N49" s="6">
        <f t="shared" si="15"/>
        <v>0</v>
      </c>
      <c r="O49" s="6">
        <f t="shared" si="15"/>
        <v>0</v>
      </c>
      <c r="P49" s="6">
        <f t="shared" si="15"/>
        <v>0</v>
      </c>
      <c r="Q49" s="6">
        <f t="shared" si="15"/>
        <v>0</v>
      </c>
      <c r="R49" s="6">
        <f t="shared" si="17"/>
        <v>0</v>
      </c>
      <c r="S49" s="22"/>
    </row>
    <row r="50" spans="1:19" x14ac:dyDescent="0.25">
      <c r="A50">
        <v>12</v>
      </c>
      <c r="B50">
        <v>245</v>
      </c>
      <c r="C50" t="s">
        <v>126</v>
      </c>
      <c r="D50" t="s">
        <v>8</v>
      </c>
      <c r="E50" t="s">
        <v>104</v>
      </c>
      <c r="F50" t="s">
        <v>125</v>
      </c>
      <c r="G50">
        <v>4</v>
      </c>
      <c r="K50" s="6" t="s">
        <v>12</v>
      </c>
      <c r="L50" s="6">
        <f t="shared" si="16"/>
        <v>1</v>
      </c>
      <c r="M50" s="6">
        <f t="shared" si="15"/>
        <v>0</v>
      </c>
      <c r="N50" s="6">
        <f t="shared" si="15"/>
        <v>0</v>
      </c>
      <c r="O50" s="6">
        <f t="shared" si="15"/>
        <v>1</v>
      </c>
      <c r="P50" s="6">
        <f t="shared" si="15"/>
        <v>0</v>
      </c>
      <c r="Q50" s="6">
        <f t="shared" si="15"/>
        <v>0</v>
      </c>
      <c r="R50" s="6">
        <f t="shared" si="17"/>
        <v>2</v>
      </c>
      <c r="S50" s="22"/>
    </row>
    <row r="51" spans="1:19" x14ac:dyDescent="0.25">
      <c r="A51">
        <v>12</v>
      </c>
      <c r="B51">
        <v>247</v>
      </c>
      <c r="C51" t="s">
        <v>126</v>
      </c>
      <c r="D51" t="s">
        <v>8</v>
      </c>
      <c r="E51" t="s">
        <v>106</v>
      </c>
      <c r="F51" t="s">
        <v>125</v>
      </c>
      <c r="G51">
        <v>4</v>
      </c>
      <c r="K51" s="6" t="s">
        <v>106</v>
      </c>
      <c r="L51" s="6">
        <f t="shared" si="16"/>
        <v>1</v>
      </c>
      <c r="M51" s="6">
        <f t="shared" si="15"/>
        <v>0</v>
      </c>
      <c r="N51" s="6">
        <f t="shared" si="15"/>
        <v>0</v>
      </c>
      <c r="O51" s="6">
        <f t="shared" si="15"/>
        <v>1</v>
      </c>
      <c r="P51" s="6">
        <f t="shared" si="15"/>
        <v>0</v>
      </c>
      <c r="Q51" s="6">
        <f t="shared" si="15"/>
        <v>0</v>
      </c>
      <c r="R51" s="6">
        <f t="shared" si="17"/>
        <v>2</v>
      </c>
      <c r="S51" s="22"/>
    </row>
    <row r="52" spans="1:19" x14ac:dyDescent="0.25">
      <c r="A52">
        <v>12</v>
      </c>
      <c r="B52">
        <v>249</v>
      </c>
      <c r="C52" t="s">
        <v>126</v>
      </c>
      <c r="D52" t="s">
        <v>8</v>
      </c>
      <c r="E52" t="s">
        <v>108</v>
      </c>
      <c r="F52" t="s">
        <v>125</v>
      </c>
      <c r="G52">
        <v>4</v>
      </c>
      <c r="K52" s="6" t="s">
        <v>81</v>
      </c>
      <c r="L52" s="6">
        <f t="shared" si="16"/>
        <v>0</v>
      </c>
      <c r="M52" s="6">
        <f t="shared" si="15"/>
        <v>0</v>
      </c>
      <c r="N52" s="6">
        <f t="shared" si="15"/>
        <v>0</v>
      </c>
      <c r="O52" s="6">
        <f t="shared" si="15"/>
        <v>1</v>
      </c>
      <c r="P52" s="6">
        <f t="shared" si="15"/>
        <v>0</v>
      </c>
      <c r="Q52" s="6">
        <f t="shared" si="15"/>
        <v>0</v>
      </c>
      <c r="R52" s="6">
        <f t="shared" si="17"/>
        <v>1</v>
      </c>
      <c r="S52" s="22"/>
    </row>
    <row r="53" spans="1:19" x14ac:dyDescent="0.25">
      <c r="A53">
        <v>14</v>
      </c>
      <c r="B53">
        <v>250</v>
      </c>
      <c r="C53" t="s">
        <v>124</v>
      </c>
      <c r="D53" t="s">
        <v>8</v>
      </c>
      <c r="E53" t="s">
        <v>7</v>
      </c>
      <c r="F53" t="s">
        <v>125</v>
      </c>
      <c r="G53">
        <v>5</v>
      </c>
      <c r="K53" s="6" t="s">
        <v>107</v>
      </c>
      <c r="L53" s="6">
        <f t="shared" si="16"/>
        <v>0</v>
      </c>
      <c r="M53" s="6">
        <f t="shared" si="15"/>
        <v>0</v>
      </c>
      <c r="N53" s="6">
        <f t="shared" si="15"/>
        <v>0</v>
      </c>
      <c r="O53" s="6">
        <f t="shared" si="15"/>
        <v>0</v>
      </c>
      <c r="P53" s="6">
        <f t="shared" si="15"/>
        <v>0</v>
      </c>
      <c r="Q53" s="6">
        <f t="shared" si="15"/>
        <v>0</v>
      </c>
      <c r="R53" s="6">
        <f t="shared" si="17"/>
        <v>0</v>
      </c>
      <c r="S53" s="22"/>
    </row>
    <row r="54" spans="1:19" x14ac:dyDescent="0.25">
      <c r="A54">
        <v>14</v>
      </c>
      <c r="B54">
        <v>258</v>
      </c>
      <c r="C54" t="s">
        <v>124</v>
      </c>
      <c r="D54" t="s">
        <v>16</v>
      </c>
      <c r="E54" t="s">
        <v>39</v>
      </c>
      <c r="F54" t="s">
        <v>125</v>
      </c>
      <c r="G54">
        <v>5</v>
      </c>
      <c r="K54" s="6" t="s">
        <v>110</v>
      </c>
      <c r="L54" s="6">
        <f t="shared" si="16"/>
        <v>0</v>
      </c>
      <c r="M54" s="6">
        <f t="shared" si="15"/>
        <v>0</v>
      </c>
      <c r="N54" s="6">
        <f t="shared" si="15"/>
        <v>0</v>
      </c>
      <c r="O54" s="6">
        <f t="shared" si="15"/>
        <v>0</v>
      </c>
      <c r="P54" s="6">
        <f t="shared" si="15"/>
        <v>0</v>
      </c>
      <c r="Q54" s="6">
        <f t="shared" si="15"/>
        <v>0</v>
      </c>
      <c r="R54" s="6">
        <f t="shared" si="17"/>
        <v>0</v>
      </c>
      <c r="S54" s="22"/>
    </row>
    <row r="55" spans="1:19" x14ac:dyDescent="0.25">
      <c r="A55">
        <v>14</v>
      </c>
      <c r="B55">
        <v>260</v>
      </c>
      <c r="C55" t="s">
        <v>124</v>
      </c>
      <c r="D55" t="s">
        <v>16</v>
      </c>
      <c r="E55" t="s">
        <v>41</v>
      </c>
      <c r="F55" t="s">
        <v>125</v>
      </c>
      <c r="G55">
        <v>5</v>
      </c>
      <c r="K55" s="6" t="s">
        <v>85</v>
      </c>
      <c r="L55" s="6">
        <f t="shared" si="16"/>
        <v>0</v>
      </c>
      <c r="M55" s="6">
        <f t="shared" si="15"/>
        <v>0</v>
      </c>
      <c r="N55" s="6">
        <f t="shared" si="15"/>
        <v>0</v>
      </c>
      <c r="O55" s="6">
        <f t="shared" si="15"/>
        <v>0</v>
      </c>
      <c r="P55" s="6">
        <f t="shared" si="15"/>
        <v>0</v>
      </c>
      <c r="Q55" s="6">
        <f t="shared" si="15"/>
        <v>0</v>
      </c>
      <c r="R55" s="6">
        <f t="shared" si="17"/>
        <v>0</v>
      </c>
      <c r="S55" s="22"/>
    </row>
    <row r="56" spans="1:19" x14ac:dyDescent="0.25">
      <c r="A56">
        <v>14</v>
      </c>
      <c r="B56">
        <v>264</v>
      </c>
      <c r="C56" t="s">
        <v>124</v>
      </c>
      <c r="D56" t="s">
        <v>21</v>
      </c>
      <c r="E56" t="s">
        <v>50</v>
      </c>
      <c r="F56" t="s">
        <v>125</v>
      </c>
      <c r="G56">
        <v>5</v>
      </c>
      <c r="K56" s="6" t="s">
        <v>98</v>
      </c>
      <c r="L56" s="6">
        <f t="shared" si="16"/>
        <v>0</v>
      </c>
      <c r="M56" s="6">
        <f t="shared" si="15"/>
        <v>0</v>
      </c>
      <c r="N56" s="6">
        <f t="shared" si="15"/>
        <v>0</v>
      </c>
      <c r="O56" s="6">
        <f t="shared" si="15"/>
        <v>0</v>
      </c>
      <c r="P56" s="6">
        <f t="shared" si="15"/>
        <v>0</v>
      </c>
      <c r="Q56" s="6">
        <f t="shared" si="15"/>
        <v>0</v>
      </c>
      <c r="R56" s="6">
        <f t="shared" si="17"/>
        <v>0</v>
      </c>
      <c r="S56" s="22"/>
    </row>
    <row r="57" spans="1:19" x14ac:dyDescent="0.25">
      <c r="A57">
        <v>14</v>
      </c>
      <c r="B57">
        <v>288</v>
      </c>
      <c r="C57" t="s">
        <v>124</v>
      </c>
      <c r="D57" t="s">
        <v>37</v>
      </c>
      <c r="E57" t="s">
        <v>88</v>
      </c>
      <c r="F57" t="s">
        <v>125</v>
      </c>
      <c r="G57">
        <v>5</v>
      </c>
      <c r="K57" s="6" t="s">
        <v>39</v>
      </c>
      <c r="L57" s="6">
        <f t="shared" si="16"/>
        <v>0</v>
      </c>
      <c r="M57" s="6">
        <f t="shared" si="15"/>
        <v>0</v>
      </c>
      <c r="N57" s="6">
        <f t="shared" si="15"/>
        <v>0</v>
      </c>
      <c r="O57" s="6">
        <f t="shared" si="15"/>
        <v>0</v>
      </c>
      <c r="P57" s="6">
        <f t="shared" si="15"/>
        <v>0</v>
      </c>
      <c r="Q57" s="6">
        <f t="shared" si="15"/>
        <v>0</v>
      </c>
      <c r="R57" s="6">
        <f t="shared" si="17"/>
        <v>0</v>
      </c>
      <c r="S57" s="22"/>
    </row>
    <row r="58" spans="1:19" x14ac:dyDescent="0.25">
      <c r="A58">
        <v>17</v>
      </c>
      <c r="B58">
        <v>306</v>
      </c>
      <c r="C58" t="s">
        <v>124</v>
      </c>
      <c r="D58" t="s">
        <v>16</v>
      </c>
      <c r="E58" t="s">
        <v>39</v>
      </c>
      <c r="F58" t="s">
        <v>125</v>
      </c>
      <c r="G58">
        <v>6</v>
      </c>
      <c r="K58" s="6" t="s">
        <v>91</v>
      </c>
      <c r="L58" s="6">
        <f t="shared" si="16"/>
        <v>0</v>
      </c>
      <c r="M58" s="6">
        <f t="shared" si="15"/>
        <v>0</v>
      </c>
      <c r="N58" s="6">
        <f t="shared" si="15"/>
        <v>0</v>
      </c>
      <c r="O58" s="6">
        <f t="shared" si="15"/>
        <v>1</v>
      </c>
      <c r="P58" s="6">
        <f t="shared" si="15"/>
        <v>0</v>
      </c>
      <c r="Q58" s="6">
        <f t="shared" si="15"/>
        <v>0</v>
      </c>
      <c r="R58" s="6">
        <f t="shared" si="17"/>
        <v>1</v>
      </c>
      <c r="S58" s="22"/>
    </row>
    <row r="59" spans="1:19" x14ac:dyDescent="0.25">
      <c r="A59">
        <v>17</v>
      </c>
      <c r="B59">
        <v>825</v>
      </c>
      <c r="C59" t="s">
        <v>126</v>
      </c>
      <c r="D59" t="s">
        <v>8</v>
      </c>
      <c r="E59" t="s">
        <v>103</v>
      </c>
      <c r="F59" t="s">
        <v>127</v>
      </c>
      <c r="G59">
        <v>3</v>
      </c>
      <c r="K59" s="6" t="s">
        <v>104</v>
      </c>
      <c r="L59" s="6">
        <f t="shared" si="16"/>
        <v>0</v>
      </c>
      <c r="M59" s="6">
        <f t="shared" si="15"/>
        <v>0</v>
      </c>
      <c r="N59" s="6">
        <f t="shared" si="15"/>
        <v>0</v>
      </c>
      <c r="O59" s="6">
        <f t="shared" si="15"/>
        <v>1</v>
      </c>
      <c r="P59" s="6">
        <f t="shared" si="15"/>
        <v>0</v>
      </c>
      <c r="Q59" s="6">
        <f t="shared" si="15"/>
        <v>0</v>
      </c>
      <c r="R59" s="6">
        <f t="shared" si="17"/>
        <v>1</v>
      </c>
      <c r="S59" s="22"/>
    </row>
    <row r="60" spans="1:19" x14ac:dyDescent="0.25">
      <c r="A60">
        <v>17</v>
      </c>
      <c r="B60">
        <v>833</v>
      </c>
      <c r="C60" t="s">
        <v>126</v>
      </c>
      <c r="D60" t="s">
        <v>8</v>
      </c>
      <c r="E60" t="s">
        <v>108</v>
      </c>
      <c r="F60" t="s">
        <v>127</v>
      </c>
      <c r="G60">
        <v>3</v>
      </c>
      <c r="K60" s="6" t="s">
        <v>108</v>
      </c>
      <c r="L60" s="6">
        <f t="shared" si="16"/>
        <v>0</v>
      </c>
      <c r="M60" s="6">
        <f t="shared" si="15"/>
        <v>0</v>
      </c>
      <c r="N60" s="6">
        <f t="shared" si="15"/>
        <v>0</v>
      </c>
      <c r="O60" s="6">
        <f t="shared" si="15"/>
        <v>1</v>
      </c>
      <c r="P60" s="6">
        <f t="shared" si="15"/>
        <v>0</v>
      </c>
      <c r="Q60" s="6">
        <f t="shared" si="15"/>
        <v>1</v>
      </c>
      <c r="R60" s="6">
        <f t="shared" si="17"/>
        <v>2</v>
      </c>
      <c r="S60" s="22"/>
    </row>
    <row r="61" spans="1:19" x14ac:dyDescent="0.25">
      <c r="A61">
        <v>17</v>
      </c>
      <c r="B61">
        <v>841</v>
      </c>
      <c r="C61" t="s">
        <v>126</v>
      </c>
      <c r="D61" t="s">
        <v>8</v>
      </c>
      <c r="E61" t="s">
        <v>110</v>
      </c>
      <c r="F61" t="s">
        <v>127</v>
      </c>
      <c r="G61">
        <v>3</v>
      </c>
      <c r="K61" s="6" t="s">
        <v>103</v>
      </c>
      <c r="L61" s="6">
        <f t="shared" si="16"/>
        <v>0</v>
      </c>
      <c r="M61" s="6">
        <f t="shared" si="16"/>
        <v>0</v>
      </c>
      <c r="N61" s="6">
        <f t="shared" si="16"/>
        <v>0</v>
      </c>
      <c r="O61" s="6">
        <f t="shared" si="16"/>
        <v>0</v>
      </c>
      <c r="P61" s="6">
        <f t="shared" si="16"/>
        <v>0</v>
      </c>
      <c r="Q61" s="6">
        <f t="shared" si="16"/>
        <v>0</v>
      </c>
      <c r="R61" s="6">
        <f t="shared" si="17"/>
        <v>0</v>
      </c>
      <c r="S61" s="22"/>
    </row>
    <row r="62" spans="1:19" x14ac:dyDescent="0.25">
      <c r="A62">
        <v>18</v>
      </c>
      <c r="B62">
        <v>311</v>
      </c>
      <c r="C62" t="s">
        <v>126</v>
      </c>
      <c r="D62" t="s">
        <v>8</v>
      </c>
      <c r="E62" t="s">
        <v>108</v>
      </c>
      <c r="F62" t="s">
        <v>125</v>
      </c>
      <c r="G62">
        <v>6</v>
      </c>
      <c r="K62" s="6" t="s">
        <v>89</v>
      </c>
      <c r="L62" s="6">
        <f t="shared" ref="L62:Q62" si="18">COUNTIFS($C$2:$C$1000,$K$7,$E$2:$E$1000,$K62,$F$2:$F$1000,$K$4,$G$2:$G$1000,L$23)</f>
        <v>0</v>
      </c>
      <c r="M62" s="6">
        <f t="shared" si="18"/>
        <v>0</v>
      </c>
      <c r="N62" s="6">
        <f t="shared" si="18"/>
        <v>0</v>
      </c>
      <c r="O62" s="6">
        <f t="shared" si="18"/>
        <v>0</v>
      </c>
      <c r="P62" s="6">
        <f t="shared" si="18"/>
        <v>0</v>
      </c>
      <c r="Q62" s="6">
        <f t="shared" si="18"/>
        <v>0</v>
      </c>
      <c r="R62" s="6">
        <f t="shared" si="17"/>
        <v>0</v>
      </c>
      <c r="S62" s="22"/>
    </row>
    <row r="63" spans="1:19" x14ac:dyDescent="0.25">
      <c r="A63">
        <v>18</v>
      </c>
      <c r="B63">
        <v>672</v>
      </c>
      <c r="C63" t="s">
        <v>124</v>
      </c>
      <c r="D63" t="s">
        <v>8</v>
      </c>
      <c r="E63" t="s">
        <v>7</v>
      </c>
      <c r="F63" t="s">
        <v>127</v>
      </c>
      <c r="G63">
        <v>3</v>
      </c>
    </row>
    <row r="64" spans="1:19" x14ac:dyDescent="0.25">
      <c r="A64">
        <v>18</v>
      </c>
      <c r="B64">
        <v>708</v>
      </c>
      <c r="C64" t="s">
        <v>124</v>
      </c>
      <c r="D64" t="s">
        <v>21</v>
      </c>
      <c r="E64" t="s">
        <v>50</v>
      </c>
      <c r="F64" t="s">
        <v>127</v>
      </c>
      <c r="G64">
        <v>3</v>
      </c>
      <c r="K64" s="19" t="s">
        <v>209</v>
      </c>
      <c r="L64" s="24" t="s">
        <v>205</v>
      </c>
      <c r="M64" s="24"/>
      <c r="N64" s="24"/>
      <c r="O64" s="24"/>
      <c r="P64" s="25" t="s">
        <v>212</v>
      </c>
      <c r="Q64" s="25" t="s">
        <v>206</v>
      </c>
    </row>
    <row r="65" spans="1:17" x14ac:dyDescent="0.25">
      <c r="A65">
        <v>18</v>
      </c>
      <c r="B65">
        <v>760</v>
      </c>
      <c r="C65" t="s">
        <v>124</v>
      </c>
      <c r="D65" t="s">
        <v>16</v>
      </c>
      <c r="E65" t="s">
        <v>76</v>
      </c>
      <c r="F65" t="s">
        <v>127</v>
      </c>
      <c r="G65">
        <v>3</v>
      </c>
      <c r="K65" s="19" t="s">
        <v>207</v>
      </c>
      <c r="L65" s="19">
        <v>1</v>
      </c>
      <c r="M65" s="19">
        <v>2</v>
      </c>
      <c r="N65" s="19">
        <v>3</v>
      </c>
      <c r="O65" s="19">
        <v>4</v>
      </c>
      <c r="P65" s="25"/>
      <c r="Q65" s="25"/>
    </row>
    <row r="66" spans="1:17" x14ac:dyDescent="0.25">
      <c r="A66">
        <v>18</v>
      </c>
      <c r="B66">
        <v>780</v>
      </c>
      <c r="C66" t="s">
        <v>124</v>
      </c>
      <c r="D66" t="s">
        <v>16</v>
      </c>
      <c r="E66" t="s">
        <v>85</v>
      </c>
      <c r="F66" t="s">
        <v>127</v>
      </c>
      <c r="G66">
        <v>3</v>
      </c>
      <c r="K66" s="6" t="s">
        <v>7</v>
      </c>
      <c r="L66" s="6">
        <f>COUNTIFS($C$2:$C$1000,$K$10,$E$2:$E$1000,$K66,$F$2:$F$1000,$K$8,$G$2:$G$1000,L$23)</f>
        <v>1</v>
      </c>
      <c r="M66" s="6">
        <f t="shared" ref="M66:O83" si="19">COUNTIFS($C$2:$C$1000,$K$10,$E$2:$E$1000,$K66,$F$2:$F$1000,$K$8,$G$2:$G$1000,M$23)</f>
        <v>1</v>
      </c>
      <c r="N66" s="6">
        <f t="shared" si="19"/>
        <v>1</v>
      </c>
      <c r="O66" s="6">
        <f t="shared" si="19"/>
        <v>1</v>
      </c>
      <c r="P66" s="20">
        <f>SUM(L66:O66)</f>
        <v>4</v>
      </c>
      <c r="Q66" s="23">
        <f>SUM(P66:P83)</f>
        <v>23</v>
      </c>
    </row>
    <row r="67" spans="1:17" x14ac:dyDescent="0.25">
      <c r="A67">
        <v>18</v>
      </c>
      <c r="B67">
        <v>808</v>
      </c>
      <c r="C67" t="s">
        <v>124</v>
      </c>
      <c r="D67" t="s">
        <v>21</v>
      </c>
      <c r="E67" t="s">
        <v>98</v>
      </c>
      <c r="F67" t="s">
        <v>127</v>
      </c>
      <c r="G67">
        <v>3</v>
      </c>
      <c r="K67" s="6" t="s">
        <v>41</v>
      </c>
      <c r="L67" s="6">
        <f t="shared" ref="L67:L83" si="20">COUNTIFS($C$2:$C$1000,$K$10,$E$2:$E$1000,$K67,$F$2:$F$1000,$K$8,$G$2:$G$1000,L$23)</f>
        <v>1</v>
      </c>
      <c r="M67" s="6">
        <f t="shared" si="19"/>
        <v>1</v>
      </c>
      <c r="N67" s="6">
        <f t="shared" si="19"/>
        <v>0</v>
      </c>
      <c r="O67" s="6">
        <f t="shared" si="19"/>
        <v>1</v>
      </c>
      <c r="P67" s="20">
        <f t="shared" ref="P67:P83" si="21">SUM(L67:O67)</f>
        <v>3</v>
      </c>
      <c r="Q67" s="23"/>
    </row>
    <row r="68" spans="1:17" x14ac:dyDescent="0.25">
      <c r="A68">
        <v>19</v>
      </c>
      <c r="B68">
        <v>826</v>
      </c>
      <c r="C68" t="s">
        <v>126</v>
      </c>
      <c r="D68" t="s">
        <v>8</v>
      </c>
      <c r="E68" t="s">
        <v>103</v>
      </c>
      <c r="F68" t="s">
        <v>127</v>
      </c>
      <c r="G68">
        <v>3</v>
      </c>
      <c r="K68" s="6" t="s">
        <v>50</v>
      </c>
      <c r="L68" s="6">
        <f t="shared" si="20"/>
        <v>1</v>
      </c>
      <c r="M68" s="6">
        <f t="shared" si="19"/>
        <v>1</v>
      </c>
      <c r="N68" s="6">
        <f t="shared" si="19"/>
        <v>1</v>
      </c>
      <c r="O68" s="6">
        <f t="shared" si="19"/>
        <v>1</v>
      </c>
      <c r="P68" s="20">
        <f t="shared" si="21"/>
        <v>4</v>
      </c>
      <c r="Q68" s="23"/>
    </row>
    <row r="69" spans="1:17" x14ac:dyDescent="0.25">
      <c r="A69">
        <v>19</v>
      </c>
      <c r="B69">
        <v>834</v>
      </c>
      <c r="C69" t="s">
        <v>126</v>
      </c>
      <c r="D69" t="s">
        <v>8</v>
      </c>
      <c r="E69" t="s">
        <v>108</v>
      </c>
      <c r="F69" t="s">
        <v>127</v>
      </c>
      <c r="G69">
        <v>3</v>
      </c>
      <c r="K69" s="6" t="s">
        <v>76</v>
      </c>
      <c r="L69" s="6">
        <f t="shared" si="20"/>
        <v>1</v>
      </c>
      <c r="M69" s="6">
        <f t="shared" si="19"/>
        <v>1</v>
      </c>
      <c r="N69" s="6">
        <f t="shared" si="19"/>
        <v>1</v>
      </c>
      <c r="O69" s="6">
        <f t="shared" si="19"/>
        <v>0</v>
      </c>
      <c r="P69" s="20">
        <f t="shared" si="21"/>
        <v>3</v>
      </c>
      <c r="Q69" s="23"/>
    </row>
    <row r="70" spans="1:17" x14ac:dyDescent="0.25">
      <c r="A70">
        <v>19</v>
      </c>
      <c r="B70">
        <v>842</v>
      </c>
      <c r="C70" t="s">
        <v>126</v>
      </c>
      <c r="D70" t="s">
        <v>8</v>
      </c>
      <c r="E70" t="s">
        <v>110</v>
      </c>
      <c r="F70" t="s">
        <v>127</v>
      </c>
      <c r="G70">
        <v>3</v>
      </c>
      <c r="K70" s="6" t="s">
        <v>88</v>
      </c>
      <c r="L70" s="6">
        <f t="shared" si="20"/>
        <v>0</v>
      </c>
      <c r="M70" s="6">
        <f t="shared" si="19"/>
        <v>1</v>
      </c>
      <c r="N70" s="6">
        <f t="shared" si="19"/>
        <v>0</v>
      </c>
      <c r="O70" s="6">
        <f t="shared" si="19"/>
        <v>0</v>
      </c>
      <c r="P70" s="20">
        <f t="shared" si="21"/>
        <v>1</v>
      </c>
      <c r="Q70" s="23"/>
    </row>
    <row r="71" spans="1:17" x14ac:dyDescent="0.25">
      <c r="A71">
        <v>21</v>
      </c>
      <c r="B71">
        <v>827</v>
      </c>
      <c r="C71" t="s">
        <v>6</v>
      </c>
      <c r="D71" t="s">
        <v>8</v>
      </c>
      <c r="E71" t="s">
        <v>103</v>
      </c>
      <c r="F71" t="s">
        <v>127</v>
      </c>
      <c r="G71">
        <v>3</v>
      </c>
      <c r="K71" s="6" t="s">
        <v>12</v>
      </c>
      <c r="L71" s="6">
        <f t="shared" si="20"/>
        <v>0</v>
      </c>
      <c r="M71" s="6">
        <f t="shared" si="19"/>
        <v>0</v>
      </c>
      <c r="N71" s="6">
        <f t="shared" si="19"/>
        <v>0</v>
      </c>
      <c r="O71" s="6">
        <f t="shared" si="19"/>
        <v>0</v>
      </c>
      <c r="P71" s="20">
        <f t="shared" si="21"/>
        <v>0</v>
      </c>
      <c r="Q71" s="23"/>
    </row>
    <row r="72" spans="1:17" x14ac:dyDescent="0.25">
      <c r="A72">
        <v>21</v>
      </c>
      <c r="B72">
        <v>835</v>
      </c>
      <c r="C72" t="s">
        <v>6</v>
      </c>
      <c r="D72" t="s">
        <v>8</v>
      </c>
      <c r="E72" t="s">
        <v>108</v>
      </c>
      <c r="F72" t="s">
        <v>127</v>
      </c>
      <c r="G72">
        <v>3</v>
      </c>
      <c r="K72" s="6" t="s">
        <v>106</v>
      </c>
      <c r="L72" s="6">
        <f t="shared" si="20"/>
        <v>0</v>
      </c>
      <c r="M72" s="6">
        <f t="shared" si="19"/>
        <v>0</v>
      </c>
      <c r="N72" s="6">
        <f t="shared" si="19"/>
        <v>0</v>
      </c>
      <c r="O72" s="6">
        <f t="shared" si="19"/>
        <v>0</v>
      </c>
      <c r="P72" s="20">
        <f t="shared" si="21"/>
        <v>0</v>
      </c>
      <c r="Q72" s="23"/>
    </row>
    <row r="73" spans="1:17" x14ac:dyDescent="0.25">
      <c r="A73">
        <v>21</v>
      </c>
      <c r="B73">
        <v>843</v>
      </c>
      <c r="C73" t="s">
        <v>6</v>
      </c>
      <c r="D73" t="s">
        <v>8</v>
      </c>
      <c r="E73" t="s">
        <v>110</v>
      </c>
      <c r="F73" t="s">
        <v>127</v>
      </c>
      <c r="G73">
        <v>3</v>
      </c>
      <c r="K73" s="6" t="s">
        <v>81</v>
      </c>
      <c r="L73" s="6">
        <f t="shared" si="20"/>
        <v>0</v>
      </c>
      <c r="M73" s="6">
        <f t="shared" si="19"/>
        <v>0</v>
      </c>
      <c r="N73" s="6">
        <f t="shared" si="19"/>
        <v>0</v>
      </c>
      <c r="O73" s="6">
        <f t="shared" si="19"/>
        <v>0</v>
      </c>
      <c r="P73" s="20">
        <f t="shared" si="21"/>
        <v>0</v>
      </c>
      <c r="Q73" s="23"/>
    </row>
    <row r="74" spans="1:17" x14ac:dyDescent="0.25">
      <c r="A74">
        <v>24</v>
      </c>
      <c r="B74">
        <v>941</v>
      </c>
      <c r="C74" t="s">
        <v>126</v>
      </c>
      <c r="D74" t="s">
        <v>8</v>
      </c>
      <c r="E74" t="s">
        <v>81</v>
      </c>
      <c r="F74" t="s">
        <v>127</v>
      </c>
      <c r="G74">
        <v>4</v>
      </c>
      <c r="K74" s="6" t="s">
        <v>107</v>
      </c>
      <c r="L74" s="6">
        <f t="shared" si="20"/>
        <v>0</v>
      </c>
      <c r="M74" s="6">
        <f t="shared" si="19"/>
        <v>0</v>
      </c>
      <c r="N74" s="6">
        <f t="shared" si="19"/>
        <v>0</v>
      </c>
      <c r="O74" s="6">
        <f t="shared" si="19"/>
        <v>0</v>
      </c>
      <c r="P74" s="20">
        <f t="shared" si="21"/>
        <v>0</v>
      </c>
      <c r="Q74" s="23"/>
    </row>
    <row r="75" spans="1:17" x14ac:dyDescent="0.25">
      <c r="A75">
        <v>24</v>
      </c>
      <c r="B75">
        <v>961</v>
      </c>
      <c r="C75" t="s">
        <v>126</v>
      </c>
      <c r="D75" t="s">
        <v>8</v>
      </c>
      <c r="E75" t="s">
        <v>89</v>
      </c>
      <c r="F75" t="s">
        <v>127</v>
      </c>
      <c r="G75">
        <v>4</v>
      </c>
      <c r="K75" s="6" t="s">
        <v>110</v>
      </c>
      <c r="L75" s="6">
        <f t="shared" si="20"/>
        <v>0</v>
      </c>
      <c r="M75" s="6">
        <f t="shared" si="19"/>
        <v>0</v>
      </c>
      <c r="N75" s="6">
        <f t="shared" si="19"/>
        <v>0</v>
      </c>
      <c r="O75" s="6">
        <f t="shared" si="19"/>
        <v>0</v>
      </c>
      <c r="P75" s="20">
        <f t="shared" si="21"/>
        <v>0</v>
      </c>
      <c r="Q75" s="23"/>
    </row>
    <row r="76" spans="1:17" x14ac:dyDescent="0.25">
      <c r="A76">
        <v>24</v>
      </c>
      <c r="B76">
        <v>997</v>
      </c>
      <c r="C76" t="s">
        <v>126</v>
      </c>
      <c r="D76" t="s">
        <v>8</v>
      </c>
      <c r="E76" t="s">
        <v>103</v>
      </c>
      <c r="F76" t="s">
        <v>127</v>
      </c>
      <c r="G76">
        <v>4</v>
      </c>
      <c r="K76" s="6" t="s">
        <v>85</v>
      </c>
      <c r="L76" s="6">
        <f t="shared" si="20"/>
        <v>1</v>
      </c>
      <c r="M76" s="6">
        <f t="shared" si="19"/>
        <v>1</v>
      </c>
      <c r="N76" s="6">
        <f t="shared" si="19"/>
        <v>1</v>
      </c>
      <c r="O76" s="6">
        <f t="shared" si="19"/>
        <v>1</v>
      </c>
      <c r="P76" s="20">
        <f t="shared" si="21"/>
        <v>4</v>
      </c>
      <c r="Q76" s="23"/>
    </row>
    <row r="77" spans="1:17" x14ac:dyDescent="0.25">
      <c r="A77">
        <v>25</v>
      </c>
      <c r="B77">
        <v>844</v>
      </c>
      <c r="C77" t="s">
        <v>124</v>
      </c>
      <c r="D77" t="s">
        <v>8</v>
      </c>
      <c r="E77" t="s">
        <v>7</v>
      </c>
      <c r="F77" t="s">
        <v>127</v>
      </c>
      <c r="G77">
        <v>4</v>
      </c>
      <c r="K77" s="6" t="s">
        <v>98</v>
      </c>
      <c r="L77" s="6">
        <f t="shared" si="20"/>
        <v>1</v>
      </c>
      <c r="M77" s="6">
        <f t="shared" si="19"/>
        <v>1</v>
      </c>
      <c r="N77" s="6">
        <f t="shared" si="19"/>
        <v>1</v>
      </c>
      <c r="O77" s="6">
        <f t="shared" si="19"/>
        <v>1</v>
      </c>
      <c r="P77" s="20">
        <f t="shared" si="21"/>
        <v>4</v>
      </c>
      <c r="Q77" s="23"/>
    </row>
    <row r="78" spans="1:17" x14ac:dyDescent="0.25">
      <c r="A78">
        <v>25</v>
      </c>
      <c r="B78">
        <v>872</v>
      </c>
      <c r="C78" t="s">
        <v>124</v>
      </c>
      <c r="D78" t="s">
        <v>16</v>
      </c>
      <c r="E78" t="s">
        <v>41</v>
      </c>
      <c r="F78" t="s">
        <v>127</v>
      </c>
      <c r="G78">
        <v>4</v>
      </c>
      <c r="K78" s="6" t="s">
        <v>39</v>
      </c>
      <c r="L78" s="6">
        <f t="shared" si="20"/>
        <v>0</v>
      </c>
      <c r="M78" s="6">
        <f t="shared" si="19"/>
        <v>0</v>
      </c>
      <c r="N78" s="6">
        <f t="shared" si="19"/>
        <v>0</v>
      </c>
      <c r="O78" s="6">
        <f t="shared" si="19"/>
        <v>0</v>
      </c>
      <c r="P78" s="20">
        <f t="shared" si="21"/>
        <v>0</v>
      </c>
      <c r="Q78" s="23"/>
    </row>
    <row r="79" spans="1:17" x14ac:dyDescent="0.25">
      <c r="A79">
        <v>25</v>
      </c>
      <c r="B79">
        <v>884</v>
      </c>
      <c r="C79" t="s">
        <v>124</v>
      </c>
      <c r="D79" t="s">
        <v>21</v>
      </c>
      <c r="E79" t="s">
        <v>50</v>
      </c>
      <c r="F79" t="s">
        <v>127</v>
      </c>
      <c r="G79">
        <v>4</v>
      </c>
      <c r="K79" s="6" t="s">
        <v>91</v>
      </c>
      <c r="L79" s="6">
        <f t="shared" si="20"/>
        <v>0</v>
      </c>
      <c r="M79" s="6">
        <f t="shared" si="19"/>
        <v>0</v>
      </c>
      <c r="N79" s="6">
        <f t="shared" si="19"/>
        <v>0</v>
      </c>
      <c r="O79" s="6">
        <f t="shared" si="19"/>
        <v>0</v>
      </c>
      <c r="P79" s="20">
        <f t="shared" si="21"/>
        <v>0</v>
      </c>
      <c r="Q79" s="23"/>
    </row>
    <row r="80" spans="1:17" x14ac:dyDescent="0.25">
      <c r="A80">
        <v>25</v>
      </c>
      <c r="B80">
        <v>948</v>
      </c>
      <c r="C80" t="s">
        <v>124</v>
      </c>
      <c r="D80" t="s">
        <v>16</v>
      </c>
      <c r="E80" t="s">
        <v>85</v>
      </c>
      <c r="F80" t="s">
        <v>127</v>
      </c>
      <c r="G80">
        <v>4</v>
      </c>
      <c r="K80" s="6" t="s">
        <v>104</v>
      </c>
      <c r="L80" s="6">
        <f t="shared" si="20"/>
        <v>0</v>
      </c>
      <c r="M80" s="6">
        <f t="shared" si="19"/>
        <v>0</v>
      </c>
      <c r="N80" s="6">
        <f t="shared" si="19"/>
        <v>0</v>
      </c>
      <c r="O80" s="6">
        <f t="shared" si="19"/>
        <v>0</v>
      </c>
      <c r="P80" s="20">
        <f t="shared" si="21"/>
        <v>0</v>
      </c>
      <c r="Q80" s="23"/>
    </row>
    <row r="81" spans="1:17" x14ac:dyDescent="0.25">
      <c r="A81">
        <v>25</v>
      </c>
      <c r="B81">
        <v>984</v>
      </c>
      <c r="C81" t="s">
        <v>124</v>
      </c>
      <c r="D81" t="s">
        <v>21</v>
      </c>
      <c r="E81" t="s">
        <v>98</v>
      </c>
      <c r="F81" t="s">
        <v>127</v>
      </c>
      <c r="G81">
        <v>4</v>
      </c>
      <c r="K81" s="6" t="s">
        <v>108</v>
      </c>
      <c r="L81" s="6">
        <f t="shared" si="20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20">
        <f t="shared" si="21"/>
        <v>0</v>
      </c>
      <c r="Q81" s="23"/>
    </row>
    <row r="82" spans="1:17" x14ac:dyDescent="0.25">
      <c r="A82">
        <v>26</v>
      </c>
      <c r="B82">
        <v>942</v>
      </c>
      <c r="C82" t="s">
        <v>126</v>
      </c>
      <c r="D82" t="s">
        <v>8</v>
      </c>
      <c r="E82" t="s">
        <v>81</v>
      </c>
      <c r="F82" t="s">
        <v>127</v>
      </c>
      <c r="G82">
        <v>4</v>
      </c>
      <c r="K82" s="6" t="s">
        <v>103</v>
      </c>
      <c r="L82" s="6">
        <f t="shared" si="20"/>
        <v>0</v>
      </c>
      <c r="M82" s="6">
        <f t="shared" si="19"/>
        <v>0</v>
      </c>
      <c r="N82" s="6">
        <f t="shared" si="19"/>
        <v>0</v>
      </c>
      <c r="O82" s="6">
        <f t="shared" si="19"/>
        <v>0</v>
      </c>
      <c r="P82" s="20">
        <f t="shared" si="21"/>
        <v>0</v>
      </c>
      <c r="Q82" s="23"/>
    </row>
    <row r="83" spans="1:17" x14ac:dyDescent="0.25">
      <c r="A83">
        <v>26</v>
      </c>
      <c r="B83">
        <v>962</v>
      </c>
      <c r="C83" t="s">
        <v>126</v>
      </c>
      <c r="D83" t="s">
        <v>8</v>
      </c>
      <c r="E83" t="s">
        <v>89</v>
      </c>
      <c r="F83" t="s">
        <v>127</v>
      </c>
      <c r="G83">
        <v>4</v>
      </c>
      <c r="K83" s="6" t="s">
        <v>89</v>
      </c>
      <c r="L83" s="6">
        <f t="shared" si="20"/>
        <v>0</v>
      </c>
      <c r="M83" s="6">
        <f t="shared" si="19"/>
        <v>0</v>
      </c>
      <c r="N83" s="6">
        <f t="shared" si="19"/>
        <v>0</v>
      </c>
      <c r="O83" s="6">
        <f t="shared" si="19"/>
        <v>0</v>
      </c>
      <c r="P83" s="20">
        <f t="shared" si="21"/>
        <v>0</v>
      </c>
      <c r="Q83" s="23"/>
    </row>
    <row r="84" spans="1:17" x14ac:dyDescent="0.25">
      <c r="A84">
        <v>26</v>
      </c>
      <c r="B84">
        <v>998</v>
      </c>
      <c r="C84" t="s">
        <v>126</v>
      </c>
      <c r="D84" t="s">
        <v>8</v>
      </c>
      <c r="E84" t="s">
        <v>103</v>
      </c>
      <c r="F84" t="s">
        <v>127</v>
      </c>
      <c r="G84">
        <v>4</v>
      </c>
    </row>
    <row r="85" spans="1:17" ht="15" customHeight="1" x14ac:dyDescent="0.25">
      <c r="A85">
        <v>28</v>
      </c>
      <c r="B85">
        <v>943</v>
      </c>
      <c r="C85" t="s">
        <v>6</v>
      </c>
      <c r="D85" t="s">
        <v>8</v>
      </c>
      <c r="E85" t="s">
        <v>81</v>
      </c>
      <c r="F85" t="s">
        <v>127</v>
      </c>
      <c r="G85">
        <v>4</v>
      </c>
      <c r="K85" s="19" t="s">
        <v>210</v>
      </c>
      <c r="L85" s="24" t="s">
        <v>205</v>
      </c>
      <c r="M85" s="24"/>
      <c r="N85" s="24"/>
      <c r="O85" s="24"/>
      <c r="P85" s="25" t="s">
        <v>212</v>
      </c>
      <c r="Q85" s="25" t="s">
        <v>206</v>
      </c>
    </row>
    <row r="86" spans="1:17" x14ac:dyDescent="0.25">
      <c r="A86">
        <v>28</v>
      </c>
      <c r="B86">
        <v>963</v>
      </c>
      <c r="C86" t="s">
        <v>6</v>
      </c>
      <c r="D86" t="s">
        <v>8</v>
      </c>
      <c r="E86" t="s">
        <v>89</v>
      </c>
      <c r="F86" t="s">
        <v>127</v>
      </c>
      <c r="G86">
        <v>4</v>
      </c>
      <c r="K86" s="19" t="s">
        <v>207</v>
      </c>
      <c r="L86" s="19">
        <v>1</v>
      </c>
      <c r="M86" s="19">
        <v>2</v>
      </c>
      <c r="N86" s="19">
        <v>3</v>
      </c>
      <c r="O86" s="19">
        <v>4</v>
      </c>
      <c r="P86" s="25"/>
      <c r="Q86" s="25"/>
    </row>
    <row r="87" spans="1:17" x14ac:dyDescent="0.25">
      <c r="A87">
        <v>28</v>
      </c>
      <c r="B87">
        <v>999</v>
      </c>
      <c r="C87" t="s">
        <v>6</v>
      </c>
      <c r="D87" t="s">
        <v>8</v>
      </c>
      <c r="E87" t="s">
        <v>103</v>
      </c>
      <c r="F87" t="s">
        <v>127</v>
      </c>
      <c r="G87">
        <v>4</v>
      </c>
      <c r="K87" s="6" t="s">
        <v>7</v>
      </c>
      <c r="L87" s="6">
        <f>COUNTIFS($C$2:$C$1000,$K$11,$E$2:$E$1000,$K87,$F$2:$F$1000,$K$8,$G$2:$G$1000,L$23)/2</f>
        <v>0</v>
      </c>
      <c r="M87" s="6">
        <f t="shared" ref="M87:O104" si="22">COUNTIFS($C$2:$C$1000,$K$11,$E$2:$E$1000,$K87,$F$2:$F$1000,$K$8,$G$2:$G$1000,M$23)/2</f>
        <v>0</v>
      </c>
      <c r="N87" s="6">
        <f t="shared" si="22"/>
        <v>0</v>
      </c>
      <c r="O87" s="6">
        <f t="shared" si="22"/>
        <v>0</v>
      </c>
      <c r="P87" s="20">
        <f>SUM(L87:O87)</f>
        <v>0</v>
      </c>
      <c r="Q87" s="23">
        <f>SUM(P87:P104)</f>
        <v>9</v>
      </c>
    </row>
    <row r="88" spans="1:17" x14ac:dyDescent="0.25">
      <c r="K88" s="6" t="s">
        <v>41</v>
      </c>
      <c r="L88" s="6">
        <f t="shared" ref="L88:L104" si="23">COUNTIFS($C$2:$C$1000,$K$11,$E$2:$E$1000,$K88,$F$2:$F$1000,$K$8,$G$2:$G$1000,L$23)/2</f>
        <v>0</v>
      </c>
      <c r="M88" s="6">
        <f t="shared" si="22"/>
        <v>0</v>
      </c>
      <c r="N88" s="6">
        <f t="shared" si="22"/>
        <v>0</v>
      </c>
      <c r="O88" s="6">
        <f t="shared" si="22"/>
        <v>0</v>
      </c>
      <c r="P88" s="20">
        <f t="shared" ref="P88:P104" si="24">SUM(L88:O88)</f>
        <v>0</v>
      </c>
      <c r="Q88" s="23"/>
    </row>
    <row r="89" spans="1:17" x14ac:dyDescent="0.25">
      <c r="K89" s="6" t="s">
        <v>50</v>
      </c>
      <c r="L89" s="6">
        <f t="shared" si="23"/>
        <v>0</v>
      </c>
      <c r="M89" s="6">
        <f t="shared" si="22"/>
        <v>0</v>
      </c>
      <c r="N89" s="6">
        <f t="shared" si="22"/>
        <v>0</v>
      </c>
      <c r="O89" s="6">
        <f t="shared" si="22"/>
        <v>0</v>
      </c>
      <c r="P89" s="20">
        <f t="shared" si="24"/>
        <v>0</v>
      </c>
      <c r="Q89" s="23"/>
    </row>
    <row r="90" spans="1:17" x14ac:dyDescent="0.25">
      <c r="K90" s="6" t="s">
        <v>76</v>
      </c>
      <c r="L90" s="6">
        <f t="shared" si="23"/>
        <v>0</v>
      </c>
      <c r="M90" s="6">
        <f t="shared" si="22"/>
        <v>0</v>
      </c>
      <c r="N90" s="6">
        <f t="shared" si="22"/>
        <v>0</v>
      </c>
      <c r="O90" s="6">
        <f t="shared" si="22"/>
        <v>0</v>
      </c>
      <c r="P90" s="20">
        <f t="shared" si="24"/>
        <v>0</v>
      </c>
      <c r="Q90" s="23"/>
    </row>
    <row r="91" spans="1:17" x14ac:dyDescent="0.25">
      <c r="K91" s="6" t="s">
        <v>88</v>
      </c>
      <c r="L91" s="6">
        <f t="shared" si="23"/>
        <v>0</v>
      </c>
      <c r="M91" s="6">
        <f t="shared" si="22"/>
        <v>0</v>
      </c>
      <c r="N91" s="6">
        <f t="shared" si="22"/>
        <v>0</v>
      </c>
      <c r="O91" s="6">
        <f t="shared" si="22"/>
        <v>0</v>
      </c>
      <c r="P91" s="20">
        <f t="shared" si="24"/>
        <v>0</v>
      </c>
      <c r="Q91" s="23"/>
    </row>
    <row r="92" spans="1:17" x14ac:dyDescent="0.25">
      <c r="K92" s="6" t="s">
        <v>12</v>
      </c>
      <c r="L92" s="6">
        <f t="shared" si="23"/>
        <v>0</v>
      </c>
      <c r="M92" s="6">
        <f t="shared" si="22"/>
        <v>0</v>
      </c>
      <c r="N92" s="6">
        <f t="shared" si="22"/>
        <v>0</v>
      </c>
      <c r="O92" s="6">
        <f t="shared" si="22"/>
        <v>0</v>
      </c>
      <c r="P92" s="20">
        <f t="shared" si="24"/>
        <v>0</v>
      </c>
      <c r="Q92" s="23"/>
    </row>
    <row r="93" spans="1:17" x14ac:dyDescent="0.25">
      <c r="K93" s="6" t="s">
        <v>106</v>
      </c>
      <c r="L93" s="6">
        <f t="shared" si="23"/>
        <v>0</v>
      </c>
      <c r="M93" s="6">
        <f t="shared" si="22"/>
        <v>0</v>
      </c>
      <c r="N93" s="6">
        <f t="shared" si="22"/>
        <v>0</v>
      </c>
      <c r="O93" s="6">
        <f t="shared" si="22"/>
        <v>0</v>
      </c>
      <c r="P93" s="20">
        <f t="shared" si="24"/>
        <v>0</v>
      </c>
      <c r="Q93" s="23"/>
    </row>
    <row r="94" spans="1:17" x14ac:dyDescent="0.25">
      <c r="K94" s="6" t="s">
        <v>81</v>
      </c>
      <c r="L94" s="6">
        <f t="shared" si="23"/>
        <v>1</v>
      </c>
      <c r="M94" s="6">
        <f t="shared" si="22"/>
        <v>0</v>
      </c>
      <c r="N94" s="6">
        <f t="shared" si="22"/>
        <v>0</v>
      </c>
      <c r="O94" s="6">
        <f t="shared" si="22"/>
        <v>1</v>
      </c>
      <c r="P94" s="20">
        <f t="shared" si="24"/>
        <v>2</v>
      </c>
      <c r="Q94" s="23"/>
    </row>
    <row r="95" spans="1:17" x14ac:dyDescent="0.25">
      <c r="K95" s="6" t="s">
        <v>107</v>
      </c>
      <c r="L95" s="6">
        <f t="shared" si="23"/>
        <v>1</v>
      </c>
      <c r="M95" s="6">
        <f t="shared" si="22"/>
        <v>0</v>
      </c>
      <c r="N95" s="6">
        <f t="shared" si="22"/>
        <v>0</v>
      </c>
      <c r="O95" s="6">
        <f t="shared" si="22"/>
        <v>0</v>
      </c>
      <c r="P95" s="20">
        <f t="shared" si="24"/>
        <v>1</v>
      </c>
      <c r="Q95" s="23"/>
    </row>
    <row r="96" spans="1:17" x14ac:dyDescent="0.25">
      <c r="K96" s="6" t="s">
        <v>110</v>
      </c>
      <c r="L96" s="6">
        <f t="shared" si="23"/>
        <v>1</v>
      </c>
      <c r="M96" s="6">
        <f t="shared" si="22"/>
        <v>0</v>
      </c>
      <c r="N96" s="6">
        <f t="shared" si="22"/>
        <v>1</v>
      </c>
      <c r="O96" s="6">
        <f t="shared" si="22"/>
        <v>0</v>
      </c>
      <c r="P96" s="20">
        <f t="shared" si="24"/>
        <v>2</v>
      </c>
      <c r="Q96" s="23"/>
    </row>
    <row r="97" spans="11:17" x14ac:dyDescent="0.25">
      <c r="K97" s="6" t="s">
        <v>85</v>
      </c>
      <c r="L97" s="6">
        <f t="shared" si="23"/>
        <v>0</v>
      </c>
      <c r="M97" s="6">
        <f t="shared" si="22"/>
        <v>0</v>
      </c>
      <c r="N97" s="6">
        <f t="shared" si="22"/>
        <v>0</v>
      </c>
      <c r="O97" s="6">
        <f t="shared" si="22"/>
        <v>0</v>
      </c>
      <c r="P97" s="20">
        <f t="shared" si="24"/>
        <v>0</v>
      </c>
      <c r="Q97" s="23"/>
    </row>
    <row r="98" spans="11:17" x14ac:dyDescent="0.25">
      <c r="K98" s="6" t="s">
        <v>98</v>
      </c>
      <c r="L98" s="6">
        <f t="shared" si="23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20">
        <f t="shared" si="24"/>
        <v>0</v>
      </c>
      <c r="Q98" s="23"/>
    </row>
    <row r="99" spans="11:17" x14ac:dyDescent="0.25">
      <c r="K99" s="6" t="s">
        <v>39</v>
      </c>
      <c r="L99" s="6">
        <f t="shared" si="23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20">
        <f t="shared" si="24"/>
        <v>0</v>
      </c>
      <c r="Q99" s="23"/>
    </row>
    <row r="100" spans="11:17" x14ac:dyDescent="0.25">
      <c r="K100" s="6" t="s">
        <v>91</v>
      </c>
      <c r="L100" s="6">
        <f t="shared" si="23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20">
        <f t="shared" si="24"/>
        <v>0</v>
      </c>
      <c r="Q100" s="23"/>
    </row>
    <row r="101" spans="11:17" x14ac:dyDescent="0.25">
      <c r="K101" s="6" t="s">
        <v>104</v>
      </c>
      <c r="L101" s="6">
        <f t="shared" si="23"/>
        <v>0</v>
      </c>
      <c r="M101" s="6">
        <f t="shared" si="22"/>
        <v>0</v>
      </c>
      <c r="N101" s="6">
        <f t="shared" si="22"/>
        <v>0</v>
      </c>
      <c r="O101" s="6">
        <f t="shared" si="22"/>
        <v>0</v>
      </c>
      <c r="P101" s="20">
        <f t="shared" si="24"/>
        <v>0</v>
      </c>
      <c r="Q101" s="23"/>
    </row>
    <row r="102" spans="11:17" x14ac:dyDescent="0.25">
      <c r="K102" s="6" t="s">
        <v>108</v>
      </c>
      <c r="L102" s="6">
        <f t="shared" si="23"/>
        <v>0</v>
      </c>
      <c r="M102" s="6">
        <f t="shared" si="22"/>
        <v>0</v>
      </c>
      <c r="N102" s="6">
        <f t="shared" si="22"/>
        <v>1</v>
      </c>
      <c r="O102" s="6">
        <f t="shared" si="22"/>
        <v>0</v>
      </c>
      <c r="P102" s="20">
        <f t="shared" si="24"/>
        <v>1</v>
      </c>
      <c r="Q102" s="23"/>
    </row>
    <row r="103" spans="11:17" x14ac:dyDescent="0.25">
      <c r="K103" s="6" t="s">
        <v>103</v>
      </c>
      <c r="L103" s="6">
        <f t="shared" si="23"/>
        <v>0</v>
      </c>
      <c r="M103" s="6">
        <f t="shared" si="22"/>
        <v>0</v>
      </c>
      <c r="N103" s="6">
        <f t="shared" si="22"/>
        <v>1</v>
      </c>
      <c r="O103" s="6">
        <f t="shared" si="22"/>
        <v>1</v>
      </c>
      <c r="P103" s="20">
        <f t="shared" si="24"/>
        <v>2</v>
      </c>
      <c r="Q103" s="23"/>
    </row>
    <row r="104" spans="11:17" x14ac:dyDescent="0.25">
      <c r="K104" s="6" t="s">
        <v>89</v>
      </c>
      <c r="L104" s="6">
        <f t="shared" si="23"/>
        <v>0</v>
      </c>
      <c r="M104" s="6">
        <f t="shared" si="22"/>
        <v>0</v>
      </c>
      <c r="N104" s="6">
        <f t="shared" si="22"/>
        <v>0</v>
      </c>
      <c r="O104" s="6">
        <f t="shared" si="22"/>
        <v>1</v>
      </c>
      <c r="P104" s="20">
        <f t="shared" si="24"/>
        <v>1</v>
      </c>
      <c r="Q104" s="23"/>
    </row>
    <row r="106" spans="11:17" ht="15" customHeight="1" x14ac:dyDescent="0.25">
      <c r="K106" s="19" t="s">
        <v>211</v>
      </c>
      <c r="L106" s="24" t="s">
        <v>205</v>
      </c>
      <c r="M106" s="24"/>
      <c r="N106" s="24"/>
      <c r="O106" s="24"/>
      <c r="P106" s="25" t="s">
        <v>212</v>
      </c>
      <c r="Q106" s="25" t="s">
        <v>206</v>
      </c>
    </row>
    <row r="107" spans="11:17" x14ac:dyDescent="0.25">
      <c r="K107" s="19" t="s">
        <v>207</v>
      </c>
      <c r="L107" s="19">
        <v>1</v>
      </c>
      <c r="M107" s="19">
        <v>2</v>
      </c>
      <c r="N107" s="19">
        <v>3</v>
      </c>
      <c r="O107" s="19">
        <v>4</v>
      </c>
      <c r="P107" s="25"/>
      <c r="Q107" s="25"/>
    </row>
    <row r="108" spans="11:17" x14ac:dyDescent="0.25">
      <c r="K108" s="6" t="s">
        <v>7</v>
      </c>
      <c r="L108" s="6">
        <f>COUNTIFS($C$2:$C$1000,$K$12,$E$2:$E$1000,$K108,$F$2:$F$1000,$K$8,$G$2:$G$1000,L$23)</f>
        <v>0</v>
      </c>
      <c r="M108" s="6">
        <f t="shared" ref="M108:O125" si="25">COUNTIFS($C$2:$C$1000,$K$12,$E$2:$E$1000,$K108,$F$2:$F$1000,$K$8,$G$2:$G$1000,M$23)</f>
        <v>0</v>
      </c>
      <c r="N108" s="6">
        <f t="shared" si="25"/>
        <v>0</v>
      </c>
      <c r="O108" s="6">
        <f t="shared" si="25"/>
        <v>0</v>
      </c>
      <c r="P108" s="20">
        <f>SUM(L108:O108)</f>
        <v>0</v>
      </c>
      <c r="Q108" s="23">
        <f>SUM(P108:P125)</f>
        <v>9</v>
      </c>
    </row>
    <row r="109" spans="11:17" x14ac:dyDescent="0.25">
      <c r="K109" s="6" t="s">
        <v>41</v>
      </c>
      <c r="L109" s="6">
        <f t="shared" ref="L109:L125" si="26">COUNTIFS($C$2:$C$1000,$K$12,$E$2:$E$1000,$K109,$F$2:$F$1000,$K$8,$G$2:$G$1000,L$23)</f>
        <v>0</v>
      </c>
      <c r="M109" s="6">
        <f t="shared" si="25"/>
        <v>0</v>
      </c>
      <c r="N109" s="6">
        <f t="shared" si="25"/>
        <v>0</v>
      </c>
      <c r="O109" s="6">
        <f t="shared" si="25"/>
        <v>0</v>
      </c>
      <c r="P109" s="20">
        <f t="shared" ref="P109:P125" si="27">SUM(L109:O109)</f>
        <v>0</v>
      </c>
      <c r="Q109" s="23"/>
    </row>
    <row r="110" spans="11:17" x14ac:dyDescent="0.25">
      <c r="K110" s="6" t="s">
        <v>50</v>
      </c>
      <c r="L110" s="6">
        <f t="shared" si="26"/>
        <v>0</v>
      </c>
      <c r="M110" s="6">
        <f t="shared" si="25"/>
        <v>0</v>
      </c>
      <c r="N110" s="6">
        <f t="shared" si="25"/>
        <v>0</v>
      </c>
      <c r="O110" s="6">
        <f t="shared" si="25"/>
        <v>0</v>
      </c>
      <c r="P110" s="20">
        <f t="shared" si="27"/>
        <v>0</v>
      </c>
      <c r="Q110" s="23"/>
    </row>
    <row r="111" spans="11:17" x14ac:dyDescent="0.25">
      <c r="K111" s="6" t="s">
        <v>76</v>
      </c>
      <c r="L111" s="6">
        <f t="shared" si="26"/>
        <v>0</v>
      </c>
      <c r="M111" s="6">
        <f t="shared" si="25"/>
        <v>0</v>
      </c>
      <c r="N111" s="6">
        <f t="shared" si="25"/>
        <v>0</v>
      </c>
      <c r="O111" s="6">
        <f t="shared" si="25"/>
        <v>0</v>
      </c>
      <c r="P111" s="20">
        <f t="shared" si="27"/>
        <v>0</v>
      </c>
      <c r="Q111" s="23"/>
    </row>
    <row r="112" spans="11:17" x14ac:dyDescent="0.25">
      <c r="K112" s="6" t="s">
        <v>88</v>
      </c>
      <c r="L112" s="6">
        <f t="shared" si="26"/>
        <v>0</v>
      </c>
      <c r="M112" s="6">
        <f t="shared" si="25"/>
        <v>0</v>
      </c>
      <c r="N112" s="6">
        <f t="shared" si="25"/>
        <v>0</v>
      </c>
      <c r="O112" s="6">
        <f t="shared" si="25"/>
        <v>0</v>
      </c>
      <c r="P112" s="20">
        <f t="shared" si="27"/>
        <v>0</v>
      </c>
      <c r="Q112" s="23"/>
    </row>
    <row r="113" spans="11:17" x14ac:dyDescent="0.25">
      <c r="K113" s="6" t="s">
        <v>12</v>
      </c>
      <c r="L113" s="6">
        <f t="shared" si="26"/>
        <v>0</v>
      </c>
      <c r="M113" s="6">
        <f t="shared" si="25"/>
        <v>0</v>
      </c>
      <c r="N113" s="6">
        <f t="shared" si="25"/>
        <v>0</v>
      </c>
      <c r="O113" s="6">
        <f t="shared" si="25"/>
        <v>0</v>
      </c>
      <c r="P113" s="20">
        <f t="shared" si="27"/>
        <v>0</v>
      </c>
      <c r="Q113" s="23"/>
    </row>
    <row r="114" spans="11:17" x14ac:dyDescent="0.25">
      <c r="K114" s="6" t="s">
        <v>106</v>
      </c>
      <c r="L114" s="6">
        <f t="shared" si="26"/>
        <v>0</v>
      </c>
      <c r="M114" s="6">
        <f t="shared" si="25"/>
        <v>0</v>
      </c>
      <c r="N114" s="6">
        <f t="shared" si="25"/>
        <v>0</v>
      </c>
      <c r="O114" s="6">
        <f t="shared" si="25"/>
        <v>0</v>
      </c>
      <c r="P114" s="20">
        <f t="shared" si="27"/>
        <v>0</v>
      </c>
      <c r="Q114" s="23"/>
    </row>
    <row r="115" spans="11:17" x14ac:dyDescent="0.25">
      <c r="K115" s="6" t="s">
        <v>81</v>
      </c>
      <c r="L115" s="6">
        <f t="shared" si="26"/>
        <v>1</v>
      </c>
      <c r="M115" s="6">
        <f t="shared" si="25"/>
        <v>0</v>
      </c>
      <c r="N115" s="6">
        <f t="shared" si="25"/>
        <v>0</v>
      </c>
      <c r="O115" s="6">
        <f t="shared" si="25"/>
        <v>1</v>
      </c>
      <c r="P115" s="20">
        <f t="shared" si="27"/>
        <v>2</v>
      </c>
      <c r="Q115" s="23"/>
    </row>
    <row r="116" spans="11:17" x14ac:dyDescent="0.25">
      <c r="K116" s="6" t="s">
        <v>107</v>
      </c>
      <c r="L116" s="6">
        <f t="shared" si="26"/>
        <v>1</v>
      </c>
      <c r="M116" s="6">
        <f t="shared" si="25"/>
        <v>0</v>
      </c>
      <c r="N116" s="6">
        <f t="shared" si="25"/>
        <v>0</v>
      </c>
      <c r="O116" s="6">
        <f t="shared" si="25"/>
        <v>0</v>
      </c>
      <c r="P116" s="20">
        <f t="shared" si="27"/>
        <v>1</v>
      </c>
      <c r="Q116" s="23"/>
    </row>
    <row r="117" spans="11:17" x14ac:dyDescent="0.25">
      <c r="K117" s="6" t="s">
        <v>110</v>
      </c>
      <c r="L117" s="6">
        <f t="shared" si="26"/>
        <v>1</v>
      </c>
      <c r="M117" s="6">
        <f t="shared" si="25"/>
        <v>0</v>
      </c>
      <c r="N117" s="6">
        <f t="shared" si="25"/>
        <v>1</v>
      </c>
      <c r="O117" s="6">
        <f t="shared" si="25"/>
        <v>0</v>
      </c>
      <c r="P117" s="20">
        <f t="shared" si="27"/>
        <v>2</v>
      </c>
      <c r="Q117" s="23"/>
    </row>
    <row r="118" spans="11:17" x14ac:dyDescent="0.25">
      <c r="K118" s="6" t="s">
        <v>85</v>
      </c>
      <c r="L118" s="6">
        <f t="shared" si="26"/>
        <v>0</v>
      </c>
      <c r="M118" s="6">
        <f t="shared" si="25"/>
        <v>0</v>
      </c>
      <c r="N118" s="6">
        <f t="shared" si="25"/>
        <v>0</v>
      </c>
      <c r="O118" s="6">
        <f t="shared" si="25"/>
        <v>0</v>
      </c>
      <c r="P118" s="20">
        <f t="shared" si="27"/>
        <v>0</v>
      </c>
      <c r="Q118" s="23"/>
    </row>
    <row r="119" spans="11:17" x14ac:dyDescent="0.25">
      <c r="K119" s="6" t="s">
        <v>98</v>
      </c>
      <c r="L119" s="6">
        <f t="shared" si="26"/>
        <v>0</v>
      </c>
      <c r="M119" s="6">
        <f t="shared" si="25"/>
        <v>0</v>
      </c>
      <c r="N119" s="6">
        <f t="shared" si="25"/>
        <v>0</v>
      </c>
      <c r="O119" s="6">
        <f t="shared" si="25"/>
        <v>0</v>
      </c>
      <c r="P119" s="20">
        <f t="shared" si="27"/>
        <v>0</v>
      </c>
      <c r="Q119" s="23"/>
    </row>
    <row r="120" spans="11:17" x14ac:dyDescent="0.25">
      <c r="K120" s="6" t="s">
        <v>39</v>
      </c>
      <c r="L120" s="6">
        <f t="shared" si="26"/>
        <v>0</v>
      </c>
      <c r="M120" s="6">
        <f t="shared" si="25"/>
        <v>0</v>
      </c>
      <c r="N120" s="6">
        <f t="shared" si="25"/>
        <v>0</v>
      </c>
      <c r="O120" s="6">
        <f t="shared" si="25"/>
        <v>0</v>
      </c>
      <c r="P120" s="20">
        <f t="shared" si="27"/>
        <v>0</v>
      </c>
      <c r="Q120" s="23"/>
    </row>
    <row r="121" spans="11:17" x14ac:dyDescent="0.25">
      <c r="K121" s="6" t="s">
        <v>91</v>
      </c>
      <c r="L121" s="6">
        <f t="shared" si="26"/>
        <v>0</v>
      </c>
      <c r="M121" s="6">
        <f t="shared" si="25"/>
        <v>0</v>
      </c>
      <c r="N121" s="6">
        <f t="shared" si="25"/>
        <v>0</v>
      </c>
      <c r="O121" s="6">
        <f t="shared" si="25"/>
        <v>0</v>
      </c>
      <c r="P121" s="20">
        <f t="shared" si="27"/>
        <v>0</v>
      </c>
      <c r="Q121" s="23"/>
    </row>
    <row r="122" spans="11:17" x14ac:dyDescent="0.25">
      <c r="K122" s="6" t="s">
        <v>104</v>
      </c>
      <c r="L122" s="6">
        <f t="shared" si="26"/>
        <v>0</v>
      </c>
      <c r="M122" s="6">
        <f t="shared" si="25"/>
        <v>0</v>
      </c>
      <c r="N122" s="6">
        <f t="shared" si="25"/>
        <v>0</v>
      </c>
      <c r="O122" s="6">
        <f t="shared" si="25"/>
        <v>0</v>
      </c>
      <c r="P122" s="20">
        <f t="shared" si="27"/>
        <v>0</v>
      </c>
      <c r="Q122" s="23"/>
    </row>
    <row r="123" spans="11:17" x14ac:dyDescent="0.25">
      <c r="K123" s="6" t="s">
        <v>108</v>
      </c>
      <c r="L123" s="6">
        <f t="shared" si="26"/>
        <v>0</v>
      </c>
      <c r="M123" s="6">
        <f t="shared" si="25"/>
        <v>0</v>
      </c>
      <c r="N123" s="6">
        <f t="shared" si="25"/>
        <v>1</v>
      </c>
      <c r="O123" s="6">
        <f t="shared" si="25"/>
        <v>0</v>
      </c>
      <c r="P123" s="20">
        <f t="shared" si="27"/>
        <v>1</v>
      </c>
      <c r="Q123" s="23"/>
    </row>
    <row r="124" spans="11:17" x14ac:dyDescent="0.25">
      <c r="K124" s="6" t="s">
        <v>103</v>
      </c>
      <c r="L124" s="6">
        <f t="shared" si="26"/>
        <v>0</v>
      </c>
      <c r="M124" s="6">
        <f t="shared" si="25"/>
        <v>0</v>
      </c>
      <c r="N124" s="6">
        <f t="shared" si="25"/>
        <v>1</v>
      </c>
      <c r="O124" s="6">
        <f t="shared" si="25"/>
        <v>1</v>
      </c>
      <c r="P124" s="20">
        <f t="shared" si="27"/>
        <v>2</v>
      </c>
      <c r="Q124" s="23"/>
    </row>
    <row r="125" spans="11:17" x14ac:dyDescent="0.25">
      <c r="K125" s="6" t="s">
        <v>89</v>
      </c>
      <c r="L125" s="6">
        <f t="shared" si="26"/>
        <v>0</v>
      </c>
      <c r="M125" s="6">
        <f t="shared" si="25"/>
        <v>0</v>
      </c>
      <c r="N125" s="6">
        <f t="shared" si="25"/>
        <v>0</v>
      </c>
      <c r="O125" s="6">
        <f t="shared" si="25"/>
        <v>1</v>
      </c>
      <c r="P125" s="20">
        <f t="shared" si="27"/>
        <v>1</v>
      </c>
      <c r="Q125" s="23"/>
    </row>
  </sheetData>
  <mergeCells count="58">
    <mergeCell ref="J8:J9"/>
    <mergeCell ref="J4:J5"/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L43:Q43"/>
    <mergeCell ref="R43:R44"/>
    <mergeCell ref="S22:S23"/>
    <mergeCell ref="S24:S41"/>
    <mergeCell ref="S43:S44"/>
    <mergeCell ref="Q64:Q65"/>
    <mergeCell ref="Q85:Q86"/>
    <mergeCell ref="S45:S62"/>
    <mergeCell ref="Q66:Q83"/>
    <mergeCell ref="Q87:Q104"/>
    <mergeCell ref="Q108:Q125"/>
    <mergeCell ref="L85:O85"/>
    <mergeCell ref="P85:P86"/>
    <mergeCell ref="L106:O106"/>
    <mergeCell ref="P106:P107"/>
    <mergeCell ref="Q106:Q107"/>
    <mergeCell ref="L64:O64"/>
    <mergeCell ref="P64:P65"/>
  </mergeCells>
  <conditionalFormatting sqref="L25:Q41">
    <cfRule type="expression" dxfId="86" priority="8">
      <formula>#REF!&gt;0</formula>
    </cfRule>
  </conditionalFormatting>
  <conditionalFormatting sqref="Q108 L108:P125">
    <cfRule type="expression" dxfId="85" priority="1">
      <formula>#REF!&gt;0</formula>
    </cfRule>
  </conditionalFormatting>
  <conditionalFormatting sqref="L24:Q41">
    <cfRule type="expression" dxfId="84" priority="6">
      <formula>#REF!&gt;0</formula>
    </cfRule>
  </conditionalFormatting>
  <conditionalFormatting sqref="L45:Q62">
    <cfRule type="expression" dxfId="83" priority="5">
      <formula>#REF!&gt;0</formula>
    </cfRule>
  </conditionalFormatting>
  <conditionalFormatting sqref="Q66 L66:P83">
    <cfRule type="expression" dxfId="82" priority="4">
      <formula>#REF!&gt;0</formula>
    </cfRule>
  </conditionalFormatting>
  <conditionalFormatting sqref="Q87 L87:P104">
    <cfRule type="expression" dxfId="81" priority="2">
      <formula>#REF!&gt;0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70"/>
  <sheetViews>
    <sheetView topLeftCell="C14" zoomScale="80" zoomScaleNormal="80" workbookViewId="0">
      <selection activeCell="K62" sqref="K62:Q70"/>
    </sheetView>
  </sheetViews>
  <sheetFormatPr baseColWidth="10" defaultColWidth="9.140625" defaultRowHeight="15" x14ac:dyDescent="0.25"/>
  <cols>
    <col min="10" max="10" width="11.28515625" bestFit="1" customWidth="1"/>
    <col min="11" max="11" width="38.140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16</v>
      </c>
      <c r="C2" t="s">
        <v>124</v>
      </c>
      <c r="D2" t="s">
        <v>37</v>
      </c>
      <c r="E2" t="s">
        <v>56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18</v>
      </c>
      <c r="C3" t="s">
        <v>124</v>
      </c>
      <c r="D3" t="s">
        <v>128</v>
      </c>
      <c r="E3" t="s">
        <v>58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28</v>
      </c>
      <c r="C4" t="s">
        <v>124</v>
      </c>
      <c r="D4" t="s">
        <v>21</v>
      </c>
      <c r="E4" t="s">
        <v>73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</v>
      </c>
      <c r="B5">
        <v>30</v>
      </c>
      <c r="C5" t="s">
        <v>124</v>
      </c>
      <c r="D5" t="s">
        <v>129</v>
      </c>
      <c r="E5" t="s">
        <v>75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2</v>
      </c>
      <c r="B6">
        <v>34</v>
      </c>
      <c r="C6" t="s">
        <v>124</v>
      </c>
      <c r="D6" t="s">
        <v>16</v>
      </c>
      <c r="E6" t="s">
        <v>78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5</v>
      </c>
      <c r="N6" s="6">
        <f t="shared" si="0"/>
        <v>0</v>
      </c>
      <c r="O6" s="6">
        <f t="shared" si="0"/>
        <v>0</v>
      </c>
      <c r="P6" s="6">
        <f t="shared" si="0"/>
        <v>5</v>
      </c>
      <c r="Q6" s="6">
        <f t="shared" si="0"/>
        <v>0</v>
      </c>
      <c r="R6" s="6">
        <f t="shared" si="0"/>
        <v>0</v>
      </c>
      <c r="S6" s="6">
        <f t="shared" si="0"/>
        <v>5</v>
      </c>
      <c r="T6" s="6">
        <f t="shared" si="0"/>
        <v>0</v>
      </c>
      <c r="U6" s="6">
        <f t="shared" si="0"/>
        <v>0</v>
      </c>
      <c r="V6" s="6">
        <f t="shared" si="0"/>
        <v>7</v>
      </c>
      <c r="W6" s="6">
        <f t="shared" si="0"/>
        <v>0</v>
      </c>
      <c r="X6" s="6">
        <f t="shared" si="0"/>
        <v>0</v>
      </c>
      <c r="Y6" s="6">
        <f t="shared" si="0"/>
        <v>7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1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4</v>
      </c>
      <c r="B7">
        <v>376</v>
      </c>
      <c r="C7" t="s">
        <v>124</v>
      </c>
      <c r="D7" t="s">
        <v>128</v>
      </c>
      <c r="E7" t="s">
        <v>58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4</v>
      </c>
      <c r="B8">
        <v>392</v>
      </c>
      <c r="C8" t="s">
        <v>124</v>
      </c>
      <c r="D8" t="s">
        <v>21</v>
      </c>
      <c r="E8" t="s">
        <v>73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4</v>
      </c>
      <c r="B9">
        <v>404</v>
      </c>
      <c r="C9" t="s">
        <v>124</v>
      </c>
      <c r="D9" t="s">
        <v>16</v>
      </c>
      <c r="E9" t="s">
        <v>78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4</v>
      </c>
      <c r="B10">
        <v>408</v>
      </c>
      <c r="C10" t="s">
        <v>124</v>
      </c>
      <c r="D10" t="s">
        <v>8</v>
      </c>
      <c r="E10" t="s">
        <v>81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4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5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4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4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5</v>
      </c>
      <c r="B11">
        <v>68</v>
      </c>
      <c r="C11" t="s">
        <v>124</v>
      </c>
      <c r="D11" t="s">
        <v>21</v>
      </c>
      <c r="E11" t="s">
        <v>23</v>
      </c>
      <c r="F11" t="s">
        <v>125</v>
      </c>
      <c r="G11">
        <v>2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0</v>
      </c>
      <c r="O11" s="6">
        <f t="shared" si="4"/>
        <v>0</v>
      </c>
      <c r="P11" s="6">
        <f t="shared" si="4"/>
        <v>0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0</v>
      </c>
      <c r="AC11" s="6">
        <f t="shared" si="5"/>
        <v>0</v>
      </c>
      <c r="AD11" s="6">
        <f t="shared" si="5"/>
        <v>0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0</v>
      </c>
      <c r="AJ11" s="6">
        <f t="shared" si="5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5</v>
      </c>
      <c r="B12">
        <v>84</v>
      </c>
      <c r="C12" t="s">
        <v>124</v>
      </c>
      <c r="D12" t="s">
        <v>37</v>
      </c>
      <c r="E12" t="s">
        <v>56</v>
      </c>
      <c r="F12" t="s">
        <v>125</v>
      </c>
      <c r="G12">
        <v>2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5</v>
      </c>
      <c r="B13">
        <v>86</v>
      </c>
      <c r="C13" t="s">
        <v>124</v>
      </c>
      <c r="D13" t="s">
        <v>128</v>
      </c>
      <c r="E13" t="s">
        <v>58</v>
      </c>
      <c r="F13" t="s">
        <v>125</v>
      </c>
      <c r="G13">
        <v>2</v>
      </c>
    </row>
    <row r="14" spans="1:52" x14ac:dyDescent="0.25">
      <c r="A14">
        <v>5</v>
      </c>
      <c r="B14">
        <v>92</v>
      </c>
      <c r="C14" t="s">
        <v>124</v>
      </c>
      <c r="D14" t="s">
        <v>21</v>
      </c>
      <c r="E14" t="s">
        <v>73</v>
      </c>
      <c r="F14" t="s">
        <v>125</v>
      </c>
      <c r="G14">
        <v>2</v>
      </c>
      <c r="K14" s="12" t="s">
        <v>198</v>
      </c>
      <c r="L14" s="13">
        <v>5</v>
      </c>
    </row>
    <row r="15" spans="1:52" x14ac:dyDescent="0.25">
      <c r="A15">
        <v>5</v>
      </c>
      <c r="B15">
        <v>94</v>
      </c>
      <c r="C15" t="s">
        <v>124</v>
      </c>
      <c r="D15" t="s">
        <v>129</v>
      </c>
      <c r="E15" t="s">
        <v>75</v>
      </c>
      <c r="F15" t="s">
        <v>125</v>
      </c>
      <c r="G15">
        <v>2</v>
      </c>
      <c r="K15" s="14" t="s">
        <v>199</v>
      </c>
      <c r="L15" s="6">
        <f>(L6+L10)*1.5</f>
        <v>0</v>
      </c>
      <c r="M15" s="6">
        <f t="shared" ref="M15:AZ15" si="7">(M6+M10)*1.5</f>
        <v>7.5</v>
      </c>
      <c r="N15" s="6">
        <f t="shared" si="7"/>
        <v>0</v>
      </c>
      <c r="O15" s="6">
        <f t="shared" si="7"/>
        <v>6</v>
      </c>
      <c r="P15" s="6">
        <f t="shared" si="7"/>
        <v>7.5</v>
      </c>
      <c r="Q15" s="6">
        <f t="shared" si="7"/>
        <v>0</v>
      </c>
      <c r="R15" s="6">
        <f t="shared" si="7"/>
        <v>0</v>
      </c>
      <c r="S15" s="6">
        <f t="shared" si="7"/>
        <v>7.5</v>
      </c>
      <c r="T15" s="6">
        <f t="shared" si="7"/>
        <v>0</v>
      </c>
      <c r="U15" s="6">
        <f t="shared" si="7"/>
        <v>0</v>
      </c>
      <c r="V15" s="6">
        <f t="shared" si="7"/>
        <v>18</v>
      </c>
      <c r="W15" s="6">
        <f t="shared" si="7"/>
        <v>0</v>
      </c>
      <c r="X15" s="6">
        <f t="shared" si="7"/>
        <v>0</v>
      </c>
      <c r="Y15" s="6">
        <f t="shared" si="7"/>
        <v>10.5</v>
      </c>
      <c r="Z15" s="6">
        <f t="shared" si="7"/>
        <v>0</v>
      </c>
      <c r="AA15" s="6">
        <f t="shared" si="7"/>
        <v>0</v>
      </c>
      <c r="AB15" s="6">
        <f t="shared" si="7"/>
        <v>1.5</v>
      </c>
      <c r="AC15" s="6">
        <f t="shared" si="7"/>
        <v>6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6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8</v>
      </c>
      <c r="B16">
        <v>136</v>
      </c>
      <c r="C16" t="s">
        <v>124</v>
      </c>
      <c r="D16" t="s">
        <v>37</v>
      </c>
      <c r="E16" t="s">
        <v>56</v>
      </c>
      <c r="F16" t="s">
        <v>125</v>
      </c>
      <c r="G16">
        <v>3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0</v>
      </c>
      <c r="O16" s="6">
        <f t="shared" si="8"/>
        <v>0</v>
      </c>
      <c r="P16" s="6">
        <f t="shared" si="8"/>
        <v>0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0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0</v>
      </c>
      <c r="AC16" s="6">
        <f t="shared" si="8"/>
        <v>0</v>
      </c>
      <c r="AD16" s="6">
        <f t="shared" si="8"/>
        <v>0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0</v>
      </c>
      <c r="AJ16" s="6">
        <f t="shared" si="8"/>
        <v>0</v>
      </c>
      <c r="AK16" s="6">
        <f t="shared" si="8"/>
        <v>0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8</v>
      </c>
      <c r="B17">
        <v>144</v>
      </c>
      <c r="C17" t="s">
        <v>124</v>
      </c>
      <c r="D17" t="s">
        <v>21</v>
      </c>
      <c r="E17" t="s">
        <v>73</v>
      </c>
      <c r="F17" t="s">
        <v>125</v>
      </c>
      <c r="G17">
        <v>3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0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8</v>
      </c>
      <c r="B18">
        <v>146</v>
      </c>
      <c r="C18" t="s">
        <v>124</v>
      </c>
      <c r="D18" t="s">
        <v>129</v>
      </c>
      <c r="E18" t="s">
        <v>75</v>
      </c>
      <c r="F18" t="s">
        <v>125</v>
      </c>
      <c r="G18">
        <v>3</v>
      </c>
      <c r="K18" s="15" t="s">
        <v>202</v>
      </c>
      <c r="L18" s="16">
        <f>SUM(L15:L17)</f>
        <v>0</v>
      </c>
      <c r="M18" s="16">
        <f t="shared" ref="M18:AZ18" si="10">SUM(M15:M17)</f>
        <v>7.5</v>
      </c>
      <c r="N18" s="16">
        <f t="shared" si="10"/>
        <v>0</v>
      </c>
      <c r="O18" s="16">
        <f t="shared" si="10"/>
        <v>6</v>
      </c>
      <c r="P18" s="16">
        <f t="shared" si="10"/>
        <v>7.5</v>
      </c>
      <c r="Q18" s="16">
        <f t="shared" si="10"/>
        <v>0</v>
      </c>
      <c r="R18" s="16">
        <f t="shared" si="10"/>
        <v>0</v>
      </c>
      <c r="S18" s="16">
        <f t="shared" si="10"/>
        <v>7.5</v>
      </c>
      <c r="T18" s="16">
        <f t="shared" si="10"/>
        <v>0</v>
      </c>
      <c r="U18" s="16">
        <f t="shared" si="10"/>
        <v>0</v>
      </c>
      <c r="V18" s="16">
        <f t="shared" si="10"/>
        <v>18</v>
      </c>
      <c r="W18" s="16">
        <f t="shared" si="10"/>
        <v>0</v>
      </c>
      <c r="X18" s="16">
        <f t="shared" si="10"/>
        <v>0</v>
      </c>
      <c r="Y18" s="16">
        <f t="shared" si="10"/>
        <v>10.5</v>
      </c>
      <c r="Z18" s="16">
        <f t="shared" si="10"/>
        <v>0</v>
      </c>
      <c r="AA18" s="16">
        <f t="shared" si="10"/>
        <v>0</v>
      </c>
      <c r="AB18" s="16">
        <f t="shared" si="10"/>
        <v>1.5</v>
      </c>
      <c r="AC18" s="16">
        <f t="shared" si="10"/>
        <v>6</v>
      </c>
      <c r="AD18" s="16">
        <f t="shared" si="10"/>
        <v>0</v>
      </c>
      <c r="AE18" s="16">
        <f t="shared" si="10"/>
        <v>0</v>
      </c>
      <c r="AF18" s="16">
        <f t="shared" si="10"/>
        <v>0</v>
      </c>
      <c r="AG18" s="16">
        <f t="shared" si="10"/>
        <v>0</v>
      </c>
      <c r="AH18" s="16">
        <f t="shared" si="10"/>
        <v>0</v>
      </c>
      <c r="AI18" s="16">
        <f t="shared" si="10"/>
        <v>0</v>
      </c>
      <c r="AJ18" s="16">
        <f t="shared" si="10"/>
        <v>6</v>
      </c>
      <c r="AK18" s="16">
        <f t="shared" si="10"/>
        <v>0</v>
      </c>
      <c r="AL18" s="16">
        <f t="shared" si="10"/>
        <v>0</v>
      </c>
      <c r="AM18" s="16">
        <f t="shared" si="10"/>
        <v>0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8</v>
      </c>
      <c r="B19">
        <v>150</v>
      </c>
      <c r="C19" t="s">
        <v>124</v>
      </c>
      <c r="D19" t="s">
        <v>16</v>
      </c>
      <c r="E19" t="s">
        <v>78</v>
      </c>
      <c r="F19" t="s">
        <v>125</v>
      </c>
      <c r="G19">
        <v>3</v>
      </c>
      <c r="K19" s="15" t="s">
        <v>203</v>
      </c>
      <c r="L19" s="17">
        <f t="shared" ref="L19:AZ19" si="11">IF(L18&gt;$L$14,L18-$L$14,0)</f>
        <v>0</v>
      </c>
      <c r="M19" s="17">
        <f t="shared" si="11"/>
        <v>2.5</v>
      </c>
      <c r="N19" s="17">
        <f t="shared" si="11"/>
        <v>0</v>
      </c>
      <c r="O19" s="17">
        <f t="shared" si="11"/>
        <v>1</v>
      </c>
      <c r="P19" s="17">
        <f t="shared" si="11"/>
        <v>2.5</v>
      </c>
      <c r="Q19" s="17">
        <f t="shared" si="11"/>
        <v>0</v>
      </c>
      <c r="R19" s="17">
        <f t="shared" si="11"/>
        <v>0</v>
      </c>
      <c r="S19" s="17">
        <f t="shared" si="11"/>
        <v>2.5</v>
      </c>
      <c r="T19" s="17">
        <f t="shared" si="11"/>
        <v>0</v>
      </c>
      <c r="U19" s="17">
        <f t="shared" si="11"/>
        <v>0</v>
      </c>
      <c r="V19" s="17">
        <f t="shared" si="11"/>
        <v>13</v>
      </c>
      <c r="W19" s="17">
        <f t="shared" si="11"/>
        <v>0</v>
      </c>
      <c r="X19" s="17">
        <f t="shared" si="11"/>
        <v>0</v>
      </c>
      <c r="Y19" s="17">
        <f t="shared" si="11"/>
        <v>5.5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1</v>
      </c>
      <c r="AD19" s="17">
        <f t="shared" si="11"/>
        <v>0</v>
      </c>
      <c r="AE19" s="17">
        <f t="shared" si="11"/>
        <v>0</v>
      </c>
      <c r="AF19" s="17">
        <f t="shared" si="11"/>
        <v>0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1</v>
      </c>
      <c r="AK19" s="17">
        <f t="shared" si="11"/>
        <v>0</v>
      </c>
      <c r="AL19" s="17">
        <f t="shared" si="11"/>
        <v>0</v>
      </c>
      <c r="AM19" s="17">
        <f t="shared" si="11"/>
        <v>0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8</v>
      </c>
      <c r="B20">
        <v>152</v>
      </c>
      <c r="C20" t="s">
        <v>124</v>
      </c>
      <c r="D20" t="s">
        <v>16</v>
      </c>
      <c r="E20" t="s">
        <v>78</v>
      </c>
      <c r="F20" t="s">
        <v>125</v>
      </c>
      <c r="G20">
        <v>3</v>
      </c>
    </row>
    <row r="21" spans="1:52" x14ac:dyDescent="0.25">
      <c r="A21">
        <v>11</v>
      </c>
      <c r="B21">
        <v>204</v>
      </c>
      <c r="C21" t="s">
        <v>124</v>
      </c>
      <c r="D21" t="s">
        <v>37</v>
      </c>
      <c r="E21" t="s">
        <v>56</v>
      </c>
      <c r="F21" t="s">
        <v>125</v>
      </c>
      <c r="G21">
        <v>4</v>
      </c>
    </row>
    <row r="22" spans="1:52" x14ac:dyDescent="0.25">
      <c r="A22">
        <v>11</v>
      </c>
      <c r="B22">
        <v>206</v>
      </c>
      <c r="C22" t="s">
        <v>124</v>
      </c>
      <c r="D22" t="s">
        <v>128</v>
      </c>
      <c r="E22" t="s">
        <v>58</v>
      </c>
      <c r="F22" t="s">
        <v>125</v>
      </c>
      <c r="G22">
        <v>4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11</v>
      </c>
      <c r="B23">
        <v>214</v>
      </c>
      <c r="C23" t="s">
        <v>124</v>
      </c>
      <c r="D23" t="s">
        <v>21</v>
      </c>
      <c r="E23" t="s">
        <v>73</v>
      </c>
      <c r="F23" t="s">
        <v>125</v>
      </c>
      <c r="G23">
        <v>4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11</v>
      </c>
      <c r="B24">
        <v>216</v>
      </c>
      <c r="C24" t="s">
        <v>124</v>
      </c>
      <c r="D24" t="s">
        <v>129</v>
      </c>
      <c r="E24" t="s">
        <v>75</v>
      </c>
      <c r="F24" t="s">
        <v>125</v>
      </c>
      <c r="G24">
        <v>4</v>
      </c>
      <c r="K24" s="6" t="s">
        <v>56</v>
      </c>
      <c r="L24" s="6">
        <f t="shared" ref="L24:Q30" si="12">COUNTIFS($C$2:$C$1000,$K$6,$E$2:$E$1000,$K24,$F$2:$F$1000,$K$4,$G$2:$G$1000,L$23)</f>
        <v>1</v>
      </c>
      <c r="M24" s="6">
        <f t="shared" si="12"/>
        <v>1</v>
      </c>
      <c r="N24" s="6">
        <f t="shared" si="12"/>
        <v>1</v>
      </c>
      <c r="O24" s="6">
        <f t="shared" si="12"/>
        <v>1</v>
      </c>
      <c r="P24" s="6">
        <f t="shared" si="12"/>
        <v>1</v>
      </c>
      <c r="Q24" s="6">
        <f t="shared" si="12"/>
        <v>1</v>
      </c>
      <c r="R24" s="20">
        <f>SUM(L24:Q24)</f>
        <v>6</v>
      </c>
      <c r="S24" s="23">
        <f>SUM(R24:R30)</f>
        <v>30</v>
      </c>
    </row>
    <row r="25" spans="1:52" x14ac:dyDescent="0.25">
      <c r="A25">
        <v>11</v>
      </c>
      <c r="B25">
        <v>220</v>
      </c>
      <c r="C25" t="s">
        <v>124</v>
      </c>
      <c r="D25" t="s">
        <v>16</v>
      </c>
      <c r="E25" t="s">
        <v>78</v>
      </c>
      <c r="F25" t="s">
        <v>125</v>
      </c>
      <c r="G25">
        <v>4</v>
      </c>
      <c r="K25" s="6" t="s">
        <v>58</v>
      </c>
      <c r="L25" s="6">
        <f t="shared" si="12"/>
        <v>1</v>
      </c>
      <c r="M25" s="6">
        <f t="shared" si="12"/>
        <v>1</v>
      </c>
      <c r="N25" s="6">
        <f t="shared" si="12"/>
        <v>0</v>
      </c>
      <c r="O25" s="6">
        <f t="shared" si="12"/>
        <v>1</v>
      </c>
      <c r="P25" s="6">
        <f t="shared" si="12"/>
        <v>1</v>
      </c>
      <c r="Q25" s="6">
        <f t="shared" si="12"/>
        <v>0</v>
      </c>
      <c r="R25" s="20">
        <f t="shared" ref="R25:R30" si="13">SUM(L25:Q25)</f>
        <v>4</v>
      </c>
      <c r="S25" s="23"/>
    </row>
    <row r="26" spans="1:52" x14ac:dyDescent="0.25">
      <c r="A26">
        <v>11</v>
      </c>
      <c r="B26">
        <v>222</v>
      </c>
      <c r="C26" t="s">
        <v>124</v>
      </c>
      <c r="D26" t="s">
        <v>16</v>
      </c>
      <c r="E26" t="s">
        <v>78</v>
      </c>
      <c r="F26" t="s">
        <v>125</v>
      </c>
      <c r="G26">
        <v>4</v>
      </c>
      <c r="K26" s="6" t="s">
        <v>73</v>
      </c>
      <c r="L26" s="6">
        <f t="shared" si="12"/>
        <v>1</v>
      </c>
      <c r="M26" s="6">
        <f t="shared" si="12"/>
        <v>1</v>
      </c>
      <c r="N26" s="6">
        <f t="shared" si="12"/>
        <v>1</v>
      </c>
      <c r="O26" s="6">
        <f t="shared" si="12"/>
        <v>1</v>
      </c>
      <c r="P26" s="6">
        <f t="shared" si="12"/>
        <v>1</v>
      </c>
      <c r="Q26" s="6">
        <f t="shared" si="12"/>
        <v>0</v>
      </c>
      <c r="R26" s="20">
        <f t="shared" si="13"/>
        <v>5</v>
      </c>
      <c r="S26" s="23"/>
    </row>
    <row r="27" spans="1:52" x14ac:dyDescent="0.25">
      <c r="A27">
        <v>11</v>
      </c>
      <c r="B27">
        <v>224</v>
      </c>
      <c r="C27" t="s">
        <v>124</v>
      </c>
      <c r="D27" t="s">
        <v>8</v>
      </c>
      <c r="E27" t="s">
        <v>81</v>
      </c>
      <c r="F27" t="s">
        <v>125</v>
      </c>
      <c r="G27">
        <v>4</v>
      </c>
      <c r="K27" s="6" t="s">
        <v>75</v>
      </c>
      <c r="L27" s="6">
        <f t="shared" si="12"/>
        <v>1</v>
      </c>
      <c r="M27" s="6">
        <f t="shared" si="12"/>
        <v>1</v>
      </c>
      <c r="N27" s="6">
        <f t="shared" si="12"/>
        <v>1</v>
      </c>
      <c r="O27" s="6">
        <f t="shared" si="12"/>
        <v>1</v>
      </c>
      <c r="P27" s="6">
        <f t="shared" si="12"/>
        <v>1</v>
      </c>
      <c r="Q27" s="6">
        <f t="shared" si="12"/>
        <v>0</v>
      </c>
      <c r="R27" s="20">
        <f t="shared" si="13"/>
        <v>5</v>
      </c>
      <c r="S27" s="23"/>
    </row>
    <row r="28" spans="1:52" x14ac:dyDescent="0.25">
      <c r="A28">
        <v>11</v>
      </c>
      <c r="B28">
        <v>504</v>
      </c>
      <c r="C28" t="s">
        <v>124</v>
      </c>
      <c r="D28" t="s">
        <v>21</v>
      </c>
      <c r="E28" t="s">
        <v>23</v>
      </c>
      <c r="F28" t="s">
        <v>127</v>
      </c>
      <c r="G28">
        <v>2</v>
      </c>
      <c r="K28" s="6" t="s">
        <v>78</v>
      </c>
      <c r="L28" s="6">
        <f t="shared" si="12"/>
        <v>1</v>
      </c>
      <c r="M28" s="6">
        <f t="shared" si="12"/>
        <v>0</v>
      </c>
      <c r="N28" s="6">
        <f t="shared" si="12"/>
        <v>2</v>
      </c>
      <c r="O28" s="6">
        <f t="shared" si="12"/>
        <v>2</v>
      </c>
      <c r="P28" s="6">
        <f t="shared" si="12"/>
        <v>2</v>
      </c>
      <c r="Q28" s="6">
        <f t="shared" si="12"/>
        <v>0</v>
      </c>
      <c r="R28" s="20">
        <f t="shared" si="13"/>
        <v>7</v>
      </c>
      <c r="S28" s="23"/>
    </row>
    <row r="29" spans="1:52" x14ac:dyDescent="0.25">
      <c r="A29">
        <v>11</v>
      </c>
      <c r="B29">
        <v>556</v>
      </c>
      <c r="C29" t="s">
        <v>124</v>
      </c>
      <c r="D29" t="s">
        <v>128</v>
      </c>
      <c r="E29" t="s">
        <v>58</v>
      </c>
      <c r="F29" t="s">
        <v>127</v>
      </c>
      <c r="G29">
        <v>2</v>
      </c>
      <c r="K29" s="6" t="s">
        <v>81</v>
      </c>
      <c r="L29" s="6">
        <f t="shared" si="12"/>
        <v>0</v>
      </c>
      <c r="M29" s="6">
        <f t="shared" si="12"/>
        <v>0</v>
      </c>
      <c r="N29" s="6">
        <f t="shared" si="12"/>
        <v>0</v>
      </c>
      <c r="O29" s="6">
        <f t="shared" si="12"/>
        <v>1</v>
      </c>
      <c r="P29" s="6">
        <f t="shared" si="12"/>
        <v>1</v>
      </c>
      <c r="Q29" s="6">
        <f t="shared" si="12"/>
        <v>0</v>
      </c>
      <c r="R29" s="20">
        <f t="shared" si="13"/>
        <v>2</v>
      </c>
      <c r="S29" s="23"/>
    </row>
    <row r="30" spans="1:52" x14ac:dyDescent="0.25">
      <c r="A30">
        <v>11</v>
      </c>
      <c r="B30">
        <v>576</v>
      </c>
      <c r="C30" t="s">
        <v>124</v>
      </c>
      <c r="D30" t="s">
        <v>21</v>
      </c>
      <c r="E30" t="s">
        <v>73</v>
      </c>
      <c r="F30" t="s">
        <v>127</v>
      </c>
      <c r="G30">
        <v>2</v>
      </c>
      <c r="K30" s="6" t="s">
        <v>23</v>
      </c>
      <c r="L30" s="6">
        <f t="shared" si="12"/>
        <v>0</v>
      </c>
      <c r="M30" s="6">
        <f t="shared" si="12"/>
        <v>1</v>
      </c>
      <c r="N30" s="6">
        <f t="shared" si="12"/>
        <v>0</v>
      </c>
      <c r="O30" s="6">
        <f t="shared" si="12"/>
        <v>0</v>
      </c>
      <c r="P30" s="6">
        <f t="shared" si="12"/>
        <v>0</v>
      </c>
      <c r="Q30" s="6">
        <f t="shared" si="12"/>
        <v>0</v>
      </c>
      <c r="R30" s="20">
        <f t="shared" si="13"/>
        <v>1</v>
      </c>
      <c r="S30" s="23"/>
    </row>
    <row r="31" spans="1:52" x14ac:dyDescent="0.25">
      <c r="A31">
        <v>11</v>
      </c>
      <c r="B31">
        <v>588</v>
      </c>
      <c r="C31" t="s">
        <v>124</v>
      </c>
      <c r="D31" t="s">
        <v>16</v>
      </c>
      <c r="E31" t="s">
        <v>78</v>
      </c>
      <c r="F31" t="s">
        <v>127</v>
      </c>
      <c r="G31">
        <v>2</v>
      </c>
    </row>
    <row r="32" spans="1:52" x14ac:dyDescent="0.25">
      <c r="A32">
        <v>11</v>
      </c>
      <c r="B32">
        <v>592</v>
      </c>
      <c r="C32" t="s">
        <v>124</v>
      </c>
      <c r="D32" t="s">
        <v>8</v>
      </c>
      <c r="E32" t="s">
        <v>81</v>
      </c>
      <c r="F32" t="s">
        <v>127</v>
      </c>
      <c r="G32">
        <v>2</v>
      </c>
      <c r="K32" s="18" t="s">
        <v>208</v>
      </c>
      <c r="L32" s="30" t="s">
        <v>205</v>
      </c>
      <c r="M32" s="30"/>
      <c r="N32" s="30"/>
      <c r="O32" s="30"/>
      <c r="P32" s="30"/>
      <c r="Q32" s="30"/>
      <c r="R32" s="26" t="s">
        <v>212</v>
      </c>
      <c r="S32" s="26" t="s">
        <v>206</v>
      </c>
    </row>
    <row r="33" spans="1:19" x14ac:dyDescent="0.25">
      <c r="A33">
        <v>14</v>
      </c>
      <c r="B33">
        <v>266</v>
      </c>
      <c r="C33" t="s">
        <v>124</v>
      </c>
      <c r="D33" t="s">
        <v>37</v>
      </c>
      <c r="E33" t="s">
        <v>56</v>
      </c>
      <c r="F33" t="s">
        <v>125</v>
      </c>
      <c r="G33">
        <v>5</v>
      </c>
      <c r="K33" s="18" t="s">
        <v>207</v>
      </c>
      <c r="L33" s="18">
        <v>1</v>
      </c>
      <c r="M33" s="18">
        <v>2</v>
      </c>
      <c r="N33" s="18">
        <v>3</v>
      </c>
      <c r="O33" s="18">
        <v>4</v>
      </c>
      <c r="P33" s="18">
        <v>5</v>
      </c>
      <c r="Q33" s="18">
        <v>6</v>
      </c>
      <c r="R33" s="26"/>
      <c r="S33" s="26"/>
    </row>
    <row r="34" spans="1:19" x14ac:dyDescent="0.25">
      <c r="A34">
        <v>14</v>
      </c>
      <c r="B34">
        <v>268</v>
      </c>
      <c r="C34" t="s">
        <v>124</v>
      </c>
      <c r="D34" t="s">
        <v>128</v>
      </c>
      <c r="E34" t="s">
        <v>58</v>
      </c>
      <c r="F34" t="s">
        <v>125</v>
      </c>
      <c r="G34">
        <v>5</v>
      </c>
      <c r="K34" s="6" t="s">
        <v>56</v>
      </c>
      <c r="L34" s="6">
        <f t="shared" ref="L34:Q40" si="14">COUNTIFS($C$2:$C$1000,$K$7,$E$2:$E$1000,$K34,$F$2:$F$1000,$K$4,$G$2:$G$1000,L$23)</f>
        <v>0</v>
      </c>
      <c r="M34" s="6">
        <f t="shared" si="14"/>
        <v>0</v>
      </c>
      <c r="N34" s="6">
        <f t="shared" si="14"/>
        <v>0</v>
      </c>
      <c r="O34" s="6">
        <f t="shared" si="14"/>
        <v>0</v>
      </c>
      <c r="P34" s="6">
        <f t="shared" si="14"/>
        <v>0</v>
      </c>
      <c r="Q34" s="6">
        <f t="shared" si="14"/>
        <v>0</v>
      </c>
      <c r="R34" s="20">
        <f t="shared" ref="R34:R40" si="15">SUM(L34:Q34)</f>
        <v>0</v>
      </c>
      <c r="S34" s="23">
        <f>SUM(R34:R40)</f>
        <v>0</v>
      </c>
    </row>
    <row r="35" spans="1:19" x14ac:dyDescent="0.25">
      <c r="A35">
        <v>14</v>
      </c>
      <c r="B35">
        <v>274</v>
      </c>
      <c r="C35" t="s">
        <v>124</v>
      </c>
      <c r="D35" t="s">
        <v>21</v>
      </c>
      <c r="E35" t="s">
        <v>73</v>
      </c>
      <c r="F35" t="s">
        <v>125</v>
      </c>
      <c r="G35">
        <v>5</v>
      </c>
      <c r="K35" s="6" t="s">
        <v>58</v>
      </c>
      <c r="L35" s="6">
        <f t="shared" si="14"/>
        <v>0</v>
      </c>
      <c r="M35" s="6">
        <f t="shared" si="14"/>
        <v>0</v>
      </c>
      <c r="N35" s="6">
        <f t="shared" si="14"/>
        <v>0</v>
      </c>
      <c r="O35" s="6">
        <f t="shared" si="14"/>
        <v>0</v>
      </c>
      <c r="P35" s="6">
        <f t="shared" si="14"/>
        <v>0</v>
      </c>
      <c r="Q35" s="6">
        <f t="shared" si="14"/>
        <v>0</v>
      </c>
      <c r="R35" s="20">
        <f t="shared" si="15"/>
        <v>0</v>
      </c>
      <c r="S35" s="23"/>
    </row>
    <row r="36" spans="1:19" x14ac:dyDescent="0.25">
      <c r="A36">
        <v>14</v>
      </c>
      <c r="B36">
        <v>276</v>
      </c>
      <c r="C36" t="s">
        <v>124</v>
      </c>
      <c r="D36" t="s">
        <v>129</v>
      </c>
      <c r="E36" t="s">
        <v>75</v>
      </c>
      <c r="F36" t="s">
        <v>125</v>
      </c>
      <c r="G36">
        <v>5</v>
      </c>
      <c r="K36" s="6" t="s">
        <v>73</v>
      </c>
      <c r="L36" s="6">
        <f t="shared" si="14"/>
        <v>0</v>
      </c>
      <c r="M36" s="6">
        <f t="shared" si="14"/>
        <v>0</v>
      </c>
      <c r="N36" s="6">
        <f t="shared" si="14"/>
        <v>0</v>
      </c>
      <c r="O36" s="6">
        <f t="shared" si="14"/>
        <v>0</v>
      </c>
      <c r="P36" s="6">
        <f t="shared" si="14"/>
        <v>0</v>
      </c>
      <c r="Q36" s="6">
        <f t="shared" si="14"/>
        <v>0</v>
      </c>
      <c r="R36" s="20">
        <f t="shared" si="15"/>
        <v>0</v>
      </c>
      <c r="S36" s="23"/>
    </row>
    <row r="37" spans="1:19" x14ac:dyDescent="0.25">
      <c r="A37">
        <v>14</v>
      </c>
      <c r="B37">
        <v>278</v>
      </c>
      <c r="C37" t="s">
        <v>124</v>
      </c>
      <c r="D37" t="s">
        <v>16</v>
      </c>
      <c r="E37" t="s">
        <v>78</v>
      </c>
      <c r="F37" t="s">
        <v>125</v>
      </c>
      <c r="G37">
        <v>5</v>
      </c>
      <c r="K37" s="6" t="s">
        <v>75</v>
      </c>
      <c r="L37" s="6">
        <f t="shared" si="14"/>
        <v>0</v>
      </c>
      <c r="M37" s="6">
        <f t="shared" si="14"/>
        <v>0</v>
      </c>
      <c r="N37" s="6">
        <f t="shared" si="14"/>
        <v>0</v>
      </c>
      <c r="O37" s="6">
        <f t="shared" si="14"/>
        <v>0</v>
      </c>
      <c r="P37" s="6">
        <f t="shared" si="14"/>
        <v>0</v>
      </c>
      <c r="Q37" s="6">
        <f t="shared" si="14"/>
        <v>0</v>
      </c>
      <c r="R37" s="20">
        <f t="shared" si="15"/>
        <v>0</v>
      </c>
      <c r="S37" s="23"/>
    </row>
    <row r="38" spans="1:19" x14ac:dyDescent="0.25">
      <c r="A38">
        <v>14</v>
      </c>
      <c r="B38">
        <v>280</v>
      </c>
      <c r="C38" t="s">
        <v>124</v>
      </c>
      <c r="D38" t="s">
        <v>16</v>
      </c>
      <c r="E38" t="s">
        <v>78</v>
      </c>
      <c r="F38" t="s">
        <v>125</v>
      </c>
      <c r="G38">
        <v>5</v>
      </c>
      <c r="K38" s="6" t="s">
        <v>78</v>
      </c>
      <c r="L38" s="6">
        <f t="shared" si="14"/>
        <v>0</v>
      </c>
      <c r="M38" s="6">
        <f t="shared" si="14"/>
        <v>0</v>
      </c>
      <c r="N38" s="6">
        <f t="shared" si="14"/>
        <v>0</v>
      </c>
      <c r="O38" s="6">
        <f t="shared" si="14"/>
        <v>0</v>
      </c>
      <c r="P38" s="6">
        <f t="shared" si="14"/>
        <v>0</v>
      </c>
      <c r="Q38" s="6">
        <f t="shared" si="14"/>
        <v>0</v>
      </c>
      <c r="R38" s="20">
        <f t="shared" si="15"/>
        <v>0</v>
      </c>
      <c r="S38" s="23"/>
    </row>
    <row r="39" spans="1:19" x14ac:dyDescent="0.25">
      <c r="A39">
        <v>14</v>
      </c>
      <c r="B39">
        <v>286</v>
      </c>
      <c r="C39" t="s">
        <v>124</v>
      </c>
      <c r="D39" t="s">
        <v>8</v>
      </c>
      <c r="E39" t="s">
        <v>81</v>
      </c>
      <c r="F39" t="s">
        <v>125</v>
      </c>
      <c r="G39">
        <v>5</v>
      </c>
      <c r="K39" s="6" t="s">
        <v>81</v>
      </c>
      <c r="L39" s="6">
        <f t="shared" si="14"/>
        <v>0</v>
      </c>
      <c r="M39" s="6">
        <f t="shared" si="14"/>
        <v>0</v>
      </c>
      <c r="N39" s="6">
        <f t="shared" si="14"/>
        <v>0</v>
      </c>
      <c r="O39" s="6">
        <f t="shared" si="14"/>
        <v>0</v>
      </c>
      <c r="P39" s="6">
        <f t="shared" si="14"/>
        <v>0</v>
      </c>
      <c r="Q39" s="6">
        <f t="shared" si="14"/>
        <v>0</v>
      </c>
      <c r="R39" s="20">
        <f t="shared" si="15"/>
        <v>0</v>
      </c>
      <c r="S39" s="23"/>
    </row>
    <row r="40" spans="1:19" x14ac:dyDescent="0.25">
      <c r="A40">
        <v>17</v>
      </c>
      <c r="B40">
        <v>308</v>
      </c>
      <c r="C40" t="s">
        <v>124</v>
      </c>
      <c r="D40" t="s">
        <v>37</v>
      </c>
      <c r="E40" t="s">
        <v>56</v>
      </c>
      <c r="F40" t="s">
        <v>125</v>
      </c>
      <c r="G40">
        <v>6</v>
      </c>
      <c r="K40" s="6" t="s">
        <v>23</v>
      </c>
      <c r="L40" s="6">
        <f t="shared" si="14"/>
        <v>0</v>
      </c>
      <c r="M40" s="6">
        <f t="shared" si="14"/>
        <v>0</v>
      </c>
      <c r="N40" s="6">
        <f t="shared" si="14"/>
        <v>0</v>
      </c>
      <c r="O40" s="6">
        <f t="shared" si="14"/>
        <v>0</v>
      </c>
      <c r="P40" s="6">
        <f t="shared" si="14"/>
        <v>0</v>
      </c>
      <c r="Q40" s="6">
        <f t="shared" si="14"/>
        <v>0</v>
      </c>
      <c r="R40" s="20">
        <f t="shared" si="15"/>
        <v>0</v>
      </c>
      <c r="S40" s="23"/>
    </row>
    <row r="41" spans="1:19" x14ac:dyDescent="0.25">
      <c r="A41">
        <v>18</v>
      </c>
      <c r="B41">
        <v>684</v>
      </c>
      <c r="C41" t="s">
        <v>124</v>
      </c>
      <c r="D41" t="s">
        <v>21</v>
      </c>
      <c r="E41" t="s">
        <v>23</v>
      </c>
      <c r="F41" t="s">
        <v>127</v>
      </c>
      <c r="G41">
        <v>3</v>
      </c>
    </row>
    <row r="42" spans="1:19" x14ac:dyDescent="0.25">
      <c r="A42">
        <v>18</v>
      </c>
      <c r="B42">
        <v>752</v>
      </c>
      <c r="C42" t="s">
        <v>124</v>
      </c>
      <c r="D42" t="s">
        <v>21</v>
      </c>
      <c r="E42" t="s">
        <v>73</v>
      </c>
      <c r="F42" t="s">
        <v>127</v>
      </c>
      <c r="G42">
        <v>3</v>
      </c>
      <c r="K42" s="19" t="s">
        <v>209</v>
      </c>
      <c r="L42" s="24" t="s">
        <v>205</v>
      </c>
      <c r="M42" s="24"/>
      <c r="N42" s="24"/>
      <c r="O42" s="24"/>
      <c r="P42" s="25" t="s">
        <v>212</v>
      </c>
      <c r="Q42" s="25" t="s">
        <v>206</v>
      </c>
    </row>
    <row r="43" spans="1:19" x14ac:dyDescent="0.25">
      <c r="A43">
        <v>18</v>
      </c>
      <c r="B43">
        <v>764</v>
      </c>
      <c r="C43" t="s">
        <v>124</v>
      </c>
      <c r="D43" t="s">
        <v>16</v>
      </c>
      <c r="E43" t="s">
        <v>78</v>
      </c>
      <c r="F43" t="s">
        <v>127</v>
      </c>
      <c r="G43">
        <v>3</v>
      </c>
      <c r="K43" s="19" t="s">
        <v>207</v>
      </c>
      <c r="L43" s="19">
        <v>1</v>
      </c>
      <c r="M43" s="19">
        <v>2</v>
      </c>
      <c r="N43" s="19">
        <v>3</v>
      </c>
      <c r="O43" s="19">
        <v>4</v>
      </c>
      <c r="P43" s="25"/>
      <c r="Q43" s="25"/>
    </row>
    <row r="44" spans="1:19" x14ac:dyDescent="0.25">
      <c r="A44">
        <v>18</v>
      </c>
      <c r="B44">
        <v>768</v>
      </c>
      <c r="C44" t="s">
        <v>124</v>
      </c>
      <c r="D44" t="s">
        <v>8</v>
      </c>
      <c r="E44" t="s">
        <v>81</v>
      </c>
      <c r="F44" t="s">
        <v>127</v>
      </c>
      <c r="G44">
        <v>3</v>
      </c>
      <c r="K44" s="6" t="s">
        <v>56</v>
      </c>
      <c r="L44" s="6">
        <f t="shared" ref="L44:O50" si="16">COUNTIFS($C$2:$C$1000,$K$10,$E$2:$E$1000,$K44,$F$2:$F$1000,$K$8,$G$2:$G$1000,L$23)</f>
        <v>0</v>
      </c>
      <c r="M44" s="6">
        <f t="shared" si="16"/>
        <v>0</v>
      </c>
      <c r="N44" s="6">
        <f t="shared" si="16"/>
        <v>0</v>
      </c>
      <c r="O44" s="6">
        <f t="shared" si="16"/>
        <v>0</v>
      </c>
      <c r="P44" s="20">
        <f>SUM(L44:O44)</f>
        <v>0</v>
      </c>
      <c r="Q44" s="23">
        <f>SUM(P44:P50)</f>
        <v>17</v>
      </c>
    </row>
    <row r="45" spans="1:19" x14ac:dyDescent="0.25">
      <c r="A45">
        <v>25</v>
      </c>
      <c r="B45">
        <v>856</v>
      </c>
      <c r="C45" t="s">
        <v>124</v>
      </c>
      <c r="D45" t="s">
        <v>21</v>
      </c>
      <c r="E45" t="s">
        <v>23</v>
      </c>
      <c r="F45" t="s">
        <v>127</v>
      </c>
      <c r="G45">
        <v>4</v>
      </c>
      <c r="K45" s="6" t="s">
        <v>58</v>
      </c>
      <c r="L45" s="6">
        <f t="shared" si="16"/>
        <v>1</v>
      </c>
      <c r="M45" s="6">
        <f t="shared" si="16"/>
        <v>1</v>
      </c>
      <c r="N45" s="6">
        <f t="shared" si="16"/>
        <v>0</v>
      </c>
      <c r="O45" s="6">
        <f t="shared" si="16"/>
        <v>1</v>
      </c>
      <c r="P45" s="20">
        <f t="shared" ref="P45:P50" si="17">SUM(L45:O45)</f>
        <v>3</v>
      </c>
      <c r="Q45" s="23"/>
    </row>
    <row r="46" spans="1:19" x14ac:dyDescent="0.25">
      <c r="A46">
        <v>25</v>
      </c>
      <c r="B46">
        <v>908</v>
      </c>
      <c r="C46" t="s">
        <v>124</v>
      </c>
      <c r="D46" t="s">
        <v>128</v>
      </c>
      <c r="E46" t="s">
        <v>58</v>
      </c>
      <c r="F46" t="s">
        <v>127</v>
      </c>
      <c r="G46">
        <v>4</v>
      </c>
      <c r="K46" s="6" t="s">
        <v>73</v>
      </c>
      <c r="L46" s="6">
        <f t="shared" si="16"/>
        <v>1</v>
      </c>
      <c r="M46" s="6">
        <f t="shared" si="16"/>
        <v>1</v>
      </c>
      <c r="N46" s="6">
        <f t="shared" si="16"/>
        <v>1</v>
      </c>
      <c r="O46" s="6">
        <f t="shared" si="16"/>
        <v>1</v>
      </c>
      <c r="P46" s="20">
        <f t="shared" si="17"/>
        <v>4</v>
      </c>
      <c r="Q46" s="23"/>
    </row>
    <row r="47" spans="1:19" x14ac:dyDescent="0.25">
      <c r="A47">
        <v>25</v>
      </c>
      <c r="B47">
        <v>932</v>
      </c>
      <c r="C47" t="s">
        <v>124</v>
      </c>
      <c r="D47" t="s">
        <v>21</v>
      </c>
      <c r="E47" t="s">
        <v>73</v>
      </c>
      <c r="F47" t="s">
        <v>127</v>
      </c>
      <c r="G47">
        <v>4</v>
      </c>
      <c r="K47" s="6" t="s">
        <v>75</v>
      </c>
      <c r="L47" s="6">
        <f t="shared" si="16"/>
        <v>0</v>
      </c>
      <c r="M47" s="6">
        <f t="shared" si="16"/>
        <v>0</v>
      </c>
      <c r="N47" s="6">
        <f t="shared" si="16"/>
        <v>0</v>
      </c>
      <c r="O47" s="6">
        <f t="shared" si="16"/>
        <v>0</v>
      </c>
      <c r="P47" s="20">
        <f t="shared" si="17"/>
        <v>0</v>
      </c>
      <c r="Q47" s="23"/>
    </row>
    <row r="48" spans="1:19" x14ac:dyDescent="0.25">
      <c r="A48">
        <v>25</v>
      </c>
      <c r="B48">
        <v>940</v>
      </c>
      <c r="C48" t="s">
        <v>124</v>
      </c>
      <c r="D48" t="s">
        <v>8</v>
      </c>
      <c r="E48" t="s">
        <v>81</v>
      </c>
      <c r="F48" t="s">
        <v>127</v>
      </c>
      <c r="G48">
        <v>4</v>
      </c>
      <c r="K48" s="6" t="s">
        <v>78</v>
      </c>
      <c r="L48" s="6">
        <f t="shared" si="16"/>
        <v>1</v>
      </c>
      <c r="M48" s="6">
        <f t="shared" si="16"/>
        <v>1</v>
      </c>
      <c r="N48" s="6">
        <f t="shared" si="16"/>
        <v>1</v>
      </c>
      <c r="O48" s="6">
        <f t="shared" si="16"/>
        <v>0</v>
      </c>
      <c r="P48" s="20">
        <f t="shared" si="17"/>
        <v>3</v>
      </c>
      <c r="Q48" s="23"/>
    </row>
    <row r="49" spans="11:17" x14ac:dyDescent="0.25">
      <c r="K49" s="6" t="s">
        <v>81</v>
      </c>
      <c r="L49" s="6">
        <f t="shared" si="16"/>
        <v>1</v>
      </c>
      <c r="M49" s="6">
        <f t="shared" si="16"/>
        <v>1</v>
      </c>
      <c r="N49" s="6">
        <f t="shared" si="16"/>
        <v>1</v>
      </c>
      <c r="O49" s="6">
        <f t="shared" si="16"/>
        <v>1</v>
      </c>
      <c r="P49" s="20">
        <f t="shared" si="17"/>
        <v>4</v>
      </c>
      <c r="Q49" s="23"/>
    </row>
    <row r="50" spans="11:17" x14ac:dyDescent="0.25">
      <c r="K50" s="6" t="s">
        <v>23</v>
      </c>
      <c r="L50" s="6">
        <f t="shared" si="16"/>
        <v>0</v>
      </c>
      <c r="M50" s="6">
        <f t="shared" si="16"/>
        <v>1</v>
      </c>
      <c r="N50" s="6">
        <f t="shared" si="16"/>
        <v>1</v>
      </c>
      <c r="O50" s="6">
        <f t="shared" si="16"/>
        <v>1</v>
      </c>
      <c r="P50" s="20">
        <f t="shared" si="17"/>
        <v>3</v>
      </c>
      <c r="Q50" s="23"/>
    </row>
    <row r="52" spans="11:17" x14ac:dyDescent="0.25">
      <c r="K52" s="19" t="s">
        <v>210</v>
      </c>
      <c r="L52" s="24" t="s">
        <v>205</v>
      </c>
      <c r="M52" s="24"/>
      <c r="N52" s="24"/>
      <c r="O52" s="24"/>
      <c r="P52" s="25" t="s">
        <v>212</v>
      </c>
      <c r="Q52" s="25" t="s">
        <v>206</v>
      </c>
    </row>
    <row r="53" spans="11:17" x14ac:dyDescent="0.25">
      <c r="K53" s="19" t="s">
        <v>207</v>
      </c>
      <c r="L53" s="19">
        <v>1</v>
      </c>
      <c r="M53" s="19">
        <v>2</v>
      </c>
      <c r="N53" s="19">
        <v>3</v>
      </c>
      <c r="O53" s="19">
        <v>4</v>
      </c>
      <c r="P53" s="25"/>
      <c r="Q53" s="25"/>
    </row>
    <row r="54" spans="11:17" x14ac:dyDescent="0.25">
      <c r="K54" s="6" t="s">
        <v>56</v>
      </c>
      <c r="L54" s="6">
        <f t="shared" ref="L54:O60" si="18">COUNTIFS($C$2:$C$1000,$K$11,$E$2:$E$1000,$K54,$F$2:$F$1000,$K$8,$G$2:$G$1000,L$23)/2</f>
        <v>0</v>
      </c>
      <c r="M54" s="6">
        <f t="shared" si="18"/>
        <v>0</v>
      </c>
      <c r="N54" s="6">
        <f t="shared" si="18"/>
        <v>0</v>
      </c>
      <c r="O54" s="6">
        <f t="shared" si="18"/>
        <v>0</v>
      </c>
      <c r="P54" s="20">
        <f t="shared" ref="P54:P60" si="19">SUM(L54:O54)</f>
        <v>0</v>
      </c>
      <c r="Q54" s="23">
        <f>SUM(P54:P60)</f>
        <v>0</v>
      </c>
    </row>
    <row r="55" spans="11:17" x14ac:dyDescent="0.25">
      <c r="K55" s="6" t="s">
        <v>58</v>
      </c>
      <c r="L55" s="6">
        <f t="shared" si="18"/>
        <v>0</v>
      </c>
      <c r="M55" s="6">
        <f t="shared" si="18"/>
        <v>0</v>
      </c>
      <c r="N55" s="6">
        <f t="shared" si="18"/>
        <v>0</v>
      </c>
      <c r="O55" s="6">
        <f t="shared" si="18"/>
        <v>0</v>
      </c>
      <c r="P55" s="20">
        <f t="shared" si="19"/>
        <v>0</v>
      </c>
      <c r="Q55" s="23"/>
    </row>
    <row r="56" spans="11:17" x14ac:dyDescent="0.25">
      <c r="K56" s="6" t="s">
        <v>73</v>
      </c>
      <c r="L56" s="6">
        <f t="shared" si="18"/>
        <v>0</v>
      </c>
      <c r="M56" s="6">
        <f t="shared" si="18"/>
        <v>0</v>
      </c>
      <c r="N56" s="6">
        <f t="shared" si="18"/>
        <v>0</v>
      </c>
      <c r="O56" s="6">
        <f t="shared" si="18"/>
        <v>0</v>
      </c>
      <c r="P56" s="20">
        <f t="shared" si="19"/>
        <v>0</v>
      </c>
      <c r="Q56" s="23"/>
    </row>
    <row r="57" spans="11:17" x14ac:dyDescent="0.25">
      <c r="K57" s="6" t="s">
        <v>75</v>
      </c>
      <c r="L57" s="6">
        <f t="shared" si="18"/>
        <v>0</v>
      </c>
      <c r="M57" s="6">
        <f t="shared" si="18"/>
        <v>0</v>
      </c>
      <c r="N57" s="6">
        <f t="shared" si="18"/>
        <v>0</v>
      </c>
      <c r="O57" s="6">
        <f t="shared" si="18"/>
        <v>0</v>
      </c>
      <c r="P57" s="20">
        <f t="shared" si="19"/>
        <v>0</v>
      </c>
      <c r="Q57" s="23"/>
    </row>
    <row r="58" spans="11:17" x14ac:dyDescent="0.25">
      <c r="K58" s="6" t="s">
        <v>78</v>
      </c>
      <c r="L58" s="6">
        <f t="shared" si="18"/>
        <v>0</v>
      </c>
      <c r="M58" s="6">
        <f t="shared" si="18"/>
        <v>0</v>
      </c>
      <c r="N58" s="6">
        <f t="shared" si="18"/>
        <v>0</v>
      </c>
      <c r="O58" s="6">
        <f t="shared" si="18"/>
        <v>0</v>
      </c>
      <c r="P58" s="20">
        <f t="shared" si="19"/>
        <v>0</v>
      </c>
      <c r="Q58" s="23"/>
    </row>
    <row r="59" spans="11:17" x14ac:dyDescent="0.25">
      <c r="K59" s="6" t="s">
        <v>81</v>
      </c>
      <c r="L59" s="6">
        <f t="shared" si="18"/>
        <v>0</v>
      </c>
      <c r="M59" s="6">
        <f t="shared" si="18"/>
        <v>0</v>
      </c>
      <c r="N59" s="6">
        <f t="shared" si="18"/>
        <v>0</v>
      </c>
      <c r="O59" s="6">
        <f t="shared" si="18"/>
        <v>0</v>
      </c>
      <c r="P59" s="20">
        <f t="shared" si="19"/>
        <v>0</v>
      </c>
      <c r="Q59" s="23"/>
    </row>
    <row r="60" spans="11:17" x14ac:dyDescent="0.25">
      <c r="K60" s="6" t="s">
        <v>23</v>
      </c>
      <c r="L60" s="6">
        <f t="shared" si="18"/>
        <v>0</v>
      </c>
      <c r="M60" s="6">
        <f t="shared" si="18"/>
        <v>0</v>
      </c>
      <c r="N60" s="6">
        <f t="shared" si="18"/>
        <v>0</v>
      </c>
      <c r="O60" s="6">
        <f t="shared" si="18"/>
        <v>0</v>
      </c>
      <c r="P60" s="20">
        <f t="shared" si="19"/>
        <v>0</v>
      </c>
      <c r="Q60" s="23"/>
    </row>
    <row r="62" spans="11:17" x14ac:dyDescent="0.25">
      <c r="K62" s="19" t="s">
        <v>211</v>
      </c>
      <c r="L62" s="24" t="s">
        <v>205</v>
      </c>
      <c r="M62" s="24"/>
      <c r="N62" s="24"/>
      <c r="O62" s="24"/>
      <c r="P62" s="25" t="s">
        <v>212</v>
      </c>
      <c r="Q62" s="25" t="s">
        <v>206</v>
      </c>
    </row>
    <row r="63" spans="11:17" x14ac:dyDescent="0.25">
      <c r="K63" s="19" t="s">
        <v>207</v>
      </c>
      <c r="L63" s="19">
        <v>1</v>
      </c>
      <c r="M63" s="19">
        <v>2</v>
      </c>
      <c r="N63" s="19">
        <v>3</v>
      </c>
      <c r="O63" s="19">
        <v>4</v>
      </c>
      <c r="P63" s="25"/>
      <c r="Q63" s="25"/>
    </row>
    <row r="64" spans="11:17" x14ac:dyDescent="0.25">
      <c r="K64" s="6" t="s">
        <v>56</v>
      </c>
      <c r="L64" s="6">
        <f t="shared" ref="L64:O70" si="20">COUNTIFS($C$2:$C$1000,$K$12,$E$2:$E$1000,$K64,$F$2:$F$1000,$K$8,$G$2:$G$1000,L$23)</f>
        <v>0</v>
      </c>
      <c r="M64" s="6">
        <f t="shared" si="20"/>
        <v>0</v>
      </c>
      <c r="N64" s="6">
        <f t="shared" si="20"/>
        <v>0</v>
      </c>
      <c r="O64" s="6">
        <f t="shared" si="20"/>
        <v>0</v>
      </c>
      <c r="P64" s="20">
        <f t="shared" ref="P64:P70" si="21">SUM(L64:O64)</f>
        <v>0</v>
      </c>
      <c r="Q64" s="23">
        <f>SUM(P64:P70)</f>
        <v>0</v>
      </c>
    </row>
    <row r="65" spans="11:17" x14ac:dyDescent="0.25">
      <c r="K65" s="6" t="s">
        <v>58</v>
      </c>
      <c r="L65" s="6">
        <f t="shared" si="20"/>
        <v>0</v>
      </c>
      <c r="M65" s="6">
        <f t="shared" si="20"/>
        <v>0</v>
      </c>
      <c r="N65" s="6">
        <f t="shared" si="20"/>
        <v>0</v>
      </c>
      <c r="O65" s="6">
        <f t="shared" si="20"/>
        <v>0</v>
      </c>
      <c r="P65" s="20">
        <f t="shared" si="21"/>
        <v>0</v>
      </c>
      <c r="Q65" s="23"/>
    </row>
    <row r="66" spans="11:17" x14ac:dyDescent="0.25">
      <c r="K66" s="6" t="s">
        <v>73</v>
      </c>
      <c r="L66" s="6">
        <f t="shared" si="20"/>
        <v>0</v>
      </c>
      <c r="M66" s="6">
        <f t="shared" si="20"/>
        <v>0</v>
      </c>
      <c r="N66" s="6">
        <f t="shared" si="20"/>
        <v>0</v>
      </c>
      <c r="O66" s="6">
        <f t="shared" si="20"/>
        <v>0</v>
      </c>
      <c r="P66" s="20">
        <f t="shared" si="21"/>
        <v>0</v>
      </c>
      <c r="Q66" s="23"/>
    </row>
    <row r="67" spans="11:17" x14ac:dyDescent="0.25">
      <c r="K67" s="6" t="s">
        <v>75</v>
      </c>
      <c r="L67" s="6">
        <f t="shared" si="20"/>
        <v>0</v>
      </c>
      <c r="M67" s="6">
        <f t="shared" si="20"/>
        <v>0</v>
      </c>
      <c r="N67" s="6">
        <f t="shared" si="20"/>
        <v>0</v>
      </c>
      <c r="O67" s="6">
        <f t="shared" si="20"/>
        <v>0</v>
      </c>
      <c r="P67" s="20">
        <f t="shared" si="21"/>
        <v>0</v>
      </c>
      <c r="Q67" s="23"/>
    </row>
    <row r="68" spans="11:17" x14ac:dyDescent="0.25">
      <c r="K68" s="6" t="s">
        <v>78</v>
      </c>
      <c r="L68" s="6">
        <f t="shared" si="20"/>
        <v>0</v>
      </c>
      <c r="M68" s="6">
        <f t="shared" si="20"/>
        <v>0</v>
      </c>
      <c r="N68" s="6">
        <f t="shared" si="20"/>
        <v>0</v>
      </c>
      <c r="O68" s="6">
        <f t="shared" si="20"/>
        <v>0</v>
      </c>
      <c r="P68" s="20">
        <f t="shared" si="21"/>
        <v>0</v>
      </c>
      <c r="Q68" s="23"/>
    </row>
    <row r="69" spans="11:17" x14ac:dyDescent="0.25">
      <c r="K69" s="6" t="s">
        <v>81</v>
      </c>
      <c r="L69" s="6">
        <f t="shared" si="20"/>
        <v>0</v>
      </c>
      <c r="M69" s="6">
        <f t="shared" si="20"/>
        <v>0</v>
      </c>
      <c r="N69" s="6">
        <f t="shared" si="20"/>
        <v>0</v>
      </c>
      <c r="O69" s="6">
        <f t="shared" si="20"/>
        <v>0</v>
      </c>
      <c r="P69" s="20">
        <f t="shared" si="21"/>
        <v>0</v>
      </c>
      <c r="Q69" s="23"/>
    </row>
    <row r="70" spans="11:17" x14ac:dyDescent="0.25">
      <c r="K70" s="6" t="s">
        <v>23</v>
      </c>
      <c r="L70" s="6">
        <f t="shared" si="20"/>
        <v>0</v>
      </c>
      <c r="M70" s="6">
        <f t="shared" si="20"/>
        <v>0</v>
      </c>
      <c r="N70" s="6">
        <f t="shared" si="20"/>
        <v>0</v>
      </c>
      <c r="O70" s="6">
        <f t="shared" si="20"/>
        <v>0</v>
      </c>
      <c r="P70" s="20">
        <f t="shared" si="21"/>
        <v>0</v>
      </c>
      <c r="Q70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32:Q32"/>
    <mergeCell ref="R32:R33"/>
    <mergeCell ref="S32:S33"/>
    <mergeCell ref="Q64:Q70"/>
    <mergeCell ref="Q54:Q60"/>
    <mergeCell ref="Q44:Q50"/>
    <mergeCell ref="L42:O42"/>
    <mergeCell ref="P42:P43"/>
    <mergeCell ref="Q42:Q43"/>
    <mergeCell ref="L52:O52"/>
    <mergeCell ref="P52:P53"/>
    <mergeCell ref="Q52:Q53"/>
    <mergeCell ref="S34:S40"/>
    <mergeCell ref="S24:S30"/>
    <mergeCell ref="L62:O62"/>
    <mergeCell ref="P62:P63"/>
    <mergeCell ref="Q62:Q63"/>
  </mergeCells>
  <conditionalFormatting sqref="L24:R30 S24">
    <cfRule type="expression" dxfId="80" priority="14">
      <formula>#REF!&gt;0</formula>
    </cfRule>
  </conditionalFormatting>
  <conditionalFormatting sqref="L34:Q40">
    <cfRule type="expression" dxfId="79" priority="13">
      <formula>#REF!&gt;0</formula>
    </cfRule>
  </conditionalFormatting>
  <conditionalFormatting sqref="Q64">
    <cfRule type="expression" dxfId="78" priority="1">
      <formula>#REF!&gt;0</formula>
    </cfRule>
  </conditionalFormatting>
  <conditionalFormatting sqref="L44:P50">
    <cfRule type="expression" dxfId="77" priority="10">
      <formula>#REF!&gt;0</formula>
    </cfRule>
  </conditionalFormatting>
  <conditionalFormatting sqref="L54:O60">
    <cfRule type="expression" dxfId="76" priority="9">
      <formula>#REF!&gt;0</formula>
    </cfRule>
  </conditionalFormatting>
  <conditionalFormatting sqref="L64:O70">
    <cfRule type="expression" dxfId="75" priority="8">
      <formula>#REF!&gt;0</formula>
    </cfRule>
  </conditionalFormatting>
  <conditionalFormatting sqref="R34:R40">
    <cfRule type="expression" dxfId="74" priority="7">
      <formula>#REF!&gt;0</formula>
    </cfRule>
  </conditionalFormatting>
  <conditionalFormatting sqref="P54:P60">
    <cfRule type="expression" dxfId="73" priority="6">
      <formula>#REF!&gt;0</formula>
    </cfRule>
  </conditionalFormatting>
  <conditionalFormatting sqref="P64:P70">
    <cfRule type="expression" dxfId="72" priority="5">
      <formula>#REF!&gt;0</formula>
    </cfRule>
  </conditionalFormatting>
  <conditionalFormatting sqref="S34">
    <cfRule type="expression" dxfId="71" priority="4">
      <formula>#REF!&gt;0</formula>
    </cfRule>
  </conditionalFormatting>
  <conditionalFormatting sqref="Q44">
    <cfRule type="expression" dxfId="70" priority="3">
      <formula>#REF!&gt;0</formula>
    </cfRule>
  </conditionalFormatting>
  <conditionalFormatting sqref="Q54">
    <cfRule type="expression" dxfId="69" priority="2">
      <formula>#REF!&gt;0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30"/>
  <sheetViews>
    <sheetView topLeftCell="A103" zoomScale="80" zoomScaleNormal="80" workbookViewId="0">
      <selection activeCell="L112" sqref="L112:P112"/>
    </sheetView>
  </sheetViews>
  <sheetFormatPr baseColWidth="10" defaultColWidth="9.140625" defaultRowHeight="15" x14ac:dyDescent="0.25"/>
  <cols>
    <col min="10" max="10" width="11.28515625" bestFit="1" customWidth="1"/>
    <col min="11" max="11" width="31.57031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6</v>
      </c>
      <c r="C2" t="s">
        <v>124</v>
      </c>
      <c r="D2" t="s">
        <v>129</v>
      </c>
      <c r="E2" t="s">
        <v>33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2</v>
      </c>
      <c r="B3">
        <v>8</v>
      </c>
      <c r="C3" t="s">
        <v>124</v>
      </c>
      <c r="D3" t="s">
        <v>129</v>
      </c>
      <c r="E3" t="s">
        <v>33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2</v>
      </c>
      <c r="B4">
        <v>44</v>
      </c>
      <c r="C4" t="s">
        <v>124</v>
      </c>
      <c r="D4" t="s">
        <v>37</v>
      </c>
      <c r="E4" t="s">
        <v>92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2</v>
      </c>
      <c r="B5">
        <v>46</v>
      </c>
      <c r="C5" t="s">
        <v>124</v>
      </c>
      <c r="D5" t="s">
        <v>21</v>
      </c>
      <c r="E5" t="s">
        <v>94</v>
      </c>
      <c r="F5" t="s">
        <v>125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2</v>
      </c>
      <c r="B6">
        <v>58</v>
      </c>
      <c r="C6" t="s">
        <v>124</v>
      </c>
      <c r="D6" t="s">
        <v>16</v>
      </c>
      <c r="E6" t="s">
        <v>101</v>
      </c>
      <c r="F6" t="s">
        <v>125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5</v>
      </c>
      <c r="N6" s="6">
        <f t="shared" si="0"/>
        <v>0</v>
      </c>
      <c r="O6" s="6">
        <f t="shared" si="0"/>
        <v>0</v>
      </c>
      <c r="P6" s="6">
        <f t="shared" si="0"/>
        <v>3</v>
      </c>
      <c r="Q6" s="6">
        <f t="shared" si="0"/>
        <v>0</v>
      </c>
      <c r="R6" s="6">
        <f t="shared" si="0"/>
        <v>0</v>
      </c>
      <c r="S6" s="6">
        <f t="shared" si="0"/>
        <v>5</v>
      </c>
      <c r="T6" s="6">
        <f t="shared" si="0"/>
        <v>0</v>
      </c>
      <c r="U6" s="6">
        <f t="shared" si="0"/>
        <v>0</v>
      </c>
      <c r="V6" s="6">
        <f t="shared" si="0"/>
        <v>4</v>
      </c>
      <c r="W6" s="6">
        <f t="shared" si="0"/>
        <v>0</v>
      </c>
      <c r="X6" s="6">
        <f t="shared" si="0"/>
        <v>0</v>
      </c>
      <c r="Y6" s="6">
        <f t="shared" si="0"/>
        <v>3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13</v>
      </c>
      <c r="C7" t="s">
        <v>126</v>
      </c>
      <c r="D7" t="s">
        <v>16</v>
      </c>
      <c r="E7" t="s">
        <v>41</v>
      </c>
      <c r="F7" t="s">
        <v>125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3</v>
      </c>
      <c r="O7" s="6">
        <f t="shared" si="0"/>
        <v>0</v>
      </c>
      <c r="P7" s="6">
        <f t="shared" si="0"/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1</v>
      </c>
      <c r="AA7" s="6">
        <f t="shared" si="1"/>
        <v>0</v>
      </c>
      <c r="AB7" s="6">
        <f t="shared" si="1"/>
        <v>0</v>
      </c>
      <c r="AC7" s="6">
        <f t="shared" si="1"/>
        <v>1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33</v>
      </c>
      <c r="C8" t="s">
        <v>126</v>
      </c>
      <c r="D8" t="s">
        <v>16</v>
      </c>
      <c r="E8" t="s">
        <v>76</v>
      </c>
      <c r="F8" t="s">
        <v>125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3</v>
      </c>
      <c r="B9">
        <v>49</v>
      </c>
      <c r="C9" t="s">
        <v>126</v>
      </c>
      <c r="D9" t="s">
        <v>16</v>
      </c>
      <c r="E9" t="s">
        <v>95</v>
      </c>
      <c r="F9" t="s">
        <v>125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3</v>
      </c>
      <c r="B10">
        <v>341</v>
      </c>
      <c r="C10" t="s">
        <v>126</v>
      </c>
      <c r="D10" t="s">
        <v>16</v>
      </c>
      <c r="E10" t="s">
        <v>41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5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3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4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5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3</v>
      </c>
      <c r="B11">
        <v>349</v>
      </c>
      <c r="C11" t="s">
        <v>126</v>
      </c>
      <c r="D11" t="s">
        <v>16</v>
      </c>
      <c r="E11" t="s">
        <v>49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5</v>
      </c>
      <c r="O11" s="6">
        <f t="shared" si="4"/>
        <v>0</v>
      </c>
      <c r="P11" s="6">
        <f t="shared" si="4"/>
        <v>5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6</v>
      </c>
      <c r="V11" s="6">
        <f t="shared" si="4"/>
        <v>0</v>
      </c>
      <c r="W11" s="6">
        <f t="shared" si="4"/>
        <v>6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4</v>
      </c>
      <c r="AC11" s="6">
        <f t="shared" si="5"/>
        <v>0</v>
      </c>
      <c r="AD11" s="6">
        <f t="shared" si="5"/>
        <v>4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4</v>
      </c>
      <c r="AJ11" s="6">
        <f t="shared" si="5"/>
        <v>0</v>
      </c>
      <c r="AK11" s="6">
        <f t="shared" si="5"/>
        <v>4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3</v>
      </c>
      <c r="B12">
        <v>401</v>
      </c>
      <c r="C12" t="s">
        <v>126</v>
      </c>
      <c r="D12" t="s">
        <v>16</v>
      </c>
      <c r="E12" t="s">
        <v>76</v>
      </c>
      <c r="F12" t="s">
        <v>127</v>
      </c>
      <c r="G12">
        <v>1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5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6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4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4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3</v>
      </c>
      <c r="B13">
        <v>405</v>
      </c>
      <c r="C13" t="s">
        <v>126</v>
      </c>
      <c r="D13" t="s">
        <v>16</v>
      </c>
      <c r="E13" t="s">
        <v>78</v>
      </c>
      <c r="F13" t="s">
        <v>127</v>
      </c>
      <c r="G13">
        <v>1</v>
      </c>
    </row>
    <row r="14" spans="1:52" x14ac:dyDescent="0.25">
      <c r="A14">
        <v>3</v>
      </c>
      <c r="B14">
        <v>461</v>
      </c>
      <c r="C14" t="s">
        <v>126</v>
      </c>
      <c r="D14" t="s">
        <v>16</v>
      </c>
      <c r="E14" t="s">
        <v>101</v>
      </c>
      <c r="F14" t="s">
        <v>127</v>
      </c>
      <c r="G14">
        <v>1</v>
      </c>
      <c r="K14" s="12" t="s">
        <v>198</v>
      </c>
      <c r="L14" s="13">
        <v>6.5</v>
      </c>
    </row>
    <row r="15" spans="1:52" x14ac:dyDescent="0.25">
      <c r="A15">
        <v>4</v>
      </c>
      <c r="B15">
        <v>324</v>
      </c>
      <c r="C15" t="s">
        <v>124</v>
      </c>
      <c r="D15" t="s">
        <v>8</v>
      </c>
      <c r="E15" t="s">
        <v>27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7.5</v>
      </c>
      <c r="N15" s="6">
        <f t="shared" si="7"/>
        <v>0</v>
      </c>
      <c r="O15" s="6">
        <f t="shared" si="7"/>
        <v>7.5</v>
      </c>
      <c r="P15" s="6">
        <f t="shared" si="7"/>
        <v>4.5</v>
      </c>
      <c r="Q15" s="6">
        <f t="shared" si="7"/>
        <v>0</v>
      </c>
      <c r="R15" s="6">
        <f t="shared" si="7"/>
        <v>0</v>
      </c>
      <c r="S15" s="6">
        <f t="shared" si="7"/>
        <v>7.5</v>
      </c>
      <c r="T15" s="6">
        <f t="shared" si="7"/>
        <v>0</v>
      </c>
      <c r="U15" s="6">
        <f t="shared" si="7"/>
        <v>0</v>
      </c>
      <c r="V15" s="6">
        <f t="shared" si="7"/>
        <v>10.5</v>
      </c>
      <c r="W15" s="6">
        <f t="shared" si="7"/>
        <v>0</v>
      </c>
      <c r="X15" s="6">
        <f t="shared" si="7"/>
        <v>0</v>
      </c>
      <c r="Y15" s="6">
        <f t="shared" si="7"/>
        <v>4.5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6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7.5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4</v>
      </c>
      <c r="B16">
        <v>436</v>
      </c>
      <c r="C16" t="s">
        <v>124</v>
      </c>
      <c r="D16" t="s">
        <v>37</v>
      </c>
      <c r="E16" t="s">
        <v>92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8</v>
      </c>
      <c r="O16" s="6">
        <f t="shared" si="8"/>
        <v>0</v>
      </c>
      <c r="P16" s="6">
        <f t="shared" si="8"/>
        <v>5</v>
      </c>
      <c r="Q16" s="6">
        <f t="shared" si="8"/>
        <v>1</v>
      </c>
      <c r="R16" s="6">
        <f t="shared" si="8"/>
        <v>0</v>
      </c>
      <c r="S16" s="6">
        <f t="shared" si="8"/>
        <v>0</v>
      </c>
      <c r="T16" s="6">
        <f t="shared" si="8"/>
        <v>3</v>
      </c>
      <c r="U16" s="6">
        <f t="shared" si="8"/>
        <v>6</v>
      </c>
      <c r="V16" s="6">
        <f t="shared" si="8"/>
        <v>0</v>
      </c>
      <c r="W16" s="6">
        <f t="shared" si="8"/>
        <v>6</v>
      </c>
      <c r="X16" s="6">
        <f t="shared" si="8"/>
        <v>0</v>
      </c>
      <c r="Y16" s="6">
        <f t="shared" si="8"/>
        <v>0</v>
      </c>
      <c r="Z16" s="6">
        <f t="shared" si="8"/>
        <v>1</v>
      </c>
      <c r="AA16" s="6">
        <f t="shared" si="8"/>
        <v>0</v>
      </c>
      <c r="AB16" s="6">
        <f t="shared" si="8"/>
        <v>4</v>
      </c>
      <c r="AC16" s="6">
        <f t="shared" si="8"/>
        <v>1</v>
      </c>
      <c r="AD16" s="6">
        <f t="shared" si="8"/>
        <v>4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4</v>
      </c>
      <c r="AJ16" s="6">
        <f t="shared" si="8"/>
        <v>0</v>
      </c>
      <c r="AK16" s="6">
        <f t="shared" si="8"/>
        <v>4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4</v>
      </c>
      <c r="B17">
        <v>440</v>
      </c>
      <c r="C17" t="s">
        <v>124</v>
      </c>
      <c r="D17" t="s">
        <v>21</v>
      </c>
      <c r="E17" t="s">
        <v>94</v>
      </c>
      <c r="F17" t="s">
        <v>127</v>
      </c>
      <c r="G17">
        <v>1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12.5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15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10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10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4</v>
      </c>
      <c r="B18">
        <v>444</v>
      </c>
      <c r="C18" t="s">
        <v>124</v>
      </c>
      <c r="D18" t="s">
        <v>21</v>
      </c>
      <c r="E18" t="s">
        <v>94</v>
      </c>
      <c r="F18" t="s">
        <v>127</v>
      </c>
      <c r="G18">
        <v>1</v>
      </c>
      <c r="K18" s="15" t="s">
        <v>202</v>
      </c>
      <c r="L18" s="16">
        <f>SUM(L15:L17)</f>
        <v>0</v>
      </c>
      <c r="M18" s="16">
        <f t="shared" ref="M18:AZ18" si="10">SUM(M15:M17)</f>
        <v>7.5</v>
      </c>
      <c r="N18" s="16">
        <f t="shared" si="10"/>
        <v>8</v>
      </c>
      <c r="O18" s="16">
        <f t="shared" si="10"/>
        <v>7.5</v>
      </c>
      <c r="P18" s="16">
        <f t="shared" si="10"/>
        <v>9.5</v>
      </c>
      <c r="Q18" s="16">
        <f t="shared" si="10"/>
        <v>1</v>
      </c>
      <c r="R18" s="16">
        <f t="shared" si="10"/>
        <v>12.5</v>
      </c>
      <c r="S18" s="16">
        <f t="shared" si="10"/>
        <v>7.5</v>
      </c>
      <c r="T18" s="16">
        <f t="shared" si="10"/>
        <v>3</v>
      </c>
      <c r="U18" s="16">
        <f t="shared" si="10"/>
        <v>6</v>
      </c>
      <c r="V18" s="16">
        <f t="shared" si="10"/>
        <v>10.5</v>
      </c>
      <c r="W18" s="16">
        <f t="shared" si="10"/>
        <v>6</v>
      </c>
      <c r="X18" s="16">
        <f t="shared" si="10"/>
        <v>0</v>
      </c>
      <c r="Y18" s="16">
        <f t="shared" si="10"/>
        <v>19.5</v>
      </c>
      <c r="Z18" s="16">
        <f t="shared" si="10"/>
        <v>1</v>
      </c>
      <c r="AA18" s="16">
        <f t="shared" si="10"/>
        <v>0</v>
      </c>
      <c r="AB18" s="16">
        <f t="shared" si="10"/>
        <v>4</v>
      </c>
      <c r="AC18" s="16">
        <f t="shared" si="10"/>
        <v>7</v>
      </c>
      <c r="AD18" s="16">
        <f t="shared" si="10"/>
        <v>4</v>
      </c>
      <c r="AE18" s="16">
        <f t="shared" si="10"/>
        <v>0</v>
      </c>
      <c r="AF18" s="16">
        <f t="shared" si="10"/>
        <v>10</v>
      </c>
      <c r="AG18" s="16">
        <f t="shared" si="10"/>
        <v>0</v>
      </c>
      <c r="AH18" s="16">
        <f t="shared" si="10"/>
        <v>0</v>
      </c>
      <c r="AI18" s="16">
        <f t="shared" si="10"/>
        <v>4</v>
      </c>
      <c r="AJ18" s="16">
        <f t="shared" si="10"/>
        <v>7.5</v>
      </c>
      <c r="AK18" s="16">
        <f t="shared" si="10"/>
        <v>4</v>
      </c>
      <c r="AL18" s="16">
        <f t="shared" si="10"/>
        <v>0</v>
      </c>
      <c r="AM18" s="16">
        <f t="shared" si="10"/>
        <v>10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4</v>
      </c>
      <c r="B19">
        <v>460</v>
      </c>
      <c r="C19" t="s">
        <v>124</v>
      </c>
      <c r="D19" t="s">
        <v>16</v>
      </c>
      <c r="E19" t="s">
        <v>101</v>
      </c>
      <c r="F19" t="s">
        <v>127</v>
      </c>
      <c r="G19">
        <v>1</v>
      </c>
      <c r="K19" s="15" t="s">
        <v>203</v>
      </c>
      <c r="L19" s="17">
        <f t="shared" ref="L19:AZ19" si="11">IF(L18&gt;$L$14,L18-$L$14,0)</f>
        <v>0</v>
      </c>
      <c r="M19" s="17">
        <f t="shared" si="11"/>
        <v>1</v>
      </c>
      <c r="N19" s="17">
        <f t="shared" si="11"/>
        <v>1.5</v>
      </c>
      <c r="O19" s="17">
        <f t="shared" si="11"/>
        <v>1</v>
      </c>
      <c r="P19" s="17">
        <f t="shared" si="11"/>
        <v>3</v>
      </c>
      <c r="Q19" s="17">
        <f t="shared" si="11"/>
        <v>0</v>
      </c>
      <c r="R19" s="17">
        <f t="shared" si="11"/>
        <v>6</v>
      </c>
      <c r="S19" s="17">
        <f t="shared" si="11"/>
        <v>1</v>
      </c>
      <c r="T19" s="17">
        <f t="shared" si="11"/>
        <v>0</v>
      </c>
      <c r="U19" s="17">
        <f t="shared" si="11"/>
        <v>0</v>
      </c>
      <c r="V19" s="17">
        <f t="shared" si="11"/>
        <v>4</v>
      </c>
      <c r="W19" s="17">
        <f t="shared" si="11"/>
        <v>0</v>
      </c>
      <c r="X19" s="17">
        <f t="shared" si="11"/>
        <v>0</v>
      </c>
      <c r="Y19" s="17">
        <f t="shared" si="11"/>
        <v>13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0.5</v>
      </c>
      <c r="AD19" s="17">
        <f t="shared" si="11"/>
        <v>0</v>
      </c>
      <c r="AE19" s="17">
        <f t="shared" si="11"/>
        <v>0</v>
      </c>
      <c r="AF19" s="17">
        <f t="shared" si="11"/>
        <v>3.5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1</v>
      </c>
      <c r="AK19" s="17">
        <f t="shared" si="11"/>
        <v>0</v>
      </c>
      <c r="AL19" s="17">
        <f t="shared" si="11"/>
        <v>0</v>
      </c>
      <c r="AM19" s="17">
        <f t="shared" si="11"/>
        <v>3.5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5</v>
      </c>
      <c r="B20">
        <v>72</v>
      </c>
      <c r="C20" t="s">
        <v>124</v>
      </c>
      <c r="D20" t="s">
        <v>129</v>
      </c>
      <c r="E20" t="s">
        <v>33</v>
      </c>
      <c r="F20" t="s">
        <v>125</v>
      </c>
      <c r="G20">
        <v>2</v>
      </c>
    </row>
    <row r="21" spans="1:52" x14ac:dyDescent="0.25">
      <c r="A21">
        <v>5</v>
      </c>
      <c r="B21">
        <v>104</v>
      </c>
      <c r="C21" t="s">
        <v>124</v>
      </c>
      <c r="D21" t="s">
        <v>37</v>
      </c>
      <c r="E21" t="s">
        <v>92</v>
      </c>
      <c r="F21" t="s">
        <v>125</v>
      </c>
      <c r="G21">
        <v>2</v>
      </c>
    </row>
    <row r="22" spans="1:52" x14ac:dyDescent="0.25">
      <c r="A22">
        <v>5</v>
      </c>
      <c r="B22">
        <v>106</v>
      </c>
      <c r="C22" t="s">
        <v>124</v>
      </c>
      <c r="D22" t="s">
        <v>21</v>
      </c>
      <c r="E22" t="s">
        <v>94</v>
      </c>
      <c r="F22" t="s">
        <v>125</v>
      </c>
      <c r="G22">
        <v>2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5</v>
      </c>
      <c r="B23">
        <v>342</v>
      </c>
      <c r="C23" t="s">
        <v>126</v>
      </c>
      <c r="D23" t="s">
        <v>16</v>
      </c>
      <c r="E23" t="s">
        <v>41</v>
      </c>
      <c r="F23" t="s">
        <v>127</v>
      </c>
      <c r="G23">
        <v>1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5</v>
      </c>
      <c r="B24">
        <v>350</v>
      </c>
      <c r="C24" t="s">
        <v>126</v>
      </c>
      <c r="D24" t="s">
        <v>16</v>
      </c>
      <c r="E24" t="s">
        <v>49</v>
      </c>
      <c r="F24" t="s">
        <v>127</v>
      </c>
      <c r="G24">
        <v>1</v>
      </c>
      <c r="K24" s="6" t="s">
        <v>33</v>
      </c>
      <c r="L24" s="6">
        <f>COUNTIFS($C$2:$C$1000,$K$6,$E$2:$E$1000,$K24,$F$2:$F$1000,$K$4,$G$2:$G$1000,L$23)</f>
        <v>2</v>
      </c>
      <c r="M24" s="6">
        <f t="shared" ref="M24:Q39" si="12">COUNTIFS($C$2:$C$1000,$K$6,$E$2:$E$1000,$K24,$F$2:$F$1000,$K$4,$G$2:$G$1000,M$23)</f>
        <v>1</v>
      </c>
      <c r="N24" s="6">
        <f t="shared" si="12"/>
        <v>1</v>
      </c>
      <c r="O24" s="6">
        <f t="shared" si="12"/>
        <v>1</v>
      </c>
      <c r="P24" s="6">
        <f t="shared" si="12"/>
        <v>1</v>
      </c>
      <c r="Q24" s="6">
        <f t="shared" si="12"/>
        <v>0</v>
      </c>
      <c r="R24" s="20">
        <f>SUM(L24:Q24)</f>
        <v>6</v>
      </c>
      <c r="S24" s="23">
        <f>SUM(R24:R42)</f>
        <v>20</v>
      </c>
    </row>
    <row r="25" spans="1:52" x14ac:dyDescent="0.25">
      <c r="A25">
        <v>5</v>
      </c>
      <c r="B25">
        <v>402</v>
      </c>
      <c r="C25" t="s">
        <v>126</v>
      </c>
      <c r="D25" t="s">
        <v>16</v>
      </c>
      <c r="E25" t="s">
        <v>76</v>
      </c>
      <c r="F25" t="s">
        <v>127</v>
      </c>
      <c r="G25">
        <v>1</v>
      </c>
      <c r="K25" s="6" t="s">
        <v>92</v>
      </c>
      <c r="L25" s="6">
        <f t="shared" ref="L25:Q40" si="13">COUNTIFS($C$2:$C$1000,$K$6,$E$2:$E$1000,$K25,$F$2:$F$1000,$K$4,$G$2:$G$1000,L$23)</f>
        <v>1</v>
      </c>
      <c r="M25" s="6">
        <f t="shared" si="12"/>
        <v>1</v>
      </c>
      <c r="N25" s="6">
        <f t="shared" si="12"/>
        <v>1</v>
      </c>
      <c r="O25" s="6">
        <f t="shared" si="12"/>
        <v>1</v>
      </c>
      <c r="P25" s="6">
        <f t="shared" si="12"/>
        <v>0</v>
      </c>
      <c r="Q25" s="6">
        <f t="shared" si="12"/>
        <v>0</v>
      </c>
      <c r="R25" s="20">
        <f t="shared" ref="R25:R42" si="14">SUM(L25:Q25)</f>
        <v>4</v>
      </c>
      <c r="S25" s="23"/>
    </row>
    <row r="26" spans="1:52" x14ac:dyDescent="0.25">
      <c r="A26">
        <v>5</v>
      </c>
      <c r="B26">
        <v>406</v>
      </c>
      <c r="C26" t="s">
        <v>126</v>
      </c>
      <c r="D26" t="s">
        <v>16</v>
      </c>
      <c r="E26" t="s">
        <v>78</v>
      </c>
      <c r="F26" t="s">
        <v>127</v>
      </c>
      <c r="G26">
        <v>1</v>
      </c>
      <c r="K26" s="6" t="s">
        <v>94</v>
      </c>
      <c r="L26" s="6">
        <f t="shared" si="13"/>
        <v>1</v>
      </c>
      <c r="M26" s="6">
        <f t="shared" si="12"/>
        <v>1</v>
      </c>
      <c r="N26" s="6">
        <f t="shared" si="12"/>
        <v>2</v>
      </c>
      <c r="O26" s="6">
        <f t="shared" si="12"/>
        <v>2</v>
      </c>
      <c r="P26" s="6">
        <f t="shared" si="12"/>
        <v>2</v>
      </c>
      <c r="Q26" s="6">
        <f t="shared" si="12"/>
        <v>0</v>
      </c>
      <c r="R26" s="20">
        <f t="shared" si="14"/>
        <v>8</v>
      </c>
      <c r="S26" s="23"/>
    </row>
    <row r="27" spans="1:52" x14ac:dyDescent="0.25">
      <c r="A27">
        <v>5</v>
      </c>
      <c r="B27">
        <v>462</v>
      </c>
      <c r="C27" t="s">
        <v>126</v>
      </c>
      <c r="D27" t="s">
        <v>16</v>
      </c>
      <c r="E27" t="s">
        <v>101</v>
      </c>
      <c r="F27" t="s">
        <v>127</v>
      </c>
      <c r="G27">
        <v>1</v>
      </c>
      <c r="K27" s="6" t="s">
        <v>101</v>
      </c>
      <c r="L27" s="6">
        <f t="shared" si="13"/>
        <v>1</v>
      </c>
      <c r="M27" s="6">
        <f t="shared" si="12"/>
        <v>0</v>
      </c>
      <c r="N27" s="6">
        <f t="shared" si="12"/>
        <v>1</v>
      </c>
      <c r="O27" s="6">
        <f t="shared" si="12"/>
        <v>0</v>
      </c>
      <c r="P27" s="6">
        <f t="shared" si="12"/>
        <v>0</v>
      </c>
      <c r="Q27" s="6">
        <f t="shared" si="12"/>
        <v>0</v>
      </c>
      <c r="R27" s="20">
        <f t="shared" si="14"/>
        <v>2</v>
      </c>
      <c r="S27" s="23"/>
    </row>
    <row r="28" spans="1:52" x14ac:dyDescent="0.25">
      <c r="A28">
        <v>6</v>
      </c>
      <c r="B28">
        <v>111</v>
      </c>
      <c r="C28" t="s">
        <v>126</v>
      </c>
      <c r="D28" t="s">
        <v>16</v>
      </c>
      <c r="E28" t="s">
        <v>99</v>
      </c>
      <c r="F28" t="s">
        <v>125</v>
      </c>
      <c r="G28">
        <v>2</v>
      </c>
      <c r="K28" s="6" t="s">
        <v>41</v>
      </c>
      <c r="L28" s="6">
        <f t="shared" si="13"/>
        <v>0</v>
      </c>
      <c r="M28" s="6">
        <f t="shared" si="12"/>
        <v>0</v>
      </c>
      <c r="N28" s="6">
        <f t="shared" si="12"/>
        <v>0</v>
      </c>
      <c r="O28" s="6">
        <f t="shared" si="12"/>
        <v>0</v>
      </c>
      <c r="P28" s="6">
        <f t="shared" si="12"/>
        <v>0</v>
      </c>
      <c r="Q28" s="6">
        <f t="shared" si="12"/>
        <v>0</v>
      </c>
      <c r="R28" s="20">
        <f t="shared" si="14"/>
        <v>0</v>
      </c>
      <c r="S28" s="23"/>
    </row>
    <row r="29" spans="1:52" x14ac:dyDescent="0.25">
      <c r="A29">
        <v>7</v>
      </c>
      <c r="B29">
        <v>343</v>
      </c>
      <c r="C29" t="s">
        <v>6</v>
      </c>
      <c r="D29" t="s">
        <v>16</v>
      </c>
      <c r="E29" t="s">
        <v>41</v>
      </c>
      <c r="F29" t="s">
        <v>127</v>
      </c>
      <c r="G29">
        <v>1</v>
      </c>
      <c r="K29" s="6" t="s">
        <v>76</v>
      </c>
      <c r="L29" s="6">
        <f t="shared" si="13"/>
        <v>0</v>
      </c>
      <c r="M29" s="6">
        <f t="shared" si="12"/>
        <v>0</v>
      </c>
      <c r="N29" s="6">
        <f t="shared" si="12"/>
        <v>0</v>
      </c>
      <c r="O29" s="6">
        <f t="shared" si="12"/>
        <v>0</v>
      </c>
      <c r="P29" s="6">
        <f t="shared" si="12"/>
        <v>0</v>
      </c>
      <c r="Q29" s="6">
        <f t="shared" si="12"/>
        <v>0</v>
      </c>
      <c r="R29" s="20">
        <f t="shared" si="14"/>
        <v>0</v>
      </c>
      <c r="S29" s="23"/>
    </row>
    <row r="30" spans="1:52" x14ac:dyDescent="0.25">
      <c r="A30">
        <v>7</v>
      </c>
      <c r="B30">
        <v>351</v>
      </c>
      <c r="C30" t="s">
        <v>6</v>
      </c>
      <c r="D30" t="s">
        <v>16</v>
      </c>
      <c r="E30" t="s">
        <v>49</v>
      </c>
      <c r="F30" t="s">
        <v>127</v>
      </c>
      <c r="G30">
        <v>1</v>
      </c>
      <c r="K30" s="6" t="s">
        <v>95</v>
      </c>
      <c r="L30" s="6">
        <f t="shared" si="13"/>
        <v>0</v>
      </c>
      <c r="M30" s="6">
        <f t="shared" si="12"/>
        <v>0</v>
      </c>
      <c r="N30" s="6">
        <f t="shared" si="12"/>
        <v>0</v>
      </c>
      <c r="O30" s="6">
        <f t="shared" si="12"/>
        <v>0</v>
      </c>
      <c r="P30" s="6">
        <f t="shared" si="12"/>
        <v>0</v>
      </c>
      <c r="Q30" s="6">
        <f t="shared" si="12"/>
        <v>0</v>
      </c>
      <c r="R30" s="20">
        <f t="shared" si="14"/>
        <v>0</v>
      </c>
      <c r="S30" s="23"/>
    </row>
    <row r="31" spans="1:52" x14ac:dyDescent="0.25">
      <c r="A31">
        <v>7</v>
      </c>
      <c r="B31">
        <v>403</v>
      </c>
      <c r="C31" t="s">
        <v>6</v>
      </c>
      <c r="D31" t="s">
        <v>16</v>
      </c>
      <c r="E31" t="s">
        <v>76</v>
      </c>
      <c r="F31" t="s">
        <v>127</v>
      </c>
      <c r="G31">
        <v>1</v>
      </c>
      <c r="K31" s="6" t="s">
        <v>49</v>
      </c>
      <c r="L31" s="6">
        <f t="shared" si="13"/>
        <v>0</v>
      </c>
      <c r="M31" s="6">
        <f t="shared" si="12"/>
        <v>0</v>
      </c>
      <c r="N31" s="6">
        <f t="shared" si="12"/>
        <v>0</v>
      </c>
      <c r="O31" s="6">
        <f t="shared" si="12"/>
        <v>0</v>
      </c>
      <c r="P31" s="6">
        <f t="shared" si="12"/>
        <v>0</v>
      </c>
      <c r="Q31" s="6">
        <f t="shared" si="12"/>
        <v>0</v>
      </c>
      <c r="R31" s="20">
        <f t="shared" si="14"/>
        <v>0</v>
      </c>
      <c r="S31" s="23"/>
    </row>
    <row r="32" spans="1:52" x14ac:dyDescent="0.25">
      <c r="A32">
        <v>7</v>
      </c>
      <c r="B32">
        <v>407</v>
      </c>
      <c r="C32" t="s">
        <v>6</v>
      </c>
      <c r="D32" t="s">
        <v>16</v>
      </c>
      <c r="E32" t="s">
        <v>78</v>
      </c>
      <c r="F32" t="s">
        <v>127</v>
      </c>
      <c r="G32">
        <v>1</v>
      </c>
      <c r="K32" s="6" t="s">
        <v>78</v>
      </c>
      <c r="L32" s="6">
        <f t="shared" si="13"/>
        <v>0</v>
      </c>
      <c r="M32" s="6">
        <f t="shared" si="12"/>
        <v>0</v>
      </c>
      <c r="N32" s="6">
        <f t="shared" si="12"/>
        <v>0</v>
      </c>
      <c r="O32" s="6">
        <f t="shared" si="12"/>
        <v>0</v>
      </c>
      <c r="P32" s="6">
        <f t="shared" si="12"/>
        <v>0</v>
      </c>
      <c r="Q32" s="6">
        <f t="shared" si="12"/>
        <v>0</v>
      </c>
      <c r="R32" s="20">
        <f t="shared" si="14"/>
        <v>0</v>
      </c>
      <c r="S32" s="23"/>
    </row>
    <row r="33" spans="1:19" x14ac:dyDescent="0.25">
      <c r="A33">
        <v>7</v>
      </c>
      <c r="B33">
        <v>463</v>
      </c>
      <c r="C33" t="s">
        <v>6</v>
      </c>
      <c r="D33" t="s">
        <v>16</v>
      </c>
      <c r="E33" t="s">
        <v>101</v>
      </c>
      <c r="F33" t="s">
        <v>127</v>
      </c>
      <c r="G33">
        <v>1</v>
      </c>
      <c r="K33" s="6" t="s">
        <v>27</v>
      </c>
      <c r="L33" s="6">
        <f t="shared" si="13"/>
        <v>0</v>
      </c>
      <c r="M33" s="6">
        <f t="shared" si="12"/>
        <v>0</v>
      </c>
      <c r="N33" s="6">
        <f t="shared" si="12"/>
        <v>0</v>
      </c>
      <c r="O33" s="6">
        <f t="shared" si="12"/>
        <v>0</v>
      </c>
      <c r="P33" s="6">
        <f t="shared" si="12"/>
        <v>0</v>
      </c>
      <c r="Q33" s="6">
        <f t="shared" si="12"/>
        <v>0</v>
      </c>
      <c r="R33" s="20">
        <f t="shared" si="14"/>
        <v>0</v>
      </c>
      <c r="S33" s="23"/>
    </row>
    <row r="34" spans="1:19" x14ac:dyDescent="0.25">
      <c r="A34">
        <v>8</v>
      </c>
      <c r="B34">
        <v>128</v>
      </c>
      <c r="C34" t="s">
        <v>124</v>
      </c>
      <c r="D34" t="s">
        <v>129</v>
      </c>
      <c r="E34" t="s">
        <v>33</v>
      </c>
      <c r="F34" t="s">
        <v>125</v>
      </c>
      <c r="G34">
        <v>3</v>
      </c>
      <c r="K34" s="6" t="s">
        <v>99</v>
      </c>
      <c r="L34" s="6">
        <f t="shared" si="13"/>
        <v>0</v>
      </c>
      <c r="M34" s="6">
        <f t="shared" si="12"/>
        <v>0</v>
      </c>
      <c r="N34" s="6">
        <f t="shared" si="12"/>
        <v>0</v>
      </c>
      <c r="O34" s="6">
        <f t="shared" si="12"/>
        <v>0</v>
      </c>
      <c r="P34" s="6">
        <f t="shared" si="12"/>
        <v>0</v>
      </c>
      <c r="Q34" s="6">
        <f t="shared" si="12"/>
        <v>0</v>
      </c>
      <c r="R34" s="20">
        <f t="shared" si="14"/>
        <v>0</v>
      </c>
      <c r="S34" s="23"/>
    </row>
    <row r="35" spans="1:19" x14ac:dyDescent="0.25">
      <c r="A35">
        <v>8</v>
      </c>
      <c r="B35">
        <v>162</v>
      </c>
      <c r="C35" t="s">
        <v>124</v>
      </c>
      <c r="D35" t="s">
        <v>37</v>
      </c>
      <c r="E35" t="s">
        <v>92</v>
      </c>
      <c r="F35" t="s">
        <v>125</v>
      </c>
      <c r="G35">
        <v>3</v>
      </c>
      <c r="K35" s="6" t="s">
        <v>15</v>
      </c>
      <c r="L35" s="6">
        <f t="shared" si="13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0</v>
      </c>
      <c r="Q35" s="6">
        <f t="shared" si="12"/>
        <v>0</v>
      </c>
      <c r="R35" s="20">
        <f t="shared" si="14"/>
        <v>0</v>
      </c>
      <c r="S35" s="23"/>
    </row>
    <row r="36" spans="1:19" x14ac:dyDescent="0.25">
      <c r="A36">
        <v>8</v>
      </c>
      <c r="B36">
        <v>164</v>
      </c>
      <c r="C36" t="s">
        <v>124</v>
      </c>
      <c r="D36" t="s">
        <v>21</v>
      </c>
      <c r="E36" t="s">
        <v>94</v>
      </c>
      <c r="F36" t="s">
        <v>125</v>
      </c>
      <c r="G36">
        <v>3</v>
      </c>
      <c r="K36" s="6" t="s">
        <v>57</v>
      </c>
      <c r="L36" s="6">
        <f t="shared" si="13"/>
        <v>0</v>
      </c>
      <c r="M36" s="6">
        <f t="shared" si="12"/>
        <v>0</v>
      </c>
      <c r="N36" s="6">
        <f t="shared" si="12"/>
        <v>0</v>
      </c>
      <c r="O36" s="6">
        <f t="shared" si="12"/>
        <v>0</v>
      </c>
      <c r="P36" s="6">
        <f t="shared" si="12"/>
        <v>0</v>
      </c>
      <c r="Q36" s="6">
        <f t="shared" si="12"/>
        <v>0</v>
      </c>
      <c r="R36" s="20">
        <f t="shared" si="14"/>
        <v>0</v>
      </c>
      <c r="S36" s="23"/>
    </row>
    <row r="37" spans="1:19" x14ac:dyDescent="0.25">
      <c r="A37">
        <v>8</v>
      </c>
      <c r="B37">
        <v>166</v>
      </c>
      <c r="C37" t="s">
        <v>124</v>
      </c>
      <c r="D37" t="s">
        <v>21</v>
      </c>
      <c r="E37" t="s">
        <v>94</v>
      </c>
      <c r="F37" t="s">
        <v>125</v>
      </c>
      <c r="G37">
        <v>3</v>
      </c>
      <c r="K37" s="6" t="s">
        <v>102</v>
      </c>
      <c r="L37" s="6">
        <f t="shared" si="13"/>
        <v>0</v>
      </c>
      <c r="M37" s="6">
        <f t="shared" si="12"/>
        <v>0</v>
      </c>
      <c r="N37" s="6">
        <f t="shared" si="12"/>
        <v>0</v>
      </c>
      <c r="O37" s="6">
        <f t="shared" si="12"/>
        <v>0</v>
      </c>
      <c r="P37" s="6">
        <f t="shared" si="12"/>
        <v>0</v>
      </c>
      <c r="Q37" s="6">
        <f t="shared" si="12"/>
        <v>0</v>
      </c>
      <c r="R37" s="20">
        <f t="shared" si="14"/>
        <v>0</v>
      </c>
      <c r="S37" s="23"/>
    </row>
    <row r="38" spans="1:19" x14ac:dyDescent="0.25">
      <c r="A38">
        <v>8</v>
      </c>
      <c r="B38">
        <v>180</v>
      </c>
      <c r="C38" t="s">
        <v>124</v>
      </c>
      <c r="D38" t="s">
        <v>16</v>
      </c>
      <c r="E38" t="s">
        <v>101</v>
      </c>
      <c r="F38" t="s">
        <v>125</v>
      </c>
      <c r="G38">
        <v>3</v>
      </c>
      <c r="K38" s="6" t="s">
        <v>109</v>
      </c>
      <c r="L38" s="6">
        <f t="shared" si="13"/>
        <v>0</v>
      </c>
      <c r="M38" s="6">
        <f t="shared" si="12"/>
        <v>0</v>
      </c>
      <c r="N38" s="6">
        <f t="shared" si="12"/>
        <v>0</v>
      </c>
      <c r="O38" s="6">
        <f t="shared" si="12"/>
        <v>0</v>
      </c>
      <c r="P38" s="6">
        <f t="shared" si="12"/>
        <v>0</v>
      </c>
      <c r="Q38" s="6">
        <f t="shared" si="12"/>
        <v>0</v>
      </c>
      <c r="R38" s="20">
        <f t="shared" si="14"/>
        <v>0</v>
      </c>
      <c r="S38" s="23"/>
    </row>
    <row r="39" spans="1:19" x14ac:dyDescent="0.25">
      <c r="A39">
        <v>9</v>
      </c>
      <c r="B39">
        <v>149</v>
      </c>
      <c r="C39" t="s">
        <v>126</v>
      </c>
      <c r="D39" t="s">
        <v>16</v>
      </c>
      <c r="E39" t="s">
        <v>76</v>
      </c>
      <c r="F39" t="s">
        <v>125</v>
      </c>
      <c r="G39">
        <v>3</v>
      </c>
      <c r="K39" s="6" t="s">
        <v>82</v>
      </c>
      <c r="L39" s="6">
        <f t="shared" si="13"/>
        <v>0</v>
      </c>
      <c r="M39" s="6">
        <f t="shared" si="12"/>
        <v>0</v>
      </c>
      <c r="N39" s="6">
        <f t="shared" si="12"/>
        <v>0</v>
      </c>
      <c r="O39" s="6">
        <f t="shared" si="12"/>
        <v>0</v>
      </c>
      <c r="P39" s="6">
        <f t="shared" si="12"/>
        <v>0</v>
      </c>
      <c r="Q39" s="6">
        <f t="shared" si="12"/>
        <v>0</v>
      </c>
      <c r="R39" s="20">
        <f t="shared" si="14"/>
        <v>0</v>
      </c>
      <c r="S39" s="23"/>
    </row>
    <row r="40" spans="1:19" x14ac:dyDescent="0.25">
      <c r="A40">
        <v>9</v>
      </c>
      <c r="B40">
        <v>175</v>
      </c>
      <c r="C40" t="s">
        <v>126</v>
      </c>
      <c r="D40" t="s">
        <v>16</v>
      </c>
      <c r="E40" t="s">
        <v>99</v>
      </c>
      <c r="F40" t="s">
        <v>125</v>
      </c>
      <c r="G40">
        <v>3</v>
      </c>
      <c r="K40" s="6" t="s">
        <v>85</v>
      </c>
      <c r="L40" s="6">
        <f t="shared" si="13"/>
        <v>0</v>
      </c>
      <c r="M40" s="6">
        <f t="shared" si="13"/>
        <v>0</v>
      </c>
      <c r="N40" s="6">
        <f t="shared" si="13"/>
        <v>0</v>
      </c>
      <c r="O40" s="6">
        <f t="shared" si="13"/>
        <v>0</v>
      </c>
      <c r="P40" s="6">
        <f t="shared" si="13"/>
        <v>0</v>
      </c>
      <c r="Q40" s="6">
        <f t="shared" si="13"/>
        <v>0</v>
      </c>
      <c r="R40" s="20">
        <f t="shared" si="14"/>
        <v>0</v>
      </c>
      <c r="S40" s="23"/>
    </row>
    <row r="41" spans="1:19" x14ac:dyDescent="0.25">
      <c r="A41">
        <v>9</v>
      </c>
      <c r="B41">
        <v>181</v>
      </c>
      <c r="C41" t="s">
        <v>126</v>
      </c>
      <c r="D41" t="s">
        <v>16</v>
      </c>
      <c r="E41" t="s">
        <v>101</v>
      </c>
      <c r="F41" t="s">
        <v>125</v>
      </c>
      <c r="G41">
        <v>3</v>
      </c>
      <c r="K41" s="6" t="s">
        <v>39</v>
      </c>
      <c r="L41" s="6">
        <f t="shared" ref="L41:Q42" si="15">COUNTIFS($C$2:$C$1000,$K$6,$E$2:$E$1000,$K41,$F$2:$F$1000,$K$4,$G$2:$G$1000,L$23)</f>
        <v>0</v>
      </c>
      <c r="M41" s="6">
        <f t="shared" si="15"/>
        <v>0</v>
      </c>
      <c r="N41" s="6">
        <f t="shared" si="15"/>
        <v>0</v>
      </c>
      <c r="O41" s="6">
        <f t="shared" si="15"/>
        <v>0</v>
      </c>
      <c r="P41" s="6">
        <f t="shared" si="15"/>
        <v>0</v>
      </c>
      <c r="Q41" s="6">
        <f t="shared" si="15"/>
        <v>0</v>
      </c>
      <c r="R41" s="20">
        <f t="shared" si="14"/>
        <v>0</v>
      </c>
      <c r="S41" s="23"/>
    </row>
    <row r="42" spans="1:19" x14ac:dyDescent="0.25">
      <c r="A42">
        <v>10</v>
      </c>
      <c r="B42">
        <v>501</v>
      </c>
      <c r="C42" t="s">
        <v>126</v>
      </c>
      <c r="D42" t="s">
        <v>16</v>
      </c>
      <c r="E42" t="s">
        <v>15</v>
      </c>
      <c r="F42" t="s">
        <v>127</v>
      </c>
      <c r="G42">
        <v>2</v>
      </c>
      <c r="K42" s="6" t="s">
        <v>87</v>
      </c>
      <c r="L42" s="6">
        <f t="shared" si="15"/>
        <v>0</v>
      </c>
      <c r="M42" s="6">
        <f t="shared" si="15"/>
        <v>0</v>
      </c>
      <c r="N42" s="6">
        <f t="shared" si="15"/>
        <v>0</v>
      </c>
      <c r="O42" s="6">
        <f t="shared" si="15"/>
        <v>0</v>
      </c>
      <c r="P42" s="6">
        <f t="shared" si="15"/>
        <v>0</v>
      </c>
      <c r="Q42" s="6">
        <f t="shared" si="15"/>
        <v>0</v>
      </c>
      <c r="R42" s="20">
        <f t="shared" si="14"/>
        <v>0</v>
      </c>
      <c r="S42" s="23"/>
    </row>
    <row r="43" spans="1:19" x14ac:dyDescent="0.25">
      <c r="A43">
        <v>10</v>
      </c>
      <c r="B43">
        <v>529</v>
      </c>
      <c r="C43" t="s">
        <v>126</v>
      </c>
      <c r="D43" t="s">
        <v>16</v>
      </c>
      <c r="E43" t="s">
        <v>49</v>
      </c>
      <c r="F43" t="s">
        <v>127</v>
      </c>
      <c r="G43">
        <v>2</v>
      </c>
    </row>
    <row r="44" spans="1:19" x14ac:dyDescent="0.25">
      <c r="A44">
        <v>10</v>
      </c>
      <c r="B44">
        <v>553</v>
      </c>
      <c r="C44" t="s">
        <v>126</v>
      </c>
      <c r="D44" t="s">
        <v>16</v>
      </c>
      <c r="E44" t="s">
        <v>57</v>
      </c>
      <c r="F44" t="s">
        <v>127</v>
      </c>
      <c r="G44">
        <v>2</v>
      </c>
      <c r="K44" s="18" t="s">
        <v>208</v>
      </c>
      <c r="L44" s="30" t="s">
        <v>205</v>
      </c>
      <c r="M44" s="30"/>
      <c r="N44" s="30"/>
      <c r="O44" s="30"/>
      <c r="P44" s="30"/>
      <c r="Q44" s="30"/>
      <c r="R44" s="26" t="s">
        <v>212</v>
      </c>
      <c r="S44" s="26" t="s">
        <v>206</v>
      </c>
    </row>
    <row r="45" spans="1:19" x14ac:dyDescent="0.25">
      <c r="A45">
        <v>10</v>
      </c>
      <c r="B45">
        <v>585</v>
      </c>
      <c r="C45" t="s">
        <v>126</v>
      </c>
      <c r="D45" t="s">
        <v>16</v>
      </c>
      <c r="E45" t="s">
        <v>76</v>
      </c>
      <c r="F45" t="s">
        <v>127</v>
      </c>
      <c r="G45">
        <v>2</v>
      </c>
      <c r="K45" s="18" t="s">
        <v>207</v>
      </c>
      <c r="L45" s="18">
        <v>1</v>
      </c>
      <c r="M45" s="18">
        <v>2</v>
      </c>
      <c r="N45" s="18">
        <v>3</v>
      </c>
      <c r="O45" s="18">
        <v>4</v>
      </c>
      <c r="P45" s="18">
        <v>5</v>
      </c>
      <c r="Q45" s="18">
        <v>6</v>
      </c>
      <c r="R45" s="26"/>
      <c r="S45" s="26"/>
    </row>
    <row r="46" spans="1:19" x14ac:dyDescent="0.25">
      <c r="A46">
        <v>10</v>
      </c>
      <c r="B46">
        <v>649</v>
      </c>
      <c r="C46" t="s">
        <v>126</v>
      </c>
      <c r="D46" t="s">
        <v>16</v>
      </c>
      <c r="E46" t="s">
        <v>102</v>
      </c>
      <c r="F46" t="s">
        <v>127</v>
      </c>
      <c r="G46">
        <v>2</v>
      </c>
      <c r="K46" s="6" t="s">
        <v>33</v>
      </c>
      <c r="L46" s="6">
        <f>COUNTIFS($C$2:$C$1000,$K$7,$E$2:$E$1000,$K46,$F$2:$F$1000,$K$4,$G$2:$G$1000,L$23)</f>
        <v>0</v>
      </c>
      <c r="M46" s="6">
        <f t="shared" ref="M46:Q61" si="16">COUNTIFS($C$2:$C$1000,$K$7,$E$2:$E$1000,$K46,$F$2:$F$1000,$K$4,$G$2:$G$1000,M$23)</f>
        <v>0</v>
      </c>
      <c r="N46" s="6">
        <f t="shared" si="16"/>
        <v>0</v>
      </c>
      <c r="O46" s="6">
        <f t="shared" si="16"/>
        <v>0</v>
      </c>
      <c r="P46" s="6">
        <f t="shared" si="16"/>
        <v>0</v>
      </c>
      <c r="Q46" s="6">
        <f t="shared" si="16"/>
        <v>0</v>
      </c>
      <c r="R46" s="20">
        <f t="shared" ref="R46:R64" si="17">SUM(L46:Q46)</f>
        <v>0</v>
      </c>
      <c r="S46" s="23">
        <f>SUM(R46:R64)</f>
        <v>9</v>
      </c>
    </row>
    <row r="47" spans="1:19" x14ac:dyDescent="0.25">
      <c r="A47">
        <v>10</v>
      </c>
      <c r="B47">
        <v>665</v>
      </c>
      <c r="C47" t="s">
        <v>126</v>
      </c>
      <c r="D47" t="s">
        <v>16</v>
      </c>
      <c r="E47" t="s">
        <v>109</v>
      </c>
      <c r="F47" t="s">
        <v>127</v>
      </c>
      <c r="G47">
        <v>2</v>
      </c>
      <c r="K47" s="6" t="s">
        <v>92</v>
      </c>
      <c r="L47" s="6">
        <f t="shared" ref="L47:Q62" si="18">COUNTIFS($C$2:$C$1000,$K$7,$E$2:$E$1000,$K47,$F$2:$F$1000,$K$4,$G$2:$G$1000,L$23)</f>
        <v>0</v>
      </c>
      <c r="M47" s="6">
        <f t="shared" si="16"/>
        <v>0</v>
      </c>
      <c r="N47" s="6">
        <f t="shared" si="16"/>
        <v>0</v>
      </c>
      <c r="O47" s="6">
        <f t="shared" si="16"/>
        <v>0</v>
      </c>
      <c r="P47" s="6">
        <f t="shared" si="16"/>
        <v>0</v>
      </c>
      <c r="Q47" s="6">
        <f t="shared" si="16"/>
        <v>0</v>
      </c>
      <c r="R47" s="20">
        <f t="shared" si="17"/>
        <v>0</v>
      </c>
      <c r="S47" s="23"/>
    </row>
    <row r="48" spans="1:19" x14ac:dyDescent="0.25">
      <c r="A48">
        <v>11</v>
      </c>
      <c r="B48">
        <v>196</v>
      </c>
      <c r="C48" t="s">
        <v>124</v>
      </c>
      <c r="D48" t="s">
        <v>129</v>
      </c>
      <c r="E48" t="s">
        <v>33</v>
      </c>
      <c r="F48" t="s">
        <v>125</v>
      </c>
      <c r="G48">
        <v>4</v>
      </c>
      <c r="K48" s="6" t="s">
        <v>94</v>
      </c>
      <c r="L48" s="6">
        <f t="shared" si="18"/>
        <v>0</v>
      </c>
      <c r="M48" s="6">
        <f t="shared" si="16"/>
        <v>0</v>
      </c>
      <c r="N48" s="6">
        <f t="shared" si="16"/>
        <v>0</v>
      </c>
      <c r="O48" s="6">
        <f t="shared" si="16"/>
        <v>0</v>
      </c>
      <c r="P48" s="6">
        <f t="shared" si="16"/>
        <v>0</v>
      </c>
      <c r="Q48" s="6">
        <f t="shared" si="16"/>
        <v>0</v>
      </c>
      <c r="R48" s="20">
        <f t="shared" si="17"/>
        <v>0</v>
      </c>
      <c r="S48" s="23"/>
    </row>
    <row r="49" spans="1:19" x14ac:dyDescent="0.25">
      <c r="A49">
        <v>11</v>
      </c>
      <c r="B49">
        <v>230</v>
      </c>
      <c r="C49" t="s">
        <v>124</v>
      </c>
      <c r="D49" t="s">
        <v>37</v>
      </c>
      <c r="E49" t="s">
        <v>92</v>
      </c>
      <c r="F49" t="s">
        <v>125</v>
      </c>
      <c r="G49">
        <v>4</v>
      </c>
      <c r="K49" s="6" t="s">
        <v>101</v>
      </c>
      <c r="L49" s="6">
        <f t="shared" si="18"/>
        <v>0</v>
      </c>
      <c r="M49" s="6">
        <f t="shared" si="16"/>
        <v>0</v>
      </c>
      <c r="N49" s="6">
        <f t="shared" si="16"/>
        <v>1</v>
      </c>
      <c r="O49" s="6">
        <f t="shared" si="16"/>
        <v>0</v>
      </c>
      <c r="P49" s="6">
        <f t="shared" si="16"/>
        <v>0</v>
      </c>
      <c r="Q49" s="6">
        <f t="shared" si="16"/>
        <v>0</v>
      </c>
      <c r="R49" s="20">
        <f t="shared" si="17"/>
        <v>1</v>
      </c>
      <c r="S49" s="23"/>
    </row>
    <row r="50" spans="1:19" x14ac:dyDescent="0.25">
      <c r="A50">
        <v>11</v>
      </c>
      <c r="B50">
        <v>232</v>
      </c>
      <c r="C50" t="s">
        <v>124</v>
      </c>
      <c r="D50" t="s">
        <v>21</v>
      </c>
      <c r="E50" t="s">
        <v>94</v>
      </c>
      <c r="F50" t="s">
        <v>125</v>
      </c>
      <c r="G50">
        <v>4</v>
      </c>
      <c r="K50" s="6" t="s">
        <v>41</v>
      </c>
      <c r="L50" s="6">
        <f t="shared" si="18"/>
        <v>1</v>
      </c>
      <c r="M50" s="6">
        <f t="shared" si="16"/>
        <v>0</v>
      </c>
      <c r="N50" s="6">
        <f t="shared" si="16"/>
        <v>0</v>
      </c>
      <c r="O50" s="6">
        <f t="shared" si="16"/>
        <v>0</v>
      </c>
      <c r="P50" s="6">
        <f t="shared" si="16"/>
        <v>1</v>
      </c>
      <c r="Q50" s="6">
        <f t="shared" si="16"/>
        <v>0</v>
      </c>
      <c r="R50" s="20">
        <f t="shared" si="17"/>
        <v>2</v>
      </c>
      <c r="S50" s="23"/>
    </row>
    <row r="51" spans="1:19" x14ac:dyDescent="0.25">
      <c r="A51">
        <v>11</v>
      </c>
      <c r="B51">
        <v>234</v>
      </c>
      <c r="C51" t="s">
        <v>124</v>
      </c>
      <c r="D51" t="s">
        <v>21</v>
      </c>
      <c r="E51" t="s">
        <v>94</v>
      </c>
      <c r="F51" t="s">
        <v>125</v>
      </c>
      <c r="G51">
        <v>4</v>
      </c>
      <c r="K51" s="6" t="s">
        <v>76</v>
      </c>
      <c r="L51" s="6">
        <f t="shared" si="18"/>
        <v>1</v>
      </c>
      <c r="M51" s="6">
        <f t="shared" si="16"/>
        <v>0</v>
      </c>
      <c r="N51" s="6">
        <f t="shared" si="16"/>
        <v>1</v>
      </c>
      <c r="O51" s="6">
        <f t="shared" si="16"/>
        <v>0</v>
      </c>
      <c r="P51" s="6">
        <f t="shared" si="16"/>
        <v>0</v>
      </c>
      <c r="Q51" s="6">
        <f t="shared" si="16"/>
        <v>0</v>
      </c>
      <c r="R51" s="20">
        <f t="shared" si="17"/>
        <v>2</v>
      </c>
      <c r="S51" s="23"/>
    </row>
    <row r="52" spans="1:19" x14ac:dyDescent="0.25">
      <c r="A52">
        <v>11</v>
      </c>
      <c r="B52">
        <v>624</v>
      </c>
      <c r="C52" t="s">
        <v>124</v>
      </c>
      <c r="D52" t="s">
        <v>37</v>
      </c>
      <c r="E52" t="s">
        <v>92</v>
      </c>
      <c r="F52" t="s">
        <v>127</v>
      </c>
      <c r="G52">
        <v>2</v>
      </c>
      <c r="K52" s="6" t="s">
        <v>95</v>
      </c>
      <c r="L52" s="6">
        <f t="shared" si="18"/>
        <v>1</v>
      </c>
      <c r="M52" s="6">
        <f t="shared" si="16"/>
        <v>0</v>
      </c>
      <c r="N52" s="6">
        <f t="shared" si="16"/>
        <v>0</v>
      </c>
      <c r="O52" s="6">
        <f t="shared" si="16"/>
        <v>0</v>
      </c>
      <c r="P52" s="6">
        <f t="shared" si="16"/>
        <v>0</v>
      </c>
      <c r="Q52" s="6">
        <f t="shared" si="16"/>
        <v>0</v>
      </c>
      <c r="R52" s="20">
        <f t="shared" si="17"/>
        <v>1</v>
      </c>
      <c r="S52" s="23"/>
    </row>
    <row r="53" spans="1:19" x14ac:dyDescent="0.25">
      <c r="A53">
        <v>11</v>
      </c>
      <c r="B53">
        <v>628</v>
      </c>
      <c r="C53" t="s">
        <v>124</v>
      </c>
      <c r="D53" t="s">
        <v>21</v>
      </c>
      <c r="E53" t="s">
        <v>94</v>
      </c>
      <c r="F53" t="s">
        <v>127</v>
      </c>
      <c r="G53">
        <v>2</v>
      </c>
      <c r="K53" s="6" t="s">
        <v>49</v>
      </c>
      <c r="L53" s="6">
        <f t="shared" si="18"/>
        <v>0</v>
      </c>
      <c r="M53" s="6">
        <f t="shared" si="16"/>
        <v>0</v>
      </c>
      <c r="N53" s="6">
        <f t="shared" si="16"/>
        <v>0</v>
      </c>
      <c r="O53" s="6">
        <f t="shared" si="16"/>
        <v>0</v>
      </c>
      <c r="P53" s="6">
        <f t="shared" si="16"/>
        <v>0</v>
      </c>
      <c r="Q53" s="6">
        <f t="shared" si="16"/>
        <v>0</v>
      </c>
      <c r="R53" s="20">
        <f t="shared" si="17"/>
        <v>0</v>
      </c>
      <c r="S53" s="23"/>
    </row>
    <row r="54" spans="1:19" x14ac:dyDescent="0.25">
      <c r="A54">
        <v>11</v>
      </c>
      <c r="B54">
        <v>644</v>
      </c>
      <c r="C54" t="s">
        <v>124</v>
      </c>
      <c r="D54" t="s">
        <v>16</v>
      </c>
      <c r="E54" t="s">
        <v>101</v>
      </c>
      <c r="F54" t="s">
        <v>127</v>
      </c>
      <c r="G54">
        <v>2</v>
      </c>
      <c r="K54" s="6" t="s">
        <v>78</v>
      </c>
      <c r="L54" s="6">
        <f t="shared" si="18"/>
        <v>0</v>
      </c>
      <c r="M54" s="6">
        <f t="shared" si="16"/>
        <v>0</v>
      </c>
      <c r="N54" s="6">
        <f t="shared" si="16"/>
        <v>0</v>
      </c>
      <c r="O54" s="6">
        <f t="shared" si="16"/>
        <v>0</v>
      </c>
      <c r="P54" s="6">
        <f t="shared" si="16"/>
        <v>0</v>
      </c>
      <c r="Q54" s="6">
        <f t="shared" si="16"/>
        <v>0</v>
      </c>
      <c r="R54" s="20">
        <f t="shared" si="17"/>
        <v>0</v>
      </c>
      <c r="S54" s="23"/>
    </row>
    <row r="55" spans="1:19" x14ac:dyDescent="0.25">
      <c r="A55">
        <v>12</v>
      </c>
      <c r="B55">
        <v>502</v>
      </c>
      <c r="C55" t="s">
        <v>126</v>
      </c>
      <c r="D55" t="s">
        <v>16</v>
      </c>
      <c r="E55" t="s">
        <v>15</v>
      </c>
      <c r="F55" t="s">
        <v>127</v>
      </c>
      <c r="G55">
        <v>2</v>
      </c>
      <c r="K55" s="6" t="s">
        <v>27</v>
      </c>
      <c r="L55" s="6">
        <f t="shared" si="18"/>
        <v>0</v>
      </c>
      <c r="M55" s="6">
        <f t="shared" si="16"/>
        <v>0</v>
      </c>
      <c r="N55" s="6">
        <f t="shared" si="16"/>
        <v>0</v>
      </c>
      <c r="O55" s="6">
        <f t="shared" si="16"/>
        <v>0</v>
      </c>
      <c r="P55" s="6">
        <f t="shared" si="16"/>
        <v>0</v>
      </c>
      <c r="Q55" s="6">
        <f t="shared" si="16"/>
        <v>0</v>
      </c>
      <c r="R55" s="20">
        <f t="shared" si="17"/>
        <v>0</v>
      </c>
      <c r="S55" s="23"/>
    </row>
    <row r="56" spans="1:19" x14ac:dyDescent="0.25">
      <c r="A56">
        <v>12</v>
      </c>
      <c r="B56">
        <v>530</v>
      </c>
      <c r="C56" t="s">
        <v>126</v>
      </c>
      <c r="D56" t="s">
        <v>16</v>
      </c>
      <c r="E56" t="s">
        <v>49</v>
      </c>
      <c r="F56" t="s">
        <v>127</v>
      </c>
      <c r="G56">
        <v>2</v>
      </c>
      <c r="K56" s="6" t="s">
        <v>99</v>
      </c>
      <c r="L56" s="6">
        <f t="shared" si="18"/>
        <v>0</v>
      </c>
      <c r="M56" s="6">
        <f t="shared" si="16"/>
        <v>1</v>
      </c>
      <c r="N56" s="6">
        <f t="shared" si="16"/>
        <v>1</v>
      </c>
      <c r="O56" s="6">
        <f t="shared" si="16"/>
        <v>0</v>
      </c>
      <c r="P56" s="6">
        <f t="shared" si="16"/>
        <v>0</v>
      </c>
      <c r="Q56" s="6">
        <f t="shared" si="16"/>
        <v>0</v>
      </c>
      <c r="R56" s="20">
        <f t="shared" si="17"/>
        <v>2</v>
      </c>
      <c r="S56" s="23"/>
    </row>
    <row r="57" spans="1:19" x14ac:dyDescent="0.25">
      <c r="A57">
        <v>12</v>
      </c>
      <c r="B57">
        <v>554</v>
      </c>
      <c r="C57" t="s">
        <v>126</v>
      </c>
      <c r="D57" t="s">
        <v>16</v>
      </c>
      <c r="E57" t="s">
        <v>57</v>
      </c>
      <c r="F57" t="s">
        <v>127</v>
      </c>
      <c r="G57">
        <v>2</v>
      </c>
      <c r="K57" s="6" t="s">
        <v>15</v>
      </c>
      <c r="L57" s="6">
        <f t="shared" si="18"/>
        <v>0</v>
      </c>
      <c r="M57" s="6">
        <f t="shared" si="16"/>
        <v>0</v>
      </c>
      <c r="N57" s="6">
        <f t="shared" si="16"/>
        <v>0</v>
      </c>
      <c r="O57" s="6">
        <f t="shared" si="16"/>
        <v>0</v>
      </c>
      <c r="P57" s="6">
        <f t="shared" si="16"/>
        <v>0</v>
      </c>
      <c r="Q57" s="6">
        <f t="shared" si="16"/>
        <v>0</v>
      </c>
      <c r="R57" s="20">
        <f t="shared" si="17"/>
        <v>0</v>
      </c>
      <c r="S57" s="23"/>
    </row>
    <row r="58" spans="1:19" x14ac:dyDescent="0.25">
      <c r="A58">
        <v>12</v>
      </c>
      <c r="B58">
        <v>586</v>
      </c>
      <c r="C58" t="s">
        <v>126</v>
      </c>
      <c r="D58" t="s">
        <v>16</v>
      </c>
      <c r="E58" t="s">
        <v>76</v>
      </c>
      <c r="F58" t="s">
        <v>127</v>
      </c>
      <c r="G58">
        <v>2</v>
      </c>
      <c r="K58" s="6" t="s">
        <v>57</v>
      </c>
      <c r="L58" s="6">
        <f t="shared" si="18"/>
        <v>0</v>
      </c>
      <c r="M58" s="6">
        <f t="shared" si="16"/>
        <v>0</v>
      </c>
      <c r="N58" s="6">
        <f t="shared" si="16"/>
        <v>0</v>
      </c>
      <c r="O58" s="6">
        <f t="shared" si="16"/>
        <v>0</v>
      </c>
      <c r="P58" s="6">
        <f t="shared" si="16"/>
        <v>0</v>
      </c>
      <c r="Q58" s="6">
        <f t="shared" si="16"/>
        <v>0</v>
      </c>
      <c r="R58" s="20">
        <f t="shared" si="17"/>
        <v>0</v>
      </c>
      <c r="S58" s="23"/>
    </row>
    <row r="59" spans="1:19" x14ac:dyDescent="0.25">
      <c r="A59">
        <v>12</v>
      </c>
      <c r="B59">
        <v>650</v>
      </c>
      <c r="C59" t="s">
        <v>126</v>
      </c>
      <c r="D59" t="s">
        <v>16</v>
      </c>
      <c r="E59" t="s">
        <v>102</v>
      </c>
      <c r="F59" t="s">
        <v>127</v>
      </c>
      <c r="G59">
        <v>2</v>
      </c>
      <c r="K59" s="6" t="s">
        <v>102</v>
      </c>
      <c r="L59" s="6">
        <f t="shared" si="18"/>
        <v>0</v>
      </c>
      <c r="M59" s="6">
        <f t="shared" si="16"/>
        <v>0</v>
      </c>
      <c r="N59" s="6">
        <f t="shared" si="16"/>
        <v>0</v>
      </c>
      <c r="O59" s="6">
        <f t="shared" si="16"/>
        <v>0</v>
      </c>
      <c r="P59" s="6">
        <f t="shared" si="16"/>
        <v>0</v>
      </c>
      <c r="Q59" s="6">
        <f t="shared" si="16"/>
        <v>0</v>
      </c>
      <c r="R59" s="20">
        <f t="shared" si="17"/>
        <v>0</v>
      </c>
      <c r="S59" s="23"/>
    </row>
    <row r="60" spans="1:19" x14ac:dyDescent="0.25">
      <c r="A60">
        <v>12</v>
      </c>
      <c r="B60">
        <v>666</v>
      </c>
      <c r="C60" t="s">
        <v>126</v>
      </c>
      <c r="D60" t="s">
        <v>16</v>
      </c>
      <c r="E60" t="s">
        <v>109</v>
      </c>
      <c r="F60" t="s">
        <v>127</v>
      </c>
      <c r="G60">
        <v>2</v>
      </c>
      <c r="K60" s="6" t="s">
        <v>109</v>
      </c>
      <c r="L60" s="6">
        <f t="shared" si="18"/>
        <v>0</v>
      </c>
      <c r="M60" s="6">
        <f t="shared" si="16"/>
        <v>0</v>
      </c>
      <c r="N60" s="6">
        <f t="shared" si="16"/>
        <v>0</v>
      </c>
      <c r="O60" s="6">
        <f t="shared" si="16"/>
        <v>0</v>
      </c>
      <c r="P60" s="6">
        <f t="shared" si="16"/>
        <v>0</v>
      </c>
      <c r="Q60" s="6">
        <f t="shared" si="16"/>
        <v>0</v>
      </c>
      <c r="R60" s="20">
        <f t="shared" si="17"/>
        <v>0</v>
      </c>
      <c r="S60" s="23"/>
    </row>
    <row r="61" spans="1:19" x14ac:dyDescent="0.25">
      <c r="A61">
        <v>14</v>
      </c>
      <c r="B61">
        <v>256</v>
      </c>
      <c r="C61" t="s">
        <v>124</v>
      </c>
      <c r="D61" t="s">
        <v>129</v>
      </c>
      <c r="E61" t="s">
        <v>33</v>
      </c>
      <c r="F61" t="s">
        <v>125</v>
      </c>
      <c r="G61">
        <v>5</v>
      </c>
      <c r="K61" s="6" t="s">
        <v>82</v>
      </c>
      <c r="L61" s="6">
        <f t="shared" si="18"/>
        <v>0</v>
      </c>
      <c r="M61" s="6">
        <f t="shared" si="16"/>
        <v>0</v>
      </c>
      <c r="N61" s="6">
        <f t="shared" si="16"/>
        <v>0</v>
      </c>
      <c r="O61" s="6">
        <f t="shared" si="16"/>
        <v>0</v>
      </c>
      <c r="P61" s="6">
        <f t="shared" si="16"/>
        <v>0</v>
      </c>
      <c r="Q61" s="6">
        <f t="shared" si="16"/>
        <v>0</v>
      </c>
      <c r="R61" s="20">
        <f t="shared" si="17"/>
        <v>0</v>
      </c>
      <c r="S61" s="23"/>
    </row>
    <row r="62" spans="1:19" x14ac:dyDescent="0.25">
      <c r="A62">
        <v>14</v>
      </c>
      <c r="B62">
        <v>290</v>
      </c>
      <c r="C62" t="s">
        <v>124</v>
      </c>
      <c r="D62" t="s">
        <v>21</v>
      </c>
      <c r="E62" t="s">
        <v>94</v>
      </c>
      <c r="F62" t="s">
        <v>125</v>
      </c>
      <c r="G62">
        <v>5</v>
      </c>
      <c r="K62" s="6" t="s">
        <v>85</v>
      </c>
      <c r="L62" s="6">
        <f t="shared" si="18"/>
        <v>0</v>
      </c>
      <c r="M62" s="6">
        <f t="shared" si="18"/>
        <v>0</v>
      </c>
      <c r="N62" s="6">
        <f t="shared" si="18"/>
        <v>0</v>
      </c>
      <c r="O62" s="6">
        <f t="shared" si="18"/>
        <v>0</v>
      </c>
      <c r="P62" s="6">
        <f t="shared" si="18"/>
        <v>0</v>
      </c>
      <c r="Q62" s="6">
        <f t="shared" si="18"/>
        <v>0</v>
      </c>
      <c r="R62" s="20">
        <f t="shared" si="17"/>
        <v>0</v>
      </c>
      <c r="S62" s="23"/>
    </row>
    <row r="63" spans="1:19" x14ac:dyDescent="0.25">
      <c r="A63">
        <v>14</v>
      </c>
      <c r="B63">
        <v>292</v>
      </c>
      <c r="C63" t="s">
        <v>124</v>
      </c>
      <c r="D63" t="s">
        <v>21</v>
      </c>
      <c r="E63" t="s">
        <v>94</v>
      </c>
      <c r="F63" t="s">
        <v>125</v>
      </c>
      <c r="G63">
        <v>5</v>
      </c>
      <c r="K63" s="6" t="s">
        <v>39</v>
      </c>
      <c r="L63" s="6">
        <f t="shared" ref="L63:Q64" si="19">COUNTIFS($C$2:$C$1000,$K$7,$E$2:$E$1000,$K63,$F$2:$F$1000,$K$4,$G$2:$G$1000,L$23)</f>
        <v>0</v>
      </c>
      <c r="M63" s="6">
        <f t="shared" si="19"/>
        <v>0</v>
      </c>
      <c r="N63" s="6">
        <f t="shared" si="19"/>
        <v>0</v>
      </c>
      <c r="O63" s="6">
        <f t="shared" si="19"/>
        <v>0</v>
      </c>
      <c r="P63" s="6">
        <f t="shared" si="19"/>
        <v>0</v>
      </c>
      <c r="Q63" s="6">
        <f t="shared" si="19"/>
        <v>1</v>
      </c>
      <c r="R63" s="20">
        <f t="shared" si="17"/>
        <v>1</v>
      </c>
      <c r="S63" s="23"/>
    </row>
    <row r="64" spans="1:19" x14ac:dyDescent="0.25">
      <c r="A64">
        <v>14</v>
      </c>
      <c r="B64">
        <v>503</v>
      </c>
      <c r="C64" t="s">
        <v>6</v>
      </c>
      <c r="D64" t="s">
        <v>16</v>
      </c>
      <c r="E64" t="s">
        <v>15</v>
      </c>
      <c r="F64" t="s">
        <v>127</v>
      </c>
      <c r="G64">
        <v>2</v>
      </c>
      <c r="K64" s="6" t="s">
        <v>87</v>
      </c>
      <c r="L64" s="6">
        <f t="shared" si="19"/>
        <v>0</v>
      </c>
      <c r="M64" s="6">
        <f t="shared" si="19"/>
        <v>0</v>
      </c>
      <c r="N64" s="6">
        <f t="shared" si="19"/>
        <v>0</v>
      </c>
      <c r="O64" s="6">
        <f t="shared" si="19"/>
        <v>0</v>
      </c>
      <c r="P64" s="6">
        <f t="shared" si="19"/>
        <v>0</v>
      </c>
      <c r="Q64" s="6">
        <f t="shared" si="19"/>
        <v>0</v>
      </c>
      <c r="R64" s="20">
        <f t="shared" si="17"/>
        <v>0</v>
      </c>
      <c r="S64" s="23"/>
    </row>
    <row r="65" spans="1:17" x14ac:dyDescent="0.25">
      <c r="A65">
        <v>14</v>
      </c>
      <c r="B65">
        <v>531</v>
      </c>
      <c r="C65" t="s">
        <v>6</v>
      </c>
      <c r="D65" t="s">
        <v>16</v>
      </c>
      <c r="E65" t="s">
        <v>49</v>
      </c>
      <c r="F65" t="s">
        <v>127</v>
      </c>
      <c r="G65">
        <v>2</v>
      </c>
    </row>
    <row r="66" spans="1:17" x14ac:dyDescent="0.25">
      <c r="A66">
        <v>14</v>
      </c>
      <c r="B66">
        <v>555</v>
      </c>
      <c r="C66" t="s">
        <v>6</v>
      </c>
      <c r="D66" t="s">
        <v>16</v>
      </c>
      <c r="E66" t="s">
        <v>57</v>
      </c>
      <c r="F66" t="s">
        <v>127</v>
      </c>
      <c r="G66">
        <v>2</v>
      </c>
      <c r="K66" s="19" t="s">
        <v>209</v>
      </c>
      <c r="L66" s="24" t="s">
        <v>205</v>
      </c>
      <c r="M66" s="24"/>
      <c r="N66" s="24"/>
      <c r="O66" s="24"/>
      <c r="P66" s="25" t="s">
        <v>212</v>
      </c>
      <c r="Q66" s="25" t="s">
        <v>206</v>
      </c>
    </row>
    <row r="67" spans="1:17" x14ac:dyDescent="0.25">
      <c r="A67">
        <v>14</v>
      </c>
      <c r="B67">
        <v>587</v>
      </c>
      <c r="C67" t="s">
        <v>6</v>
      </c>
      <c r="D67" t="s">
        <v>16</v>
      </c>
      <c r="E67" t="s">
        <v>76</v>
      </c>
      <c r="F67" t="s">
        <v>127</v>
      </c>
      <c r="G67">
        <v>2</v>
      </c>
      <c r="K67" s="19" t="s">
        <v>207</v>
      </c>
      <c r="L67" s="19">
        <v>1</v>
      </c>
      <c r="M67" s="19">
        <v>2</v>
      </c>
      <c r="N67" s="19">
        <v>3</v>
      </c>
      <c r="O67" s="19">
        <v>4</v>
      </c>
      <c r="P67" s="25"/>
      <c r="Q67" s="25"/>
    </row>
    <row r="68" spans="1:17" x14ac:dyDescent="0.25">
      <c r="A68">
        <v>14</v>
      </c>
      <c r="B68">
        <v>651</v>
      </c>
      <c r="C68" t="s">
        <v>6</v>
      </c>
      <c r="D68" t="s">
        <v>16</v>
      </c>
      <c r="E68" t="s">
        <v>102</v>
      </c>
      <c r="F68" t="s">
        <v>127</v>
      </c>
      <c r="G68">
        <v>2</v>
      </c>
      <c r="K68" s="6" t="s">
        <v>33</v>
      </c>
      <c r="L68" s="6">
        <f>COUNTIFS($C$2:$C$1000,$K$10,$E$2:$E$1000,$K68,$F$2:$F$1000,$K$8,$G$2:$G$1000,L$23)</f>
        <v>0</v>
      </c>
      <c r="M68" s="6">
        <f t="shared" ref="M68:O86" si="20">COUNTIFS($C$2:$C$1000,$K$10,$E$2:$E$1000,$K68,$F$2:$F$1000,$K$8,$G$2:$G$1000,M$23)</f>
        <v>0</v>
      </c>
      <c r="N68" s="6">
        <f t="shared" si="20"/>
        <v>0</v>
      </c>
      <c r="O68" s="6">
        <f t="shared" si="20"/>
        <v>0</v>
      </c>
      <c r="P68" s="20">
        <f>SUM(L68:O68)</f>
        <v>0</v>
      </c>
      <c r="Q68" s="23">
        <f>SUM(P68:P86)</f>
        <v>17</v>
      </c>
    </row>
    <row r="69" spans="1:17" x14ac:dyDescent="0.25">
      <c r="A69">
        <v>14</v>
      </c>
      <c r="B69">
        <v>667</v>
      </c>
      <c r="C69" t="s">
        <v>6</v>
      </c>
      <c r="D69" t="s">
        <v>16</v>
      </c>
      <c r="E69" t="s">
        <v>109</v>
      </c>
      <c r="F69" t="s">
        <v>127</v>
      </c>
      <c r="G69">
        <v>2</v>
      </c>
      <c r="K69" s="6" t="s">
        <v>92</v>
      </c>
      <c r="L69" s="6">
        <f t="shared" ref="L69:L86" si="21">COUNTIFS($C$2:$C$1000,$K$10,$E$2:$E$1000,$K69,$F$2:$F$1000,$K$8,$G$2:$G$1000,L$23)</f>
        <v>1</v>
      </c>
      <c r="M69" s="6">
        <f t="shared" si="20"/>
        <v>1</v>
      </c>
      <c r="N69" s="6">
        <f t="shared" si="20"/>
        <v>1</v>
      </c>
      <c r="O69" s="6">
        <f t="shared" si="20"/>
        <v>2</v>
      </c>
      <c r="P69" s="20">
        <f t="shared" ref="P69:P86" si="22">SUM(L69:O69)</f>
        <v>5</v>
      </c>
      <c r="Q69" s="23"/>
    </row>
    <row r="70" spans="1:17" x14ac:dyDescent="0.25">
      <c r="A70">
        <v>15</v>
      </c>
      <c r="B70">
        <v>261</v>
      </c>
      <c r="C70" t="s">
        <v>126</v>
      </c>
      <c r="D70" t="s">
        <v>16</v>
      </c>
      <c r="E70" t="s">
        <v>41</v>
      </c>
      <c r="F70" t="s">
        <v>125</v>
      </c>
      <c r="G70">
        <v>5</v>
      </c>
      <c r="K70" s="6" t="s">
        <v>94</v>
      </c>
      <c r="L70" s="6">
        <f t="shared" si="21"/>
        <v>2</v>
      </c>
      <c r="M70" s="6">
        <f t="shared" si="20"/>
        <v>1</v>
      </c>
      <c r="N70" s="6">
        <f t="shared" si="20"/>
        <v>2</v>
      </c>
      <c r="O70" s="6">
        <f t="shared" si="20"/>
        <v>1</v>
      </c>
      <c r="P70" s="20">
        <f t="shared" si="22"/>
        <v>6</v>
      </c>
      <c r="Q70" s="23"/>
    </row>
    <row r="71" spans="1:17" x14ac:dyDescent="0.25">
      <c r="A71">
        <v>17</v>
      </c>
      <c r="B71">
        <v>705</v>
      </c>
      <c r="C71" t="s">
        <v>126</v>
      </c>
      <c r="D71" t="s">
        <v>16</v>
      </c>
      <c r="E71" t="s">
        <v>49</v>
      </c>
      <c r="F71" t="s">
        <v>127</v>
      </c>
      <c r="G71">
        <v>3</v>
      </c>
      <c r="K71" s="6" t="s">
        <v>101</v>
      </c>
      <c r="L71" s="6">
        <f t="shared" si="21"/>
        <v>1</v>
      </c>
      <c r="M71" s="6">
        <f t="shared" si="20"/>
        <v>1</v>
      </c>
      <c r="N71" s="6">
        <f t="shared" si="20"/>
        <v>1</v>
      </c>
      <c r="O71" s="6">
        <f t="shared" si="20"/>
        <v>1</v>
      </c>
      <c r="P71" s="20">
        <f t="shared" si="22"/>
        <v>4</v>
      </c>
      <c r="Q71" s="23"/>
    </row>
    <row r="72" spans="1:17" x14ac:dyDescent="0.25">
      <c r="A72">
        <v>17</v>
      </c>
      <c r="B72">
        <v>773</v>
      </c>
      <c r="C72" t="s">
        <v>126</v>
      </c>
      <c r="D72" t="s">
        <v>16</v>
      </c>
      <c r="E72" t="s">
        <v>82</v>
      </c>
      <c r="F72" t="s">
        <v>127</v>
      </c>
      <c r="G72">
        <v>3</v>
      </c>
      <c r="K72" s="6" t="s">
        <v>41</v>
      </c>
      <c r="L72" s="6">
        <f t="shared" si="21"/>
        <v>0</v>
      </c>
      <c r="M72" s="6">
        <f t="shared" si="20"/>
        <v>0</v>
      </c>
      <c r="N72" s="6">
        <f t="shared" si="20"/>
        <v>0</v>
      </c>
      <c r="O72" s="6">
        <f t="shared" si="20"/>
        <v>0</v>
      </c>
      <c r="P72" s="20">
        <f t="shared" si="22"/>
        <v>0</v>
      </c>
      <c r="Q72" s="23"/>
    </row>
    <row r="73" spans="1:17" x14ac:dyDescent="0.25">
      <c r="A73">
        <v>17</v>
      </c>
      <c r="B73">
        <v>781</v>
      </c>
      <c r="C73" t="s">
        <v>126</v>
      </c>
      <c r="D73" t="s">
        <v>16</v>
      </c>
      <c r="E73" t="s">
        <v>85</v>
      </c>
      <c r="F73" t="s">
        <v>127</v>
      </c>
      <c r="G73">
        <v>3</v>
      </c>
      <c r="K73" s="6" t="s">
        <v>76</v>
      </c>
      <c r="L73" s="6">
        <f t="shared" si="21"/>
        <v>0</v>
      </c>
      <c r="M73" s="6">
        <f t="shared" si="20"/>
        <v>0</v>
      </c>
      <c r="N73" s="6">
        <f t="shared" si="20"/>
        <v>0</v>
      </c>
      <c r="O73" s="6">
        <f t="shared" si="20"/>
        <v>0</v>
      </c>
      <c r="P73" s="20">
        <f t="shared" si="22"/>
        <v>0</v>
      </c>
      <c r="Q73" s="23"/>
    </row>
    <row r="74" spans="1:17" x14ac:dyDescent="0.25">
      <c r="A74">
        <v>17</v>
      </c>
      <c r="B74">
        <v>817</v>
      </c>
      <c r="C74" t="s">
        <v>126</v>
      </c>
      <c r="D74" t="s">
        <v>16</v>
      </c>
      <c r="E74" t="s">
        <v>101</v>
      </c>
      <c r="F74" t="s">
        <v>127</v>
      </c>
      <c r="G74">
        <v>3</v>
      </c>
      <c r="K74" s="6" t="s">
        <v>95</v>
      </c>
      <c r="L74" s="6">
        <f t="shared" si="21"/>
        <v>0</v>
      </c>
      <c r="M74" s="6">
        <f t="shared" si="20"/>
        <v>0</v>
      </c>
      <c r="N74" s="6">
        <f t="shared" si="20"/>
        <v>0</v>
      </c>
      <c r="O74" s="6">
        <f t="shared" si="20"/>
        <v>0</v>
      </c>
      <c r="P74" s="20">
        <f t="shared" si="22"/>
        <v>0</v>
      </c>
      <c r="Q74" s="23"/>
    </row>
    <row r="75" spans="1:17" x14ac:dyDescent="0.25">
      <c r="A75">
        <v>18</v>
      </c>
      <c r="B75">
        <v>307</v>
      </c>
      <c r="C75" t="s">
        <v>126</v>
      </c>
      <c r="D75" t="s">
        <v>16</v>
      </c>
      <c r="E75" t="s">
        <v>39</v>
      </c>
      <c r="F75" t="s">
        <v>125</v>
      </c>
      <c r="G75">
        <v>6</v>
      </c>
      <c r="K75" s="6" t="s">
        <v>49</v>
      </c>
      <c r="L75" s="6">
        <f t="shared" si="21"/>
        <v>0</v>
      </c>
      <c r="M75" s="6">
        <f t="shared" si="20"/>
        <v>0</v>
      </c>
      <c r="N75" s="6">
        <f t="shared" si="20"/>
        <v>0</v>
      </c>
      <c r="O75" s="6">
        <f t="shared" si="20"/>
        <v>0</v>
      </c>
      <c r="P75" s="20">
        <f t="shared" si="22"/>
        <v>0</v>
      </c>
      <c r="Q75" s="23"/>
    </row>
    <row r="76" spans="1:17" x14ac:dyDescent="0.25">
      <c r="A76">
        <v>18</v>
      </c>
      <c r="B76">
        <v>792</v>
      </c>
      <c r="C76" t="s">
        <v>124</v>
      </c>
      <c r="D76" t="s">
        <v>37</v>
      </c>
      <c r="E76" t="s">
        <v>92</v>
      </c>
      <c r="F76" t="s">
        <v>127</v>
      </c>
      <c r="G76">
        <v>3</v>
      </c>
      <c r="K76" s="6" t="s">
        <v>78</v>
      </c>
      <c r="L76" s="6">
        <f t="shared" si="21"/>
        <v>0</v>
      </c>
      <c r="M76" s="6">
        <f t="shared" si="20"/>
        <v>0</v>
      </c>
      <c r="N76" s="6">
        <f t="shared" si="20"/>
        <v>0</v>
      </c>
      <c r="O76" s="6">
        <f t="shared" si="20"/>
        <v>0</v>
      </c>
      <c r="P76" s="20">
        <f t="shared" si="22"/>
        <v>0</v>
      </c>
      <c r="Q76" s="23"/>
    </row>
    <row r="77" spans="1:17" x14ac:dyDescent="0.25">
      <c r="A77">
        <v>18</v>
      </c>
      <c r="B77">
        <v>796</v>
      </c>
      <c r="C77" t="s">
        <v>124</v>
      </c>
      <c r="D77" t="s">
        <v>21</v>
      </c>
      <c r="E77" t="s">
        <v>94</v>
      </c>
      <c r="F77" t="s">
        <v>127</v>
      </c>
      <c r="G77">
        <v>3</v>
      </c>
      <c r="K77" s="6" t="s">
        <v>27</v>
      </c>
      <c r="L77" s="6">
        <f t="shared" si="21"/>
        <v>1</v>
      </c>
      <c r="M77" s="6">
        <f t="shared" si="20"/>
        <v>0</v>
      </c>
      <c r="N77" s="6">
        <f t="shared" si="20"/>
        <v>0</v>
      </c>
      <c r="O77" s="6">
        <f t="shared" si="20"/>
        <v>0</v>
      </c>
      <c r="P77" s="20">
        <f t="shared" si="22"/>
        <v>1</v>
      </c>
      <c r="Q77" s="23"/>
    </row>
    <row r="78" spans="1:17" x14ac:dyDescent="0.25">
      <c r="A78">
        <v>18</v>
      </c>
      <c r="B78">
        <v>800</v>
      </c>
      <c r="C78" t="s">
        <v>124</v>
      </c>
      <c r="D78" t="s">
        <v>21</v>
      </c>
      <c r="E78" t="s">
        <v>94</v>
      </c>
      <c r="F78" t="s">
        <v>127</v>
      </c>
      <c r="G78">
        <v>3</v>
      </c>
      <c r="K78" s="6" t="s">
        <v>99</v>
      </c>
      <c r="L78" s="6">
        <f t="shared" si="21"/>
        <v>0</v>
      </c>
      <c r="M78" s="6">
        <f t="shared" si="20"/>
        <v>0</v>
      </c>
      <c r="N78" s="6">
        <f t="shared" si="20"/>
        <v>0</v>
      </c>
      <c r="O78" s="6">
        <f t="shared" si="20"/>
        <v>0</v>
      </c>
      <c r="P78" s="20">
        <f t="shared" si="22"/>
        <v>0</v>
      </c>
      <c r="Q78" s="23"/>
    </row>
    <row r="79" spans="1:17" x14ac:dyDescent="0.25">
      <c r="A79">
        <v>18</v>
      </c>
      <c r="B79">
        <v>816</v>
      </c>
      <c r="C79" t="s">
        <v>124</v>
      </c>
      <c r="D79" t="s">
        <v>16</v>
      </c>
      <c r="E79" t="s">
        <v>101</v>
      </c>
      <c r="F79" t="s">
        <v>127</v>
      </c>
      <c r="G79">
        <v>3</v>
      </c>
      <c r="K79" s="6" t="s">
        <v>15</v>
      </c>
      <c r="L79" s="6">
        <f t="shared" si="21"/>
        <v>0</v>
      </c>
      <c r="M79" s="6">
        <f t="shared" si="20"/>
        <v>0</v>
      </c>
      <c r="N79" s="6">
        <f t="shared" si="20"/>
        <v>0</v>
      </c>
      <c r="O79" s="6">
        <f t="shared" si="20"/>
        <v>0</v>
      </c>
      <c r="P79" s="20">
        <f t="shared" si="22"/>
        <v>0</v>
      </c>
      <c r="Q79" s="23"/>
    </row>
    <row r="80" spans="1:17" x14ac:dyDescent="0.25">
      <c r="A80">
        <v>19</v>
      </c>
      <c r="B80">
        <v>706</v>
      </c>
      <c r="C80" t="s">
        <v>126</v>
      </c>
      <c r="D80" t="s">
        <v>16</v>
      </c>
      <c r="E80" t="s">
        <v>49</v>
      </c>
      <c r="F80" t="s">
        <v>127</v>
      </c>
      <c r="G80">
        <v>3</v>
      </c>
      <c r="K80" s="6" t="s">
        <v>57</v>
      </c>
      <c r="L80" s="6">
        <f t="shared" si="21"/>
        <v>0</v>
      </c>
      <c r="M80" s="6">
        <f t="shared" si="20"/>
        <v>0</v>
      </c>
      <c r="N80" s="6">
        <f t="shared" si="20"/>
        <v>0</v>
      </c>
      <c r="O80" s="6">
        <f t="shared" si="20"/>
        <v>0</v>
      </c>
      <c r="P80" s="20">
        <f t="shared" si="22"/>
        <v>0</v>
      </c>
      <c r="Q80" s="23"/>
    </row>
    <row r="81" spans="1:17" x14ac:dyDescent="0.25">
      <c r="A81">
        <v>19</v>
      </c>
      <c r="B81">
        <v>774</v>
      </c>
      <c r="C81" t="s">
        <v>126</v>
      </c>
      <c r="D81" t="s">
        <v>16</v>
      </c>
      <c r="E81" t="s">
        <v>82</v>
      </c>
      <c r="F81" t="s">
        <v>127</v>
      </c>
      <c r="G81">
        <v>3</v>
      </c>
      <c r="K81" s="6" t="s">
        <v>102</v>
      </c>
      <c r="L81" s="6">
        <f t="shared" si="21"/>
        <v>0</v>
      </c>
      <c r="M81" s="6">
        <f t="shared" si="20"/>
        <v>0</v>
      </c>
      <c r="N81" s="6">
        <f t="shared" si="20"/>
        <v>0</v>
      </c>
      <c r="O81" s="6">
        <f t="shared" si="20"/>
        <v>0</v>
      </c>
      <c r="P81" s="20">
        <f t="shared" si="22"/>
        <v>0</v>
      </c>
      <c r="Q81" s="23"/>
    </row>
    <row r="82" spans="1:17" x14ac:dyDescent="0.25">
      <c r="A82">
        <v>19</v>
      </c>
      <c r="B82">
        <v>782</v>
      </c>
      <c r="C82" t="s">
        <v>126</v>
      </c>
      <c r="D82" t="s">
        <v>16</v>
      </c>
      <c r="E82" t="s">
        <v>85</v>
      </c>
      <c r="F82" t="s">
        <v>127</v>
      </c>
      <c r="G82">
        <v>3</v>
      </c>
      <c r="K82" s="6" t="s">
        <v>109</v>
      </c>
      <c r="L82" s="6">
        <f t="shared" si="21"/>
        <v>0</v>
      </c>
      <c r="M82" s="6">
        <f t="shared" si="20"/>
        <v>0</v>
      </c>
      <c r="N82" s="6">
        <f t="shared" si="20"/>
        <v>0</v>
      </c>
      <c r="O82" s="6">
        <f t="shared" si="20"/>
        <v>0</v>
      </c>
      <c r="P82" s="20">
        <f t="shared" si="22"/>
        <v>0</v>
      </c>
      <c r="Q82" s="23"/>
    </row>
    <row r="83" spans="1:17" x14ac:dyDescent="0.25">
      <c r="A83">
        <v>19</v>
      </c>
      <c r="B83">
        <v>818</v>
      </c>
      <c r="C83" t="s">
        <v>126</v>
      </c>
      <c r="D83" t="s">
        <v>16</v>
      </c>
      <c r="E83" t="s">
        <v>101</v>
      </c>
      <c r="F83" t="s">
        <v>127</v>
      </c>
      <c r="G83">
        <v>3</v>
      </c>
      <c r="K83" s="6" t="s">
        <v>82</v>
      </c>
      <c r="L83" s="6">
        <f t="shared" si="21"/>
        <v>0</v>
      </c>
      <c r="M83" s="6">
        <f t="shared" si="20"/>
        <v>0</v>
      </c>
      <c r="N83" s="6">
        <f t="shared" si="20"/>
        <v>0</v>
      </c>
      <c r="O83" s="6">
        <f t="shared" si="20"/>
        <v>0</v>
      </c>
      <c r="P83" s="20">
        <f t="shared" si="22"/>
        <v>0</v>
      </c>
      <c r="Q83" s="23"/>
    </row>
    <row r="84" spans="1:17" x14ac:dyDescent="0.25">
      <c r="A84">
        <v>21</v>
      </c>
      <c r="B84">
        <v>707</v>
      </c>
      <c r="C84" t="s">
        <v>6</v>
      </c>
      <c r="D84" t="s">
        <v>16</v>
      </c>
      <c r="E84" t="s">
        <v>49</v>
      </c>
      <c r="F84" t="s">
        <v>127</v>
      </c>
      <c r="G84">
        <v>3</v>
      </c>
      <c r="K84" s="6" t="s">
        <v>85</v>
      </c>
      <c r="L84" s="6">
        <f t="shared" si="21"/>
        <v>0</v>
      </c>
      <c r="M84" s="6">
        <f t="shared" si="20"/>
        <v>0</v>
      </c>
      <c r="N84" s="6">
        <f t="shared" si="20"/>
        <v>0</v>
      </c>
      <c r="O84" s="6">
        <f t="shared" si="20"/>
        <v>0</v>
      </c>
      <c r="P84" s="20">
        <f t="shared" si="22"/>
        <v>0</v>
      </c>
      <c r="Q84" s="23"/>
    </row>
    <row r="85" spans="1:17" x14ac:dyDescent="0.25">
      <c r="A85">
        <v>21</v>
      </c>
      <c r="B85">
        <v>775</v>
      </c>
      <c r="C85" t="s">
        <v>6</v>
      </c>
      <c r="D85" t="s">
        <v>16</v>
      </c>
      <c r="E85" t="s">
        <v>82</v>
      </c>
      <c r="F85" t="s">
        <v>127</v>
      </c>
      <c r="G85">
        <v>3</v>
      </c>
      <c r="K85" s="6" t="s">
        <v>39</v>
      </c>
      <c r="L85" s="6">
        <f t="shared" si="21"/>
        <v>0</v>
      </c>
      <c r="M85" s="6">
        <f t="shared" si="20"/>
        <v>0</v>
      </c>
      <c r="N85" s="6">
        <f t="shared" si="20"/>
        <v>0</v>
      </c>
      <c r="O85" s="6">
        <f t="shared" si="20"/>
        <v>0</v>
      </c>
      <c r="P85" s="20">
        <f t="shared" si="22"/>
        <v>0</v>
      </c>
      <c r="Q85" s="23"/>
    </row>
    <row r="86" spans="1:17" x14ac:dyDescent="0.25">
      <c r="A86">
        <v>21</v>
      </c>
      <c r="B86">
        <v>783</v>
      </c>
      <c r="C86" t="s">
        <v>6</v>
      </c>
      <c r="D86" t="s">
        <v>16</v>
      </c>
      <c r="E86" t="s">
        <v>85</v>
      </c>
      <c r="F86" t="s">
        <v>127</v>
      </c>
      <c r="G86">
        <v>3</v>
      </c>
      <c r="K86" s="6" t="s">
        <v>87</v>
      </c>
      <c r="L86" s="6">
        <f t="shared" si="21"/>
        <v>0</v>
      </c>
      <c r="M86" s="6">
        <f t="shared" si="20"/>
        <v>0</v>
      </c>
      <c r="N86" s="6">
        <f t="shared" si="20"/>
        <v>0</v>
      </c>
      <c r="O86" s="6">
        <f t="shared" si="20"/>
        <v>1</v>
      </c>
      <c r="P86" s="20">
        <f t="shared" si="22"/>
        <v>1</v>
      </c>
      <c r="Q86" s="23"/>
    </row>
    <row r="87" spans="1:17" x14ac:dyDescent="0.25">
      <c r="A87">
        <v>21</v>
      </c>
      <c r="B87">
        <v>819</v>
      </c>
      <c r="C87" t="s">
        <v>6</v>
      </c>
      <c r="D87" t="s">
        <v>16</v>
      </c>
      <c r="E87" t="s">
        <v>101</v>
      </c>
      <c r="F87" t="s">
        <v>127</v>
      </c>
      <c r="G87">
        <v>3</v>
      </c>
    </row>
    <row r="88" spans="1:17" x14ac:dyDescent="0.25">
      <c r="A88">
        <v>24</v>
      </c>
      <c r="B88">
        <v>873</v>
      </c>
      <c r="C88" t="s">
        <v>126</v>
      </c>
      <c r="D88" t="s">
        <v>16</v>
      </c>
      <c r="E88" t="s">
        <v>41</v>
      </c>
      <c r="F88" t="s">
        <v>127</v>
      </c>
      <c r="G88">
        <v>4</v>
      </c>
      <c r="K88" s="19" t="s">
        <v>210</v>
      </c>
      <c r="L88" s="24" t="s">
        <v>205</v>
      </c>
      <c r="M88" s="24"/>
      <c r="N88" s="24"/>
      <c r="O88" s="24"/>
      <c r="P88" s="25" t="s">
        <v>212</v>
      </c>
      <c r="Q88" s="25" t="s">
        <v>206</v>
      </c>
    </row>
    <row r="89" spans="1:17" x14ac:dyDescent="0.25">
      <c r="A89">
        <v>24</v>
      </c>
      <c r="B89">
        <v>881</v>
      </c>
      <c r="C89" t="s">
        <v>126</v>
      </c>
      <c r="D89" t="s">
        <v>16</v>
      </c>
      <c r="E89" t="s">
        <v>49</v>
      </c>
      <c r="F89" t="s">
        <v>127</v>
      </c>
      <c r="G89">
        <v>4</v>
      </c>
      <c r="K89" s="19" t="s">
        <v>207</v>
      </c>
      <c r="L89" s="19">
        <v>1</v>
      </c>
      <c r="M89" s="19">
        <v>2</v>
      </c>
      <c r="N89" s="19">
        <v>3</v>
      </c>
      <c r="O89" s="19">
        <v>4</v>
      </c>
      <c r="P89" s="25"/>
      <c r="Q89" s="25"/>
    </row>
    <row r="90" spans="1:17" x14ac:dyDescent="0.25">
      <c r="A90">
        <v>24</v>
      </c>
      <c r="B90">
        <v>905</v>
      </c>
      <c r="C90" t="s">
        <v>126</v>
      </c>
      <c r="D90" t="s">
        <v>16</v>
      </c>
      <c r="E90" t="s">
        <v>57</v>
      </c>
      <c r="F90" t="s">
        <v>127</v>
      </c>
      <c r="G90">
        <v>4</v>
      </c>
      <c r="K90" s="6" t="s">
        <v>33</v>
      </c>
      <c r="L90" s="6">
        <f>COUNTIFS($C$2:$C$1000,$K$11,$E$2:$E$1000,$K90,$F$2:$F$1000,$K$8,$G$2:$G$1000,L$23)/2</f>
        <v>0</v>
      </c>
      <c r="M90" s="6">
        <f t="shared" ref="M90:O108" si="23">COUNTIFS($C$2:$C$1000,$K$11,$E$2:$E$1000,$K90,$F$2:$F$1000,$K$8,$G$2:$G$1000,M$23)/2</f>
        <v>0</v>
      </c>
      <c r="N90" s="6">
        <f t="shared" si="23"/>
        <v>0</v>
      </c>
      <c r="O90" s="6">
        <f t="shared" si="23"/>
        <v>0</v>
      </c>
      <c r="P90" s="20">
        <f t="shared" ref="P90:P108" si="24">SUM(L90:O90)</f>
        <v>0</v>
      </c>
      <c r="Q90" s="23">
        <f>SUM(P90:P108)</f>
        <v>19</v>
      </c>
    </row>
    <row r="91" spans="1:17" x14ac:dyDescent="0.25">
      <c r="A91">
        <v>24</v>
      </c>
      <c r="B91">
        <v>949</v>
      </c>
      <c r="C91" t="s">
        <v>126</v>
      </c>
      <c r="D91" t="s">
        <v>16</v>
      </c>
      <c r="E91" t="s">
        <v>85</v>
      </c>
      <c r="F91" t="s">
        <v>127</v>
      </c>
      <c r="G91">
        <v>4</v>
      </c>
      <c r="K91" s="6" t="s">
        <v>92</v>
      </c>
      <c r="L91" s="6">
        <f t="shared" ref="L91:L108" si="25">COUNTIFS($C$2:$C$1000,$K$11,$E$2:$E$1000,$K91,$F$2:$F$1000,$K$8,$G$2:$G$1000,L$23)/2</f>
        <v>0</v>
      </c>
      <c r="M91" s="6">
        <f t="shared" si="23"/>
        <v>0</v>
      </c>
      <c r="N91" s="6">
        <f t="shared" si="23"/>
        <v>0</v>
      </c>
      <c r="O91" s="6">
        <f t="shared" si="23"/>
        <v>0</v>
      </c>
      <c r="P91" s="20">
        <f t="shared" si="24"/>
        <v>0</v>
      </c>
      <c r="Q91" s="23"/>
    </row>
    <row r="92" spans="1:17" x14ac:dyDescent="0.25">
      <c r="A92">
        <v>25</v>
      </c>
      <c r="B92">
        <v>956</v>
      </c>
      <c r="C92" t="s">
        <v>124</v>
      </c>
      <c r="D92" t="s">
        <v>37</v>
      </c>
      <c r="E92" t="s">
        <v>87</v>
      </c>
      <c r="F92" t="s">
        <v>127</v>
      </c>
      <c r="G92">
        <v>4</v>
      </c>
      <c r="K92" s="6" t="s">
        <v>94</v>
      </c>
      <c r="L92" s="6">
        <f t="shared" si="25"/>
        <v>0</v>
      </c>
      <c r="M92" s="6">
        <f t="shared" si="23"/>
        <v>0</v>
      </c>
      <c r="N92" s="6">
        <f t="shared" si="23"/>
        <v>0</v>
      </c>
      <c r="O92" s="6">
        <f t="shared" si="23"/>
        <v>0</v>
      </c>
      <c r="P92" s="20">
        <f t="shared" si="24"/>
        <v>0</v>
      </c>
      <c r="Q92" s="23"/>
    </row>
    <row r="93" spans="1:17" x14ac:dyDescent="0.25">
      <c r="A93">
        <v>25</v>
      </c>
      <c r="B93">
        <v>968</v>
      </c>
      <c r="C93" t="s">
        <v>124</v>
      </c>
      <c r="D93" t="s">
        <v>37</v>
      </c>
      <c r="E93" t="s">
        <v>92</v>
      </c>
      <c r="F93" t="s">
        <v>127</v>
      </c>
      <c r="G93">
        <v>4</v>
      </c>
      <c r="K93" s="6" t="s">
        <v>101</v>
      </c>
      <c r="L93" s="6">
        <f t="shared" si="25"/>
        <v>1</v>
      </c>
      <c r="M93" s="6">
        <f t="shared" si="23"/>
        <v>0</v>
      </c>
      <c r="N93" s="6">
        <f t="shared" si="23"/>
        <v>1</v>
      </c>
      <c r="O93" s="6">
        <f t="shared" si="23"/>
        <v>0</v>
      </c>
      <c r="P93" s="20">
        <f t="shared" si="24"/>
        <v>2</v>
      </c>
      <c r="Q93" s="23"/>
    </row>
    <row r="94" spans="1:17" x14ac:dyDescent="0.25">
      <c r="A94">
        <v>25</v>
      </c>
      <c r="B94">
        <v>972</v>
      </c>
      <c r="C94" t="s">
        <v>124</v>
      </c>
      <c r="D94" t="s">
        <v>37</v>
      </c>
      <c r="E94" t="s">
        <v>92</v>
      </c>
      <c r="F94" t="s">
        <v>127</v>
      </c>
      <c r="G94">
        <v>4</v>
      </c>
      <c r="K94" s="6" t="s">
        <v>41</v>
      </c>
      <c r="L94" s="6">
        <f t="shared" si="25"/>
        <v>1</v>
      </c>
      <c r="M94" s="6">
        <f t="shared" si="23"/>
        <v>0</v>
      </c>
      <c r="N94" s="6">
        <f t="shared" si="23"/>
        <v>0</v>
      </c>
      <c r="O94" s="6">
        <f t="shared" si="23"/>
        <v>1</v>
      </c>
      <c r="P94" s="20">
        <f t="shared" si="24"/>
        <v>2</v>
      </c>
      <c r="Q94" s="23"/>
    </row>
    <row r="95" spans="1:17" x14ac:dyDescent="0.25">
      <c r="A95">
        <v>25</v>
      </c>
      <c r="B95">
        <v>976</v>
      </c>
      <c r="C95" t="s">
        <v>124</v>
      </c>
      <c r="D95" t="s">
        <v>21</v>
      </c>
      <c r="E95" t="s">
        <v>94</v>
      </c>
      <c r="F95" t="s">
        <v>127</v>
      </c>
      <c r="G95">
        <v>4</v>
      </c>
      <c r="K95" s="6" t="s">
        <v>76</v>
      </c>
      <c r="L95" s="6">
        <f t="shared" si="25"/>
        <v>1</v>
      </c>
      <c r="M95" s="6">
        <f t="shared" si="23"/>
        <v>1</v>
      </c>
      <c r="N95" s="6">
        <f t="shared" si="23"/>
        <v>0</v>
      </c>
      <c r="O95" s="6">
        <f t="shared" si="23"/>
        <v>0</v>
      </c>
      <c r="P95" s="20">
        <f t="shared" si="24"/>
        <v>2</v>
      </c>
      <c r="Q95" s="23"/>
    </row>
    <row r="96" spans="1:17" x14ac:dyDescent="0.25">
      <c r="A96">
        <v>25</v>
      </c>
      <c r="B96">
        <v>992</v>
      </c>
      <c r="C96" t="s">
        <v>124</v>
      </c>
      <c r="D96" t="s">
        <v>16</v>
      </c>
      <c r="E96" t="s">
        <v>101</v>
      </c>
      <c r="F96" t="s">
        <v>127</v>
      </c>
      <c r="G96">
        <v>4</v>
      </c>
      <c r="K96" s="6" t="s">
        <v>95</v>
      </c>
      <c r="L96" s="6">
        <f t="shared" si="25"/>
        <v>0</v>
      </c>
      <c r="M96" s="6">
        <f t="shared" si="23"/>
        <v>0</v>
      </c>
      <c r="N96" s="6">
        <f t="shared" si="23"/>
        <v>0</v>
      </c>
      <c r="O96" s="6">
        <f t="shared" si="23"/>
        <v>0</v>
      </c>
      <c r="P96" s="20">
        <f t="shared" si="24"/>
        <v>0</v>
      </c>
      <c r="Q96" s="23"/>
    </row>
    <row r="97" spans="1:17" x14ac:dyDescent="0.25">
      <c r="A97">
        <v>26</v>
      </c>
      <c r="B97">
        <v>874</v>
      </c>
      <c r="C97" t="s">
        <v>126</v>
      </c>
      <c r="D97" t="s">
        <v>16</v>
      </c>
      <c r="E97" t="s">
        <v>41</v>
      </c>
      <c r="F97" t="s">
        <v>127</v>
      </c>
      <c r="G97">
        <v>4</v>
      </c>
      <c r="K97" s="6" t="s">
        <v>49</v>
      </c>
      <c r="L97" s="6">
        <f t="shared" si="25"/>
        <v>1</v>
      </c>
      <c r="M97" s="6">
        <f t="shared" si="23"/>
        <v>1</v>
      </c>
      <c r="N97" s="6">
        <f t="shared" si="23"/>
        <v>1</v>
      </c>
      <c r="O97" s="6">
        <f t="shared" si="23"/>
        <v>1</v>
      </c>
      <c r="P97" s="20">
        <f t="shared" si="24"/>
        <v>4</v>
      </c>
      <c r="Q97" s="23"/>
    </row>
    <row r="98" spans="1:17" x14ac:dyDescent="0.25">
      <c r="A98">
        <v>26</v>
      </c>
      <c r="B98">
        <v>882</v>
      </c>
      <c r="C98" t="s">
        <v>126</v>
      </c>
      <c r="D98" t="s">
        <v>16</v>
      </c>
      <c r="E98" t="s">
        <v>49</v>
      </c>
      <c r="F98" t="s">
        <v>127</v>
      </c>
      <c r="G98">
        <v>4</v>
      </c>
      <c r="K98" s="6" t="s">
        <v>78</v>
      </c>
      <c r="L98" s="6">
        <f t="shared" si="25"/>
        <v>1</v>
      </c>
      <c r="M98" s="6">
        <f t="shared" si="23"/>
        <v>0</v>
      </c>
      <c r="N98" s="6">
        <f t="shared" si="23"/>
        <v>0</v>
      </c>
      <c r="O98" s="6">
        <f t="shared" si="23"/>
        <v>0</v>
      </c>
      <c r="P98" s="20">
        <f t="shared" si="24"/>
        <v>1</v>
      </c>
      <c r="Q98" s="23"/>
    </row>
    <row r="99" spans="1:17" x14ac:dyDescent="0.25">
      <c r="A99">
        <v>26</v>
      </c>
      <c r="B99">
        <v>906</v>
      </c>
      <c r="C99" t="s">
        <v>126</v>
      </c>
      <c r="D99" t="s">
        <v>16</v>
      </c>
      <c r="E99" t="s">
        <v>57</v>
      </c>
      <c r="F99" t="s">
        <v>127</v>
      </c>
      <c r="G99">
        <v>4</v>
      </c>
      <c r="K99" s="6" t="s">
        <v>27</v>
      </c>
      <c r="L99" s="6">
        <f t="shared" si="25"/>
        <v>0</v>
      </c>
      <c r="M99" s="6">
        <f t="shared" si="23"/>
        <v>0</v>
      </c>
      <c r="N99" s="6">
        <f t="shared" si="23"/>
        <v>0</v>
      </c>
      <c r="O99" s="6">
        <f t="shared" si="23"/>
        <v>0</v>
      </c>
      <c r="P99" s="20">
        <f t="shared" si="24"/>
        <v>0</v>
      </c>
      <c r="Q99" s="23"/>
    </row>
    <row r="100" spans="1:17" x14ac:dyDescent="0.25">
      <c r="A100">
        <v>26</v>
      </c>
      <c r="B100">
        <v>950</v>
      </c>
      <c r="C100" t="s">
        <v>126</v>
      </c>
      <c r="D100" t="s">
        <v>16</v>
      </c>
      <c r="E100" t="s">
        <v>85</v>
      </c>
      <c r="F100" t="s">
        <v>127</v>
      </c>
      <c r="G100">
        <v>4</v>
      </c>
      <c r="K100" s="6" t="s">
        <v>99</v>
      </c>
      <c r="L100" s="6">
        <f t="shared" si="25"/>
        <v>0</v>
      </c>
      <c r="M100" s="6">
        <f t="shared" si="23"/>
        <v>0</v>
      </c>
      <c r="N100" s="6">
        <f t="shared" si="23"/>
        <v>0</v>
      </c>
      <c r="O100" s="6">
        <f t="shared" si="23"/>
        <v>0</v>
      </c>
      <c r="P100" s="20">
        <f t="shared" si="24"/>
        <v>0</v>
      </c>
      <c r="Q100" s="23"/>
    </row>
    <row r="101" spans="1:17" x14ac:dyDescent="0.25">
      <c r="A101">
        <v>28</v>
      </c>
      <c r="B101">
        <v>875</v>
      </c>
      <c r="C101" t="s">
        <v>6</v>
      </c>
      <c r="D101" t="s">
        <v>16</v>
      </c>
      <c r="E101" t="s">
        <v>41</v>
      </c>
      <c r="F101" t="s">
        <v>127</v>
      </c>
      <c r="G101">
        <v>4</v>
      </c>
      <c r="K101" s="6" t="s">
        <v>15</v>
      </c>
      <c r="L101" s="6">
        <f t="shared" si="25"/>
        <v>0</v>
      </c>
      <c r="M101" s="6">
        <f t="shared" si="23"/>
        <v>1</v>
      </c>
      <c r="N101" s="6">
        <f t="shared" si="23"/>
        <v>0</v>
      </c>
      <c r="O101" s="6">
        <f t="shared" si="23"/>
        <v>0</v>
      </c>
      <c r="P101" s="20">
        <f t="shared" si="24"/>
        <v>1</v>
      </c>
      <c r="Q101" s="23"/>
    </row>
    <row r="102" spans="1:17" x14ac:dyDescent="0.25">
      <c r="A102">
        <v>28</v>
      </c>
      <c r="B102">
        <v>883</v>
      </c>
      <c r="C102" t="s">
        <v>6</v>
      </c>
      <c r="D102" t="s">
        <v>16</v>
      </c>
      <c r="E102" t="s">
        <v>49</v>
      </c>
      <c r="F102" t="s">
        <v>127</v>
      </c>
      <c r="G102">
        <v>4</v>
      </c>
      <c r="K102" s="6" t="s">
        <v>57</v>
      </c>
      <c r="L102" s="6">
        <f t="shared" si="25"/>
        <v>0</v>
      </c>
      <c r="M102" s="6">
        <f t="shared" si="23"/>
        <v>1</v>
      </c>
      <c r="N102" s="6">
        <f t="shared" si="23"/>
        <v>0</v>
      </c>
      <c r="O102" s="6">
        <f t="shared" si="23"/>
        <v>1</v>
      </c>
      <c r="P102" s="20">
        <f t="shared" si="24"/>
        <v>2</v>
      </c>
      <c r="Q102" s="23"/>
    </row>
    <row r="103" spans="1:17" x14ac:dyDescent="0.25">
      <c r="A103">
        <v>28</v>
      </c>
      <c r="B103">
        <v>907</v>
      </c>
      <c r="C103" t="s">
        <v>6</v>
      </c>
      <c r="D103" t="s">
        <v>16</v>
      </c>
      <c r="E103" t="s">
        <v>57</v>
      </c>
      <c r="F103" t="s">
        <v>127</v>
      </c>
      <c r="G103">
        <v>4</v>
      </c>
      <c r="K103" s="6" t="s">
        <v>102</v>
      </c>
      <c r="L103" s="6">
        <f t="shared" si="25"/>
        <v>0</v>
      </c>
      <c r="M103" s="6">
        <f t="shared" si="23"/>
        <v>1</v>
      </c>
      <c r="N103" s="6">
        <f t="shared" si="23"/>
        <v>0</v>
      </c>
      <c r="O103" s="6">
        <f t="shared" si="23"/>
        <v>0</v>
      </c>
      <c r="P103" s="20">
        <f t="shared" si="24"/>
        <v>1</v>
      </c>
      <c r="Q103" s="23"/>
    </row>
    <row r="104" spans="1:17" x14ac:dyDescent="0.25">
      <c r="A104">
        <v>28</v>
      </c>
      <c r="B104">
        <v>951</v>
      </c>
      <c r="C104" t="s">
        <v>6</v>
      </c>
      <c r="D104" t="s">
        <v>16</v>
      </c>
      <c r="E104" t="s">
        <v>85</v>
      </c>
      <c r="F104" t="s">
        <v>127</v>
      </c>
      <c r="G104">
        <v>4</v>
      </c>
      <c r="K104" s="6" t="s">
        <v>109</v>
      </c>
      <c r="L104" s="6">
        <f t="shared" si="25"/>
        <v>0</v>
      </c>
      <c r="M104" s="6">
        <f t="shared" si="23"/>
        <v>1</v>
      </c>
      <c r="N104" s="6">
        <f t="shared" si="23"/>
        <v>0</v>
      </c>
      <c r="O104" s="6">
        <f t="shared" si="23"/>
        <v>0</v>
      </c>
      <c r="P104" s="20">
        <f t="shared" si="24"/>
        <v>1</v>
      </c>
      <c r="Q104" s="23"/>
    </row>
    <row r="105" spans="1:17" x14ac:dyDescent="0.25">
      <c r="K105" s="6" t="s">
        <v>82</v>
      </c>
      <c r="L105" s="6">
        <f t="shared" si="25"/>
        <v>0</v>
      </c>
      <c r="M105" s="6">
        <f t="shared" si="23"/>
        <v>0</v>
      </c>
      <c r="N105" s="6">
        <f t="shared" si="23"/>
        <v>1</v>
      </c>
      <c r="O105" s="6">
        <f t="shared" si="23"/>
        <v>0</v>
      </c>
      <c r="P105" s="20">
        <f t="shared" si="24"/>
        <v>1</v>
      </c>
      <c r="Q105" s="23"/>
    </row>
    <row r="106" spans="1:17" x14ac:dyDescent="0.25">
      <c r="K106" s="6" t="s">
        <v>85</v>
      </c>
      <c r="L106" s="6">
        <f t="shared" si="25"/>
        <v>0</v>
      </c>
      <c r="M106" s="6">
        <f t="shared" si="23"/>
        <v>0</v>
      </c>
      <c r="N106" s="6">
        <f t="shared" si="23"/>
        <v>1</v>
      </c>
      <c r="O106" s="6">
        <f t="shared" si="23"/>
        <v>1</v>
      </c>
      <c r="P106" s="20">
        <f t="shared" si="24"/>
        <v>2</v>
      </c>
      <c r="Q106" s="23"/>
    </row>
    <row r="107" spans="1:17" x14ac:dyDescent="0.25">
      <c r="K107" s="6" t="s">
        <v>39</v>
      </c>
      <c r="L107" s="6">
        <f t="shared" si="25"/>
        <v>0</v>
      </c>
      <c r="M107" s="6">
        <f t="shared" si="23"/>
        <v>0</v>
      </c>
      <c r="N107" s="6">
        <f t="shared" si="23"/>
        <v>0</v>
      </c>
      <c r="O107" s="6">
        <f t="shared" si="23"/>
        <v>0</v>
      </c>
      <c r="P107" s="20">
        <f t="shared" si="24"/>
        <v>0</v>
      </c>
      <c r="Q107" s="23"/>
    </row>
    <row r="108" spans="1:17" x14ac:dyDescent="0.25">
      <c r="K108" s="6" t="s">
        <v>87</v>
      </c>
      <c r="L108" s="6">
        <f t="shared" si="25"/>
        <v>0</v>
      </c>
      <c r="M108" s="6">
        <f t="shared" si="23"/>
        <v>0</v>
      </c>
      <c r="N108" s="6">
        <f t="shared" si="23"/>
        <v>0</v>
      </c>
      <c r="O108" s="6">
        <f t="shared" si="23"/>
        <v>0</v>
      </c>
      <c r="P108" s="20">
        <f t="shared" si="24"/>
        <v>0</v>
      </c>
      <c r="Q108" s="23"/>
    </row>
    <row r="110" spans="1:17" x14ac:dyDescent="0.25">
      <c r="K110" s="19" t="s">
        <v>211</v>
      </c>
      <c r="L110" s="24" t="s">
        <v>205</v>
      </c>
      <c r="M110" s="24"/>
      <c r="N110" s="24"/>
      <c r="O110" s="24"/>
      <c r="P110" s="25" t="s">
        <v>212</v>
      </c>
      <c r="Q110" s="25" t="s">
        <v>206</v>
      </c>
    </row>
    <row r="111" spans="1:17" x14ac:dyDescent="0.25">
      <c r="K111" s="19" t="s">
        <v>207</v>
      </c>
      <c r="L111" s="19">
        <v>1</v>
      </c>
      <c r="M111" s="19">
        <v>2</v>
      </c>
      <c r="N111" s="19">
        <v>3</v>
      </c>
      <c r="O111" s="19">
        <v>4</v>
      </c>
      <c r="P111" s="25"/>
      <c r="Q111" s="25"/>
    </row>
    <row r="112" spans="1:17" x14ac:dyDescent="0.25">
      <c r="K112" s="6" t="s">
        <v>33</v>
      </c>
      <c r="L112" s="6">
        <f>COUNTIFS($C$2:$C$1000,$K$12,$E$2:$E$1000,$K112,$F$2:$F$1000,$K$8,$G$2:$G$1000,L$23)</f>
        <v>0</v>
      </c>
      <c r="M112" s="6">
        <f t="shared" ref="M112:O130" si="26">COUNTIFS($C$2:$C$1000,$K$12,$E$2:$E$1000,$K112,$F$2:$F$1000,$K$8,$G$2:$G$1000,M$23)</f>
        <v>0</v>
      </c>
      <c r="N112" s="6">
        <f t="shared" si="26"/>
        <v>0</v>
      </c>
      <c r="O112" s="6">
        <f t="shared" si="26"/>
        <v>0</v>
      </c>
      <c r="P112" s="20">
        <f t="shared" ref="P112:P130" si="27">SUM(L112:O112)</f>
        <v>0</v>
      </c>
      <c r="Q112" s="23">
        <f>SUM(P112:P130)</f>
        <v>19</v>
      </c>
    </row>
    <row r="113" spans="11:17" x14ac:dyDescent="0.25">
      <c r="K113" s="6" t="s">
        <v>92</v>
      </c>
      <c r="L113" s="6">
        <f t="shared" ref="L113:L130" si="28">COUNTIFS($C$2:$C$1000,$K$12,$E$2:$E$1000,$K113,$F$2:$F$1000,$K$8,$G$2:$G$1000,L$23)</f>
        <v>0</v>
      </c>
      <c r="M113" s="6">
        <f t="shared" si="26"/>
        <v>0</v>
      </c>
      <c r="N113" s="6">
        <f t="shared" si="26"/>
        <v>0</v>
      </c>
      <c r="O113" s="6">
        <f t="shared" si="26"/>
        <v>0</v>
      </c>
      <c r="P113" s="20">
        <f t="shared" si="27"/>
        <v>0</v>
      </c>
      <c r="Q113" s="23"/>
    </row>
    <row r="114" spans="11:17" x14ac:dyDescent="0.25">
      <c r="K114" s="6" t="s">
        <v>94</v>
      </c>
      <c r="L114" s="6">
        <f t="shared" si="28"/>
        <v>0</v>
      </c>
      <c r="M114" s="6">
        <f t="shared" si="26"/>
        <v>0</v>
      </c>
      <c r="N114" s="6">
        <f t="shared" si="26"/>
        <v>0</v>
      </c>
      <c r="O114" s="6">
        <f t="shared" si="26"/>
        <v>0</v>
      </c>
      <c r="P114" s="20">
        <f t="shared" si="27"/>
        <v>0</v>
      </c>
      <c r="Q114" s="23"/>
    </row>
    <row r="115" spans="11:17" x14ac:dyDescent="0.25">
      <c r="K115" s="6" t="s">
        <v>101</v>
      </c>
      <c r="L115" s="6">
        <f t="shared" si="28"/>
        <v>1</v>
      </c>
      <c r="M115" s="6">
        <f t="shared" si="26"/>
        <v>0</v>
      </c>
      <c r="N115" s="6">
        <f t="shared" si="26"/>
        <v>1</v>
      </c>
      <c r="O115" s="6">
        <f t="shared" si="26"/>
        <v>0</v>
      </c>
      <c r="P115" s="20">
        <f t="shared" si="27"/>
        <v>2</v>
      </c>
      <c r="Q115" s="23"/>
    </row>
    <row r="116" spans="11:17" x14ac:dyDescent="0.25">
      <c r="K116" s="6" t="s">
        <v>41</v>
      </c>
      <c r="L116" s="6">
        <f t="shared" si="28"/>
        <v>1</v>
      </c>
      <c r="M116" s="6">
        <f t="shared" si="26"/>
        <v>0</v>
      </c>
      <c r="N116" s="6">
        <f t="shared" si="26"/>
        <v>0</v>
      </c>
      <c r="O116" s="6">
        <f t="shared" si="26"/>
        <v>1</v>
      </c>
      <c r="P116" s="20">
        <f t="shared" si="27"/>
        <v>2</v>
      </c>
      <c r="Q116" s="23"/>
    </row>
    <row r="117" spans="11:17" x14ac:dyDescent="0.25">
      <c r="K117" s="6" t="s">
        <v>76</v>
      </c>
      <c r="L117" s="6">
        <f t="shared" si="28"/>
        <v>1</v>
      </c>
      <c r="M117" s="6">
        <f t="shared" si="26"/>
        <v>1</v>
      </c>
      <c r="N117" s="6">
        <f t="shared" si="26"/>
        <v>0</v>
      </c>
      <c r="O117" s="6">
        <f t="shared" si="26"/>
        <v>0</v>
      </c>
      <c r="P117" s="20">
        <f t="shared" si="27"/>
        <v>2</v>
      </c>
      <c r="Q117" s="23"/>
    </row>
    <row r="118" spans="11:17" x14ac:dyDescent="0.25">
      <c r="K118" s="6" t="s">
        <v>95</v>
      </c>
      <c r="L118" s="6">
        <f t="shared" si="28"/>
        <v>0</v>
      </c>
      <c r="M118" s="6">
        <f t="shared" si="26"/>
        <v>0</v>
      </c>
      <c r="N118" s="6">
        <f t="shared" si="26"/>
        <v>0</v>
      </c>
      <c r="O118" s="6">
        <f t="shared" si="26"/>
        <v>0</v>
      </c>
      <c r="P118" s="20">
        <f t="shared" si="27"/>
        <v>0</v>
      </c>
      <c r="Q118" s="23"/>
    </row>
    <row r="119" spans="11:17" x14ac:dyDescent="0.25">
      <c r="K119" s="6" t="s">
        <v>49</v>
      </c>
      <c r="L119" s="6">
        <f t="shared" si="28"/>
        <v>1</v>
      </c>
      <c r="M119" s="6">
        <f t="shared" si="26"/>
        <v>1</v>
      </c>
      <c r="N119" s="6">
        <f t="shared" si="26"/>
        <v>1</v>
      </c>
      <c r="O119" s="6">
        <f t="shared" si="26"/>
        <v>1</v>
      </c>
      <c r="P119" s="20">
        <f t="shared" si="27"/>
        <v>4</v>
      </c>
      <c r="Q119" s="23"/>
    </row>
    <row r="120" spans="11:17" x14ac:dyDescent="0.25">
      <c r="K120" s="6" t="s">
        <v>78</v>
      </c>
      <c r="L120" s="6">
        <f t="shared" si="28"/>
        <v>1</v>
      </c>
      <c r="M120" s="6">
        <f t="shared" si="26"/>
        <v>0</v>
      </c>
      <c r="N120" s="6">
        <f t="shared" si="26"/>
        <v>0</v>
      </c>
      <c r="O120" s="6">
        <f t="shared" si="26"/>
        <v>0</v>
      </c>
      <c r="P120" s="20">
        <f t="shared" si="27"/>
        <v>1</v>
      </c>
      <c r="Q120" s="23"/>
    </row>
    <row r="121" spans="11:17" x14ac:dyDescent="0.25">
      <c r="K121" s="6" t="s">
        <v>27</v>
      </c>
      <c r="L121" s="6">
        <f t="shared" si="28"/>
        <v>0</v>
      </c>
      <c r="M121" s="6">
        <f t="shared" si="26"/>
        <v>0</v>
      </c>
      <c r="N121" s="6">
        <f t="shared" si="26"/>
        <v>0</v>
      </c>
      <c r="O121" s="6">
        <f t="shared" si="26"/>
        <v>0</v>
      </c>
      <c r="P121" s="20">
        <f t="shared" si="27"/>
        <v>0</v>
      </c>
      <c r="Q121" s="23"/>
    </row>
    <row r="122" spans="11:17" x14ac:dyDescent="0.25">
      <c r="K122" s="6" t="s">
        <v>99</v>
      </c>
      <c r="L122" s="6">
        <f t="shared" si="28"/>
        <v>0</v>
      </c>
      <c r="M122" s="6">
        <f t="shared" si="26"/>
        <v>0</v>
      </c>
      <c r="N122" s="6">
        <f t="shared" si="26"/>
        <v>0</v>
      </c>
      <c r="O122" s="6">
        <f t="shared" si="26"/>
        <v>0</v>
      </c>
      <c r="P122" s="20">
        <f t="shared" si="27"/>
        <v>0</v>
      </c>
      <c r="Q122" s="23"/>
    </row>
    <row r="123" spans="11:17" x14ac:dyDescent="0.25">
      <c r="K123" s="6" t="s">
        <v>15</v>
      </c>
      <c r="L123" s="6">
        <f t="shared" si="28"/>
        <v>0</v>
      </c>
      <c r="M123" s="6">
        <f t="shared" si="26"/>
        <v>1</v>
      </c>
      <c r="N123" s="6">
        <f t="shared" si="26"/>
        <v>0</v>
      </c>
      <c r="O123" s="6">
        <f t="shared" si="26"/>
        <v>0</v>
      </c>
      <c r="P123" s="20">
        <f t="shared" si="27"/>
        <v>1</v>
      </c>
      <c r="Q123" s="23"/>
    </row>
    <row r="124" spans="11:17" x14ac:dyDescent="0.25">
      <c r="K124" s="6" t="s">
        <v>57</v>
      </c>
      <c r="L124" s="6">
        <f t="shared" si="28"/>
        <v>0</v>
      </c>
      <c r="M124" s="6">
        <f t="shared" si="26"/>
        <v>1</v>
      </c>
      <c r="N124" s="6">
        <f t="shared" si="26"/>
        <v>0</v>
      </c>
      <c r="O124" s="6">
        <f t="shared" si="26"/>
        <v>1</v>
      </c>
      <c r="P124" s="20">
        <f t="shared" si="27"/>
        <v>2</v>
      </c>
      <c r="Q124" s="23"/>
    </row>
    <row r="125" spans="11:17" x14ac:dyDescent="0.25">
      <c r="K125" s="6" t="s">
        <v>102</v>
      </c>
      <c r="L125" s="6">
        <f t="shared" si="28"/>
        <v>0</v>
      </c>
      <c r="M125" s="6">
        <f t="shared" si="26"/>
        <v>1</v>
      </c>
      <c r="N125" s="6">
        <f t="shared" si="26"/>
        <v>0</v>
      </c>
      <c r="O125" s="6">
        <f t="shared" si="26"/>
        <v>0</v>
      </c>
      <c r="P125" s="20">
        <f t="shared" si="27"/>
        <v>1</v>
      </c>
      <c r="Q125" s="23"/>
    </row>
    <row r="126" spans="11:17" x14ac:dyDescent="0.25">
      <c r="K126" s="6" t="s">
        <v>109</v>
      </c>
      <c r="L126" s="6">
        <f t="shared" si="28"/>
        <v>0</v>
      </c>
      <c r="M126" s="6">
        <f t="shared" si="26"/>
        <v>1</v>
      </c>
      <c r="N126" s="6">
        <f t="shared" si="26"/>
        <v>0</v>
      </c>
      <c r="O126" s="6">
        <f t="shared" si="26"/>
        <v>0</v>
      </c>
      <c r="P126" s="20">
        <f t="shared" si="27"/>
        <v>1</v>
      </c>
      <c r="Q126" s="23"/>
    </row>
    <row r="127" spans="11:17" x14ac:dyDescent="0.25">
      <c r="K127" s="6" t="s">
        <v>82</v>
      </c>
      <c r="L127" s="6">
        <f t="shared" si="28"/>
        <v>0</v>
      </c>
      <c r="M127" s="6">
        <f t="shared" si="26"/>
        <v>0</v>
      </c>
      <c r="N127" s="6">
        <f t="shared" si="26"/>
        <v>1</v>
      </c>
      <c r="O127" s="6">
        <f t="shared" si="26"/>
        <v>0</v>
      </c>
      <c r="P127" s="20">
        <f t="shared" si="27"/>
        <v>1</v>
      </c>
      <c r="Q127" s="23"/>
    </row>
    <row r="128" spans="11:17" x14ac:dyDescent="0.25">
      <c r="K128" s="6" t="s">
        <v>85</v>
      </c>
      <c r="L128" s="6">
        <f t="shared" si="28"/>
        <v>0</v>
      </c>
      <c r="M128" s="6">
        <f t="shared" si="26"/>
        <v>0</v>
      </c>
      <c r="N128" s="6">
        <f t="shared" si="26"/>
        <v>1</v>
      </c>
      <c r="O128" s="6">
        <f t="shared" si="26"/>
        <v>1</v>
      </c>
      <c r="P128" s="20">
        <f t="shared" si="27"/>
        <v>2</v>
      </c>
      <c r="Q128" s="23"/>
    </row>
    <row r="129" spans="11:17" x14ac:dyDescent="0.25">
      <c r="K129" s="6" t="s">
        <v>39</v>
      </c>
      <c r="L129" s="6">
        <f t="shared" si="28"/>
        <v>0</v>
      </c>
      <c r="M129" s="6">
        <f t="shared" si="26"/>
        <v>0</v>
      </c>
      <c r="N129" s="6">
        <f t="shared" si="26"/>
        <v>0</v>
      </c>
      <c r="O129" s="6">
        <f t="shared" si="26"/>
        <v>0</v>
      </c>
      <c r="P129" s="20">
        <f t="shared" si="27"/>
        <v>0</v>
      </c>
      <c r="Q129" s="23"/>
    </row>
    <row r="130" spans="11:17" x14ac:dyDescent="0.25">
      <c r="K130" s="6" t="s">
        <v>87</v>
      </c>
      <c r="L130" s="6">
        <f t="shared" si="28"/>
        <v>0</v>
      </c>
      <c r="M130" s="6">
        <f t="shared" si="26"/>
        <v>0</v>
      </c>
      <c r="N130" s="6">
        <f t="shared" si="26"/>
        <v>0</v>
      </c>
      <c r="O130" s="6">
        <f t="shared" si="26"/>
        <v>0</v>
      </c>
      <c r="P130" s="20">
        <f t="shared" si="27"/>
        <v>0</v>
      </c>
      <c r="Q130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S46:S64"/>
    <mergeCell ref="J10:J12"/>
    <mergeCell ref="L22:Q22"/>
    <mergeCell ref="R22:R23"/>
    <mergeCell ref="S22:S23"/>
    <mergeCell ref="L44:Q44"/>
    <mergeCell ref="R44:R45"/>
    <mergeCell ref="S44:S45"/>
    <mergeCell ref="S24:S42"/>
    <mergeCell ref="L66:O66"/>
    <mergeCell ref="P66:P67"/>
    <mergeCell ref="Q66:Q67"/>
    <mergeCell ref="L88:O88"/>
    <mergeCell ref="P88:P89"/>
    <mergeCell ref="Q88:Q89"/>
    <mergeCell ref="Q68:Q86"/>
    <mergeCell ref="L110:O110"/>
    <mergeCell ref="P110:P111"/>
    <mergeCell ref="Q110:Q111"/>
    <mergeCell ref="Q112:Q130"/>
    <mergeCell ref="Q90:Q108"/>
  </mergeCells>
  <conditionalFormatting sqref="L24:S24 L24:R42">
    <cfRule type="expression" dxfId="68" priority="12">
      <formula>#REF!&gt;0</formula>
    </cfRule>
  </conditionalFormatting>
  <conditionalFormatting sqref="L46:Q64">
    <cfRule type="expression" dxfId="67" priority="11">
      <formula>#REF!&gt;0</formula>
    </cfRule>
  </conditionalFormatting>
  <conditionalFormatting sqref="R46:R64">
    <cfRule type="expression" dxfId="66" priority="10">
      <formula>#REF!&gt;0</formula>
    </cfRule>
  </conditionalFormatting>
  <conditionalFormatting sqref="S46">
    <cfRule type="expression" dxfId="65" priority="9">
      <formula>#REF!&gt;0</formula>
    </cfRule>
  </conditionalFormatting>
  <conditionalFormatting sqref="L68:P86">
    <cfRule type="expression" dxfId="64" priority="8">
      <formula>#REF!&gt;0</formula>
    </cfRule>
  </conditionalFormatting>
  <conditionalFormatting sqref="Q68">
    <cfRule type="expression" dxfId="63" priority="7">
      <formula>#REF!&gt;0</formula>
    </cfRule>
  </conditionalFormatting>
  <conditionalFormatting sqref="L90:O108">
    <cfRule type="expression" dxfId="62" priority="6">
      <formula>#REF!&gt;0</formula>
    </cfRule>
  </conditionalFormatting>
  <conditionalFormatting sqref="P90:P108">
    <cfRule type="expression" dxfId="61" priority="5">
      <formula>#REF!&gt;0</formula>
    </cfRule>
  </conditionalFormatting>
  <conditionalFormatting sqref="Q90">
    <cfRule type="expression" dxfId="60" priority="4">
      <formula>#REF!&gt;0</formula>
    </cfRule>
  </conditionalFormatting>
  <conditionalFormatting sqref="Q112">
    <cfRule type="expression" dxfId="59" priority="1">
      <formula>#REF!&gt;0</formula>
    </cfRule>
  </conditionalFormatting>
  <conditionalFormatting sqref="L112:O130">
    <cfRule type="expression" dxfId="58" priority="3">
      <formula>#REF!&gt;0</formula>
    </cfRule>
  </conditionalFormatting>
  <conditionalFormatting sqref="P112:P130">
    <cfRule type="expression" dxfId="57" priority="2">
      <formula>#REF!&gt;0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0"/>
  <sheetViews>
    <sheetView topLeftCell="J43" zoomScale="80" zoomScaleNormal="80" workbookViewId="0">
      <selection activeCell="L64" sqref="L64:P64"/>
    </sheetView>
  </sheetViews>
  <sheetFormatPr baseColWidth="10" defaultColWidth="9.140625" defaultRowHeight="15" x14ac:dyDescent="0.25"/>
  <cols>
    <col min="1" max="9" width="0" hidden="1" customWidth="1"/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3</v>
      </c>
      <c r="B2">
        <v>29</v>
      </c>
      <c r="C2" t="s">
        <v>126</v>
      </c>
      <c r="D2" t="s">
        <v>21</v>
      </c>
      <c r="E2" t="s">
        <v>73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3</v>
      </c>
      <c r="B3">
        <v>57</v>
      </c>
      <c r="C3" t="s">
        <v>126</v>
      </c>
      <c r="D3" t="s">
        <v>21</v>
      </c>
      <c r="E3" t="s">
        <v>100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353</v>
      </c>
      <c r="C4" t="s">
        <v>126</v>
      </c>
      <c r="D4" t="s">
        <v>21</v>
      </c>
      <c r="E4" t="s">
        <v>50</v>
      </c>
      <c r="F4" t="s">
        <v>127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393</v>
      </c>
      <c r="C5" t="s">
        <v>126</v>
      </c>
      <c r="D5" t="s">
        <v>21</v>
      </c>
      <c r="E5" t="s">
        <v>73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4</v>
      </c>
      <c r="B6">
        <v>328</v>
      </c>
      <c r="C6" t="s">
        <v>124</v>
      </c>
      <c r="D6" t="s">
        <v>8</v>
      </c>
      <c r="E6" t="s">
        <v>29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1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1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5</v>
      </c>
      <c r="B7">
        <v>70</v>
      </c>
      <c r="C7" t="s">
        <v>124</v>
      </c>
      <c r="D7" t="s">
        <v>8</v>
      </c>
      <c r="E7" t="s">
        <v>29</v>
      </c>
      <c r="F7" t="s">
        <v>125</v>
      </c>
      <c r="G7">
        <v>2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2</v>
      </c>
      <c r="O7" s="6">
        <f t="shared" si="0"/>
        <v>0</v>
      </c>
      <c r="P7" s="6">
        <f t="shared" si="0"/>
        <v>0</v>
      </c>
      <c r="Q7" s="6">
        <f t="shared" si="0"/>
        <v>4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0</v>
      </c>
      <c r="V7" s="6">
        <f t="shared" si="1"/>
        <v>0</v>
      </c>
      <c r="W7" s="6">
        <f t="shared" si="1"/>
        <v>3</v>
      </c>
      <c r="X7" s="6">
        <f t="shared" si="1"/>
        <v>0</v>
      </c>
      <c r="Y7" s="6">
        <f t="shared" si="1"/>
        <v>0</v>
      </c>
      <c r="Z7" s="6">
        <f t="shared" si="1"/>
        <v>4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5</v>
      </c>
      <c r="B8">
        <v>354</v>
      </c>
      <c r="C8" t="s">
        <v>126</v>
      </c>
      <c r="D8" t="s">
        <v>21</v>
      </c>
      <c r="E8" t="s">
        <v>50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5</v>
      </c>
      <c r="B9">
        <v>394</v>
      </c>
      <c r="C9" t="s">
        <v>126</v>
      </c>
      <c r="D9" t="s">
        <v>21</v>
      </c>
      <c r="E9" t="s">
        <v>73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6</v>
      </c>
      <c r="B10">
        <v>69</v>
      </c>
      <c r="C10" t="s">
        <v>126</v>
      </c>
      <c r="D10" t="s">
        <v>21</v>
      </c>
      <c r="E10" t="s">
        <v>23</v>
      </c>
      <c r="F10" t="s">
        <v>125</v>
      </c>
      <c r="G10">
        <v>2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1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1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1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1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6</v>
      </c>
      <c r="B11">
        <v>81</v>
      </c>
      <c r="C11" t="s">
        <v>126</v>
      </c>
      <c r="D11" t="s">
        <v>21</v>
      </c>
      <c r="E11" t="s">
        <v>50</v>
      </c>
      <c r="F11" t="s">
        <v>125</v>
      </c>
      <c r="G11">
        <v>2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2</v>
      </c>
      <c r="O11" s="6">
        <f t="shared" si="4"/>
        <v>0</v>
      </c>
      <c r="P11" s="6">
        <f t="shared" si="4"/>
        <v>2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2</v>
      </c>
      <c r="V11" s="6">
        <f t="shared" si="4"/>
        <v>0</v>
      </c>
      <c r="W11" s="6">
        <f t="shared" si="4"/>
        <v>2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2</v>
      </c>
      <c r="AC11" s="6">
        <f t="shared" si="5"/>
        <v>0</v>
      </c>
      <c r="AD11" s="6">
        <f t="shared" si="5"/>
        <v>2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2</v>
      </c>
      <c r="AJ11" s="6">
        <f t="shared" si="5"/>
        <v>0</v>
      </c>
      <c r="AK11" s="6">
        <f t="shared" si="5"/>
        <v>2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6</v>
      </c>
      <c r="B12">
        <v>83</v>
      </c>
      <c r="C12" t="s">
        <v>126</v>
      </c>
      <c r="D12" t="s">
        <v>21</v>
      </c>
      <c r="E12" t="s">
        <v>50</v>
      </c>
      <c r="F12" t="s">
        <v>125</v>
      </c>
      <c r="G12">
        <v>2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2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2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2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2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6</v>
      </c>
      <c r="B13">
        <v>107</v>
      </c>
      <c r="C13" t="s">
        <v>126</v>
      </c>
      <c r="D13" t="s">
        <v>21</v>
      </c>
      <c r="E13" t="s">
        <v>94</v>
      </c>
      <c r="F13" t="s">
        <v>125</v>
      </c>
      <c r="G13">
        <v>2</v>
      </c>
    </row>
    <row r="14" spans="1:52" x14ac:dyDescent="0.25">
      <c r="A14">
        <v>7</v>
      </c>
      <c r="B14">
        <v>355</v>
      </c>
      <c r="C14" t="s">
        <v>6</v>
      </c>
      <c r="D14" t="s">
        <v>21</v>
      </c>
      <c r="E14" t="s">
        <v>50</v>
      </c>
      <c r="F14" t="s">
        <v>127</v>
      </c>
      <c r="G14">
        <v>1</v>
      </c>
      <c r="K14" s="12" t="s">
        <v>198</v>
      </c>
      <c r="L14" s="13">
        <v>1</v>
      </c>
    </row>
    <row r="15" spans="1:52" x14ac:dyDescent="0.25">
      <c r="A15">
        <v>7</v>
      </c>
      <c r="B15">
        <v>395</v>
      </c>
      <c r="C15" t="s">
        <v>6</v>
      </c>
      <c r="D15" t="s">
        <v>21</v>
      </c>
      <c r="E15" t="s">
        <v>73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0</v>
      </c>
      <c r="N15" s="6">
        <f t="shared" si="7"/>
        <v>0</v>
      </c>
      <c r="O15" s="6">
        <f t="shared" si="7"/>
        <v>1.5</v>
      </c>
      <c r="P15" s="6">
        <f t="shared" si="7"/>
        <v>1.5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3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1.5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1.5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9</v>
      </c>
      <c r="B16">
        <v>145</v>
      </c>
      <c r="C16" t="s">
        <v>126</v>
      </c>
      <c r="D16" t="s">
        <v>21</v>
      </c>
      <c r="E16" t="s">
        <v>73</v>
      </c>
      <c r="F16" t="s">
        <v>125</v>
      </c>
      <c r="G16">
        <v>3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4</v>
      </c>
      <c r="O16" s="6">
        <f t="shared" si="8"/>
        <v>0</v>
      </c>
      <c r="P16" s="6">
        <f t="shared" si="8"/>
        <v>2</v>
      </c>
      <c r="Q16" s="6">
        <f t="shared" si="8"/>
        <v>4</v>
      </c>
      <c r="R16" s="6">
        <f t="shared" si="8"/>
        <v>0</v>
      </c>
      <c r="S16" s="6">
        <f t="shared" si="8"/>
        <v>0</v>
      </c>
      <c r="T16" s="6">
        <f t="shared" si="8"/>
        <v>3</v>
      </c>
      <c r="U16" s="6">
        <f t="shared" si="8"/>
        <v>2</v>
      </c>
      <c r="V16" s="6">
        <f t="shared" si="8"/>
        <v>0</v>
      </c>
      <c r="W16" s="6">
        <f t="shared" si="8"/>
        <v>5</v>
      </c>
      <c r="X16" s="6">
        <f t="shared" si="8"/>
        <v>0</v>
      </c>
      <c r="Y16" s="6">
        <f t="shared" si="8"/>
        <v>0</v>
      </c>
      <c r="Z16" s="6">
        <f t="shared" si="8"/>
        <v>4</v>
      </c>
      <c r="AA16" s="6">
        <f t="shared" si="8"/>
        <v>0</v>
      </c>
      <c r="AB16" s="6">
        <f t="shared" si="8"/>
        <v>2</v>
      </c>
      <c r="AC16" s="6">
        <f t="shared" si="8"/>
        <v>0</v>
      </c>
      <c r="AD16" s="6">
        <f t="shared" si="8"/>
        <v>2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2</v>
      </c>
      <c r="AJ16" s="6">
        <f t="shared" si="8"/>
        <v>0</v>
      </c>
      <c r="AK16" s="6">
        <f t="shared" si="8"/>
        <v>2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9</v>
      </c>
      <c r="B17">
        <v>177</v>
      </c>
      <c r="C17" t="s">
        <v>126</v>
      </c>
      <c r="D17" t="s">
        <v>21</v>
      </c>
      <c r="E17" t="s">
        <v>100</v>
      </c>
      <c r="F17" t="s">
        <v>125</v>
      </c>
      <c r="G17">
        <v>3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9</v>
      </c>
      <c r="B18">
        <v>179</v>
      </c>
      <c r="C18" t="s">
        <v>126</v>
      </c>
      <c r="D18" t="s">
        <v>21</v>
      </c>
      <c r="E18" t="s">
        <v>100</v>
      </c>
      <c r="F18" t="s">
        <v>125</v>
      </c>
      <c r="G18">
        <v>3</v>
      </c>
      <c r="K18" s="15" t="s">
        <v>202</v>
      </c>
      <c r="L18" s="16">
        <f>SUM(L15:L17)</f>
        <v>0</v>
      </c>
      <c r="M18" s="16">
        <f t="shared" ref="M18:AZ18" si="10">SUM(M15:M17)</f>
        <v>0</v>
      </c>
      <c r="N18" s="16">
        <f t="shared" si="10"/>
        <v>4</v>
      </c>
      <c r="O18" s="16">
        <f t="shared" si="10"/>
        <v>1.5</v>
      </c>
      <c r="P18" s="16">
        <f t="shared" si="10"/>
        <v>3.5</v>
      </c>
      <c r="Q18" s="16">
        <f t="shared" si="10"/>
        <v>4</v>
      </c>
      <c r="R18" s="16">
        <f t="shared" si="10"/>
        <v>5</v>
      </c>
      <c r="S18" s="16">
        <f t="shared" si="10"/>
        <v>0</v>
      </c>
      <c r="T18" s="16">
        <f t="shared" si="10"/>
        <v>3</v>
      </c>
      <c r="U18" s="16">
        <f t="shared" si="10"/>
        <v>2</v>
      </c>
      <c r="V18" s="16">
        <f t="shared" si="10"/>
        <v>3</v>
      </c>
      <c r="W18" s="16">
        <f t="shared" si="10"/>
        <v>5</v>
      </c>
      <c r="X18" s="16">
        <f t="shared" si="10"/>
        <v>0</v>
      </c>
      <c r="Y18" s="16">
        <f t="shared" si="10"/>
        <v>5</v>
      </c>
      <c r="Z18" s="16">
        <f t="shared" si="10"/>
        <v>4</v>
      </c>
      <c r="AA18" s="16">
        <f t="shared" si="10"/>
        <v>0</v>
      </c>
      <c r="AB18" s="16">
        <f t="shared" si="10"/>
        <v>2</v>
      </c>
      <c r="AC18" s="16">
        <f t="shared" si="10"/>
        <v>1.5</v>
      </c>
      <c r="AD18" s="16">
        <f t="shared" si="10"/>
        <v>2</v>
      </c>
      <c r="AE18" s="16">
        <f t="shared" si="10"/>
        <v>0</v>
      </c>
      <c r="AF18" s="16">
        <f t="shared" si="10"/>
        <v>5</v>
      </c>
      <c r="AG18" s="16">
        <f t="shared" si="10"/>
        <v>0</v>
      </c>
      <c r="AH18" s="16">
        <f t="shared" si="10"/>
        <v>0</v>
      </c>
      <c r="AI18" s="16">
        <f t="shared" si="10"/>
        <v>2</v>
      </c>
      <c r="AJ18" s="16">
        <f t="shared" si="10"/>
        <v>1.5</v>
      </c>
      <c r="AK18" s="16">
        <f t="shared" si="10"/>
        <v>2</v>
      </c>
      <c r="AL18" s="16">
        <f t="shared" si="10"/>
        <v>0</v>
      </c>
      <c r="AM18" s="16">
        <f t="shared" si="10"/>
        <v>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10</v>
      </c>
      <c r="B19">
        <v>577</v>
      </c>
      <c r="C19" t="s">
        <v>126</v>
      </c>
      <c r="D19" t="s">
        <v>21</v>
      </c>
      <c r="E19" t="s">
        <v>73</v>
      </c>
      <c r="F19" t="s">
        <v>127</v>
      </c>
      <c r="G19">
        <v>2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3</v>
      </c>
      <c r="O19" s="17">
        <f t="shared" si="11"/>
        <v>0.5</v>
      </c>
      <c r="P19" s="17">
        <f t="shared" si="11"/>
        <v>2.5</v>
      </c>
      <c r="Q19" s="17">
        <f t="shared" si="11"/>
        <v>3</v>
      </c>
      <c r="R19" s="17">
        <f t="shared" si="11"/>
        <v>4</v>
      </c>
      <c r="S19" s="17">
        <f t="shared" si="11"/>
        <v>0</v>
      </c>
      <c r="T19" s="17">
        <f t="shared" si="11"/>
        <v>2</v>
      </c>
      <c r="U19" s="17">
        <f t="shared" si="11"/>
        <v>1</v>
      </c>
      <c r="V19" s="17">
        <f t="shared" si="11"/>
        <v>2</v>
      </c>
      <c r="W19" s="17">
        <f t="shared" si="11"/>
        <v>4</v>
      </c>
      <c r="X19" s="17">
        <f t="shared" si="11"/>
        <v>0</v>
      </c>
      <c r="Y19" s="17">
        <f t="shared" si="11"/>
        <v>4</v>
      </c>
      <c r="Z19" s="17">
        <f t="shared" si="11"/>
        <v>3</v>
      </c>
      <c r="AA19" s="17">
        <f t="shared" si="11"/>
        <v>0</v>
      </c>
      <c r="AB19" s="17">
        <f t="shared" si="11"/>
        <v>1</v>
      </c>
      <c r="AC19" s="17">
        <f t="shared" si="11"/>
        <v>0.5</v>
      </c>
      <c r="AD19" s="17">
        <f t="shared" si="11"/>
        <v>1</v>
      </c>
      <c r="AE19" s="17">
        <f t="shared" si="11"/>
        <v>0</v>
      </c>
      <c r="AF19" s="17">
        <f t="shared" si="11"/>
        <v>4</v>
      </c>
      <c r="AG19" s="17">
        <f t="shared" si="11"/>
        <v>0</v>
      </c>
      <c r="AH19" s="17">
        <f t="shared" si="11"/>
        <v>0</v>
      </c>
      <c r="AI19" s="17">
        <f t="shared" si="11"/>
        <v>1</v>
      </c>
      <c r="AJ19" s="17">
        <f t="shared" si="11"/>
        <v>0.5</v>
      </c>
      <c r="AK19" s="17">
        <f t="shared" si="11"/>
        <v>1</v>
      </c>
      <c r="AL19" s="17">
        <f t="shared" si="11"/>
        <v>0</v>
      </c>
      <c r="AM19" s="17">
        <f t="shared" si="11"/>
        <v>4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10</v>
      </c>
      <c r="B20">
        <v>641</v>
      </c>
      <c r="C20" t="s">
        <v>126</v>
      </c>
      <c r="D20" t="s">
        <v>21</v>
      </c>
      <c r="E20" t="s">
        <v>100</v>
      </c>
      <c r="F20" t="s">
        <v>127</v>
      </c>
      <c r="G20">
        <v>2</v>
      </c>
    </row>
    <row r="21" spans="1:52" x14ac:dyDescent="0.25">
      <c r="A21">
        <v>11</v>
      </c>
      <c r="B21">
        <v>192</v>
      </c>
      <c r="C21" t="s">
        <v>124</v>
      </c>
      <c r="D21" t="s">
        <v>8</v>
      </c>
      <c r="E21" t="s">
        <v>29</v>
      </c>
      <c r="F21" t="s">
        <v>125</v>
      </c>
      <c r="G21">
        <v>4</v>
      </c>
    </row>
    <row r="22" spans="1:52" x14ac:dyDescent="0.25">
      <c r="A22">
        <v>11</v>
      </c>
      <c r="B22">
        <v>508</v>
      </c>
      <c r="C22" t="s">
        <v>124</v>
      </c>
      <c r="D22" t="s">
        <v>8</v>
      </c>
      <c r="E22" t="s">
        <v>29</v>
      </c>
      <c r="F22" t="s">
        <v>127</v>
      </c>
      <c r="G22">
        <v>2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12</v>
      </c>
      <c r="B23">
        <v>203</v>
      </c>
      <c r="C23" t="s">
        <v>126</v>
      </c>
      <c r="D23" t="s">
        <v>21</v>
      </c>
      <c r="E23" t="s">
        <v>50</v>
      </c>
      <c r="F23" t="s">
        <v>125</v>
      </c>
      <c r="G23">
        <v>4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12</v>
      </c>
      <c r="B24">
        <v>215</v>
      </c>
      <c r="C24" t="s">
        <v>126</v>
      </c>
      <c r="D24" t="s">
        <v>21</v>
      </c>
      <c r="E24" t="s">
        <v>73</v>
      </c>
      <c r="F24" t="s">
        <v>125</v>
      </c>
      <c r="G24">
        <v>4</v>
      </c>
      <c r="K24" s="6" t="s">
        <v>73</v>
      </c>
      <c r="L24" s="6">
        <f t="shared" ref="L24:L30" si="12">COUNTIFS($C$2:$C$1000,$K$6,$E$2:$E$1000,$K24,$F$2:$F$1000,$K$4,$G$2:$G$1000,L$23)</f>
        <v>0</v>
      </c>
      <c r="M24" s="6">
        <f t="shared" ref="M24:Q30" si="13">COUNTIFS($C$2:$C$1000,$K$6,$E$2:$E$1000,$K24,$F$2:$F$1000,$K$4,$G$2:$G$1000,M$23)</f>
        <v>0</v>
      </c>
      <c r="N24" s="6">
        <f t="shared" si="13"/>
        <v>0</v>
      </c>
      <c r="O24" s="6">
        <f t="shared" si="13"/>
        <v>0</v>
      </c>
      <c r="P24" s="6">
        <f t="shared" si="13"/>
        <v>0</v>
      </c>
      <c r="Q24" s="6">
        <f t="shared" si="13"/>
        <v>0</v>
      </c>
      <c r="R24" s="20">
        <f t="shared" ref="R24:R30" si="14">SUM(L24:Q24)</f>
        <v>0</v>
      </c>
      <c r="S24" s="23">
        <f>SUM(R24:R30)</f>
        <v>2</v>
      </c>
    </row>
    <row r="25" spans="1:52" x14ac:dyDescent="0.25">
      <c r="A25">
        <v>12</v>
      </c>
      <c r="B25">
        <v>235</v>
      </c>
      <c r="C25" t="s">
        <v>126</v>
      </c>
      <c r="D25" t="s">
        <v>21</v>
      </c>
      <c r="E25" t="s">
        <v>94</v>
      </c>
      <c r="F25" t="s">
        <v>125</v>
      </c>
      <c r="G25">
        <v>4</v>
      </c>
      <c r="K25" s="6" t="s">
        <v>100</v>
      </c>
      <c r="L25" s="6">
        <f t="shared" si="12"/>
        <v>0</v>
      </c>
      <c r="M25" s="6">
        <f t="shared" si="13"/>
        <v>0</v>
      </c>
      <c r="N25" s="6">
        <f t="shared" si="13"/>
        <v>0</v>
      </c>
      <c r="O25" s="6">
        <f t="shared" si="13"/>
        <v>0</v>
      </c>
      <c r="P25" s="6">
        <f t="shared" si="13"/>
        <v>0</v>
      </c>
      <c r="Q25" s="6">
        <f t="shared" si="13"/>
        <v>0</v>
      </c>
      <c r="R25" s="20">
        <f t="shared" si="14"/>
        <v>0</v>
      </c>
      <c r="S25" s="23"/>
    </row>
    <row r="26" spans="1:52" x14ac:dyDescent="0.25">
      <c r="A26">
        <v>12</v>
      </c>
      <c r="B26">
        <v>578</v>
      </c>
      <c r="C26" t="s">
        <v>126</v>
      </c>
      <c r="D26" t="s">
        <v>21</v>
      </c>
      <c r="E26" t="s">
        <v>73</v>
      </c>
      <c r="F26" t="s">
        <v>127</v>
      </c>
      <c r="G26">
        <v>2</v>
      </c>
      <c r="K26" s="6" t="s">
        <v>50</v>
      </c>
      <c r="L26" s="6">
        <f t="shared" si="12"/>
        <v>0</v>
      </c>
      <c r="M26" s="6">
        <f t="shared" si="13"/>
        <v>0</v>
      </c>
      <c r="N26" s="6">
        <f t="shared" si="13"/>
        <v>0</v>
      </c>
      <c r="O26" s="6">
        <f t="shared" si="13"/>
        <v>0</v>
      </c>
      <c r="P26" s="6">
        <f t="shared" si="13"/>
        <v>0</v>
      </c>
      <c r="Q26" s="6">
        <f t="shared" si="13"/>
        <v>0</v>
      </c>
      <c r="R26" s="20">
        <f t="shared" si="14"/>
        <v>0</v>
      </c>
      <c r="S26" s="23"/>
    </row>
    <row r="27" spans="1:52" x14ac:dyDescent="0.25">
      <c r="A27">
        <v>12</v>
      </c>
      <c r="B27">
        <v>642</v>
      </c>
      <c r="C27" t="s">
        <v>126</v>
      </c>
      <c r="D27" t="s">
        <v>21</v>
      </c>
      <c r="E27" t="s">
        <v>100</v>
      </c>
      <c r="F27" t="s">
        <v>127</v>
      </c>
      <c r="G27">
        <v>2</v>
      </c>
      <c r="K27" s="6" t="s">
        <v>29</v>
      </c>
      <c r="L27" s="6">
        <f t="shared" si="12"/>
        <v>0</v>
      </c>
      <c r="M27" s="6">
        <f t="shared" si="13"/>
        <v>1</v>
      </c>
      <c r="N27" s="6">
        <f t="shared" si="13"/>
        <v>0</v>
      </c>
      <c r="O27" s="6">
        <f t="shared" si="13"/>
        <v>1</v>
      </c>
      <c r="P27" s="6">
        <f t="shared" si="13"/>
        <v>0</v>
      </c>
      <c r="Q27" s="6">
        <f t="shared" si="13"/>
        <v>0</v>
      </c>
      <c r="R27" s="20">
        <f t="shared" si="14"/>
        <v>2</v>
      </c>
      <c r="S27" s="23"/>
    </row>
    <row r="28" spans="1:52" x14ac:dyDescent="0.25">
      <c r="A28">
        <v>14</v>
      </c>
      <c r="B28">
        <v>579</v>
      </c>
      <c r="C28" t="s">
        <v>6</v>
      </c>
      <c r="D28" t="s">
        <v>21</v>
      </c>
      <c r="E28" t="s">
        <v>73</v>
      </c>
      <c r="F28" t="s">
        <v>127</v>
      </c>
      <c r="G28">
        <v>2</v>
      </c>
      <c r="K28" s="6" t="s">
        <v>23</v>
      </c>
      <c r="L28" s="6">
        <f t="shared" si="12"/>
        <v>0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0</v>
      </c>
      <c r="Q28" s="6">
        <f t="shared" si="13"/>
        <v>0</v>
      </c>
      <c r="R28" s="20">
        <f t="shared" si="14"/>
        <v>0</v>
      </c>
      <c r="S28" s="23"/>
    </row>
    <row r="29" spans="1:52" x14ac:dyDescent="0.25">
      <c r="A29">
        <v>14</v>
      </c>
      <c r="B29">
        <v>643</v>
      </c>
      <c r="C29" t="s">
        <v>6</v>
      </c>
      <c r="D29" t="s">
        <v>21</v>
      </c>
      <c r="E29" t="s">
        <v>100</v>
      </c>
      <c r="F29" t="s">
        <v>127</v>
      </c>
      <c r="G29">
        <v>2</v>
      </c>
      <c r="K29" s="6" t="s">
        <v>94</v>
      </c>
      <c r="L29" s="6">
        <f t="shared" si="12"/>
        <v>0</v>
      </c>
      <c r="M29" s="6">
        <f t="shared" si="13"/>
        <v>0</v>
      </c>
      <c r="N29" s="6">
        <f t="shared" si="13"/>
        <v>0</v>
      </c>
      <c r="O29" s="6">
        <f t="shared" si="13"/>
        <v>0</v>
      </c>
      <c r="P29" s="6">
        <f t="shared" si="13"/>
        <v>0</v>
      </c>
      <c r="Q29" s="6">
        <f t="shared" si="13"/>
        <v>0</v>
      </c>
      <c r="R29" s="20">
        <f t="shared" si="14"/>
        <v>0</v>
      </c>
      <c r="S29" s="23"/>
    </row>
    <row r="30" spans="1:52" x14ac:dyDescent="0.25">
      <c r="A30">
        <v>15</v>
      </c>
      <c r="B30">
        <v>275</v>
      </c>
      <c r="C30" t="s">
        <v>126</v>
      </c>
      <c r="D30" t="s">
        <v>21</v>
      </c>
      <c r="E30" t="s">
        <v>73</v>
      </c>
      <c r="F30" t="s">
        <v>125</v>
      </c>
      <c r="G30">
        <v>5</v>
      </c>
      <c r="K30" s="6" t="s">
        <v>54</v>
      </c>
      <c r="L30" s="6">
        <f t="shared" si="12"/>
        <v>0</v>
      </c>
      <c r="M30" s="6">
        <f t="shared" si="13"/>
        <v>0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20">
        <f t="shared" si="14"/>
        <v>0</v>
      </c>
      <c r="S30" s="23"/>
    </row>
    <row r="31" spans="1:52" x14ac:dyDescent="0.25">
      <c r="A31">
        <v>15</v>
      </c>
      <c r="B31">
        <v>291</v>
      </c>
      <c r="C31" t="s">
        <v>126</v>
      </c>
      <c r="D31" t="s">
        <v>21</v>
      </c>
      <c r="E31" t="s">
        <v>94</v>
      </c>
      <c r="F31" t="s">
        <v>125</v>
      </c>
      <c r="G31">
        <v>5</v>
      </c>
    </row>
    <row r="32" spans="1:52" x14ac:dyDescent="0.25">
      <c r="A32">
        <v>15</v>
      </c>
      <c r="B32">
        <v>299</v>
      </c>
      <c r="C32" t="s">
        <v>126</v>
      </c>
      <c r="D32" t="s">
        <v>21</v>
      </c>
      <c r="E32" t="s">
        <v>100</v>
      </c>
      <c r="F32" t="s">
        <v>125</v>
      </c>
      <c r="G32">
        <v>5</v>
      </c>
      <c r="K32" s="18" t="s">
        <v>208</v>
      </c>
      <c r="L32" s="30" t="s">
        <v>205</v>
      </c>
      <c r="M32" s="30"/>
      <c r="N32" s="30"/>
      <c r="O32" s="30"/>
      <c r="P32" s="30"/>
      <c r="Q32" s="30"/>
      <c r="R32" s="26" t="s">
        <v>212</v>
      </c>
      <c r="S32" s="26" t="s">
        <v>206</v>
      </c>
    </row>
    <row r="33" spans="1:19" x14ac:dyDescent="0.25">
      <c r="A33">
        <v>15</v>
      </c>
      <c r="B33">
        <v>301</v>
      </c>
      <c r="C33" t="s">
        <v>126</v>
      </c>
      <c r="D33" t="s">
        <v>21</v>
      </c>
      <c r="E33" t="s">
        <v>100</v>
      </c>
      <c r="F33" t="s">
        <v>125</v>
      </c>
      <c r="G33">
        <v>5</v>
      </c>
      <c r="K33" s="18" t="s">
        <v>207</v>
      </c>
      <c r="L33" s="18">
        <v>1</v>
      </c>
      <c r="M33" s="18">
        <v>2</v>
      </c>
      <c r="N33" s="18">
        <v>3</v>
      </c>
      <c r="O33" s="18">
        <v>4</v>
      </c>
      <c r="P33" s="18">
        <v>5</v>
      </c>
      <c r="Q33" s="18">
        <v>6</v>
      </c>
      <c r="R33" s="26"/>
      <c r="S33" s="26"/>
    </row>
    <row r="34" spans="1:19" x14ac:dyDescent="0.25">
      <c r="A34">
        <v>17</v>
      </c>
      <c r="B34">
        <v>709</v>
      </c>
      <c r="C34" t="s">
        <v>126</v>
      </c>
      <c r="D34" t="s">
        <v>21</v>
      </c>
      <c r="E34" t="s">
        <v>50</v>
      </c>
      <c r="F34" t="s">
        <v>127</v>
      </c>
      <c r="G34">
        <v>3</v>
      </c>
      <c r="K34" s="6" t="s">
        <v>73</v>
      </c>
      <c r="L34" s="6">
        <f t="shared" ref="L34:L40" si="15">COUNTIFS($C$2:$C$1000,$K$7,$E$2:$E$1000,$K34,$F$2:$F$1000,$K$4,$G$2:$G$1000,L$23)</f>
        <v>1</v>
      </c>
      <c r="M34" s="6">
        <f t="shared" ref="M34:Q40" si="16">COUNTIFS($C$2:$C$1000,$K$7,$E$2:$E$1000,$K34,$F$2:$F$1000,$K$4,$G$2:$G$1000,M$23)</f>
        <v>0</v>
      </c>
      <c r="N34" s="6">
        <f t="shared" si="16"/>
        <v>1</v>
      </c>
      <c r="O34" s="6">
        <f t="shared" si="16"/>
        <v>1</v>
      </c>
      <c r="P34" s="6">
        <f t="shared" si="16"/>
        <v>1</v>
      </c>
      <c r="Q34" s="6">
        <f t="shared" si="16"/>
        <v>0</v>
      </c>
      <c r="R34" s="20">
        <f t="shared" ref="R34:R40" si="17">SUM(L34:Q34)</f>
        <v>4</v>
      </c>
      <c r="S34" s="23">
        <f>SUM(R34:R40)</f>
        <v>16</v>
      </c>
    </row>
    <row r="35" spans="1:19" x14ac:dyDescent="0.25">
      <c r="A35">
        <v>17</v>
      </c>
      <c r="B35">
        <v>721</v>
      </c>
      <c r="C35" t="s">
        <v>126</v>
      </c>
      <c r="D35" t="s">
        <v>21</v>
      </c>
      <c r="E35" t="s">
        <v>54</v>
      </c>
      <c r="F35" t="s">
        <v>127</v>
      </c>
      <c r="G35">
        <v>3</v>
      </c>
      <c r="K35" s="6" t="s">
        <v>100</v>
      </c>
      <c r="L35" s="6">
        <f t="shared" si="15"/>
        <v>1</v>
      </c>
      <c r="M35" s="6">
        <f t="shared" si="16"/>
        <v>0</v>
      </c>
      <c r="N35" s="6">
        <f t="shared" si="16"/>
        <v>2</v>
      </c>
      <c r="O35" s="6">
        <f t="shared" si="16"/>
        <v>0</v>
      </c>
      <c r="P35" s="6">
        <f t="shared" si="16"/>
        <v>2</v>
      </c>
      <c r="Q35" s="6">
        <f t="shared" si="16"/>
        <v>0</v>
      </c>
      <c r="R35" s="20">
        <f t="shared" si="17"/>
        <v>5</v>
      </c>
      <c r="S35" s="23"/>
    </row>
    <row r="36" spans="1:19" x14ac:dyDescent="0.25">
      <c r="A36">
        <v>18</v>
      </c>
      <c r="B36">
        <v>688</v>
      </c>
      <c r="C36" t="s">
        <v>124</v>
      </c>
      <c r="D36" t="s">
        <v>8</v>
      </c>
      <c r="E36" t="s">
        <v>29</v>
      </c>
      <c r="F36" t="s">
        <v>127</v>
      </c>
      <c r="G36">
        <v>3</v>
      </c>
      <c r="K36" s="6" t="s">
        <v>50</v>
      </c>
      <c r="L36" s="6">
        <f t="shared" si="15"/>
        <v>0</v>
      </c>
      <c r="M36" s="6">
        <f t="shared" si="16"/>
        <v>2</v>
      </c>
      <c r="N36" s="6">
        <f t="shared" si="16"/>
        <v>0</v>
      </c>
      <c r="O36" s="6">
        <f t="shared" si="16"/>
        <v>1</v>
      </c>
      <c r="P36" s="6">
        <f t="shared" si="16"/>
        <v>0</v>
      </c>
      <c r="Q36" s="6">
        <f t="shared" si="16"/>
        <v>0</v>
      </c>
      <c r="R36" s="20">
        <f t="shared" si="17"/>
        <v>3</v>
      </c>
      <c r="S36" s="23"/>
    </row>
    <row r="37" spans="1:19" x14ac:dyDescent="0.25">
      <c r="A37">
        <v>19</v>
      </c>
      <c r="B37">
        <v>710</v>
      </c>
      <c r="C37" t="s">
        <v>126</v>
      </c>
      <c r="D37" t="s">
        <v>21</v>
      </c>
      <c r="E37" t="s">
        <v>50</v>
      </c>
      <c r="F37" t="s">
        <v>127</v>
      </c>
      <c r="G37">
        <v>3</v>
      </c>
      <c r="K37" s="6" t="s">
        <v>29</v>
      </c>
      <c r="L37" s="6">
        <f t="shared" si="15"/>
        <v>0</v>
      </c>
      <c r="M37" s="6">
        <f t="shared" si="16"/>
        <v>0</v>
      </c>
      <c r="N37" s="6">
        <f t="shared" si="16"/>
        <v>0</v>
      </c>
      <c r="O37" s="6">
        <f t="shared" si="16"/>
        <v>0</v>
      </c>
      <c r="P37" s="6">
        <f t="shared" si="16"/>
        <v>0</v>
      </c>
      <c r="Q37" s="6">
        <f t="shared" si="16"/>
        <v>0</v>
      </c>
      <c r="R37" s="20">
        <f t="shared" si="17"/>
        <v>0</v>
      </c>
      <c r="S37" s="23"/>
    </row>
    <row r="38" spans="1:19" x14ac:dyDescent="0.25">
      <c r="A38">
        <v>19</v>
      </c>
      <c r="B38">
        <v>722</v>
      </c>
      <c r="C38" t="s">
        <v>126</v>
      </c>
      <c r="D38" t="s">
        <v>21</v>
      </c>
      <c r="E38" t="s">
        <v>54</v>
      </c>
      <c r="F38" t="s">
        <v>127</v>
      </c>
      <c r="G38">
        <v>3</v>
      </c>
      <c r="K38" s="6" t="s">
        <v>23</v>
      </c>
      <c r="L38" s="6">
        <f t="shared" si="15"/>
        <v>0</v>
      </c>
      <c r="M38" s="6">
        <f t="shared" si="16"/>
        <v>1</v>
      </c>
      <c r="N38" s="6">
        <f t="shared" si="16"/>
        <v>0</v>
      </c>
      <c r="O38" s="6">
        <f t="shared" si="16"/>
        <v>0</v>
      </c>
      <c r="P38" s="6">
        <f t="shared" si="16"/>
        <v>0</v>
      </c>
      <c r="Q38" s="6">
        <f t="shared" si="16"/>
        <v>0</v>
      </c>
      <c r="R38" s="20">
        <f t="shared" si="17"/>
        <v>1</v>
      </c>
      <c r="S38" s="23"/>
    </row>
    <row r="39" spans="1:19" x14ac:dyDescent="0.25">
      <c r="A39">
        <v>21</v>
      </c>
      <c r="B39">
        <v>711</v>
      </c>
      <c r="C39" t="s">
        <v>6</v>
      </c>
      <c r="D39" t="s">
        <v>21</v>
      </c>
      <c r="E39" t="s">
        <v>50</v>
      </c>
      <c r="F39" t="s">
        <v>127</v>
      </c>
      <c r="G39">
        <v>3</v>
      </c>
      <c r="K39" s="6" t="s">
        <v>94</v>
      </c>
      <c r="L39" s="6">
        <f t="shared" si="15"/>
        <v>0</v>
      </c>
      <c r="M39" s="6">
        <f t="shared" si="16"/>
        <v>1</v>
      </c>
      <c r="N39" s="6">
        <f t="shared" si="16"/>
        <v>0</v>
      </c>
      <c r="O39" s="6">
        <f t="shared" si="16"/>
        <v>1</v>
      </c>
      <c r="P39" s="6">
        <f t="shared" si="16"/>
        <v>1</v>
      </c>
      <c r="Q39" s="6">
        <f t="shared" si="16"/>
        <v>0</v>
      </c>
      <c r="R39" s="20">
        <f t="shared" si="17"/>
        <v>3</v>
      </c>
      <c r="S39" s="23"/>
    </row>
    <row r="40" spans="1:19" x14ac:dyDescent="0.25">
      <c r="A40">
        <v>21</v>
      </c>
      <c r="B40">
        <v>723</v>
      </c>
      <c r="C40" t="s">
        <v>6</v>
      </c>
      <c r="D40" t="s">
        <v>21</v>
      </c>
      <c r="E40" t="s">
        <v>54</v>
      </c>
      <c r="F40" t="s">
        <v>127</v>
      </c>
      <c r="G40">
        <v>3</v>
      </c>
      <c r="K40" s="6" t="s">
        <v>54</v>
      </c>
      <c r="L40" s="6">
        <f t="shared" si="15"/>
        <v>0</v>
      </c>
      <c r="M40" s="6">
        <f t="shared" si="16"/>
        <v>0</v>
      </c>
      <c r="N40" s="6">
        <f t="shared" si="16"/>
        <v>0</v>
      </c>
      <c r="O40" s="6">
        <f t="shared" si="16"/>
        <v>0</v>
      </c>
      <c r="P40" s="6">
        <f t="shared" si="16"/>
        <v>0</v>
      </c>
      <c r="Q40" s="6">
        <f t="shared" si="16"/>
        <v>0</v>
      </c>
      <c r="R40" s="20">
        <f t="shared" si="17"/>
        <v>0</v>
      </c>
      <c r="S40" s="23"/>
    </row>
    <row r="41" spans="1:19" x14ac:dyDescent="0.25">
      <c r="A41">
        <v>24</v>
      </c>
      <c r="B41">
        <v>857</v>
      </c>
      <c r="C41" t="s">
        <v>126</v>
      </c>
      <c r="D41" t="s">
        <v>21</v>
      </c>
      <c r="E41" t="s">
        <v>23</v>
      </c>
      <c r="F41" t="s">
        <v>127</v>
      </c>
      <c r="G41">
        <v>4</v>
      </c>
    </row>
    <row r="42" spans="1:19" x14ac:dyDescent="0.25">
      <c r="A42">
        <v>24</v>
      </c>
      <c r="B42">
        <v>933</v>
      </c>
      <c r="C42" t="s">
        <v>126</v>
      </c>
      <c r="D42" t="s">
        <v>21</v>
      </c>
      <c r="E42" t="s">
        <v>73</v>
      </c>
      <c r="F42" t="s">
        <v>127</v>
      </c>
      <c r="G42">
        <v>4</v>
      </c>
      <c r="K42" s="19" t="s">
        <v>209</v>
      </c>
      <c r="L42" s="24" t="s">
        <v>205</v>
      </c>
      <c r="M42" s="24"/>
      <c r="N42" s="24"/>
      <c r="O42" s="24"/>
      <c r="P42" s="25" t="s">
        <v>212</v>
      </c>
      <c r="Q42" s="25" t="s">
        <v>206</v>
      </c>
    </row>
    <row r="43" spans="1:19" x14ac:dyDescent="0.25">
      <c r="A43">
        <v>25</v>
      </c>
      <c r="B43">
        <v>860</v>
      </c>
      <c r="C43" t="s">
        <v>124</v>
      </c>
      <c r="D43" t="s">
        <v>8</v>
      </c>
      <c r="E43" t="s">
        <v>29</v>
      </c>
      <c r="F43" t="s">
        <v>127</v>
      </c>
      <c r="G43">
        <v>4</v>
      </c>
      <c r="K43" s="19" t="s">
        <v>207</v>
      </c>
      <c r="L43" s="19">
        <v>1</v>
      </c>
      <c r="M43" s="19">
        <v>2</v>
      </c>
      <c r="N43" s="19">
        <v>3</v>
      </c>
      <c r="O43" s="19">
        <v>4</v>
      </c>
      <c r="P43" s="25"/>
      <c r="Q43" s="25"/>
    </row>
    <row r="44" spans="1:19" x14ac:dyDescent="0.25">
      <c r="A44">
        <v>26</v>
      </c>
      <c r="B44">
        <v>858</v>
      </c>
      <c r="C44" t="s">
        <v>126</v>
      </c>
      <c r="D44" t="s">
        <v>21</v>
      </c>
      <c r="E44" t="s">
        <v>23</v>
      </c>
      <c r="F44" t="s">
        <v>127</v>
      </c>
      <c r="G44">
        <v>4</v>
      </c>
      <c r="K44" s="6" t="s">
        <v>73</v>
      </c>
      <c r="L44" s="6">
        <f t="shared" ref="L44:L50" si="18">COUNTIFS($C$2:$C$1000,$K$10,$E$2:$E$1000,$K44,$F$2:$F$1000,$K$8,$G$2:$G$1000,L$23)</f>
        <v>0</v>
      </c>
      <c r="M44" s="6">
        <f t="shared" ref="M44:O50" si="19">COUNTIFS($C$2:$C$1000,$K$10,$E$2:$E$1000,$K44,$F$2:$F$1000,$K$8,$G$2:$G$1000,M$23)</f>
        <v>0</v>
      </c>
      <c r="N44" s="6">
        <f t="shared" si="19"/>
        <v>0</v>
      </c>
      <c r="O44" s="6">
        <f t="shared" si="19"/>
        <v>0</v>
      </c>
      <c r="P44" s="20">
        <f t="shared" ref="P44:P50" si="20">SUM(L44:O44)</f>
        <v>0</v>
      </c>
      <c r="Q44" s="23">
        <f>SUM(P44:P50)</f>
        <v>4</v>
      </c>
    </row>
    <row r="45" spans="1:19" x14ac:dyDescent="0.25">
      <c r="A45">
        <v>26</v>
      </c>
      <c r="B45">
        <v>934</v>
      </c>
      <c r="C45" t="s">
        <v>126</v>
      </c>
      <c r="D45" t="s">
        <v>21</v>
      </c>
      <c r="E45" t="s">
        <v>73</v>
      </c>
      <c r="F45" t="s">
        <v>127</v>
      </c>
      <c r="G45">
        <v>4</v>
      </c>
      <c r="K45" s="6" t="s">
        <v>100</v>
      </c>
      <c r="L45" s="6">
        <f t="shared" si="18"/>
        <v>0</v>
      </c>
      <c r="M45" s="6">
        <f t="shared" si="19"/>
        <v>0</v>
      </c>
      <c r="N45" s="6">
        <f t="shared" si="19"/>
        <v>0</v>
      </c>
      <c r="O45" s="6">
        <f t="shared" si="19"/>
        <v>0</v>
      </c>
      <c r="P45" s="20">
        <f t="shared" si="20"/>
        <v>0</v>
      </c>
      <c r="Q45" s="23"/>
    </row>
    <row r="46" spans="1:19" x14ac:dyDescent="0.25">
      <c r="A46">
        <v>28</v>
      </c>
      <c r="B46">
        <v>859</v>
      </c>
      <c r="C46" t="s">
        <v>6</v>
      </c>
      <c r="D46" t="s">
        <v>21</v>
      </c>
      <c r="E46" t="s">
        <v>23</v>
      </c>
      <c r="F46" t="s">
        <v>127</v>
      </c>
      <c r="G46">
        <v>4</v>
      </c>
      <c r="K46" s="6" t="s">
        <v>50</v>
      </c>
      <c r="L46" s="6">
        <f t="shared" si="18"/>
        <v>0</v>
      </c>
      <c r="M46" s="6">
        <f t="shared" si="19"/>
        <v>0</v>
      </c>
      <c r="N46" s="6">
        <f t="shared" si="19"/>
        <v>0</v>
      </c>
      <c r="O46" s="6">
        <f t="shared" si="19"/>
        <v>0</v>
      </c>
      <c r="P46" s="20">
        <f t="shared" si="20"/>
        <v>0</v>
      </c>
      <c r="Q46" s="23"/>
    </row>
    <row r="47" spans="1:19" x14ac:dyDescent="0.25">
      <c r="A47">
        <v>28</v>
      </c>
      <c r="B47">
        <v>935</v>
      </c>
      <c r="C47" t="s">
        <v>6</v>
      </c>
      <c r="D47" t="s">
        <v>21</v>
      </c>
      <c r="E47" t="s">
        <v>73</v>
      </c>
      <c r="F47" t="s">
        <v>127</v>
      </c>
      <c r="G47">
        <v>4</v>
      </c>
      <c r="K47" s="6" t="s">
        <v>29</v>
      </c>
      <c r="L47" s="6">
        <f t="shared" si="18"/>
        <v>1</v>
      </c>
      <c r="M47" s="6">
        <f t="shared" si="19"/>
        <v>1</v>
      </c>
      <c r="N47" s="6">
        <f t="shared" si="19"/>
        <v>1</v>
      </c>
      <c r="O47" s="6">
        <f t="shared" si="19"/>
        <v>1</v>
      </c>
      <c r="P47" s="20">
        <f t="shared" si="20"/>
        <v>4</v>
      </c>
      <c r="Q47" s="23"/>
    </row>
    <row r="48" spans="1:19" x14ac:dyDescent="0.25">
      <c r="K48" s="6" t="s">
        <v>23</v>
      </c>
      <c r="L48" s="6">
        <f t="shared" si="18"/>
        <v>0</v>
      </c>
      <c r="M48" s="6">
        <f t="shared" si="19"/>
        <v>0</v>
      </c>
      <c r="N48" s="6">
        <f t="shared" si="19"/>
        <v>0</v>
      </c>
      <c r="O48" s="6">
        <f t="shared" si="19"/>
        <v>0</v>
      </c>
      <c r="P48" s="20">
        <f t="shared" si="20"/>
        <v>0</v>
      </c>
      <c r="Q48" s="23"/>
    </row>
    <row r="49" spans="11:17" x14ac:dyDescent="0.25">
      <c r="K49" s="6" t="s">
        <v>94</v>
      </c>
      <c r="L49" s="6">
        <f t="shared" si="18"/>
        <v>0</v>
      </c>
      <c r="M49" s="6">
        <f t="shared" si="19"/>
        <v>0</v>
      </c>
      <c r="N49" s="6">
        <f t="shared" si="19"/>
        <v>0</v>
      </c>
      <c r="O49" s="6">
        <f t="shared" si="19"/>
        <v>0</v>
      </c>
      <c r="P49" s="20">
        <f t="shared" si="20"/>
        <v>0</v>
      </c>
      <c r="Q49" s="23"/>
    </row>
    <row r="50" spans="11:17" x14ac:dyDescent="0.25">
      <c r="K50" s="6" t="s">
        <v>54</v>
      </c>
      <c r="L50" s="6">
        <f t="shared" si="18"/>
        <v>0</v>
      </c>
      <c r="M50" s="6">
        <f t="shared" si="19"/>
        <v>0</v>
      </c>
      <c r="N50" s="6">
        <f t="shared" si="19"/>
        <v>0</v>
      </c>
      <c r="O50" s="6">
        <f t="shared" si="19"/>
        <v>0</v>
      </c>
      <c r="P50" s="20">
        <f t="shared" si="20"/>
        <v>0</v>
      </c>
      <c r="Q50" s="23"/>
    </row>
    <row r="52" spans="11:17" x14ac:dyDescent="0.25">
      <c r="K52" s="19" t="s">
        <v>210</v>
      </c>
      <c r="L52" s="24" t="s">
        <v>205</v>
      </c>
      <c r="M52" s="24"/>
      <c r="N52" s="24"/>
      <c r="O52" s="24"/>
      <c r="P52" s="25" t="s">
        <v>212</v>
      </c>
      <c r="Q52" s="25" t="s">
        <v>206</v>
      </c>
    </row>
    <row r="53" spans="11:17" x14ac:dyDescent="0.25">
      <c r="K53" s="19" t="s">
        <v>207</v>
      </c>
      <c r="L53" s="19">
        <v>1</v>
      </c>
      <c r="M53" s="19">
        <v>2</v>
      </c>
      <c r="N53" s="19">
        <v>3</v>
      </c>
      <c r="O53" s="19">
        <v>4</v>
      </c>
      <c r="P53" s="25"/>
      <c r="Q53" s="25"/>
    </row>
    <row r="54" spans="11:17" x14ac:dyDescent="0.25">
      <c r="K54" s="6" t="s">
        <v>73</v>
      </c>
      <c r="L54" s="6">
        <f t="shared" ref="L54:L60" si="21">COUNTIFS($C$2:$C$1000,$K$11,$E$2:$E$1000,$K54,$F$2:$F$1000,$K$8,$G$2:$G$1000,L$23)/2</f>
        <v>1</v>
      </c>
      <c r="M54" s="6">
        <f t="shared" ref="M54:O60" si="22">COUNTIFS($C$2:$C$1000,$K$11,$E$2:$E$1000,$K54,$F$2:$F$1000,$K$8,$G$2:$G$1000,M$23)/2</f>
        <v>1</v>
      </c>
      <c r="N54" s="6">
        <f t="shared" si="22"/>
        <v>0</v>
      </c>
      <c r="O54" s="6">
        <f t="shared" si="22"/>
        <v>1</v>
      </c>
      <c r="P54" s="20">
        <f t="shared" ref="P54:P60" si="23">SUM(L54:O54)</f>
        <v>3</v>
      </c>
      <c r="Q54" s="23">
        <f>SUM(P54:P60)</f>
        <v>8</v>
      </c>
    </row>
    <row r="55" spans="11:17" x14ac:dyDescent="0.25">
      <c r="K55" s="6" t="s">
        <v>100</v>
      </c>
      <c r="L55" s="6">
        <f t="shared" si="21"/>
        <v>0</v>
      </c>
      <c r="M55" s="6">
        <f t="shared" si="22"/>
        <v>1</v>
      </c>
      <c r="N55" s="6">
        <f t="shared" si="22"/>
        <v>0</v>
      </c>
      <c r="O55" s="6">
        <f t="shared" si="22"/>
        <v>0</v>
      </c>
      <c r="P55" s="20">
        <f t="shared" si="23"/>
        <v>1</v>
      </c>
      <c r="Q55" s="23"/>
    </row>
    <row r="56" spans="11:17" x14ac:dyDescent="0.25">
      <c r="K56" s="6" t="s">
        <v>50</v>
      </c>
      <c r="L56" s="6">
        <f t="shared" si="21"/>
        <v>1</v>
      </c>
      <c r="M56" s="6">
        <f t="shared" si="22"/>
        <v>0</v>
      </c>
      <c r="N56" s="6">
        <f t="shared" si="22"/>
        <v>1</v>
      </c>
      <c r="O56" s="6">
        <f t="shared" si="22"/>
        <v>0</v>
      </c>
      <c r="P56" s="20">
        <f t="shared" si="23"/>
        <v>2</v>
      </c>
      <c r="Q56" s="23"/>
    </row>
    <row r="57" spans="11:17" x14ac:dyDescent="0.25">
      <c r="K57" s="6" t="s">
        <v>29</v>
      </c>
      <c r="L57" s="6">
        <f t="shared" si="21"/>
        <v>0</v>
      </c>
      <c r="M57" s="6">
        <f t="shared" si="22"/>
        <v>0</v>
      </c>
      <c r="N57" s="6">
        <f t="shared" si="22"/>
        <v>0</v>
      </c>
      <c r="O57" s="6">
        <f t="shared" si="22"/>
        <v>0</v>
      </c>
      <c r="P57" s="20">
        <f t="shared" si="23"/>
        <v>0</v>
      </c>
      <c r="Q57" s="23"/>
    </row>
    <row r="58" spans="11:17" x14ac:dyDescent="0.25">
      <c r="K58" s="6" t="s">
        <v>23</v>
      </c>
      <c r="L58" s="6">
        <f t="shared" si="21"/>
        <v>0</v>
      </c>
      <c r="M58" s="6">
        <f t="shared" si="22"/>
        <v>0</v>
      </c>
      <c r="N58" s="6">
        <f t="shared" si="22"/>
        <v>0</v>
      </c>
      <c r="O58" s="6">
        <f t="shared" si="22"/>
        <v>1</v>
      </c>
      <c r="P58" s="20">
        <f t="shared" si="23"/>
        <v>1</v>
      </c>
      <c r="Q58" s="23"/>
    </row>
    <row r="59" spans="11:17" x14ac:dyDescent="0.25">
      <c r="K59" s="6" t="s">
        <v>94</v>
      </c>
      <c r="L59" s="6">
        <f t="shared" si="21"/>
        <v>0</v>
      </c>
      <c r="M59" s="6">
        <f t="shared" si="22"/>
        <v>0</v>
      </c>
      <c r="N59" s="6">
        <f t="shared" si="22"/>
        <v>0</v>
      </c>
      <c r="O59" s="6">
        <f t="shared" si="22"/>
        <v>0</v>
      </c>
      <c r="P59" s="20">
        <f t="shared" si="23"/>
        <v>0</v>
      </c>
      <c r="Q59" s="23"/>
    </row>
    <row r="60" spans="11:17" x14ac:dyDescent="0.25">
      <c r="K60" s="6" t="s">
        <v>54</v>
      </c>
      <c r="L60" s="6">
        <f t="shared" si="21"/>
        <v>0</v>
      </c>
      <c r="M60" s="6">
        <f t="shared" si="22"/>
        <v>0</v>
      </c>
      <c r="N60" s="6">
        <f t="shared" si="22"/>
        <v>1</v>
      </c>
      <c r="O60" s="6">
        <f t="shared" si="22"/>
        <v>0</v>
      </c>
      <c r="P60" s="20">
        <f t="shared" si="23"/>
        <v>1</v>
      </c>
      <c r="Q60" s="23"/>
    </row>
    <row r="62" spans="11:17" x14ac:dyDescent="0.25">
      <c r="K62" s="19" t="s">
        <v>211</v>
      </c>
      <c r="L62" s="24" t="s">
        <v>205</v>
      </c>
      <c r="M62" s="24"/>
      <c r="N62" s="24"/>
      <c r="O62" s="24"/>
      <c r="P62" s="25" t="s">
        <v>212</v>
      </c>
      <c r="Q62" s="25" t="s">
        <v>206</v>
      </c>
    </row>
    <row r="63" spans="11:17" x14ac:dyDescent="0.25">
      <c r="K63" s="19" t="s">
        <v>207</v>
      </c>
      <c r="L63" s="19">
        <v>1</v>
      </c>
      <c r="M63" s="19">
        <v>2</v>
      </c>
      <c r="N63" s="19">
        <v>3</v>
      </c>
      <c r="O63" s="19">
        <v>4</v>
      </c>
      <c r="P63" s="25"/>
      <c r="Q63" s="25"/>
    </row>
    <row r="64" spans="11:17" x14ac:dyDescent="0.25">
      <c r="K64" s="6" t="s">
        <v>73</v>
      </c>
      <c r="L64" s="6">
        <f t="shared" ref="L64:L70" si="24">COUNTIFS($C$2:$C$1000,$K$12,$E$2:$E$1000,$K64,$F$2:$F$1000,$K$8,$G$2:$G$1000,L$23)</f>
        <v>1</v>
      </c>
      <c r="M64" s="6">
        <f t="shared" ref="M64:O70" si="25">COUNTIFS($C$2:$C$1000,$K$12,$E$2:$E$1000,$K64,$F$2:$F$1000,$K$8,$G$2:$G$1000,M$23)</f>
        <v>1</v>
      </c>
      <c r="N64" s="6">
        <f t="shared" si="25"/>
        <v>0</v>
      </c>
      <c r="O64" s="6">
        <f t="shared" si="25"/>
        <v>1</v>
      </c>
      <c r="P64" s="20">
        <f t="shared" ref="P64:P70" si="26">SUM(L64:O64)</f>
        <v>3</v>
      </c>
      <c r="Q64" s="23">
        <f>SUM(P64:P70)</f>
        <v>8</v>
      </c>
    </row>
    <row r="65" spans="11:17" x14ac:dyDescent="0.25">
      <c r="K65" s="6" t="s">
        <v>100</v>
      </c>
      <c r="L65" s="6">
        <f t="shared" si="24"/>
        <v>0</v>
      </c>
      <c r="M65" s="6">
        <f t="shared" si="25"/>
        <v>1</v>
      </c>
      <c r="N65" s="6">
        <f t="shared" si="25"/>
        <v>0</v>
      </c>
      <c r="O65" s="6">
        <f t="shared" si="25"/>
        <v>0</v>
      </c>
      <c r="P65" s="20">
        <f t="shared" si="26"/>
        <v>1</v>
      </c>
      <c r="Q65" s="23"/>
    </row>
    <row r="66" spans="11:17" x14ac:dyDescent="0.25">
      <c r="K66" s="6" t="s">
        <v>50</v>
      </c>
      <c r="L66" s="6">
        <f t="shared" si="24"/>
        <v>1</v>
      </c>
      <c r="M66" s="6">
        <f t="shared" si="25"/>
        <v>0</v>
      </c>
      <c r="N66" s="6">
        <f t="shared" si="25"/>
        <v>1</v>
      </c>
      <c r="O66" s="6">
        <f t="shared" si="25"/>
        <v>0</v>
      </c>
      <c r="P66" s="20">
        <f t="shared" si="26"/>
        <v>2</v>
      </c>
      <c r="Q66" s="23"/>
    </row>
    <row r="67" spans="11:17" x14ac:dyDescent="0.25">
      <c r="K67" s="6" t="s">
        <v>29</v>
      </c>
      <c r="L67" s="6">
        <f t="shared" si="24"/>
        <v>0</v>
      </c>
      <c r="M67" s="6">
        <f t="shared" si="25"/>
        <v>0</v>
      </c>
      <c r="N67" s="6">
        <f t="shared" si="25"/>
        <v>0</v>
      </c>
      <c r="O67" s="6">
        <f t="shared" si="25"/>
        <v>0</v>
      </c>
      <c r="P67" s="20">
        <f t="shared" si="26"/>
        <v>0</v>
      </c>
      <c r="Q67" s="23"/>
    </row>
    <row r="68" spans="11:17" x14ac:dyDescent="0.25">
      <c r="K68" s="6" t="s">
        <v>23</v>
      </c>
      <c r="L68" s="6">
        <f t="shared" si="24"/>
        <v>0</v>
      </c>
      <c r="M68" s="6">
        <f t="shared" si="25"/>
        <v>0</v>
      </c>
      <c r="N68" s="6">
        <f t="shared" si="25"/>
        <v>0</v>
      </c>
      <c r="O68" s="6">
        <f t="shared" si="25"/>
        <v>1</v>
      </c>
      <c r="P68" s="20">
        <f t="shared" si="26"/>
        <v>1</v>
      </c>
      <c r="Q68" s="23"/>
    </row>
    <row r="69" spans="11:17" x14ac:dyDescent="0.25">
      <c r="K69" s="6" t="s">
        <v>94</v>
      </c>
      <c r="L69" s="6">
        <f t="shared" si="24"/>
        <v>0</v>
      </c>
      <c r="M69" s="6">
        <f t="shared" si="25"/>
        <v>0</v>
      </c>
      <c r="N69" s="6">
        <f t="shared" si="25"/>
        <v>0</v>
      </c>
      <c r="O69" s="6">
        <f t="shared" si="25"/>
        <v>0</v>
      </c>
      <c r="P69" s="20">
        <f t="shared" si="26"/>
        <v>0</v>
      </c>
      <c r="Q69" s="23"/>
    </row>
    <row r="70" spans="11:17" x14ac:dyDescent="0.25">
      <c r="K70" s="6" t="s">
        <v>54</v>
      </c>
      <c r="L70" s="6">
        <f t="shared" si="24"/>
        <v>0</v>
      </c>
      <c r="M70" s="6">
        <f t="shared" si="25"/>
        <v>0</v>
      </c>
      <c r="N70" s="6">
        <f t="shared" si="25"/>
        <v>1</v>
      </c>
      <c r="O70" s="6">
        <f t="shared" si="25"/>
        <v>0</v>
      </c>
      <c r="P70" s="20">
        <f t="shared" si="26"/>
        <v>1</v>
      </c>
      <c r="Q70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32:Q32"/>
    <mergeCell ref="R32:R33"/>
    <mergeCell ref="S32:S33"/>
    <mergeCell ref="Q64:Q70"/>
    <mergeCell ref="L62:O62"/>
    <mergeCell ref="P62:P63"/>
    <mergeCell ref="Q62:Q63"/>
    <mergeCell ref="S24:S30"/>
    <mergeCell ref="S34:S40"/>
    <mergeCell ref="Q44:Q50"/>
    <mergeCell ref="Q54:Q60"/>
    <mergeCell ref="L42:O42"/>
    <mergeCell ref="P42:P43"/>
    <mergeCell ref="Q42:Q43"/>
    <mergeCell ref="L52:O52"/>
    <mergeCell ref="P52:P53"/>
    <mergeCell ref="Q52:Q53"/>
  </mergeCells>
  <conditionalFormatting sqref="L24:R30 S24">
    <cfRule type="expression" dxfId="56" priority="8">
      <formula>#REF!&gt;0</formula>
    </cfRule>
  </conditionalFormatting>
  <conditionalFormatting sqref="L34:Q40 S34">
    <cfRule type="expression" dxfId="55" priority="7">
      <formula>#REF!&gt;0</formula>
    </cfRule>
  </conditionalFormatting>
  <conditionalFormatting sqref="R34:R40">
    <cfRule type="expression" dxfId="54" priority="6">
      <formula>#REF!&gt;0</formula>
    </cfRule>
  </conditionalFormatting>
  <conditionalFormatting sqref="L44:P50 Q44">
    <cfRule type="expression" dxfId="53" priority="5">
      <formula>#REF!&gt;0</formula>
    </cfRule>
  </conditionalFormatting>
  <conditionalFormatting sqref="L54:O60 Q54">
    <cfRule type="expression" dxfId="52" priority="4">
      <formula>#REF!&gt;0</formula>
    </cfRule>
  </conditionalFormatting>
  <conditionalFormatting sqref="P54:P60">
    <cfRule type="expression" dxfId="51" priority="3">
      <formula>#REF!&gt;0</formula>
    </cfRule>
  </conditionalFormatting>
  <conditionalFormatting sqref="L64:O70 Q64">
    <cfRule type="expression" dxfId="50" priority="2">
      <formula>#REF!&gt;0</formula>
    </cfRule>
  </conditionalFormatting>
  <conditionalFormatting sqref="P64:P70">
    <cfRule type="expression" dxfId="49" priority="1">
      <formula>#REF!&gt;0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5"/>
  <sheetViews>
    <sheetView topLeftCell="A41" zoomScale="80" zoomScaleNormal="80" workbookViewId="0">
      <selection activeCell="Q57" sqref="Q57:Q64"/>
    </sheetView>
  </sheetViews>
  <sheetFormatPr baseColWidth="10" defaultColWidth="9.140625" defaultRowHeight="15" x14ac:dyDescent="0.25"/>
  <cols>
    <col min="10" max="10" width="11.28515625" bestFit="1" customWidth="1"/>
    <col min="11" max="11" width="24.57031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4</v>
      </c>
      <c r="C2" t="s">
        <v>124</v>
      </c>
      <c r="D2" t="s">
        <v>8</v>
      </c>
      <c r="E2" t="s">
        <v>31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3</v>
      </c>
      <c r="B3">
        <v>55</v>
      </c>
      <c r="C3" t="s">
        <v>126</v>
      </c>
      <c r="D3" t="s">
        <v>16</v>
      </c>
      <c r="E3" t="s">
        <v>99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389</v>
      </c>
      <c r="C4" t="s">
        <v>126</v>
      </c>
      <c r="D4" t="s">
        <v>16</v>
      </c>
      <c r="E4" t="s">
        <v>70</v>
      </c>
      <c r="F4" t="s">
        <v>127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485</v>
      </c>
      <c r="C5" t="s">
        <v>126</v>
      </c>
      <c r="D5" t="s">
        <v>16</v>
      </c>
      <c r="E5" t="s">
        <v>109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4</v>
      </c>
      <c r="B6">
        <v>332</v>
      </c>
      <c r="C6" t="s">
        <v>124</v>
      </c>
      <c r="D6" t="s">
        <v>8</v>
      </c>
      <c r="E6" t="s">
        <v>31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1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1</v>
      </c>
      <c r="T6" s="6">
        <f t="shared" si="0"/>
        <v>0</v>
      </c>
      <c r="U6" s="6">
        <f t="shared" si="0"/>
        <v>0</v>
      </c>
      <c r="V6" s="6">
        <f t="shared" si="0"/>
        <v>1</v>
      </c>
      <c r="W6" s="6">
        <f t="shared" si="0"/>
        <v>0</v>
      </c>
      <c r="X6" s="6">
        <f t="shared" si="0"/>
        <v>0</v>
      </c>
      <c r="Y6" s="6">
        <f t="shared" si="0"/>
        <v>1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5</v>
      </c>
      <c r="B7">
        <v>390</v>
      </c>
      <c r="C7" t="s">
        <v>126</v>
      </c>
      <c r="D7" t="s">
        <v>16</v>
      </c>
      <c r="E7" t="s">
        <v>70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1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1</v>
      </c>
      <c r="U7" s="6">
        <f t="shared" si="0"/>
        <v>0</v>
      </c>
      <c r="V7" s="6">
        <f t="shared" si="1"/>
        <v>0</v>
      </c>
      <c r="W7" s="6">
        <f t="shared" si="1"/>
        <v>1</v>
      </c>
      <c r="X7" s="6">
        <f t="shared" si="1"/>
        <v>0</v>
      </c>
      <c r="Y7" s="6">
        <f t="shared" si="1"/>
        <v>0</v>
      </c>
      <c r="Z7" s="6">
        <f t="shared" si="1"/>
        <v>1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5</v>
      </c>
      <c r="B8">
        <v>486</v>
      </c>
      <c r="C8" t="s">
        <v>126</v>
      </c>
      <c r="D8" t="s">
        <v>16</v>
      </c>
      <c r="E8" t="s">
        <v>109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7</v>
      </c>
      <c r="B9">
        <v>391</v>
      </c>
      <c r="C9" t="s">
        <v>6</v>
      </c>
      <c r="D9" t="s">
        <v>16</v>
      </c>
      <c r="E9" t="s">
        <v>70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7</v>
      </c>
      <c r="B10">
        <v>487</v>
      </c>
      <c r="C10" t="s">
        <v>6</v>
      </c>
      <c r="D10" t="s">
        <v>16</v>
      </c>
      <c r="E10" t="s">
        <v>109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1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1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1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1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8</v>
      </c>
      <c r="B11">
        <v>126</v>
      </c>
      <c r="C11" t="s">
        <v>124</v>
      </c>
      <c r="D11" t="s">
        <v>8</v>
      </c>
      <c r="E11" t="s">
        <v>31</v>
      </c>
      <c r="F11" t="s">
        <v>125</v>
      </c>
      <c r="G11">
        <v>3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2</v>
      </c>
      <c r="O11" s="6">
        <f t="shared" si="4"/>
        <v>0</v>
      </c>
      <c r="P11" s="6">
        <f t="shared" si="4"/>
        <v>2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1</v>
      </c>
      <c r="V11" s="6">
        <f t="shared" si="4"/>
        <v>0</v>
      </c>
      <c r="W11" s="6">
        <f t="shared" si="4"/>
        <v>1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1</v>
      </c>
      <c r="AC11" s="6">
        <f t="shared" si="5"/>
        <v>0</v>
      </c>
      <c r="AD11" s="6">
        <f t="shared" si="5"/>
        <v>1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1</v>
      </c>
      <c r="AJ11" s="6">
        <f t="shared" si="5"/>
        <v>0</v>
      </c>
      <c r="AK11" s="6">
        <f t="shared" si="5"/>
        <v>1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9</v>
      </c>
      <c r="B12">
        <v>169</v>
      </c>
      <c r="C12" t="s">
        <v>126</v>
      </c>
      <c r="D12" t="s">
        <v>16</v>
      </c>
      <c r="E12" t="s">
        <v>95</v>
      </c>
      <c r="F12" t="s">
        <v>125</v>
      </c>
      <c r="G12">
        <v>3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2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1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1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1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10</v>
      </c>
      <c r="B13">
        <v>557</v>
      </c>
      <c r="C13" t="s">
        <v>126</v>
      </c>
      <c r="D13" t="s">
        <v>128</v>
      </c>
      <c r="E13" t="s">
        <v>58</v>
      </c>
      <c r="F13" t="s">
        <v>127</v>
      </c>
      <c r="G13">
        <v>2</v>
      </c>
    </row>
    <row r="14" spans="1:52" x14ac:dyDescent="0.25">
      <c r="A14">
        <v>11</v>
      </c>
      <c r="B14">
        <v>194</v>
      </c>
      <c r="C14" t="s">
        <v>124</v>
      </c>
      <c r="D14" t="s">
        <v>8</v>
      </c>
      <c r="E14" t="s">
        <v>31</v>
      </c>
      <c r="F14" t="s">
        <v>125</v>
      </c>
      <c r="G14">
        <v>4</v>
      </c>
      <c r="K14" s="12" t="s">
        <v>198</v>
      </c>
      <c r="L14" s="13">
        <v>1</v>
      </c>
    </row>
    <row r="15" spans="1:52" x14ac:dyDescent="0.25">
      <c r="A15">
        <v>11</v>
      </c>
      <c r="B15">
        <v>512</v>
      </c>
      <c r="C15" t="s">
        <v>124</v>
      </c>
      <c r="D15" t="s">
        <v>8</v>
      </c>
      <c r="E15" t="s">
        <v>31</v>
      </c>
      <c r="F15" t="s">
        <v>127</v>
      </c>
      <c r="G15">
        <v>2</v>
      </c>
      <c r="K15" s="14" t="s">
        <v>199</v>
      </c>
      <c r="L15" s="6">
        <f>(L6+L10)*1.5</f>
        <v>0</v>
      </c>
      <c r="M15" s="6">
        <f t="shared" ref="M15:AZ15" si="7">(M6+M10)*1.5</f>
        <v>1.5</v>
      </c>
      <c r="N15" s="6">
        <f t="shared" si="7"/>
        <v>0</v>
      </c>
      <c r="O15" s="6">
        <f t="shared" si="7"/>
        <v>1.5</v>
      </c>
      <c r="P15" s="6">
        <f t="shared" si="7"/>
        <v>0</v>
      </c>
      <c r="Q15" s="6">
        <f t="shared" si="7"/>
        <v>0</v>
      </c>
      <c r="R15" s="6">
        <f t="shared" si="7"/>
        <v>0</v>
      </c>
      <c r="S15" s="6">
        <f t="shared" si="7"/>
        <v>1.5</v>
      </c>
      <c r="T15" s="6">
        <f t="shared" si="7"/>
        <v>0</v>
      </c>
      <c r="U15" s="6">
        <f t="shared" si="7"/>
        <v>0</v>
      </c>
      <c r="V15" s="6">
        <f t="shared" si="7"/>
        <v>3</v>
      </c>
      <c r="W15" s="6">
        <f t="shared" si="7"/>
        <v>0</v>
      </c>
      <c r="X15" s="6">
        <f t="shared" si="7"/>
        <v>0</v>
      </c>
      <c r="Y15" s="6">
        <f t="shared" si="7"/>
        <v>1.5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1.5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1.5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12</v>
      </c>
      <c r="B16">
        <v>241</v>
      </c>
      <c r="C16" t="s">
        <v>126</v>
      </c>
      <c r="D16" t="s">
        <v>16</v>
      </c>
      <c r="E16" t="s">
        <v>99</v>
      </c>
      <c r="F16" t="s">
        <v>125</v>
      </c>
      <c r="G16">
        <v>4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3</v>
      </c>
      <c r="O16" s="6">
        <f t="shared" si="8"/>
        <v>0</v>
      </c>
      <c r="P16" s="6">
        <f t="shared" si="8"/>
        <v>2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1</v>
      </c>
      <c r="U16" s="6">
        <f t="shared" si="8"/>
        <v>1</v>
      </c>
      <c r="V16" s="6">
        <f t="shared" si="8"/>
        <v>0</v>
      </c>
      <c r="W16" s="6">
        <f t="shared" si="8"/>
        <v>2</v>
      </c>
      <c r="X16" s="6">
        <f t="shared" si="8"/>
        <v>0</v>
      </c>
      <c r="Y16" s="6">
        <f t="shared" si="8"/>
        <v>0</v>
      </c>
      <c r="Z16" s="6">
        <f t="shared" si="8"/>
        <v>1</v>
      </c>
      <c r="AA16" s="6">
        <f t="shared" si="8"/>
        <v>0</v>
      </c>
      <c r="AB16" s="6">
        <f t="shared" si="8"/>
        <v>1</v>
      </c>
      <c r="AC16" s="6">
        <f t="shared" si="8"/>
        <v>0</v>
      </c>
      <c r="AD16" s="6">
        <f t="shared" si="8"/>
        <v>1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1</v>
      </c>
      <c r="AJ16" s="6">
        <f t="shared" si="8"/>
        <v>0</v>
      </c>
      <c r="AK16" s="6">
        <f t="shared" si="8"/>
        <v>1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12</v>
      </c>
      <c r="B17">
        <v>558</v>
      </c>
      <c r="C17" t="s">
        <v>126</v>
      </c>
      <c r="D17" t="s">
        <v>128</v>
      </c>
      <c r="E17" t="s">
        <v>58</v>
      </c>
      <c r="F17" t="s">
        <v>127</v>
      </c>
      <c r="G17">
        <v>2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5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2.5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2.5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2.5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14</v>
      </c>
      <c r="B18">
        <v>254</v>
      </c>
      <c r="C18" t="s">
        <v>124</v>
      </c>
      <c r="D18" t="s">
        <v>8</v>
      </c>
      <c r="E18" t="s">
        <v>31</v>
      </c>
      <c r="F18" t="s">
        <v>125</v>
      </c>
      <c r="G18">
        <v>5</v>
      </c>
      <c r="K18" s="15" t="s">
        <v>202</v>
      </c>
      <c r="L18" s="16">
        <f>SUM(L15:L17)</f>
        <v>0</v>
      </c>
      <c r="M18" s="16">
        <f t="shared" ref="M18:AZ18" si="10">SUM(M15:M17)</f>
        <v>1.5</v>
      </c>
      <c r="N18" s="16">
        <f t="shared" si="10"/>
        <v>3</v>
      </c>
      <c r="O18" s="16">
        <f t="shared" si="10"/>
        <v>1.5</v>
      </c>
      <c r="P18" s="16">
        <f t="shared" si="10"/>
        <v>2</v>
      </c>
      <c r="Q18" s="16">
        <f t="shared" si="10"/>
        <v>0</v>
      </c>
      <c r="R18" s="16">
        <f t="shared" si="10"/>
        <v>5</v>
      </c>
      <c r="S18" s="16">
        <f t="shared" si="10"/>
        <v>1.5</v>
      </c>
      <c r="T18" s="16">
        <f t="shared" si="10"/>
        <v>1</v>
      </c>
      <c r="U18" s="16">
        <f t="shared" si="10"/>
        <v>1</v>
      </c>
      <c r="V18" s="16">
        <f t="shared" si="10"/>
        <v>3</v>
      </c>
      <c r="W18" s="16">
        <f t="shared" si="10"/>
        <v>2</v>
      </c>
      <c r="X18" s="16">
        <f t="shared" si="10"/>
        <v>0</v>
      </c>
      <c r="Y18" s="16">
        <f t="shared" si="10"/>
        <v>4</v>
      </c>
      <c r="Z18" s="16">
        <f t="shared" si="10"/>
        <v>1</v>
      </c>
      <c r="AA18" s="16">
        <f t="shared" si="10"/>
        <v>0</v>
      </c>
      <c r="AB18" s="16">
        <f t="shared" si="10"/>
        <v>1</v>
      </c>
      <c r="AC18" s="16">
        <f t="shared" si="10"/>
        <v>1.5</v>
      </c>
      <c r="AD18" s="16">
        <f t="shared" si="10"/>
        <v>1</v>
      </c>
      <c r="AE18" s="16">
        <f t="shared" si="10"/>
        <v>0</v>
      </c>
      <c r="AF18" s="16">
        <f t="shared" si="10"/>
        <v>2.5</v>
      </c>
      <c r="AG18" s="16">
        <f t="shared" si="10"/>
        <v>0</v>
      </c>
      <c r="AH18" s="16">
        <f t="shared" si="10"/>
        <v>0</v>
      </c>
      <c r="AI18" s="16">
        <f t="shared" si="10"/>
        <v>1</v>
      </c>
      <c r="AJ18" s="16">
        <f t="shared" si="10"/>
        <v>1.5</v>
      </c>
      <c r="AK18" s="16">
        <f t="shared" si="10"/>
        <v>1</v>
      </c>
      <c r="AL18" s="16">
        <f t="shared" si="10"/>
        <v>0</v>
      </c>
      <c r="AM18" s="16">
        <f t="shared" si="10"/>
        <v>2.5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14</v>
      </c>
      <c r="B19">
        <v>559</v>
      </c>
      <c r="C19" t="s">
        <v>6</v>
      </c>
      <c r="D19" t="s">
        <v>128</v>
      </c>
      <c r="E19" t="s">
        <v>58</v>
      </c>
      <c r="F19" t="s">
        <v>127</v>
      </c>
      <c r="G19">
        <v>2</v>
      </c>
      <c r="K19" s="15" t="s">
        <v>203</v>
      </c>
      <c r="L19" s="17">
        <f t="shared" ref="L19:AZ19" si="11">IF(L18&gt;$L$14,L18-$L$14,0)</f>
        <v>0</v>
      </c>
      <c r="M19" s="17">
        <f t="shared" si="11"/>
        <v>0.5</v>
      </c>
      <c r="N19" s="17">
        <f t="shared" si="11"/>
        <v>2</v>
      </c>
      <c r="O19" s="17">
        <f t="shared" si="11"/>
        <v>0.5</v>
      </c>
      <c r="P19" s="17">
        <f t="shared" si="11"/>
        <v>1</v>
      </c>
      <c r="Q19" s="17">
        <f t="shared" si="11"/>
        <v>0</v>
      </c>
      <c r="R19" s="17">
        <f t="shared" si="11"/>
        <v>4</v>
      </c>
      <c r="S19" s="17">
        <f t="shared" si="11"/>
        <v>0.5</v>
      </c>
      <c r="T19" s="17">
        <f t="shared" si="11"/>
        <v>0</v>
      </c>
      <c r="U19" s="17">
        <f t="shared" si="11"/>
        <v>0</v>
      </c>
      <c r="V19" s="17">
        <f t="shared" si="11"/>
        <v>2</v>
      </c>
      <c r="W19" s="17">
        <f t="shared" si="11"/>
        <v>1</v>
      </c>
      <c r="X19" s="17">
        <f t="shared" si="11"/>
        <v>0</v>
      </c>
      <c r="Y19" s="17">
        <f t="shared" si="11"/>
        <v>3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0.5</v>
      </c>
      <c r="AD19" s="17">
        <f t="shared" si="11"/>
        <v>0</v>
      </c>
      <c r="AE19" s="17">
        <f t="shared" si="11"/>
        <v>0</v>
      </c>
      <c r="AF19" s="17">
        <f t="shared" si="11"/>
        <v>1.5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0.5</v>
      </c>
      <c r="AK19" s="17">
        <f t="shared" si="11"/>
        <v>0</v>
      </c>
      <c r="AL19" s="17">
        <f t="shared" si="11"/>
        <v>0</v>
      </c>
      <c r="AM19" s="17">
        <f t="shared" si="11"/>
        <v>1.5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15</v>
      </c>
      <c r="B20">
        <v>259</v>
      </c>
      <c r="C20" t="s">
        <v>126</v>
      </c>
      <c r="D20" t="s">
        <v>16</v>
      </c>
      <c r="E20" t="s">
        <v>39</v>
      </c>
      <c r="F20" t="s">
        <v>125</v>
      </c>
      <c r="G20">
        <v>5</v>
      </c>
    </row>
    <row r="21" spans="1:52" x14ac:dyDescent="0.25">
      <c r="A21">
        <v>17</v>
      </c>
      <c r="B21">
        <v>681</v>
      </c>
      <c r="C21" t="s">
        <v>126</v>
      </c>
      <c r="D21" t="s">
        <v>16</v>
      </c>
      <c r="E21" t="s">
        <v>15</v>
      </c>
      <c r="F21" t="s">
        <v>127</v>
      </c>
      <c r="G21">
        <v>3</v>
      </c>
    </row>
    <row r="22" spans="1:52" x14ac:dyDescent="0.25">
      <c r="A22">
        <v>18</v>
      </c>
      <c r="B22">
        <v>692</v>
      </c>
      <c r="C22" t="s">
        <v>124</v>
      </c>
      <c r="D22" t="s">
        <v>8</v>
      </c>
      <c r="E22" t="s">
        <v>31</v>
      </c>
      <c r="F22" t="s">
        <v>127</v>
      </c>
      <c r="G22">
        <v>3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19</v>
      </c>
      <c r="B23">
        <v>682</v>
      </c>
      <c r="C23" t="s">
        <v>126</v>
      </c>
      <c r="D23" t="s">
        <v>16</v>
      </c>
      <c r="E23" t="s">
        <v>15</v>
      </c>
      <c r="F23" t="s">
        <v>127</v>
      </c>
      <c r="G23">
        <v>3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21</v>
      </c>
      <c r="B24">
        <v>683</v>
      </c>
      <c r="C24" t="s">
        <v>6</v>
      </c>
      <c r="D24" t="s">
        <v>16</v>
      </c>
      <c r="E24" t="s">
        <v>15</v>
      </c>
      <c r="F24" t="s">
        <v>127</v>
      </c>
      <c r="G24">
        <v>3</v>
      </c>
      <c r="K24" s="6" t="s">
        <v>31</v>
      </c>
      <c r="L24" s="6">
        <f t="shared" ref="L24:L31" si="12">COUNTIFS($C$2:$C$1000,$K$6,$E$2:$E$1000,$K24,$F$2:$F$1000,$K$4,$G$2:$G$1000,L$23)</f>
        <v>1</v>
      </c>
      <c r="M24" s="6">
        <f t="shared" ref="M24:Q31" si="13">COUNTIFS($C$2:$C$1000,$K$6,$E$2:$E$1000,$K24,$F$2:$F$1000,$K$4,$G$2:$G$1000,M$23)</f>
        <v>0</v>
      </c>
      <c r="N24" s="6">
        <f t="shared" si="13"/>
        <v>1</v>
      </c>
      <c r="O24" s="6">
        <f t="shared" si="13"/>
        <v>1</v>
      </c>
      <c r="P24" s="6">
        <f t="shared" si="13"/>
        <v>1</v>
      </c>
      <c r="Q24" s="6">
        <f t="shared" si="13"/>
        <v>0</v>
      </c>
      <c r="R24" s="20">
        <f t="shared" ref="R24:R31" si="14">SUM(L24:Q24)</f>
        <v>4</v>
      </c>
      <c r="S24" s="23">
        <f>SUM(R24:R31)</f>
        <v>4</v>
      </c>
    </row>
    <row r="25" spans="1:52" x14ac:dyDescent="0.25">
      <c r="A25">
        <v>24</v>
      </c>
      <c r="B25">
        <v>853</v>
      </c>
      <c r="C25" t="s">
        <v>126</v>
      </c>
      <c r="D25" t="s">
        <v>16</v>
      </c>
      <c r="E25" t="s">
        <v>15</v>
      </c>
      <c r="F25" t="s">
        <v>127</v>
      </c>
      <c r="G25">
        <v>4</v>
      </c>
      <c r="K25" s="6" t="s">
        <v>99</v>
      </c>
      <c r="L25" s="6">
        <f t="shared" si="12"/>
        <v>0</v>
      </c>
      <c r="M25" s="6">
        <f t="shared" si="13"/>
        <v>0</v>
      </c>
      <c r="N25" s="6">
        <f t="shared" si="13"/>
        <v>0</v>
      </c>
      <c r="O25" s="6">
        <f t="shared" si="13"/>
        <v>0</v>
      </c>
      <c r="P25" s="6">
        <f t="shared" si="13"/>
        <v>0</v>
      </c>
      <c r="Q25" s="6">
        <f t="shared" si="13"/>
        <v>0</v>
      </c>
      <c r="R25" s="20">
        <f t="shared" si="14"/>
        <v>0</v>
      </c>
      <c r="S25" s="23"/>
    </row>
    <row r="26" spans="1:52" x14ac:dyDescent="0.25">
      <c r="A26">
        <v>25</v>
      </c>
      <c r="B26">
        <v>864</v>
      </c>
      <c r="C26" t="s">
        <v>124</v>
      </c>
      <c r="D26" t="s">
        <v>8</v>
      </c>
      <c r="E26" t="s">
        <v>31</v>
      </c>
      <c r="F26" t="s">
        <v>127</v>
      </c>
      <c r="G26">
        <v>4</v>
      </c>
      <c r="K26" s="6" t="s">
        <v>70</v>
      </c>
      <c r="L26" s="6">
        <f t="shared" si="12"/>
        <v>0</v>
      </c>
      <c r="M26" s="6">
        <f t="shared" si="13"/>
        <v>0</v>
      </c>
      <c r="N26" s="6">
        <f t="shared" si="13"/>
        <v>0</v>
      </c>
      <c r="O26" s="6">
        <f t="shared" si="13"/>
        <v>0</v>
      </c>
      <c r="P26" s="6">
        <f t="shared" si="13"/>
        <v>0</v>
      </c>
      <c r="Q26" s="6">
        <f t="shared" si="13"/>
        <v>0</v>
      </c>
      <c r="R26" s="20">
        <f t="shared" si="14"/>
        <v>0</v>
      </c>
      <c r="S26" s="23"/>
    </row>
    <row r="27" spans="1:52" x14ac:dyDescent="0.25">
      <c r="A27">
        <v>26</v>
      </c>
      <c r="B27">
        <v>854</v>
      </c>
      <c r="C27" t="s">
        <v>126</v>
      </c>
      <c r="D27" t="s">
        <v>16</v>
      </c>
      <c r="E27" t="s">
        <v>15</v>
      </c>
      <c r="F27" t="s">
        <v>127</v>
      </c>
      <c r="G27">
        <v>4</v>
      </c>
      <c r="K27" s="6" t="s">
        <v>109</v>
      </c>
      <c r="L27" s="6">
        <f t="shared" si="12"/>
        <v>0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0</v>
      </c>
      <c r="Q27" s="6">
        <f t="shared" si="13"/>
        <v>0</v>
      </c>
      <c r="R27" s="20">
        <f t="shared" si="14"/>
        <v>0</v>
      </c>
      <c r="S27" s="23"/>
    </row>
    <row r="28" spans="1:52" x14ac:dyDescent="0.25">
      <c r="A28">
        <v>28</v>
      </c>
      <c r="B28">
        <v>855</v>
      </c>
      <c r="C28" t="s">
        <v>6</v>
      </c>
      <c r="D28" t="s">
        <v>16</v>
      </c>
      <c r="E28" t="s">
        <v>15</v>
      </c>
      <c r="F28" t="s">
        <v>127</v>
      </c>
      <c r="G28">
        <v>4</v>
      </c>
      <c r="K28" s="6" t="s">
        <v>95</v>
      </c>
      <c r="L28" s="6">
        <f t="shared" si="12"/>
        <v>0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0</v>
      </c>
      <c r="Q28" s="6">
        <f t="shared" si="13"/>
        <v>0</v>
      </c>
      <c r="R28" s="20">
        <f t="shared" si="14"/>
        <v>0</v>
      </c>
      <c r="S28" s="23"/>
    </row>
    <row r="29" spans="1:52" x14ac:dyDescent="0.25">
      <c r="K29" s="6" t="s">
        <v>58</v>
      </c>
      <c r="L29" s="6">
        <f t="shared" si="12"/>
        <v>0</v>
      </c>
      <c r="M29" s="6">
        <f t="shared" si="13"/>
        <v>0</v>
      </c>
      <c r="N29" s="6">
        <f t="shared" si="13"/>
        <v>0</v>
      </c>
      <c r="O29" s="6">
        <f t="shared" si="13"/>
        <v>0</v>
      </c>
      <c r="P29" s="6">
        <f t="shared" si="13"/>
        <v>0</v>
      </c>
      <c r="Q29" s="6">
        <f t="shared" si="13"/>
        <v>0</v>
      </c>
      <c r="R29" s="20">
        <f t="shared" si="14"/>
        <v>0</v>
      </c>
      <c r="S29" s="23"/>
    </row>
    <row r="30" spans="1:52" x14ac:dyDescent="0.25">
      <c r="K30" s="6" t="s">
        <v>39</v>
      </c>
      <c r="L30" s="6">
        <f t="shared" si="12"/>
        <v>0</v>
      </c>
      <c r="M30" s="6">
        <f t="shared" si="13"/>
        <v>0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20">
        <f t="shared" si="14"/>
        <v>0</v>
      </c>
      <c r="S30" s="23"/>
    </row>
    <row r="31" spans="1:52" x14ac:dyDescent="0.25">
      <c r="K31" s="6" t="s">
        <v>15</v>
      </c>
      <c r="L31" s="6">
        <f t="shared" si="12"/>
        <v>0</v>
      </c>
      <c r="M31" s="6">
        <f t="shared" si="13"/>
        <v>0</v>
      </c>
      <c r="N31" s="6">
        <f t="shared" si="13"/>
        <v>0</v>
      </c>
      <c r="O31" s="6">
        <f t="shared" si="13"/>
        <v>0</v>
      </c>
      <c r="P31" s="6">
        <f t="shared" si="13"/>
        <v>0</v>
      </c>
      <c r="Q31" s="6">
        <f t="shared" si="13"/>
        <v>0</v>
      </c>
      <c r="R31" s="20">
        <f t="shared" si="14"/>
        <v>0</v>
      </c>
      <c r="S31" s="23"/>
    </row>
    <row r="33" spans="11:19" x14ac:dyDescent="0.25">
      <c r="K33" s="18" t="s">
        <v>208</v>
      </c>
      <c r="L33" s="30" t="s">
        <v>205</v>
      </c>
      <c r="M33" s="30"/>
      <c r="N33" s="30"/>
      <c r="O33" s="30"/>
      <c r="P33" s="30"/>
      <c r="Q33" s="30"/>
      <c r="R33" s="26" t="s">
        <v>212</v>
      </c>
      <c r="S33" s="26" t="s">
        <v>206</v>
      </c>
    </row>
    <row r="34" spans="11:19" x14ac:dyDescent="0.25">
      <c r="K34" s="18" t="s">
        <v>207</v>
      </c>
      <c r="L34" s="18">
        <v>1</v>
      </c>
      <c r="M34" s="18">
        <v>2</v>
      </c>
      <c r="N34" s="18">
        <v>3</v>
      </c>
      <c r="O34" s="18">
        <v>4</v>
      </c>
      <c r="P34" s="18">
        <v>5</v>
      </c>
      <c r="Q34" s="18">
        <v>6</v>
      </c>
      <c r="R34" s="26"/>
      <c r="S34" s="26"/>
    </row>
    <row r="35" spans="11:19" x14ac:dyDescent="0.25">
      <c r="K35" s="6" t="s">
        <v>31</v>
      </c>
      <c r="L35" s="6">
        <f t="shared" ref="L35:L42" si="15">COUNTIFS($C$2:$C$1000,$K$7,$E$2:$E$1000,$K35,$F$2:$F$1000,$K$4,$G$2:$G$1000,L$23)</f>
        <v>0</v>
      </c>
      <c r="M35" s="6">
        <f t="shared" ref="M35:Q42" si="16">COUNTIFS($C$2:$C$1000,$K$7,$E$2:$E$1000,$K35,$F$2:$F$1000,$K$4,$G$2:$G$1000,M$23)</f>
        <v>0</v>
      </c>
      <c r="N35" s="6">
        <f t="shared" si="16"/>
        <v>0</v>
      </c>
      <c r="O35" s="6">
        <f t="shared" si="16"/>
        <v>0</v>
      </c>
      <c r="P35" s="6">
        <f t="shared" si="16"/>
        <v>0</v>
      </c>
      <c r="Q35" s="6">
        <f t="shared" si="16"/>
        <v>0</v>
      </c>
      <c r="R35" s="20">
        <f t="shared" ref="R35:R42" si="17">SUM(L35:Q35)</f>
        <v>0</v>
      </c>
      <c r="S35" s="23">
        <f>SUM(R35:R42)</f>
        <v>4</v>
      </c>
    </row>
    <row r="36" spans="11:19" x14ac:dyDescent="0.25">
      <c r="K36" s="6" t="s">
        <v>99</v>
      </c>
      <c r="L36" s="6">
        <f t="shared" si="15"/>
        <v>1</v>
      </c>
      <c r="M36" s="6">
        <f t="shared" si="16"/>
        <v>0</v>
      </c>
      <c r="N36" s="6">
        <f t="shared" si="16"/>
        <v>0</v>
      </c>
      <c r="O36" s="6">
        <f t="shared" si="16"/>
        <v>1</v>
      </c>
      <c r="P36" s="6">
        <f t="shared" si="16"/>
        <v>0</v>
      </c>
      <c r="Q36" s="6">
        <f t="shared" si="16"/>
        <v>0</v>
      </c>
      <c r="R36" s="20">
        <f t="shared" si="17"/>
        <v>2</v>
      </c>
      <c r="S36" s="23"/>
    </row>
    <row r="37" spans="11:19" x14ac:dyDescent="0.25">
      <c r="K37" s="6" t="s">
        <v>70</v>
      </c>
      <c r="L37" s="6">
        <f t="shared" si="15"/>
        <v>0</v>
      </c>
      <c r="M37" s="6">
        <f t="shared" si="16"/>
        <v>0</v>
      </c>
      <c r="N37" s="6">
        <f t="shared" si="16"/>
        <v>0</v>
      </c>
      <c r="O37" s="6">
        <f t="shared" si="16"/>
        <v>0</v>
      </c>
      <c r="P37" s="6">
        <f t="shared" si="16"/>
        <v>0</v>
      </c>
      <c r="Q37" s="6">
        <f t="shared" si="16"/>
        <v>0</v>
      </c>
      <c r="R37" s="20">
        <f t="shared" si="17"/>
        <v>0</v>
      </c>
      <c r="S37" s="23"/>
    </row>
    <row r="38" spans="11:19" x14ac:dyDescent="0.25">
      <c r="K38" s="6" t="s">
        <v>109</v>
      </c>
      <c r="L38" s="6">
        <f t="shared" si="15"/>
        <v>0</v>
      </c>
      <c r="M38" s="6">
        <f t="shared" si="16"/>
        <v>0</v>
      </c>
      <c r="N38" s="6">
        <f t="shared" si="16"/>
        <v>0</v>
      </c>
      <c r="O38" s="6">
        <f t="shared" si="16"/>
        <v>0</v>
      </c>
      <c r="P38" s="6">
        <f t="shared" si="16"/>
        <v>0</v>
      </c>
      <c r="Q38" s="6">
        <f t="shared" si="16"/>
        <v>0</v>
      </c>
      <c r="R38" s="20">
        <f t="shared" si="17"/>
        <v>0</v>
      </c>
      <c r="S38" s="23"/>
    </row>
    <row r="39" spans="11:19" x14ac:dyDescent="0.25">
      <c r="K39" s="6" t="s">
        <v>95</v>
      </c>
      <c r="L39" s="6">
        <f t="shared" si="15"/>
        <v>0</v>
      </c>
      <c r="M39" s="6">
        <f t="shared" si="16"/>
        <v>0</v>
      </c>
      <c r="N39" s="6">
        <f t="shared" si="16"/>
        <v>1</v>
      </c>
      <c r="O39" s="6">
        <f t="shared" si="16"/>
        <v>0</v>
      </c>
      <c r="P39" s="6">
        <f t="shared" si="16"/>
        <v>0</v>
      </c>
      <c r="Q39" s="6">
        <f t="shared" si="16"/>
        <v>0</v>
      </c>
      <c r="R39" s="20">
        <f t="shared" si="17"/>
        <v>1</v>
      </c>
      <c r="S39" s="23"/>
    </row>
    <row r="40" spans="11:19" x14ac:dyDescent="0.25">
      <c r="K40" s="6" t="s">
        <v>58</v>
      </c>
      <c r="L40" s="6">
        <f t="shared" si="15"/>
        <v>0</v>
      </c>
      <c r="M40" s="6">
        <f t="shared" si="16"/>
        <v>0</v>
      </c>
      <c r="N40" s="6">
        <f t="shared" si="16"/>
        <v>0</v>
      </c>
      <c r="O40" s="6">
        <f t="shared" si="16"/>
        <v>0</v>
      </c>
      <c r="P40" s="6">
        <f t="shared" si="16"/>
        <v>0</v>
      </c>
      <c r="Q40" s="6">
        <f t="shared" si="16"/>
        <v>0</v>
      </c>
      <c r="R40" s="20">
        <f t="shared" si="17"/>
        <v>0</v>
      </c>
      <c r="S40" s="23"/>
    </row>
    <row r="41" spans="11:19" x14ac:dyDescent="0.25">
      <c r="K41" s="6" t="s">
        <v>39</v>
      </c>
      <c r="L41" s="6">
        <f t="shared" si="15"/>
        <v>0</v>
      </c>
      <c r="M41" s="6">
        <f t="shared" si="16"/>
        <v>0</v>
      </c>
      <c r="N41" s="6">
        <f t="shared" si="16"/>
        <v>0</v>
      </c>
      <c r="O41" s="6">
        <f t="shared" si="16"/>
        <v>0</v>
      </c>
      <c r="P41" s="6">
        <f t="shared" si="16"/>
        <v>1</v>
      </c>
      <c r="Q41" s="6">
        <f t="shared" si="16"/>
        <v>0</v>
      </c>
      <c r="R41" s="20">
        <f t="shared" si="17"/>
        <v>1</v>
      </c>
      <c r="S41" s="23"/>
    </row>
    <row r="42" spans="11:19" x14ac:dyDescent="0.25">
      <c r="K42" s="6" t="s">
        <v>15</v>
      </c>
      <c r="L42" s="6">
        <f t="shared" si="15"/>
        <v>0</v>
      </c>
      <c r="M42" s="6">
        <f t="shared" si="16"/>
        <v>0</v>
      </c>
      <c r="N42" s="6">
        <f t="shared" si="16"/>
        <v>0</v>
      </c>
      <c r="O42" s="6">
        <f t="shared" si="16"/>
        <v>0</v>
      </c>
      <c r="P42" s="6">
        <f t="shared" si="16"/>
        <v>0</v>
      </c>
      <c r="Q42" s="6">
        <f t="shared" si="16"/>
        <v>0</v>
      </c>
      <c r="R42" s="20">
        <f t="shared" si="17"/>
        <v>0</v>
      </c>
      <c r="S42" s="23"/>
    </row>
    <row r="44" spans="11:19" x14ac:dyDescent="0.25">
      <c r="K44" s="19" t="s">
        <v>209</v>
      </c>
      <c r="L44" s="24" t="s">
        <v>205</v>
      </c>
      <c r="M44" s="24"/>
      <c r="N44" s="24"/>
      <c r="O44" s="24"/>
      <c r="P44" s="25" t="s">
        <v>212</v>
      </c>
      <c r="Q44" s="25" t="s">
        <v>206</v>
      </c>
    </row>
    <row r="45" spans="11:19" x14ac:dyDescent="0.25">
      <c r="K45" s="19" t="s">
        <v>207</v>
      </c>
      <c r="L45" s="19">
        <v>1</v>
      </c>
      <c r="M45" s="19">
        <v>2</v>
      </c>
      <c r="N45" s="19">
        <v>3</v>
      </c>
      <c r="O45" s="19">
        <v>4</v>
      </c>
      <c r="P45" s="25"/>
      <c r="Q45" s="25"/>
    </row>
    <row r="46" spans="11:19" x14ac:dyDescent="0.25">
      <c r="K46" s="6" t="s">
        <v>31</v>
      </c>
      <c r="L46" s="6">
        <f t="shared" ref="L46:L53" si="18">COUNTIFS($C$2:$C$1000,$K$10,$E$2:$E$1000,$K46,$F$2:$F$1000,$K$8,$G$2:$G$1000,L$23)</f>
        <v>1</v>
      </c>
      <c r="M46" s="6">
        <f t="shared" ref="M46:O53" si="19">COUNTIFS($C$2:$C$1000,$K$10,$E$2:$E$1000,$K46,$F$2:$F$1000,$K$8,$G$2:$G$1000,M$23)</f>
        <v>1</v>
      </c>
      <c r="N46" s="6">
        <f t="shared" si="19"/>
        <v>1</v>
      </c>
      <c r="O46" s="6">
        <f t="shared" si="19"/>
        <v>1</v>
      </c>
      <c r="P46" s="20">
        <f t="shared" ref="P46:P53" si="20">SUM(L46:O46)</f>
        <v>4</v>
      </c>
      <c r="Q46" s="23">
        <f>SUM(P46:P53)</f>
        <v>4</v>
      </c>
    </row>
    <row r="47" spans="11:19" x14ac:dyDescent="0.25">
      <c r="K47" s="6" t="s">
        <v>99</v>
      </c>
      <c r="L47" s="6">
        <f t="shared" si="18"/>
        <v>0</v>
      </c>
      <c r="M47" s="6">
        <f t="shared" si="19"/>
        <v>0</v>
      </c>
      <c r="N47" s="6">
        <f t="shared" si="19"/>
        <v>0</v>
      </c>
      <c r="O47" s="6">
        <f t="shared" si="19"/>
        <v>0</v>
      </c>
      <c r="P47" s="20">
        <f t="shared" si="20"/>
        <v>0</v>
      </c>
      <c r="Q47" s="23"/>
    </row>
    <row r="48" spans="11:19" x14ac:dyDescent="0.25">
      <c r="K48" s="6" t="s">
        <v>70</v>
      </c>
      <c r="L48" s="6">
        <f t="shared" si="18"/>
        <v>0</v>
      </c>
      <c r="M48" s="6">
        <f t="shared" si="19"/>
        <v>0</v>
      </c>
      <c r="N48" s="6">
        <f t="shared" si="19"/>
        <v>0</v>
      </c>
      <c r="O48" s="6">
        <f t="shared" si="19"/>
        <v>0</v>
      </c>
      <c r="P48" s="20">
        <f t="shared" si="20"/>
        <v>0</v>
      </c>
      <c r="Q48" s="23"/>
    </row>
    <row r="49" spans="11:17" x14ac:dyDescent="0.25">
      <c r="K49" s="6" t="s">
        <v>109</v>
      </c>
      <c r="L49" s="6">
        <f t="shared" si="18"/>
        <v>0</v>
      </c>
      <c r="M49" s="6">
        <f t="shared" si="19"/>
        <v>0</v>
      </c>
      <c r="N49" s="6">
        <f t="shared" si="19"/>
        <v>0</v>
      </c>
      <c r="O49" s="6">
        <f t="shared" si="19"/>
        <v>0</v>
      </c>
      <c r="P49" s="20">
        <f t="shared" si="20"/>
        <v>0</v>
      </c>
      <c r="Q49" s="23"/>
    </row>
    <row r="50" spans="11:17" x14ac:dyDescent="0.25">
      <c r="K50" s="6" t="s">
        <v>95</v>
      </c>
      <c r="L50" s="6">
        <f t="shared" si="18"/>
        <v>0</v>
      </c>
      <c r="M50" s="6">
        <f t="shared" si="19"/>
        <v>0</v>
      </c>
      <c r="N50" s="6">
        <f t="shared" si="19"/>
        <v>0</v>
      </c>
      <c r="O50" s="6">
        <f t="shared" si="19"/>
        <v>0</v>
      </c>
      <c r="P50" s="20">
        <f t="shared" si="20"/>
        <v>0</v>
      </c>
      <c r="Q50" s="23"/>
    </row>
    <row r="51" spans="11:17" x14ac:dyDescent="0.25">
      <c r="K51" s="6" t="s">
        <v>58</v>
      </c>
      <c r="L51" s="6">
        <f t="shared" si="18"/>
        <v>0</v>
      </c>
      <c r="M51" s="6">
        <f t="shared" si="19"/>
        <v>0</v>
      </c>
      <c r="N51" s="6">
        <f t="shared" si="19"/>
        <v>0</v>
      </c>
      <c r="O51" s="6">
        <f t="shared" si="19"/>
        <v>0</v>
      </c>
      <c r="P51" s="20">
        <f t="shared" si="20"/>
        <v>0</v>
      </c>
      <c r="Q51" s="23"/>
    </row>
    <row r="52" spans="11:17" x14ac:dyDescent="0.25">
      <c r="K52" s="6" t="s">
        <v>39</v>
      </c>
      <c r="L52" s="6">
        <f t="shared" si="18"/>
        <v>0</v>
      </c>
      <c r="M52" s="6">
        <f t="shared" si="19"/>
        <v>0</v>
      </c>
      <c r="N52" s="6">
        <f t="shared" si="19"/>
        <v>0</v>
      </c>
      <c r="O52" s="6">
        <f t="shared" si="19"/>
        <v>0</v>
      </c>
      <c r="P52" s="20">
        <f t="shared" si="20"/>
        <v>0</v>
      </c>
      <c r="Q52" s="23"/>
    </row>
    <row r="53" spans="11:17" x14ac:dyDescent="0.25">
      <c r="K53" s="6" t="s">
        <v>15</v>
      </c>
      <c r="L53" s="6">
        <f t="shared" si="18"/>
        <v>0</v>
      </c>
      <c r="M53" s="6">
        <f t="shared" si="19"/>
        <v>0</v>
      </c>
      <c r="N53" s="6">
        <f t="shared" si="19"/>
        <v>0</v>
      </c>
      <c r="O53" s="6">
        <f t="shared" si="19"/>
        <v>0</v>
      </c>
      <c r="P53" s="20">
        <f t="shared" si="20"/>
        <v>0</v>
      </c>
      <c r="Q53" s="23"/>
    </row>
    <row r="55" spans="11:17" x14ac:dyDescent="0.25">
      <c r="K55" s="19" t="s">
        <v>210</v>
      </c>
      <c r="L55" s="24" t="s">
        <v>205</v>
      </c>
      <c r="M55" s="24"/>
      <c r="N55" s="24"/>
      <c r="O55" s="24"/>
      <c r="P55" s="25" t="s">
        <v>212</v>
      </c>
      <c r="Q55" s="25" t="s">
        <v>206</v>
      </c>
    </row>
    <row r="56" spans="11:17" x14ac:dyDescent="0.25">
      <c r="K56" s="19" t="s">
        <v>207</v>
      </c>
      <c r="L56" s="19">
        <v>1</v>
      </c>
      <c r="M56" s="19">
        <v>2</v>
      </c>
      <c r="N56" s="19">
        <v>3</v>
      </c>
      <c r="O56" s="19">
        <v>4</v>
      </c>
      <c r="P56" s="25"/>
      <c r="Q56" s="25"/>
    </row>
    <row r="57" spans="11:17" x14ac:dyDescent="0.25">
      <c r="K57" s="6" t="s">
        <v>31</v>
      </c>
      <c r="L57" s="6">
        <f t="shared" ref="L57:L64" si="21">COUNTIFS($C$2:$C$1000,$K$11,$E$2:$E$1000,$K57,$F$2:$F$1000,$K$8,$G$2:$G$1000,L$23)/2</f>
        <v>0</v>
      </c>
      <c r="M57" s="6">
        <f t="shared" ref="M57:O64" si="22">COUNTIFS($C$2:$C$1000,$K$11,$E$2:$E$1000,$K57,$F$2:$F$1000,$K$8,$G$2:$G$1000,M$23)/2</f>
        <v>0</v>
      </c>
      <c r="N57" s="6">
        <f t="shared" si="22"/>
        <v>0</v>
      </c>
      <c r="O57" s="6">
        <f t="shared" si="22"/>
        <v>0</v>
      </c>
      <c r="P57" s="20">
        <f t="shared" ref="P57:P64" si="23">SUM(L57:O57)</f>
        <v>0</v>
      </c>
      <c r="Q57" s="23">
        <f>SUM(P57:P64)</f>
        <v>5</v>
      </c>
    </row>
    <row r="58" spans="11:17" x14ac:dyDescent="0.25">
      <c r="K58" s="6" t="s">
        <v>99</v>
      </c>
      <c r="L58" s="6">
        <f t="shared" si="21"/>
        <v>0</v>
      </c>
      <c r="M58" s="6">
        <f t="shared" si="22"/>
        <v>0</v>
      </c>
      <c r="N58" s="6">
        <f t="shared" si="22"/>
        <v>0</v>
      </c>
      <c r="O58" s="6">
        <f t="shared" si="22"/>
        <v>0</v>
      </c>
      <c r="P58" s="20">
        <f t="shared" si="23"/>
        <v>0</v>
      </c>
      <c r="Q58" s="23"/>
    </row>
    <row r="59" spans="11:17" x14ac:dyDescent="0.25">
      <c r="K59" s="6" t="s">
        <v>70</v>
      </c>
      <c r="L59" s="6">
        <f t="shared" si="21"/>
        <v>1</v>
      </c>
      <c r="M59" s="6">
        <f t="shared" si="22"/>
        <v>0</v>
      </c>
      <c r="N59" s="6">
        <f t="shared" si="22"/>
        <v>0</v>
      </c>
      <c r="O59" s="6">
        <f t="shared" si="22"/>
        <v>0</v>
      </c>
      <c r="P59" s="20">
        <f t="shared" si="23"/>
        <v>1</v>
      </c>
      <c r="Q59" s="23"/>
    </row>
    <row r="60" spans="11:17" x14ac:dyDescent="0.25">
      <c r="K60" s="6" t="s">
        <v>109</v>
      </c>
      <c r="L60" s="6">
        <f t="shared" si="21"/>
        <v>1</v>
      </c>
      <c r="M60" s="6">
        <f t="shared" si="22"/>
        <v>0</v>
      </c>
      <c r="N60" s="6">
        <f t="shared" si="22"/>
        <v>0</v>
      </c>
      <c r="O60" s="6">
        <f t="shared" si="22"/>
        <v>0</v>
      </c>
      <c r="P60" s="20">
        <f t="shared" si="23"/>
        <v>1</v>
      </c>
      <c r="Q60" s="23"/>
    </row>
    <row r="61" spans="11:17" x14ac:dyDescent="0.25">
      <c r="K61" s="6" t="s">
        <v>95</v>
      </c>
      <c r="L61" s="6">
        <f t="shared" si="21"/>
        <v>0</v>
      </c>
      <c r="M61" s="6">
        <f t="shared" si="22"/>
        <v>0</v>
      </c>
      <c r="N61" s="6">
        <f t="shared" si="22"/>
        <v>0</v>
      </c>
      <c r="O61" s="6">
        <f t="shared" si="22"/>
        <v>0</v>
      </c>
      <c r="P61" s="20">
        <f t="shared" si="23"/>
        <v>0</v>
      </c>
      <c r="Q61" s="23"/>
    </row>
    <row r="62" spans="11:17" x14ac:dyDescent="0.25">
      <c r="K62" s="6" t="s">
        <v>58</v>
      </c>
      <c r="L62" s="6">
        <f t="shared" si="21"/>
        <v>0</v>
      </c>
      <c r="M62" s="6">
        <f t="shared" si="22"/>
        <v>1</v>
      </c>
      <c r="N62" s="6">
        <f t="shared" si="22"/>
        <v>0</v>
      </c>
      <c r="O62" s="6">
        <f t="shared" si="22"/>
        <v>0</v>
      </c>
      <c r="P62" s="20">
        <f t="shared" si="23"/>
        <v>1</v>
      </c>
      <c r="Q62" s="23"/>
    </row>
    <row r="63" spans="11:17" x14ac:dyDescent="0.25">
      <c r="K63" s="6" t="s">
        <v>39</v>
      </c>
      <c r="L63" s="6">
        <f t="shared" si="21"/>
        <v>0</v>
      </c>
      <c r="M63" s="6">
        <f t="shared" si="22"/>
        <v>0</v>
      </c>
      <c r="N63" s="6">
        <f t="shared" si="22"/>
        <v>0</v>
      </c>
      <c r="O63" s="6">
        <f t="shared" si="22"/>
        <v>0</v>
      </c>
      <c r="P63" s="20">
        <f t="shared" si="23"/>
        <v>0</v>
      </c>
      <c r="Q63" s="23"/>
    </row>
    <row r="64" spans="11:17" x14ac:dyDescent="0.25">
      <c r="K64" s="6" t="s">
        <v>15</v>
      </c>
      <c r="L64" s="6">
        <f t="shared" si="21"/>
        <v>0</v>
      </c>
      <c r="M64" s="6">
        <f t="shared" si="22"/>
        <v>0</v>
      </c>
      <c r="N64" s="6">
        <f t="shared" si="22"/>
        <v>1</v>
      </c>
      <c r="O64" s="6">
        <f t="shared" si="22"/>
        <v>1</v>
      </c>
      <c r="P64" s="20">
        <f t="shared" si="23"/>
        <v>2</v>
      </c>
      <c r="Q64" s="23"/>
    </row>
    <row r="66" spans="11:17" x14ac:dyDescent="0.25">
      <c r="K66" s="19" t="s">
        <v>211</v>
      </c>
      <c r="L66" s="24" t="s">
        <v>205</v>
      </c>
      <c r="M66" s="24"/>
      <c r="N66" s="24"/>
      <c r="O66" s="24"/>
      <c r="P66" s="25" t="s">
        <v>212</v>
      </c>
      <c r="Q66" s="25" t="s">
        <v>206</v>
      </c>
    </row>
    <row r="67" spans="11:17" x14ac:dyDescent="0.25">
      <c r="K67" s="19" t="s">
        <v>207</v>
      </c>
      <c r="L67" s="19">
        <v>1</v>
      </c>
      <c r="M67" s="19">
        <v>2</v>
      </c>
      <c r="N67" s="19">
        <v>3</v>
      </c>
      <c r="O67" s="19">
        <v>4</v>
      </c>
      <c r="P67" s="25"/>
      <c r="Q67" s="25"/>
    </row>
    <row r="68" spans="11:17" x14ac:dyDescent="0.25">
      <c r="K68" s="6" t="s">
        <v>31</v>
      </c>
      <c r="L68" s="6">
        <f t="shared" ref="L68:L75" si="24">COUNTIFS($C$2:$C$1000,$K$12,$E$2:$E$1000,$K68,$F$2:$F$1000,$K$8,$G$2:$G$1000,L$23)</f>
        <v>0</v>
      </c>
      <c r="M68" s="6">
        <f t="shared" ref="M68:O75" si="25">COUNTIFS($C$2:$C$1000,$K$12,$E$2:$E$1000,$K68,$F$2:$F$1000,$K$8,$G$2:$G$1000,M$23)</f>
        <v>0</v>
      </c>
      <c r="N68" s="6">
        <f t="shared" si="25"/>
        <v>0</v>
      </c>
      <c r="O68" s="6">
        <f t="shared" si="25"/>
        <v>0</v>
      </c>
      <c r="P68" s="20">
        <f t="shared" ref="P68:P75" si="26">SUM(L68:O68)</f>
        <v>0</v>
      </c>
      <c r="Q68" s="23">
        <f>SUM(P68:P75)</f>
        <v>5</v>
      </c>
    </row>
    <row r="69" spans="11:17" x14ac:dyDescent="0.25">
      <c r="K69" s="6" t="s">
        <v>99</v>
      </c>
      <c r="L69" s="6">
        <f t="shared" si="24"/>
        <v>0</v>
      </c>
      <c r="M69" s="6">
        <f t="shared" si="25"/>
        <v>0</v>
      </c>
      <c r="N69" s="6">
        <f t="shared" si="25"/>
        <v>0</v>
      </c>
      <c r="O69" s="6">
        <f t="shared" si="25"/>
        <v>0</v>
      </c>
      <c r="P69" s="20">
        <f t="shared" si="26"/>
        <v>0</v>
      </c>
      <c r="Q69" s="23"/>
    </row>
    <row r="70" spans="11:17" x14ac:dyDescent="0.25">
      <c r="K70" s="6" t="s">
        <v>70</v>
      </c>
      <c r="L70" s="6">
        <f t="shared" si="24"/>
        <v>1</v>
      </c>
      <c r="M70" s="6">
        <f t="shared" si="25"/>
        <v>0</v>
      </c>
      <c r="N70" s="6">
        <f t="shared" si="25"/>
        <v>0</v>
      </c>
      <c r="O70" s="6">
        <f t="shared" si="25"/>
        <v>0</v>
      </c>
      <c r="P70" s="20">
        <f t="shared" si="26"/>
        <v>1</v>
      </c>
      <c r="Q70" s="23"/>
    </row>
    <row r="71" spans="11:17" x14ac:dyDescent="0.25">
      <c r="K71" s="6" t="s">
        <v>109</v>
      </c>
      <c r="L71" s="6">
        <f t="shared" si="24"/>
        <v>1</v>
      </c>
      <c r="M71" s="6">
        <f t="shared" si="25"/>
        <v>0</v>
      </c>
      <c r="N71" s="6">
        <f t="shared" si="25"/>
        <v>0</v>
      </c>
      <c r="O71" s="6">
        <f t="shared" si="25"/>
        <v>0</v>
      </c>
      <c r="P71" s="20">
        <f t="shared" si="26"/>
        <v>1</v>
      </c>
      <c r="Q71" s="23"/>
    </row>
    <row r="72" spans="11:17" x14ac:dyDescent="0.25">
      <c r="K72" s="6" t="s">
        <v>95</v>
      </c>
      <c r="L72" s="6">
        <f t="shared" si="24"/>
        <v>0</v>
      </c>
      <c r="M72" s="6">
        <f t="shared" si="25"/>
        <v>0</v>
      </c>
      <c r="N72" s="6">
        <f t="shared" si="25"/>
        <v>0</v>
      </c>
      <c r="O72" s="6">
        <f t="shared" si="25"/>
        <v>0</v>
      </c>
      <c r="P72" s="20">
        <f t="shared" si="26"/>
        <v>0</v>
      </c>
      <c r="Q72" s="23"/>
    </row>
    <row r="73" spans="11:17" x14ac:dyDescent="0.25">
      <c r="K73" s="6" t="s">
        <v>58</v>
      </c>
      <c r="L73" s="6">
        <f t="shared" si="24"/>
        <v>0</v>
      </c>
      <c r="M73" s="6">
        <f t="shared" si="25"/>
        <v>1</v>
      </c>
      <c r="N73" s="6">
        <f t="shared" si="25"/>
        <v>0</v>
      </c>
      <c r="O73" s="6">
        <f t="shared" si="25"/>
        <v>0</v>
      </c>
      <c r="P73" s="20">
        <f t="shared" si="26"/>
        <v>1</v>
      </c>
      <c r="Q73" s="23"/>
    </row>
    <row r="74" spans="11:17" x14ac:dyDescent="0.25">
      <c r="K74" s="6" t="s">
        <v>39</v>
      </c>
      <c r="L74" s="6">
        <f t="shared" si="24"/>
        <v>0</v>
      </c>
      <c r="M74" s="6">
        <f t="shared" si="25"/>
        <v>0</v>
      </c>
      <c r="N74" s="6">
        <f t="shared" si="25"/>
        <v>0</v>
      </c>
      <c r="O74" s="6">
        <f t="shared" si="25"/>
        <v>0</v>
      </c>
      <c r="P74" s="20">
        <f t="shared" si="26"/>
        <v>0</v>
      </c>
      <c r="Q74" s="23"/>
    </row>
    <row r="75" spans="11:17" x14ac:dyDescent="0.25">
      <c r="K75" s="6" t="s">
        <v>15</v>
      </c>
      <c r="L75" s="6">
        <f t="shared" si="24"/>
        <v>0</v>
      </c>
      <c r="M75" s="6">
        <f t="shared" si="25"/>
        <v>0</v>
      </c>
      <c r="N75" s="6">
        <f t="shared" si="25"/>
        <v>1</v>
      </c>
      <c r="O75" s="6">
        <f t="shared" si="25"/>
        <v>1</v>
      </c>
      <c r="P75" s="20">
        <f t="shared" si="26"/>
        <v>2</v>
      </c>
      <c r="Q75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33:Q33"/>
    <mergeCell ref="R33:R34"/>
    <mergeCell ref="S33:S34"/>
    <mergeCell ref="Q68:Q75"/>
    <mergeCell ref="L66:O66"/>
    <mergeCell ref="P66:P67"/>
    <mergeCell ref="Q66:Q67"/>
    <mergeCell ref="S24:S31"/>
    <mergeCell ref="S35:S42"/>
    <mergeCell ref="Q46:Q53"/>
    <mergeCell ref="Q57:Q64"/>
    <mergeCell ref="L44:O44"/>
    <mergeCell ref="P44:P45"/>
    <mergeCell ref="Q44:Q45"/>
    <mergeCell ref="L55:O55"/>
    <mergeCell ref="P55:P56"/>
    <mergeCell ref="Q55:Q56"/>
  </mergeCells>
  <conditionalFormatting sqref="L24:R31 S24">
    <cfRule type="expression" dxfId="48" priority="12">
      <formula>#REF!&gt;0</formula>
    </cfRule>
  </conditionalFormatting>
  <conditionalFormatting sqref="L35:Q42">
    <cfRule type="expression" dxfId="47" priority="11">
      <formula>#REF!&gt;0</formula>
    </cfRule>
  </conditionalFormatting>
  <conditionalFormatting sqref="R35:R42">
    <cfRule type="expression" dxfId="46" priority="10">
      <formula>#REF!&gt;0</formula>
    </cfRule>
  </conditionalFormatting>
  <conditionalFormatting sqref="L46:P53">
    <cfRule type="expression" dxfId="45" priority="9">
      <formula>#REF!&gt;0</formula>
    </cfRule>
  </conditionalFormatting>
  <conditionalFormatting sqref="L57:O64">
    <cfRule type="expression" dxfId="44" priority="8">
      <formula>#REF!&gt;0</formula>
    </cfRule>
  </conditionalFormatting>
  <conditionalFormatting sqref="P57:P64">
    <cfRule type="expression" dxfId="43" priority="7">
      <formula>#REF!&gt;0</formula>
    </cfRule>
  </conditionalFormatting>
  <conditionalFormatting sqref="L68:O75">
    <cfRule type="expression" dxfId="42" priority="6">
      <formula>#REF!&gt;0</formula>
    </cfRule>
  </conditionalFormatting>
  <conditionalFormatting sqref="P68:P75">
    <cfRule type="expression" dxfId="41" priority="5">
      <formula>#REF!&gt;0</formula>
    </cfRule>
  </conditionalFormatting>
  <conditionalFormatting sqref="S35">
    <cfRule type="expression" dxfId="40" priority="4">
      <formula>#REF!&gt;0</formula>
    </cfRule>
  </conditionalFormatting>
  <conditionalFormatting sqref="Q46">
    <cfRule type="expression" dxfId="39" priority="3">
      <formula>#REF!&gt;0</formula>
    </cfRule>
  </conditionalFormatting>
  <conditionalFormatting sqref="Q57">
    <cfRule type="expression" dxfId="38" priority="2">
      <formula>#REF!&gt;0</formula>
    </cfRule>
  </conditionalFormatting>
  <conditionalFormatting sqref="Q68">
    <cfRule type="expression" dxfId="37" priority="1">
      <formula>#REF!&gt;0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85"/>
  <sheetViews>
    <sheetView topLeftCell="F50" zoomScale="80" zoomScaleNormal="80" workbookViewId="0">
      <selection activeCell="L76" sqref="L76:P76"/>
    </sheetView>
  </sheetViews>
  <sheetFormatPr baseColWidth="10" defaultColWidth="9.140625" defaultRowHeight="15" x14ac:dyDescent="0.25"/>
  <cols>
    <col min="10" max="10" width="11.28515625" bestFit="1" customWidth="1"/>
    <col min="11" max="11" width="31.2851562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A2">
        <v>2</v>
      </c>
      <c r="B2">
        <v>10</v>
      </c>
      <c r="C2" t="s">
        <v>124</v>
      </c>
      <c r="D2" t="s">
        <v>37</v>
      </c>
      <c r="E2" t="s">
        <v>36</v>
      </c>
      <c r="F2" t="s">
        <v>125</v>
      </c>
      <c r="G2">
        <v>1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A3">
        <v>3</v>
      </c>
      <c r="B3">
        <v>15</v>
      </c>
      <c r="C3" t="s">
        <v>126</v>
      </c>
      <c r="D3" t="s">
        <v>21</v>
      </c>
      <c r="E3" t="s">
        <v>50</v>
      </c>
      <c r="F3" t="s">
        <v>125</v>
      </c>
      <c r="G3">
        <v>1</v>
      </c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A4">
        <v>3</v>
      </c>
      <c r="B4">
        <v>47</v>
      </c>
      <c r="C4" t="s">
        <v>126</v>
      </c>
      <c r="D4" t="s">
        <v>21</v>
      </c>
      <c r="E4" t="s">
        <v>94</v>
      </c>
      <c r="F4" t="s">
        <v>125</v>
      </c>
      <c r="G4">
        <v>1</v>
      </c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A5">
        <v>3</v>
      </c>
      <c r="B5">
        <v>357</v>
      </c>
      <c r="C5" t="s">
        <v>126</v>
      </c>
      <c r="D5" t="s">
        <v>21</v>
      </c>
      <c r="E5" t="s">
        <v>52</v>
      </c>
      <c r="F5" t="s">
        <v>127</v>
      </c>
      <c r="G5">
        <v>1</v>
      </c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A6">
        <v>3</v>
      </c>
      <c r="B6">
        <v>361</v>
      </c>
      <c r="C6" t="s">
        <v>126</v>
      </c>
      <c r="D6" t="s">
        <v>21</v>
      </c>
      <c r="E6" t="s">
        <v>52</v>
      </c>
      <c r="F6" t="s">
        <v>127</v>
      </c>
      <c r="G6">
        <v>1</v>
      </c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1</v>
      </c>
      <c r="N6" s="6">
        <f t="shared" si="0"/>
        <v>0</v>
      </c>
      <c r="O6" s="6">
        <f t="shared" si="0"/>
        <v>0</v>
      </c>
      <c r="P6" s="6">
        <f t="shared" si="0"/>
        <v>1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1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A7">
        <v>3</v>
      </c>
      <c r="B7">
        <v>453</v>
      </c>
      <c r="C7" t="s">
        <v>126</v>
      </c>
      <c r="D7" t="s">
        <v>21</v>
      </c>
      <c r="E7" t="s">
        <v>98</v>
      </c>
      <c r="F7" t="s">
        <v>127</v>
      </c>
      <c r="G7">
        <v>1</v>
      </c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2</v>
      </c>
      <c r="O7" s="6">
        <f t="shared" si="0"/>
        <v>0</v>
      </c>
      <c r="P7" s="6">
        <f t="shared" si="0"/>
        <v>0</v>
      </c>
      <c r="Q7" s="6">
        <f t="shared" si="0"/>
        <v>2</v>
      </c>
      <c r="R7" s="6">
        <f t="shared" si="0"/>
        <v>0</v>
      </c>
      <c r="S7" s="6">
        <f t="shared" si="0"/>
        <v>0</v>
      </c>
      <c r="T7" s="6">
        <f t="shared" si="0"/>
        <v>3</v>
      </c>
      <c r="U7" s="6">
        <f t="shared" si="0"/>
        <v>0</v>
      </c>
      <c r="V7" s="6">
        <f t="shared" si="1"/>
        <v>0</v>
      </c>
      <c r="W7" s="6">
        <f t="shared" si="1"/>
        <v>2</v>
      </c>
      <c r="X7" s="6">
        <f t="shared" si="1"/>
        <v>0</v>
      </c>
      <c r="Y7" s="6">
        <f t="shared" si="1"/>
        <v>0</v>
      </c>
      <c r="Z7" s="6">
        <f t="shared" si="1"/>
        <v>2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A8">
        <v>3</v>
      </c>
      <c r="B8">
        <v>457</v>
      </c>
      <c r="C8" t="s">
        <v>126</v>
      </c>
      <c r="D8" t="s">
        <v>21</v>
      </c>
      <c r="E8" t="s">
        <v>100</v>
      </c>
      <c r="F8" t="s">
        <v>127</v>
      </c>
      <c r="G8">
        <v>1</v>
      </c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A9">
        <v>4</v>
      </c>
      <c r="B9">
        <v>336</v>
      </c>
      <c r="C9" t="s">
        <v>124</v>
      </c>
      <c r="D9" t="s">
        <v>37</v>
      </c>
      <c r="E9" t="s">
        <v>36</v>
      </c>
      <c r="F9" t="s">
        <v>127</v>
      </c>
      <c r="G9">
        <v>1</v>
      </c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A10">
        <v>4</v>
      </c>
      <c r="B10">
        <v>432</v>
      </c>
      <c r="C10" t="s">
        <v>124</v>
      </c>
      <c r="D10" t="s">
        <v>8</v>
      </c>
      <c r="E10" t="s">
        <v>91</v>
      </c>
      <c r="F10" t="s">
        <v>127</v>
      </c>
      <c r="G10">
        <v>1</v>
      </c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3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3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2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2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A11">
        <v>4</v>
      </c>
      <c r="B11">
        <v>464</v>
      </c>
      <c r="C11" t="s">
        <v>124</v>
      </c>
      <c r="D11" t="s">
        <v>16</v>
      </c>
      <c r="E11" t="s">
        <v>102</v>
      </c>
      <c r="F11" t="s">
        <v>127</v>
      </c>
      <c r="G11">
        <v>1</v>
      </c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4</v>
      </c>
      <c r="O11" s="6">
        <f t="shared" si="4"/>
        <v>0</v>
      </c>
      <c r="P11" s="6">
        <f t="shared" si="4"/>
        <v>4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4</v>
      </c>
      <c r="V11" s="6">
        <f t="shared" si="4"/>
        <v>0</v>
      </c>
      <c r="W11" s="6">
        <f t="shared" si="4"/>
        <v>4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4</v>
      </c>
      <c r="AC11" s="6">
        <f t="shared" si="5"/>
        <v>0</v>
      </c>
      <c r="AD11" s="6">
        <f t="shared" si="5"/>
        <v>4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3</v>
      </c>
      <c r="AJ11" s="6">
        <f t="shared" si="5"/>
        <v>0</v>
      </c>
      <c r="AK11" s="6">
        <f t="shared" si="5"/>
        <v>3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A12">
        <v>5</v>
      </c>
      <c r="B12">
        <v>74</v>
      </c>
      <c r="C12" t="s">
        <v>124</v>
      </c>
      <c r="D12" t="s">
        <v>37</v>
      </c>
      <c r="E12" t="s">
        <v>36</v>
      </c>
      <c r="F12" t="s">
        <v>125</v>
      </c>
      <c r="G12">
        <v>2</v>
      </c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4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4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4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3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3" spans="1:52" x14ac:dyDescent="0.25">
      <c r="A13">
        <v>5</v>
      </c>
      <c r="B13">
        <v>358</v>
      </c>
      <c r="C13" t="s">
        <v>126</v>
      </c>
      <c r="D13" t="s">
        <v>21</v>
      </c>
      <c r="E13" t="s">
        <v>52</v>
      </c>
      <c r="F13" t="s">
        <v>127</v>
      </c>
      <c r="G13">
        <v>1</v>
      </c>
    </row>
    <row r="14" spans="1:52" x14ac:dyDescent="0.25">
      <c r="A14">
        <v>5</v>
      </c>
      <c r="B14">
        <v>362</v>
      </c>
      <c r="C14" t="s">
        <v>126</v>
      </c>
      <c r="D14" t="s">
        <v>21</v>
      </c>
      <c r="E14" t="s">
        <v>52</v>
      </c>
      <c r="F14" t="s">
        <v>127</v>
      </c>
      <c r="G14">
        <v>1</v>
      </c>
      <c r="K14" s="12" t="s">
        <v>198</v>
      </c>
      <c r="L14" s="13">
        <v>3</v>
      </c>
    </row>
    <row r="15" spans="1:52" x14ac:dyDescent="0.25">
      <c r="A15">
        <v>5</v>
      </c>
      <c r="B15">
        <v>454</v>
      </c>
      <c r="C15" t="s">
        <v>126</v>
      </c>
      <c r="D15" t="s">
        <v>21</v>
      </c>
      <c r="E15" t="s">
        <v>98</v>
      </c>
      <c r="F15" t="s">
        <v>127</v>
      </c>
      <c r="G15">
        <v>1</v>
      </c>
      <c r="K15" s="14" t="s">
        <v>199</v>
      </c>
      <c r="L15" s="6">
        <f>(L6+L10)*1.5</f>
        <v>0</v>
      </c>
      <c r="M15" s="6">
        <f t="shared" ref="M15:AZ15" si="7">(M6+M10)*1.5</f>
        <v>1.5</v>
      </c>
      <c r="N15" s="6">
        <f t="shared" si="7"/>
        <v>0</v>
      </c>
      <c r="O15" s="6">
        <f t="shared" si="7"/>
        <v>4.5</v>
      </c>
      <c r="P15" s="6">
        <f t="shared" si="7"/>
        <v>1.5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6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3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3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A16">
        <v>5</v>
      </c>
      <c r="B16">
        <v>458</v>
      </c>
      <c r="C16" t="s">
        <v>126</v>
      </c>
      <c r="D16" t="s">
        <v>21</v>
      </c>
      <c r="E16" t="s">
        <v>100</v>
      </c>
      <c r="F16" t="s">
        <v>127</v>
      </c>
      <c r="G16">
        <v>1</v>
      </c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6</v>
      </c>
      <c r="O16" s="6">
        <f t="shared" si="8"/>
        <v>0</v>
      </c>
      <c r="P16" s="6">
        <f t="shared" si="8"/>
        <v>4</v>
      </c>
      <c r="Q16" s="6">
        <f t="shared" si="8"/>
        <v>2</v>
      </c>
      <c r="R16" s="6">
        <f t="shared" si="8"/>
        <v>0</v>
      </c>
      <c r="S16" s="6">
        <f t="shared" si="8"/>
        <v>0</v>
      </c>
      <c r="T16" s="6">
        <f t="shared" si="8"/>
        <v>3</v>
      </c>
      <c r="U16" s="6">
        <f t="shared" si="8"/>
        <v>4</v>
      </c>
      <c r="V16" s="6">
        <f t="shared" si="8"/>
        <v>0</v>
      </c>
      <c r="W16" s="6">
        <f t="shared" si="8"/>
        <v>6</v>
      </c>
      <c r="X16" s="6">
        <f t="shared" si="8"/>
        <v>0</v>
      </c>
      <c r="Y16" s="6">
        <f t="shared" si="8"/>
        <v>0</v>
      </c>
      <c r="Z16" s="6">
        <f t="shared" si="8"/>
        <v>2</v>
      </c>
      <c r="AA16" s="6">
        <f t="shared" si="8"/>
        <v>0</v>
      </c>
      <c r="AB16" s="6">
        <f t="shared" si="8"/>
        <v>4</v>
      </c>
      <c r="AC16" s="6">
        <f t="shared" si="8"/>
        <v>0</v>
      </c>
      <c r="AD16" s="6">
        <f t="shared" si="8"/>
        <v>4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3</v>
      </c>
      <c r="AJ16" s="6">
        <f t="shared" si="8"/>
        <v>0</v>
      </c>
      <c r="AK16" s="6">
        <f t="shared" si="8"/>
        <v>3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:52" x14ac:dyDescent="0.25">
      <c r="A17">
        <v>6</v>
      </c>
      <c r="B17">
        <v>115</v>
      </c>
      <c r="C17" t="s">
        <v>126</v>
      </c>
      <c r="D17" t="s">
        <v>21</v>
      </c>
      <c r="E17" t="s">
        <v>100</v>
      </c>
      <c r="F17" t="s">
        <v>125</v>
      </c>
      <c r="G17">
        <v>2</v>
      </c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10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10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10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7.5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:52" x14ac:dyDescent="0.25">
      <c r="A18">
        <v>6</v>
      </c>
      <c r="B18">
        <v>119</v>
      </c>
      <c r="C18" t="s">
        <v>126</v>
      </c>
      <c r="D18" t="s">
        <v>21</v>
      </c>
      <c r="E18" t="s">
        <v>100</v>
      </c>
      <c r="F18" t="s">
        <v>125</v>
      </c>
      <c r="G18">
        <v>2</v>
      </c>
      <c r="K18" s="15" t="s">
        <v>202</v>
      </c>
      <c r="L18" s="16">
        <f>SUM(L15:L17)</f>
        <v>0</v>
      </c>
      <c r="M18" s="16">
        <f t="shared" ref="M18:AZ18" si="10">SUM(M15:M17)</f>
        <v>1.5</v>
      </c>
      <c r="N18" s="16">
        <f t="shared" si="10"/>
        <v>6</v>
      </c>
      <c r="O18" s="16">
        <f t="shared" si="10"/>
        <v>4.5</v>
      </c>
      <c r="P18" s="16">
        <f t="shared" si="10"/>
        <v>5.5</v>
      </c>
      <c r="Q18" s="16">
        <f t="shared" si="10"/>
        <v>2</v>
      </c>
      <c r="R18" s="16">
        <f t="shared" si="10"/>
        <v>10</v>
      </c>
      <c r="S18" s="16">
        <f t="shared" si="10"/>
        <v>0</v>
      </c>
      <c r="T18" s="16">
        <f t="shared" si="10"/>
        <v>3</v>
      </c>
      <c r="U18" s="16">
        <f t="shared" si="10"/>
        <v>4</v>
      </c>
      <c r="V18" s="16">
        <f t="shared" si="10"/>
        <v>6</v>
      </c>
      <c r="W18" s="16">
        <f t="shared" si="10"/>
        <v>6</v>
      </c>
      <c r="X18" s="16">
        <f t="shared" si="10"/>
        <v>0</v>
      </c>
      <c r="Y18" s="16">
        <f t="shared" si="10"/>
        <v>10</v>
      </c>
      <c r="Z18" s="16">
        <f t="shared" si="10"/>
        <v>2</v>
      </c>
      <c r="AA18" s="16">
        <f t="shared" si="10"/>
        <v>0</v>
      </c>
      <c r="AB18" s="16">
        <f t="shared" si="10"/>
        <v>4</v>
      </c>
      <c r="AC18" s="16">
        <f t="shared" si="10"/>
        <v>3</v>
      </c>
      <c r="AD18" s="16">
        <f t="shared" si="10"/>
        <v>4</v>
      </c>
      <c r="AE18" s="16">
        <f t="shared" si="10"/>
        <v>0</v>
      </c>
      <c r="AF18" s="16">
        <f t="shared" si="10"/>
        <v>10</v>
      </c>
      <c r="AG18" s="16">
        <f t="shared" si="10"/>
        <v>0</v>
      </c>
      <c r="AH18" s="16">
        <f t="shared" si="10"/>
        <v>0</v>
      </c>
      <c r="AI18" s="16">
        <f t="shared" si="10"/>
        <v>3</v>
      </c>
      <c r="AJ18" s="16">
        <f t="shared" si="10"/>
        <v>3</v>
      </c>
      <c r="AK18" s="16">
        <f t="shared" si="10"/>
        <v>3</v>
      </c>
      <c r="AL18" s="16">
        <f t="shared" si="10"/>
        <v>0</v>
      </c>
      <c r="AM18" s="16">
        <f t="shared" si="10"/>
        <v>7.5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:52" x14ac:dyDescent="0.25">
      <c r="A19">
        <v>7</v>
      </c>
      <c r="B19">
        <v>359</v>
      </c>
      <c r="C19" t="s">
        <v>6</v>
      </c>
      <c r="D19" t="s">
        <v>21</v>
      </c>
      <c r="E19" t="s">
        <v>52</v>
      </c>
      <c r="F19" t="s">
        <v>127</v>
      </c>
      <c r="G19">
        <v>1</v>
      </c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3</v>
      </c>
      <c r="O19" s="17">
        <f t="shared" si="11"/>
        <v>1.5</v>
      </c>
      <c r="P19" s="17">
        <f t="shared" si="11"/>
        <v>2.5</v>
      </c>
      <c r="Q19" s="17">
        <f t="shared" si="11"/>
        <v>0</v>
      </c>
      <c r="R19" s="17">
        <f t="shared" si="11"/>
        <v>7</v>
      </c>
      <c r="S19" s="17">
        <f t="shared" si="11"/>
        <v>0</v>
      </c>
      <c r="T19" s="17">
        <f t="shared" si="11"/>
        <v>0</v>
      </c>
      <c r="U19" s="17">
        <f t="shared" si="11"/>
        <v>1</v>
      </c>
      <c r="V19" s="17">
        <f t="shared" si="11"/>
        <v>3</v>
      </c>
      <c r="W19" s="17">
        <f t="shared" si="11"/>
        <v>3</v>
      </c>
      <c r="X19" s="17">
        <f t="shared" si="11"/>
        <v>0</v>
      </c>
      <c r="Y19" s="17">
        <f t="shared" si="11"/>
        <v>7</v>
      </c>
      <c r="Z19" s="17">
        <f t="shared" si="11"/>
        <v>0</v>
      </c>
      <c r="AA19" s="17">
        <f t="shared" si="11"/>
        <v>0</v>
      </c>
      <c r="AB19" s="17">
        <f t="shared" si="11"/>
        <v>1</v>
      </c>
      <c r="AC19" s="17">
        <f t="shared" si="11"/>
        <v>0</v>
      </c>
      <c r="AD19" s="17">
        <f t="shared" si="11"/>
        <v>1</v>
      </c>
      <c r="AE19" s="17">
        <f t="shared" si="11"/>
        <v>0</v>
      </c>
      <c r="AF19" s="17">
        <f t="shared" si="11"/>
        <v>7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4.5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  <row r="20" spans="1:52" x14ac:dyDescent="0.25">
      <c r="A20">
        <v>7</v>
      </c>
      <c r="B20">
        <v>363</v>
      </c>
      <c r="C20" t="s">
        <v>6</v>
      </c>
      <c r="D20" t="s">
        <v>21</v>
      </c>
      <c r="E20" t="s">
        <v>52</v>
      </c>
      <c r="F20" t="s">
        <v>127</v>
      </c>
      <c r="G20">
        <v>1</v>
      </c>
    </row>
    <row r="21" spans="1:52" x14ac:dyDescent="0.25">
      <c r="A21">
        <v>7</v>
      </c>
      <c r="B21">
        <v>455</v>
      </c>
      <c r="C21" t="s">
        <v>6</v>
      </c>
      <c r="D21" t="s">
        <v>21</v>
      </c>
      <c r="E21" t="s">
        <v>98</v>
      </c>
      <c r="F21" t="s">
        <v>127</v>
      </c>
      <c r="G21">
        <v>1</v>
      </c>
    </row>
    <row r="22" spans="1:52" x14ac:dyDescent="0.25">
      <c r="A22">
        <v>7</v>
      </c>
      <c r="B22">
        <v>459</v>
      </c>
      <c r="C22" t="s">
        <v>6</v>
      </c>
      <c r="D22" t="s">
        <v>21</v>
      </c>
      <c r="E22" t="s">
        <v>100</v>
      </c>
      <c r="F22" t="s">
        <v>127</v>
      </c>
      <c r="G22">
        <v>1</v>
      </c>
      <c r="K22" s="18" t="s">
        <v>204</v>
      </c>
      <c r="L22" s="30" t="s">
        <v>205</v>
      </c>
      <c r="M22" s="30"/>
      <c r="N22" s="30"/>
      <c r="O22" s="30"/>
      <c r="P22" s="30"/>
      <c r="Q22" s="30"/>
      <c r="R22" s="26" t="s">
        <v>212</v>
      </c>
      <c r="S22" s="26" t="s">
        <v>206</v>
      </c>
    </row>
    <row r="23" spans="1:52" x14ac:dyDescent="0.25">
      <c r="A23">
        <v>9</v>
      </c>
      <c r="B23">
        <v>135</v>
      </c>
      <c r="C23" t="s">
        <v>126</v>
      </c>
      <c r="D23" t="s">
        <v>21</v>
      </c>
      <c r="E23" t="s">
        <v>50</v>
      </c>
      <c r="F23" t="s">
        <v>125</v>
      </c>
      <c r="G23">
        <v>3</v>
      </c>
      <c r="K23" s="18" t="s">
        <v>207</v>
      </c>
      <c r="L23" s="18">
        <v>1</v>
      </c>
      <c r="M23" s="18">
        <v>2</v>
      </c>
      <c r="N23" s="18">
        <v>3</v>
      </c>
      <c r="O23" s="18">
        <v>4</v>
      </c>
      <c r="P23" s="18">
        <v>5</v>
      </c>
      <c r="Q23" s="18">
        <v>6</v>
      </c>
      <c r="R23" s="26"/>
      <c r="S23" s="26"/>
    </row>
    <row r="24" spans="1:52" x14ac:dyDescent="0.25">
      <c r="A24">
        <v>9</v>
      </c>
      <c r="B24">
        <v>165</v>
      </c>
      <c r="C24" t="s">
        <v>126</v>
      </c>
      <c r="D24" t="s">
        <v>21</v>
      </c>
      <c r="E24" t="s">
        <v>94</v>
      </c>
      <c r="F24" t="s">
        <v>125</v>
      </c>
      <c r="G24">
        <v>3</v>
      </c>
      <c r="K24" s="6" t="s">
        <v>36</v>
      </c>
      <c r="L24" s="6">
        <f t="shared" ref="L24:L33" si="12">COUNTIFS($C$2:$C$1000,$K$6,$E$2:$E$1000,$K24,$F$2:$F$1000,$K$4,$G$2:$G$1000,L$23)</f>
        <v>1</v>
      </c>
      <c r="M24" s="6">
        <f t="shared" ref="M24:Q33" si="13">COUNTIFS($C$2:$C$1000,$K$6,$E$2:$E$1000,$K24,$F$2:$F$1000,$K$4,$G$2:$G$1000,M$23)</f>
        <v>1</v>
      </c>
      <c r="N24" s="6">
        <f t="shared" si="13"/>
        <v>0</v>
      </c>
      <c r="O24" s="6">
        <f t="shared" si="13"/>
        <v>0</v>
      </c>
      <c r="P24" s="6">
        <f t="shared" si="13"/>
        <v>0</v>
      </c>
      <c r="Q24" s="6">
        <f t="shared" si="13"/>
        <v>0</v>
      </c>
      <c r="R24" s="20">
        <f t="shared" ref="R24:R33" si="14">SUM(L24:Q24)</f>
        <v>2</v>
      </c>
      <c r="S24" s="23">
        <f>SUM(R24:R31)</f>
        <v>3</v>
      </c>
    </row>
    <row r="25" spans="1:52" x14ac:dyDescent="0.25">
      <c r="A25">
        <v>9</v>
      </c>
      <c r="B25">
        <v>167</v>
      </c>
      <c r="C25" t="s">
        <v>126</v>
      </c>
      <c r="D25" t="s">
        <v>21</v>
      </c>
      <c r="E25" t="s">
        <v>94</v>
      </c>
      <c r="F25" t="s">
        <v>125</v>
      </c>
      <c r="G25">
        <v>3</v>
      </c>
      <c r="K25" s="6" t="s">
        <v>50</v>
      </c>
      <c r="L25" s="6">
        <f t="shared" si="12"/>
        <v>0</v>
      </c>
      <c r="M25" s="6">
        <f t="shared" si="13"/>
        <v>0</v>
      </c>
      <c r="N25" s="6">
        <f t="shared" si="13"/>
        <v>0</v>
      </c>
      <c r="O25" s="6">
        <f t="shared" si="13"/>
        <v>0</v>
      </c>
      <c r="P25" s="6">
        <f t="shared" si="13"/>
        <v>0</v>
      </c>
      <c r="Q25" s="6">
        <f t="shared" si="13"/>
        <v>0</v>
      </c>
      <c r="R25" s="20">
        <f t="shared" si="14"/>
        <v>0</v>
      </c>
      <c r="S25" s="23"/>
    </row>
    <row r="26" spans="1:52" x14ac:dyDescent="0.25">
      <c r="A26">
        <v>10</v>
      </c>
      <c r="B26">
        <v>505</v>
      </c>
      <c r="C26" t="s">
        <v>126</v>
      </c>
      <c r="D26" t="s">
        <v>21</v>
      </c>
      <c r="E26" t="s">
        <v>23</v>
      </c>
      <c r="F26" t="s">
        <v>127</v>
      </c>
      <c r="G26">
        <v>2</v>
      </c>
      <c r="K26" s="6" t="s">
        <v>94</v>
      </c>
      <c r="L26" s="6">
        <f t="shared" si="12"/>
        <v>0</v>
      </c>
      <c r="M26" s="6">
        <f t="shared" si="13"/>
        <v>0</v>
      </c>
      <c r="N26" s="6">
        <f t="shared" si="13"/>
        <v>0</v>
      </c>
      <c r="O26" s="6">
        <f t="shared" si="13"/>
        <v>0</v>
      </c>
      <c r="P26" s="6">
        <f t="shared" si="13"/>
        <v>0</v>
      </c>
      <c r="Q26" s="6">
        <f t="shared" si="13"/>
        <v>0</v>
      </c>
      <c r="R26" s="20">
        <f t="shared" si="14"/>
        <v>0</v>
      </c>
      <c r="S26" s="23"/>
    </row>
    <row r="27" spans="1:52" x14ac:dyDescent="0.25">
      <c r="A27">
        <v>10</v>
      </c>
      <c r="B27">
        <v>533</v>
      </c>
      <c r="C27" t="s">
        <v>126</v>
      </c>
      <c r="D27" t="s">
        <v>21</v>
      </c>
      <c r="E27" t="s">
        <v>50</v>
      </c>
      <c r="F27" t="s">
        <v>127</v>
      </c>
      <c r="G27">
        <v>2</v>
      </c>
      <c r="K27" s="6" t="s">
        <v>52</v>
      </c>
      <c r="L27" s="6">
        <f t="shared" si="12"/>
        <v>0</v>
      </c>
      <c r="M27" s="6">
        <f t="shared" si="13"/>
        <v>0</v>
      </c>
      <c r="N27" s="6">
        <f t="shared" si="13"/>
        <v>0</v>
      </c>
      <c r="O27" s="6">
        <f t="shared" si="13"/>
        <v>0</v>
      </c>
      <c r="P27" s="6">
        <f t="shared" si="13"/>
        <v>0</v>
      </c>
      <c r="Q27" s="6">
        <f t="shared" si="13"/>
        <v>0</v>
      </c>
      <c r="R27" s="20">
        <f t="shared" si="14"/>
        <v>0</v>
      </c>
      <c r="S27" s="23"/>
    </row>
    <row r="28" spans="1:52" x14ac:dyDescent="0.25">
      <c r="A28">
        <v>10</v>
      </c>
      <c r="B28">
        <v>629</v>
      </c>
      <c r="C28" t="s">
        <v>126</v>
      </c>
      <c r="D28" t="s">
        <v>21</v>
      </c>
      <c r="E28" t="s">
        <v>94</v>
      </c>
      <c r="F28" t="s">
        <v>127</v>
      </c>
      <c r="G28">
        <v>2</v>
      </c>
      <c r="K28" s="6" t="s">
        <v>98</v>
      </c>
      <c r="L28" s="6">
        <f t="shared" si="12"/>
        <v>0</v>
      </c>
      <c r="M28" s="6">
        <f t="shared" si="13"/>
        <v>0</v>
      </c>
      <c r="N28" s="6">
        <f t="shared" si="13"/>
        <v>0</v>
      </c>
      <c r="O28" s="6">
        <f t="shared" si="13"/>
        <v>0</v>
      </c>
      <c r="P28" s="6">
        <f t="shared" si="13"/>
        <v>0</v>
      </c>
      <c r="Q28" s="6">
        <f t="shared" si="13"/>
        <v>0</v>
      </c>
      <c r="R28" s="20">
        <f t="shared" si="14"/>
        <v>0</v>
      </c>
      <c r="S28" s="23"/>
    </row>
    <row r="29" spans="1:52" x14ac:dyDescent="0.25">
      <c r="A29">
        <v>10</v>
      </c>
      <c r="B29">
        <v>637</v>
      </c>
      <c r="C29" t="s">
        <v>126</v>
      </c>
      <c r="D29" t="s">
        <v>21</v>
      </c>
      <c r="E29" t="s">
        <v>98</v>
      </c>
      <c r="F29" t="s">
        <v>127</v>
      </c>
      <c r="G29">
        <v>2</v>
      </c>
      <c r="K29" s="6" t="s">
        <v>100</v>
      </c>
      <c r="L29" s="6">
        <f t="shared" si="12"/>
        <v>0</v>
      </c>
      <c r="M29" s="6">
        <f t="shared" si="13"/>
        <v>0</v>
      </c>
      <c r="N29" s="6">
        <f t="shared" si="13"/>
        <v>0</v>
      </c>
      <c r="O29" s="6">
        <f t="shared" si="13"/>
        <v>0</v>
      </c>
      <c r="P29" s="6">
        <f t="shared" si="13"/>
        <v>0</v>
      </c>
      <c r="Q29" s="6">
        <f t="shared" si="13"/>
        <v>0</v>
      </c>
      <c r="R29" s="20">
        <f t="shared" si="14"/>
        <v>0</v>
      </c>
      <c r="S29" s="23"/>
    </row>
    <row r="30" spans="1:52" x14ac:dyDescent="0.25">
      <c r="A30">
        <v>11</v>
      </c>
      <c r="B30">
        <v>228</v>
      </c>
      <c r="C30" t="s">
        <v>124</v>
      </c>
      <c r="D30" t="s">
        <v>8</v>
      </c>
      <c r="E30" t="s">
        <v>91</v>
      </c>
      <c r="F30" t="s">
        <v>125</v>
      </c>
      <c r="G30">
        <v>4</v>
      </c>
      <c r="K30" s="6" t="s">
        <v>91</v>
      </c>
      <c r="L30" s="6">
        <f t="shared" si="12"/>
        <v>0</v>
      </c>
      <c r="M30" s="6">
        <f t="shared" si="13"/>
        <v>0</v>
      </c>
      <c r="N30" s="6">
        <f t="shared" si="13"/>
        <v>0</v>
      </c>
      <c r="O30" s="6">
        <f t="shared" si="13"/>
        <v>1</v>
      </c>
      <c r="P30" s="6">
        <f t="shared" si="13"/>
        <v>0</v>
      </c>
      <c r="Q30" s="6">
        <f t="shared" si="13"/>
        <v>0</v>
      </c>
      <c r="R30" s="20">
        <f t="shared" si="14"/>
        <v>1</v>
      </c>
      <c r="S30" s="23"/>
    </row>
    <row r="31" spans="1:52" x14ac:dyDescent="0.25">
      <c r="A31">
        <v>11</v>
      </c>
      <c r="B31">
        <v>516</v>
      </c>
      <c r="C31" t="s">
        <v>124</v>
      </c>
      <c r="D31" t="s">
        <v>37</v>
      </c>
      <c r="E31" t="s">
        <v>36</v>
      </c>
      <c r="F31" t="s">
        <v>127</v>
      </c>
      <c r="G31">
        <v>2</v>
      </c>
      <c r="K31" s="6" t="s">
        <v>102</v>
      </c>
      <c r="L31" s="6">
        <f t="shared" si="12"/>
        <v>0</v>
      </c>
      <c r="M31" s="6">
        <f t="shared" si="13"/>
        <v>0</v>
      </c>
      <c r="N31" s="6">
        <f t="shared" si="13"/>
        <v>0</v>
      </c>
      <c r="O31" s="6">
        <f t="shared" si="13"/>
        <v>0</v>
      </c>
      <c r="P31" s="6">
        <f t="shared" si="13"/>
        <v>0</v>
      </c>
      <c r="Q31" s="6">
        <f t="shared" si="13"/>
        <v>0</v>
      </c>
      <c r="R31" s="20">
        <f t="shared" si="14"/>
        <v>0</v>
      </c>
      <c r="S31" s="23"/>
    </row>
    <row r="32" spans="1:52" x14ac:dyDescent="0.25">
      <c r="A32">
        <v>11</v>
      </c>
      <c r="B32">
        <v>620</v>
      </c>
      <c r="C32" t="s">
        <v>124</v>
      </c>
      <c r="D32" t="s">
        <v>8</v>
      </c>
      <c r="E32" t="s">
        <v>91</v>
      </c>
      <c r="F32" t="s">
        <v>127</v>
      </c>
      <c r="G32">
        <v>2</v>
      </c>
      <c r="K32" s="6" t="s">
        <v>23</v>
      </c>
      <c r="L32" s="6">
        <f t="shared" si="12"/>
        <v>0</v>
      </c>
      <c r="M32" s="6">
        <f t="shared" si="13"/>
        <v>0</v>
      </c>
      <c r="N32" s="6">
        <f t="shared" si="13"/>
        <v>0</v>
      </c>
      <c r="O32" s="6">
        <f t="shared" si="13"/>
        <v>0</v>
      </c>
      <c r="P32" s="6">
        <f t="shared" si="13"/>
        <v>0</v>
      </c>
      <c r="Q32" s="6">
        <f t="shared" si="13"/>
        <v>0</v>
      </c>
      <c r="R32" s="20">
        <f t="shared" si="14"/>
        <v>0</v>
      </c>
      <c r="S32" s="23"/>
    </row>
    <row r="33" spans="1:19" x14ac:dyDescent="0.25">
      <c r="A33">
        <v>11</v>
      </c>
      <c r="B33">
        <v>648</v>
      </c>
      <c r="C33" t="s">
        <v>124</v>
      </c>
      <c r="D33" t="s">
        <v>16</v>
      </c>
      <c r="E33" t="s">
        <v>102</v>
      </c>
      <c r="F33" t="s">
        <v>127</v>
      </c>
      <c r="G33">
        <v>2</v>
      </c>
      <c r="K33" s="6" t="s">
        <v>54</v>
      </c>
      <c r="L33" s="6">
        <f t="shared" si="12"/>
        <v>0</v>
      </c>
      <c r="M33" s="6">
        <f t="shared" si="13"/>
        <v>0</v>
      </c>
      <c r="N33" s="6">
        <f t="shared" si="13"/>
        <v>0</v>
      </c>
      <c r="O33" s="6">
        <f t="shared" si="13"/>
        <v>0</v>
      </c>
      <c r="P33" s="6">
        <f t="shared" si="13"/>
        <v>0</v>
      </c>
      <c r="Q33" s="6">
        <f t="shared" si="13"/>
        <v>0</v>
      </c>
      <c r="R33" s="20">
        <f t="shared" si="14"/>
        <v>0</v>
      </c>
      <c r="S33" s="23"/>
    </row>
    <row r="34" spans="1:19" x14ac:dyDescent="0.25">
      <c r="A34">
        <v>12</v>
      </c>
      <c r="B34">
        <v>233</v>
      </c>
      <c r="C34" t="s">
        <v>126</v>
      </c>
      <c r="D34" t="s">
        <v>21</v>
      </c>
      <c r="E34" t="s">
        <v>94</v>
      </c>
      <c r="F34" t="s">
        <v>125</v>
      </c>
      <c r="G34">
        <v>4</v>
      </c>
    </row>
    <row r="35" spans="1:19" x14ac:dyDescent="0.25">
      <c r="A35">
        <v>12</v>
      </c>
      <c r="B35">
        <v>243</v>
      </c>
      <c r="C35" t="s">
        <v>126</v>
      </c>
      <c r="D35" t="s">
        <v>21</v>
      </c>
      <c r="E35" t="s">
        <v>100</v>
      </c>
      <c r="F35" t="s">
        <v>125</v>
      </c>
      <c r="G35">
        <v>4</v>
      </c>
      <c r="K35" s="18" t="s">
        <v>208</v>
      </c>
      <c r="L35" s="30" t="s">
        <v>205</v>
      </c>
      <c r="M35" s="30"/>
      <c r="N35" s="30"/>
      <c r="O35" s="30"/>
      <c r="P35" s="30"/>
      <c r="Q35" s="30"/>
      <c r="R35" s="26" t="s">
        <v>212</v>
      </c>
      <c r="S35" s="26" t="s">
        <v>206</v>
      </c>
    </row>
    <row r="36" spans="1:19" x14ac:dyDescent="0.25">
      <c r="A36">
        <v>12</v>
      </c>
      <c r="B36">
        <v>506</v>
      </c>
      <c r="C36" t="s">
        <v>126</v>
      </c>
      <c r="D36" t="s">
        <v>21</v>
      </c>
      <c r="E36" t="s">
        <v>23</v>
      </c>
      <c r="F36" t="s">
        <v>127</v>
      </c>
      <c r="G36">
        <v>2</v>
      </c>
      <c r="K36" s="18" t="s">
        <v>207</v>
      </c>
      <c r="L36" s="18">
        <v>1</v>
      </c>
      <c r="M36" s="18">
        <v>2</v>
      </c>
      <c r="N36" s="18">
        <v>3</v>
      </c>
      <c r="O36" s="18">
        <v>4</v>
      </c>
      <c r="P36" s="18">
        <v>5</v>
      </c>
      <c r="Q36" s="18">
        <v>6</v>
      </c>
      <c r="R36" s="26"/>
      <c r="S36" s="26"/>
    </row>
    <row r="37" spans="1:19" x14ac:dyDescent="0.25">
      <c r="A37">
        <v>12</v>
      </c>
      <c r="B37">
        <v>534</v>
      </c>
      <c r="C37" t="s">
        <v>126</v>
      </c>
      <c r="D37" t="s">
        <v>21</v>
      </c>
      <c r="E37" t="s">
        <v>50</v>
      </c>
      <c r="F37" t="s">
        <v>127</v>
      </c>
      <c r="G37">
        <v>2</v>
      </c>
      <c r="K37" s="6" t="s">
        <v>36</v>
      </c>
      <c r="L37" s="6">
        <f t="shared" ref="L37:L46" si="15">COUNTIFS($C$2:$C$1000,$K$7,$E$2:$E$1000,$K37,$F$2:$F$1000,$K$4,$G$2:$G$1000,L$23)</f>
        <v>0</v>
      </c>
      <c r="M37" s="6">
        <f t="shared" ref="M37:Q46" si="16">COUNTIFS($C$2:$C$1000,$K$7,$E$2:$E$1000,$K37,$F$2:$F$1000,$K$4,$G$2:$G$1000,M$23)</f>
        <v>0</v>
      </c>
      <c r="N37" s="6">
        <f t="shared" si="16"/>
        <v>0</v>
      </c>
      <c r="O37" s="6">
        <f t="shared" si="16"/>
        <v>0</v>
      </c>
      <c r="P37" s="6">
        <f t="shared" si="16"/>
        <v>0</v>
      </c>
      <c r="Q37" s="6">
        <f t="shared" si="16"/>
        <v>0</v>
      </c>
      <c r="R37" s="20">
        <f t="shared" ref="R37:R46" si="17">SUM(L37:Q37)</f>
        <v>0</v>
      </c>
      <c r="S37" s="23">
        <f>SUM(R37:R44)</f>
        <v>11</v>
      </c>
    </row>
    <row r="38" spans="1:19" x14ac:dyDescent="0.25">
      <c r="A38">
        <v>12</v>
      </c>
      <c r="B38">
        <v>630</v>
      </c>
      <c r="C38" t="s">
        <v>126</v>
      </c>
      <c r="D38" t="s">
        <v>21</v>
      </c>
      <c r="E38" t="s">
        <v>94</v>
      </c>
      <c r="F38" t="s">
        <v>127</v>
      </c>
      <c r="G38">
        <v>2</v>
      </c>
      <c r="K38" s="6" t="s">
        <v>50</v>
      </c>
      <c r="L38" s="6">
        <f t="shared" si="15"/>
        <v>1</v>
      </c>
      <c r="M38" s="6">
        <f t="shared" si="16"/>
        <v>0</v>
      </c>
      <c r="N38" s="6">
        <f t="shared" si="16"/>
        <v>1</v>
      </c>
      <c r="O38" s="6">
        <f t="shared" si="16"/>
        <v>0</v>
      </c>
      <c r="P38" s="6">
        <f t="shared" si="16"/>
        <v>1</v>
      </c>
      <c r="Q38" s="6">
        <f t="shared" si="16"/>
        <v>0</v>
      </c>
      <c r="R38" s="20">
        <f t="shared" si="17"/>
        <v>3</v>
      </c>
      <c r="S38" s="23"/>
    </row>
    <row r="39" spans="1:19" x14ac:dyDescent="0.25">
      <c r="A39">
        <v>12</v>
      </c>
      <c r="B39">
        <v>638</v>
      </c>
      <c r="C39" t="s">
        <v>126</v>
      </c>
      <c r="D39" t="s">
        <v>21</v>
      </c>
      <c r="E39" t="s">
        <v>98</v>
      </c>
      <c r="F39" t="s">
        <v>127</v>
      </c>
      <c r="G39">
        <v>2</v>
      </c>
      <c r="K39" s="6" t="s">
        <v>94</v>
      </c>
      <c r="L39" s="6">
        <f t="shared" si="15"/>
        <v>1</v>
      </c>
      <c r="M39" s="6">
        <f t="shared" si="16"/>
        <v>0</v>
      </c>
      <c r="N39" s="6">
        <f t="shared" si="16"/>
        <v>2</v>
      </c>
      <c r="O39" s="6">
        <f t="shared" si="16"/>
        <v>1</v>
      </c>
      <c r="P39" s="6">
        <f t="shared" si="16"/>
        <v>1</v>
      </c>
      <c r="Q39" s="6">
        <f t="shared" si="16"/>
        <v>0</v>
      </c>
      <c r="R39" s="20">
        <f t="shared" si="17"/>
        <v>5</v>
      </c>
      <c r="S39" s="23"/>
    </row>
    <row r="40" spans="1:19" x14ac:dyDescent="0.25">
      <c r="A40">
        <v>14</v>
      </c>
      <c r="B40">
        <v>507</v>
      </c>
      <c r="C40" t="s">
        <v>6</v>
      </c>
      <c r="D40" t="s">
        <v>21</v>
      </c>
      <c r="E40" t="s">
        <v>23</v>
      </c>
      <c r="F40" t="s">
        <v>127</v>
      </c>
      <c r="G40">
        <v>2</v>
      </c>
      <c r="K40" s="6" t="s">
        <v>52</v>
      </c>
      <c r="L40" s="6">
        <f t="shared" si="15"/>
        <v>0</v>
      </c>
      <c r="M40" s="6">
        <f t="shared" si="16"/>
        <v>0</v>
      </c>
      <c r="N40" s="6">
        <f t="shared" si="16"/>
        <v>0</v>
      </c>
      <c r="O40" s="6">
        <f t="shared" si="16"/>
        <v>0</v>
      </c>
      <c r="P40" s="6">
        <f t="shared" si="16"/>
        <v>0</v>
      </c>
      <c r="Q40" s="6">
        <f t="shared" si="16"/>
        <v>0</v>
      </c>
      <c r="R40" s="20">
        <f t="shared" si="17"/>
        <v>0</v>
      </c>
      <c r="S40" s="23"/>
    </row>
    <row r="41" spans="1:19" x14ac:dyDescent="0.25">
      <c r="A41">
        <v>14</v>
      </c>
      <c r="B41">
        <v>535</v>
      </c>
      <c r="C41" t="s">
        <v>6</v>
      </c>
      <c r="D41" t="s">
        <v>21</v>
      </c>
      <c r="E41" t="s">
        <v>50</v>
      </c>
      <c r="F41" t="s">
        <v>127</v>
      </c>
      <c r="G41">
        <v>2</v>
      </c>
      <c r="K41" s="6" t="s">
        <v>98</v>
      </c>
      <c r="L41" s="6">
        <f t="shared" si="15"/>
        <v>0</v>
      </c>
      <c r="M41" s="6">
        <f t="shared" si="16"/>
        <v>0</v>
      </c>
      <c r="N41" s="6">
        <f t="shared" si="16"/>
        <v>0</v>
      </c>
      <c r="O41" s="6">
        <f t="shared" si="16"/>
        <v>0</v>
      </c>
      <c r="P41" s="6">
        <f t="shared" si="16"/>
        <v>0</v>
      </c>
      <c r="Q41" s="6">
        <f t="shared" si="16"/>
        <v>0</v>
      </c>
      <c r="R41" s="20">
        <f t="shared" si="17"/>
        <v>0</v>
      </c>
      <c r="S41" s="23"/>
    </row>
    <row r="42" spans="1:19" x14ac:dyDescent="0.25">
      <c r="A42">
        <v>14</v>
      </c>
      <c r="B42">
        <v>631</v>
      </c>
      <c r="C42" t="s">
        <v>6</v>
      </c>
      <c r="D42" t="s">
        <v>21</v>
      </c>
      <c r="E42" t="s">
        <v>94</v>
      </c>
      <c r="F42" t="s">
        <v>127</v>
      </c>
      <c r="G42">
        <v>2</v>
      </c>
      <c r="K42" s="6" t="s">
        <v>100</v>
      </c>
      <c r="L42" s="6">
        <f t="shared" si="15"/>
        <v>0</v>
      </c>
      <c r="M42" s="6">
        <f t="shared" si="16"/>
        <v>2</v>
      </c>
      <c r="N42" s="6">
        <f t="shared" si="16"/>
        <v>0</v>
      </c>
      <c r="O42" s="6">
        <f t="shared" si="16"/>
        <v>1</v>
      </c>
      <c r="P42" s="6">
        <f t="shared" si="16"/>
        <v>0</v>
      </c>
      <c r="Q42" s="6">
        <f t="shared" si="16"/>
        <v>0</v>
      </c>
      <c r="R42" s="20">
        <f t="shared" si="17"/>
        <v>3</v>
      </c>
      <c r="S42" s="23"/>
    </row>
    <row r="43" spans="1:19" x14ac:dyDescent="0.25">
      <c r="A43">
        <v>14</v>
      </c>
      <c r="B43">
        <v>639</v>
      </c>
      <c r="C43" t="s">
        <v>6</v>
      </c>
      <c r="D43" t="s">
        <v>21</v>
      </c>
      <c r="E43" t="s">
        <v>98</v>
      </c>
      <c r="F43" t="s">
        <v>127</v>
      </c>
      <c r="G43">
        <v>2</v>
      </c>
      <c r="K43" s="6" t="s">
        <v>91</v>
      </c>
      <c r="L43" s="6">
        <f t="shared" si="15"/>
        <v>0</v>
      </c>
      <c r="M43" s="6">
        <f t="shared" si="16"/>
        <v>0</v>
      </c>
      <c r="N43" s="6">
        <f t="shared" si="16"/>
        <v>0</v>
      </c>
      <c r="O43" s="6">
        <f t="shared" si="16"/>
        <v>0</v>
      </c>
      <c r="P43" s="6">
        <f t="shared" si="16"/>
        <v>0</v>
      </c>
      <c r="Q43" s="6">
        <f t="shared" si="16"/>
        <v>0</v>
      </c>
      <c r="R43" s="20">
        <f t="shared" si="17"/>
        <v>0</v>
      </c>
      <c r="S43" s="23"/>
    </row>
    <row r="44" spans="1:19" x14ac:dyDescent="0.25">
      <c r="A44">
        <v>15</v>
      </c>
      <c r="B44">
        <v>265</v>
      </c>
      <c r="C44" t="s">
        <v>126</v>
      </c>
      <c r="D44" t="s">
        <v>21</v>
      </c>
      <c r="E44" t="s">
        <v>50</v>
      </c>
      <c r="F44" t="s">
        <v>125</v>
      </c>
      <c r="G44">
        <v>5</v>
      </c>
      <c r="K44" s="6" t="s">
        <v>102</v>
      </c>
      <c r="L44" s="6">
        <f t="shared" si="15"/>
        <v>0</v>
      </c>
      <c r="M44" s="6">
        <f t="shared" si="16"/>
        <v>0</v>
      </c>
      <c r="N44" s="6">
        <f t="shared" si="16"/>
        <v>0</v>
      </c>
      <c r="O44" s="6">
        <f t="shared" si="16"/>
        <v>0</v>
      </c>
      <c r="P44" s="6">
        <f t="shared" si="16"/>
        <v>0</v>
      </c>
      <c r="Q44" s="6">
        <f t="shared" si="16"/>
        <v>0</v>
      </c>
      <c r="R44" s="20">
        <f t="shared" si="17"/>
        <v>0</v>
      </c>
      <c r="S44" s="23"/>
    </row>
    <row r="45" spans="1:19" x14ac:dyDescent="0.25">
      <c r="A45">
        <v>15</v>
      </c>
      <c r="B45">
        <v>293</v>
      </c>
      <c r="C45" t="s">
        <v>126</v>
      </c>
      <c r="D45" t="s">
        <v>21</v>
      </c>
      <c r="E45" t="s">
        <v>94</v>
      </c>
      <c r="F45" t="s">
        <v>125</v>
      </c>
      <c r="G45">
        <v>5</v>
      </c>
      <c r="K45" s="6" t="s">
        <v>23</v>
      </c>
      <c r="L45" s="6">
        <f t="shared" si="15"/>
        <v>0</v>
      </c>
      <c r="M45" s="6">
        <f t="shared" si="16"/>
        <v>0</v>
      </c>
      <c r="N45" s="6">
        <f t="shared" si="16"/>
        <v>0</v>
      </c>
      <c r="O45" s="6">
        <f t="shared" si="16"/>
        <v>0</v>
      </c>
      <c r="P45" s="6">
        <f t="shared" si="16"/>
        <v>0</v>
      </c>
      <c r="Q45" s="6">
        <f t="shared" si="16"/>
        <v>0</v>
      </c>
      <c r="R45" s="20">
        <f t="shared" si="17"/>
        <v>0</v>
      </c>
      <c r="S45" s="23"/>
    </row>
    <row r="46" spans="1:19" x14ac:dyDescent="0.25">
      <c r="A46">
        <v>17</v>
      </c>
      <c r="B46">
        <v>685</v>
      </c>
      <c r="C46" t="s">
        <v>126</v>
      </c>
      <c r="D46" t="s">
        <v>21</v>
      </c>
      <c r="E46" t="s">
        <v>23</v>
      </c>
      <c r="F46" t="s">
        <v>127</v>
      </c>
      <c r="G46">
        <v>3</v>
      </c>
      <c r="K46" s="6" t="s">
        <v>54</v>
      </c>
      <c r="L46" s="6">
        <f t="shared" si="15"/>
        <v>0</v>
      </c>
      <c r="M46" s="6">
        <f t="shared" si="16"/>
        <v>0</v>
      </c>
      <c r="N46" s="6">
        <f t="shared" si="16"/>
        <v>0</v>
      </c>
      <c r="O46" s="6">
        <f t="shared" si="16"/>
        <v>0</v>
      </c>
      <c r="P46" s="6">
        <f t="shared" si="16"/>
        <v>0</v>
      </c>
      <c r="Q46" s="6">
        <f t="shared" si="16"/>
        <v>0</v>
      </c>
      <c r="R46" s="20">
        <f t="shared" si="17"/>
        <v>0</v>
      </c>
      <c r="S46" s="23"/>
    </row>
    <row r="47" spans="1:19" x14ac:dyDescent="0.25">
      <c r="A47">
        <v>17</v>
      </c>
      <c r="B47">
        <v>725</v>
      </c>
      <c r="C47" t="s">
        <v>126</v>
      </c>
      <c r="D47" t="s">
        <v>21</v>
      </c>
      <c r="E47" t="s">
        <v>54</v>
      </c>
      <c r="F47" t="s">
        <v>127</v>
      </c>
      <c r="G47">
        <v>3</v>
      </c>
    </row>
    <row r="48" spans="1:19" x14ac:dyDescent="0.25">
      <c r="A48">
        <v>17</v>
      </c>
      <c r="B48">
        <v>809</v>
      </c>
      <c r="C48" t="s">
        <v>126</v>
      </c>
      <c r="D48" t="s">
        <v>21</v>
      </c>
      <c r="E48" t="s">
        <v>98</v>
      </c>
      <c r="F48" t="s">
        <v>127</v>
      </c>
      <c r="G48">
        <v>3</v>
      </c>
      <c r="K48" s="19" t="s">
        <v>209</v>
      </c>
      <c r="L48" s="24" t="s">
        <v>205</v>
      </c>
      <c r="M48" s="24"/>
      <c r="N48" s="24"/>
      <c r="O48" s="24"/>
      <c r="P48" s="25" t="s">
        <v>212</v>
      </c>
      <c r="Q48" s="25" t="s">
        <v>206</v>
      </c>
    </row>
    <row r="49" spans="1:17" x14ac:dyDescent="0.25">
      <c r="A49">
        <v>17</v>
      </c>
      <c r="B49">
        <v>813</v>
      </c>
      <c r="C49" t="s">
        <v>126</v>
      </c>
      <c r="D49" t="s">
        <v>21</v>
      </c>
      <c r="E49" t="s">
        <v>100</v>
      </c>
      <c r="F49" t="s">
        <v>127</v>
      </c>
      <c r="G49">
        <v>3</v>
      </c>
      <c r="K49" s="19" t="s">
        <v>207</v>
      </c>
      <c r="L49" s="19">
        <v>1</v>
      </c>
      <c r="M49" s="19">
        <v>2</v>
      </c>
      <c r="N49" s="19">
        <v>3</v>
      </c>
      <c r="O49" s="19">
        <v>4</v>
      </c>
      <c r="P49" s="25"/>
      <c r="Q49" s="25"/>
    </row>
    <row r="50" spans="1:17" x14ac:dyDescent="0.25">
      <c r="A50">
        <v>18</v>
      </c>
      <c r="B50">
        <v>696</v>
      </c>
      <c r="C50" t="s">
        <v>124</v>
      </c>
      <c r="D50" t="s">
        <v>37</v>
      </c>
      <c r="E50" t="s">
        <v>36</v>
      </c>
      <c r="F50" t="s">
        <v>127</v>
      </c>
      <c r="G50">
        <v>3</v>
      </c>
      <c r="K50" s="6" t="s">
        <v>36</v>
      </c>
      <c r="L50" s="6">
        <f t="shared" ref="L50:L59" si="18">COUNTIFS($C$2:$C$1000,$K$10,$E$2:$E$1000,$K50,$F$2:$F$1000,$K$8,$G$2:$G$1000,L$23)</f>
        <v>1</v>
      </c>
      <c r="M50" s="6">
        <f t="shared" ref="M50:O59" si="19">COUNTIFS($C$2:$C$1000,$K$10,$E$2:$E$1000,$K50,$F$2:$F$1000,$K$8,$G$2:$G$1000,M$23)</f>
        <v>1</v>
      </c>
      <c r="N50" s="6">
        <f t="shared" si="19"/>
        <v>1</v>
      </c>
      <c r="O50" s="6">
        <f t="shared" si="19"/>
        <v>1</v>
      </c>
      <c r="P50" s="20">
        <f t="shared" ref="P50:P59" si="20">SUM(L50:O50)</f>
        <v>4</v>
      </c>
      <c r="Q50" s="23">
        <f>SUM(P50:P57)</f>
        <v>10</v>
      </c>
    </row>
    <row r="51" spans="1:17" x14ac:dyDescent="0.25">
      <c r="A51">
        <v>18</v>
      </c>
      <c r="B51">
        <v>820</v>
      </c>
      <c r="C51" t="s">
        <v>124</v>
      </c>
      <c r="D51" t="s">
        <v>16</v>
      </c>
      <c r="E51" t="s">
        <v>102</v>
      </c>
      <c r="F51" t="s">
        <v>127</v>
      </c>
      <c r="G51">
        <v>3</v>
      </c>
      <c r="K51" s="6" t="s">
        <v>50</v>
      </c>
      <c r="L51" s="6">
        <f t="shared" si="18"/>
        <v>0</v>
      </c>
      <c r="M51" s="6">
        <f t="shared" si="19"/>
        <v>0</v>
      </c>
      <c r="N51" s="6">
        <f t="shared" si="19"/>
        <v>0</v>
      </c>
      <c r="O51" s="6">
        <f t="shared" si="19"/>
        <v>0</v>
      </c>
      <c r="P51" s="20">
        <f t="shared" si="20"/>
        <v>0</v>
      </c>
      <c r="Q51" s="23"/>
    </row>
    <row r="52" spans="1:17" x14ac:dyDescent="0.25">
      <c r="A52">
        <v>19</v>
      </c>
      <c r="B52">
        <v>686</v>
      </c>
      <c r="C52" t="s">
        <v>126</v>
      </c>
      <c r="D52" t="s">
        <v>21</v>
      </c>
      <c r="E52" t="s">
        <v>23</v>
      </c>
      <c r="F52" t="s">
        <v>127</v>
      </c>
      <c r="G52">
        <v>3</v>
      </c>
      <c r="K52" s="6" t="s">
        <v>94</v>
      </c>
      <c r="L52" s="6">
        <f t="shared" si="18"/>
        <v>0</v>
      </c>
      <c r="M52" s="6">
        <f t="shared" si="19"/>
        <v>0</v>
      </c>
      <c r="N52" s="6">
        <f t="shared" si="19"/>
        <v>0</v>
      </c>
      <c r="O52" s="6">
        <f t="shared" si="19"/>
        <v>0</v>
      </c>
      <c r="P52" s="20">
        <f t="shared" si="20"/>
        <v>0</v>
      </c>
      <c r="Q52" s="23"/>
    </row>
    <row r="53" spans="1:17" x14ac:dyDescent="0.25">
      <c r="A53">
        <v>19</v>
      </c>
      <c r="B53">
        <v>726</v>
      </c>
      <c r="C53" t="s">
        <v>126</v>
      </c>
      <c r="D53" t="s">
        <v>21</v>
      </c>
      <c r="E53" t="s">
        <v>54</v>
      </c>
      <c r="F53" t="s">
        <v>127</v>
      </c>
      <c r="G53">
        <v>3</v>
      </c>
      <c r="K53" s="6" t="s">
        <v>52</v>
      </c>
      <c r="L53" s="6">
        <f t="shared" si="18"/>
        <v>0</v>
      </c>
      <c r="M53" s="6">
        <f t="shared" si="19"/>
        <v>0</v>
      </c>
      <c r="N53" s="6">
        <f t="shared" si="19"/>
        <v>0</v>
      </c>
      <c r="O53" s="6">
        <f t="shared" si="19"/>
        <v>0</v>
      </c>
      <c r="P53" s="20">
        <f t="shared" si="20"/>
        <v>0</v>
      </c>
      <c r="Q53" s="23"/>
    </row>
    <row r="54" spans="1:17" x14ac:dyDescent="0.25">
      <c r="A54">
        <v>19</v>
      </c>
      <c r="B54">
        <v>810</v>
      </c>
      <c r="C54" t="s">
        <v>126</v>
      </c>
      <c r="D54" t="s">
        <v>21</v>
      </c>
      <c r="E54" t="s">
        <v>98</v>
      </c>
      <c r="F54" t="s">
        <v>127</v>
      </c>
      <c r="G54">
        <v>3</v>
      </c>
      <c r="K54" s="6" t="s">
        <v>98</v>
      </c>
      <c r="L54" s="6">
        <f t="shared" si="18"/>
        <v>0</v>
      </c>
      <c r="M54" s="6">
        <f t="shared" si="19"/>
        <v>0</v>
      </c>
      <c r="N54" s="6">
        <f t="shared" si="19"/>
        <v>0</v>
      </c>
      <c r="O54" s="6">
        <f t="shared" si="19"/>
        <v>0</v>
      </c>
      <c r="P54" s="20">
        <f t="shared" si="20"/>
        <v>0</v>
      </c>
      <c r="Q54" s="23"/>
    </row>
    <row r="55" spans="1:17" x14ac:dyDescent="0.25">
      <c r="A55">
        <v>19</v>
      </c>
      <c r="B55">
        <v>814</v>
      </c>
      <c r="C55" t="s">
        <v>126</v>
      </c>
      <c r="D55" t="s">
        <v>21</v>
      </c>
      <c r="E55" t="s">
        <v>100</v>
      </c>
      <c r="F55" t="s">
        <v>127</v>
      </c>
      <c r="G55">
        <v>3</v>
      </c>
      <c r="K55" s="6" t="s">
        <v>100</v>
      </c>
      <c r="L55" s="6">
        <f t="shared" si="18"/>
        <v>0</v>
      </c>
      <c r="M55" s="6">
        <f t="shared" si="19"/>
        <v>0</v>
      </c>
      <c r="N55" s="6">
        <f t="shared" si="19"/>
        <v>0</v>
      </c>
      <c r="O55" s="6">
        <f t="shared" si="19"/>
        <v>0</v>
      </c>
      <c r="P55" s="20">
        <f t="shared" si="20"/>
        <v>0</v>
      </c>
      <c r="Q55" s="23"/>
    </row>
    <row r="56" spans="1:17" x14ac:dyDescent="0.25">
      <c r="A56">
        <v>21</v>
      </c>
      <c r="B56">
        <v>687</v>
      </c>
      <c r="C56" t="s">
        <v>6</v>
      </c>
      <c r="D56" t="s">
        <v>21</v>
      </c>
      <c r="E56" t="s">
        <v>23</v>
      </c>
      <c r="F56" t="s">
        <v>127</v>
      </c>
      <c r="G56">
        <v>3</v>
      </c>
      <c r="K56" s="6" t="s">
        <v>91</v>
      </c>
      <c r="L56" s="6">
        <f t="shared" si="18"/>
        <v>1</v>
      </c>
      <c r="M56" s="6">
        <f t="shared" si="19"/>
        <v>1</v>
      </c>
      <c r="N56" s="6">
        <f t="shared" si="19"/>
        <v>0</v>
      </c>
      <c r="O56" s="6">
        <f t="shared" si="19"/>
        <v>1</v>
      </c>
      <c r="P56" s="20">
        <f t="shared" si="20"/>
        <v>3</v>
      </c>
      <c r="Q56" s="23"/>
    </row>
    <row r="57" spans="1:17" x14ac:dyDescent="0.25">
      <c r="A57">
        <v>21</v>
      </c>
      <c r="B57">
        <v>727</v>
      </c>
      <c r="C57" t="s">
        <v>6</v>
      </c>
      <c r="D57" t="s">
        <v>21</v>
      </c>
      <c r="E57" t="s">
        <v>54</v>
      </c>
      <c r="F57" t="s">
        <v>127</v>
      </c>
      <c r="G57">
        <v>3</v>
      </c>
      <c r="K57" s="6" t="s">
        <v>102</v>
      </c>
      <c r="L57" s="6">
        <f t="shared" si="18"/>
        <v>1</v>
      </c>
      <c r="M57" s="6">
        <f t="shared" si="19"/>
        <v>1</v>
      </c>
      <c r="N57" s="6">
        <f t="shared" si="19"/>
        <v>1</v>
      </c>
      <c r="O57" s="6">
        <f t="shared" si="19"/>
        <v>0</v>
      </c>
      <c r="P57" s="20">
        <f t="shared" si="20"/>
        <v>3</v>
      </c>
      <c r="Q57" s="23"/>
    </row>
    <row r="58" spans="1:17" x14ac:dyDescent="0.25">
      <c r="A58">
        <v>21</v>
      </c>
      <c r="B58">
        <v>811</v>
      </c>
      <c r="C58" t="s">
        <v>6</v>
      </c>
      <c r="D58" t="s">
        <v>21</v>
      </c>
      <c r="E58" t="s">
        <v>98</v>
      </c>
      <c r="F58" t="s">
        <v>127</v>
      </c>
      <c r="G58">
        <v>3</v>
      </c>
      <c r="K58" s="6" t="s">
        <v>23</v>
      </c>
      <c r="L58" s="6">
        <f t="shared" si="18"/>
        <v>0</v>
      </c>
      <c r="M58" s="6">
        <f t="shared" si="19"/>
        <v>0</v>
      </c>
      <c r="N58" s="6">
        <f t="shared" si="19"/>
        <v>0</v>
      </c>
      <c r="O58" s="6">
        <f t="shared" si="19"/>
        <v>0</v>
      </c>
      <c r="P58" s="20">
        <f t="shared" si="20"/>
        <v>0</v>
      </c>
      <c r="Q58" s="23"/>
    </row>
    <row r="59" spans="1:17" x14ac:dyDescent="0.25">
      <c r="A59">
        <v>21</v>
      </c>
      <c r="B59">
        <v>815</v>
      </c>
      <c r="C59" t="s">
        <v>6</v>
      </c>
      <c r="D59" t="s">
        <v>21</v>
      </c>
      <c r="E59" t="s">
        <v>100</v>
      </c>
      <c r="F59" t="s">
        <v>127</v>
      </c>
      <c r="G59">
        <v>3</v>
      </c>
      <c r="K59" s="6" t="s">
        <v>54</v>
      </c>
      <c r="L59" s="6">
        <f t="shared" si="18"/>
        <v>0</v>
      </c>
      <c r="M59" s="6">
        <f t="shared" si="19"/>
        <v>0</v>
      </c>
      <c r="N59" s="6">
        <f t="shared" si="19"/>
        <v>0</v>
      </c>
      <c r="O59" s="6">
        <f t="shared" si="19"/>
        <v>0</v>
      </c>
      <c r="P59" s="20">
        <f t="shared" si="20"/>
        <v>0</v>
      </c>
      <c r="Q59" s="23"/>
    </row>
    <row r="60" spans="1:17" x14ac:dyDescent="0.25">
      <c r="A60">
        <v>24</v>
      </c>
      <c r="B60">
        <v>977</v>
      </c>
      <c r="C60" t="s">
        <v>126</v>
      </c>
      <c r="D60" t="s">
        <v>21</v>
      </c>
      <c r="E60" t="s">
        <v>94</v>
      </c>
      <c r="F60" t="s">
        <v>127</v>
      </c>
      <c r="G60">
        <v>4</v>
      </c>
    </row>
    <row r="61" spans="1:17" x14ac:dyDescent="0.25">
      <c r="A61">
        <v>24</v>
      </c>
      <c r="B61">
        <v>985</v>
      </c>
      <c r="C61" t="s">
        <v>126</v>
      </c>
      <c r="D61" t="s">
        <v>21</v>
      </c>
      <c r="E61" t="s">
        <v>98</v>
      </c>
      <c r="F61" t="s">
        <v>127</v>
      </c>
      <c r="G61">
        <v>4</v>
      </c>
      <c r="K61" s="19" t="s">
        <v>210</v>
      </c>
      <c r="L61" s="24" t="s">
        <v>205</v>
      </c>
      <c r="M61" s="24"/>
      <c r="N61" s="24"/>
      <c r="O61" s="24"/>
      <c r="P61" s="25" t="s">
        <v>212</v>
      </c>
      <c r="Q61" s="25" t="s">
        <v>206</v>
      </c>
    </row>
    <row r="62" spans="1:17" x14ac:dyDescent="0.25">
      <c r="A62">
        <v>24</v>
      </c>
      <c r="B62">
        <v>989</v>
      </c>
      <c r="C62" t="s">
        <v>126</v>
      </c>
      <c r="D62" t="s">
        <v>21</v>
      </c>
      <c r="E62" t="s">
        <v>100</v>
      </c>
      <c r="F62" t="s">
        <v>127</v>
      </c>
      <c r="G62">
        <v>4</v>
      </c>
      <c r="K62" s="19" t="s">
        <v>207</v>
      </c>
      <c r="L62" s="19">
        <v>1</v>
      </c>
      <c r="M62" s="19">
        <v>2</v>
      </c>
      <c r="N62" s="19">
        <v>3</v>
      </c>
      <c r="O62" s="19">
        <v>4</v>
      </c>
      <c r="P62" s="25"/>
      <c r="Q62" s="25"/>
    </row>
    <row r="63" spans="1:17" x14ac:dyDescent="0.25">
      <c r="A63">
        <v>25</v>
      </c>
      <c r="B63">
        <v>868</v>
      </c>
      <c r="C63" t="s">
        <v>124</v>
      </c>
      <c r="D63" t="s">
        <v>37</v>
      </c>
      <c r="E63" t="s">
        <v>36</v>
      </c>
      <c r="F63" t="s">
        <v>127</v>
      </c>
      <c r="G63">
        <v>4</v>
      </c>
      <c r="K63" s="6" t="s">
        <v>36</v>
      </c>
      <c r="L63" s="6">
        <f t="shared" ref="L63:L72" si="21">COUNTIFS($C$2:$C$1000,$K$11,$E$2:$E$1000,$K63,$F$2:$F$1000,$K$8,$G$2:$G$1000,L$23)/2</f>
        <v>0</v>
      </c>
      <c r="M63" s="6">
        <f t="shared" ref="M63:O72" si="22">COUNTIFS($C$2:$C$1000,$K$11,$E$2:$E$1000,$K63,$F$2:$F$1000,$K$8,$G$2:$G$1000,M$23)/2</f>
        <v>0</v>
      </c>
      <c r="N63" s="6">
        <f t="shared" si="22"/>
        <v>0</v>
      </c>
      <c r="O63" s="6">
        <f t="shared" si="22"/>
        <v>0</v>
      </c>
      <c r="P63" s="20">
        <f t="shared" ref="P63:P72" si="23">SUM(L63:O63)</f>
        <v>0</v>
      </c>
      <c r="Q63" s="23">
        <f>SUM(P63:P70)</f>
        <v>12</v>
      </c>
    </row>
    <row r="64" spans="1:17" x14ac:dyDescent="0.25">
      <c r="A64">
        <v>25</v>
      </c>
      <c r="B64">
        <v>964</v>
      </c>
      <c r="C64" t="s">
        <v>124</v>
      </c>
      <c r="D64" t="s">
        <v>8</v>
      </c>
      <c r="E64" t="s">
        <v>91</v>
      </c>
      <c r="F64" t="s">
        <v>127</v>
      </c>
      <c r="G64">
        <v>4</v>
      </c>
      <c r="K64" s="6" t="s">
        <v>50</v>
      </c>
      <c r="L64" s="6">
        <f t="shared" si="21"/>
        <v>0</v>
      </c>
      <c r="M64" s="6">
        <f t="shared" si="22"/>
        <v>1</v>
      </c>
      <c r="N64" s="6">
        <f t="shared" si="22"/>
        <v>0</v>
      </c>
      <c r="O64" s="6">
        <f t="shared" si="22"/>
        <v>0</v>
      </c>
      <c r="P64" s="20">
        <f t="shared" si="23"/>
        <v>1</v>
      </c>
      <c r="Q64" s="23"/>
    </row>
    <row r="65" spans="1:17" x14ac:dyDescent="0.25">
      <c r="A65">
        <v>26</v>
      </c>
      <c r="B65">
        <v>978</v>
      </c>
      <c r="C65" t="s">
        <v>126</v>
      </c>
      <c r="D65" t="s">
        <v>21</v>
      </c>
      <c r="E65" t="s">
        <v>94</v>
      </c>
      <c r="F65" t="s">
        <v>127</v>
      </c>
      <c r="G65">
        <v>4</v>
      </c>
      <c r="K65" s="6" t="s">
        <v>94</v>
      </c>
      <c r="L65" s="6">
        <f t="shared" si="21"/>
        <v>0</v>
      </c>
      <c r="M65" s="6">
        <f t="shared" si="22"/>
        <v>1</v>
      </c>
      <c r="N65" s="6">
        <f t="shared" si="22"/>
        <v>0</v>
      </c>
      <c r="O65" s="6">
        <f t="shared" si="22"/>
        <v>1</v>
      </c>
      <c r="P65" s="20">
        <f t="shared" si="23"/>
        <v>2</v>
      </c>
      <c r="Q65" s="23"/>
    </row>
    <row r="66" spans="1:17" x14ac:dyDescent="0.25">
      <c r="A66">
        <v>26</v>
      </c>
      <c r="B66">
        <v>986</v>
      </c>
      <c r="C66" t="s">
        <v>126</v>
      </c>
      <c r="D66" t="s">
        <v>21</v>
      </c>
      <c r="E66" t="s">
        <v>98</v>
      </c>
      <c r="F66" t="s">
        <v>127</v>
      </c>
      <c r="G66">
        <v>4</v>
      </c>
      <c r="K66" s="6" t="s">
        <v>52</v>
      </c>
      <c r="L66" s="6">
        <f t="shared" si="21"/>
        <v>2</v>
      </c>
      <c r="M66" s="6">
        <f t="shared" si="22"/>
        <v>0</v>
      </c>
      <c r="N66" s="6">
        <f t="shared" si="22"/>
        <v>0</v>
      </c>
      <c r="O66" s="6">
        <f t="shared" si="22"/>
        <v>0</v>
      </c>
      <c r="P66" s="20">
        <f t="shared" si="23"/>
        <v>2</v>
      </c>
      <c r="Q66" s="23"/>
    </row>
    <row r="67" spans="1:17" x14ac:dyDescent="0.25">
      <c r="A67">
        <v>26</v>
      </c>
      <c r="B67">
        <v>990</v>
      </c>
      <c r="C67" t="s">
        <v>126</v>
      </c>
      <c r="D67" t="s">
        <v>21</v>
      </c>
      <c r="E67" t="s">
        <v>100</v>
      </c>
      <c r="F67" t="s">
        <v>127</v>
      </c>
      <c r="G67">
        <v>4</v>
      </c>
      <c r="K67" s="6" t="s">
        <v>98</v>
      </c>
      <c r="L67" s="6">
        <f t="shared" si="21"/>
        <v>1</v>
      </c>
      <c r="M67" s="6">
        <f t="shared" si="22"/>
        <v>1</v>
      </c>
      <c r="N67" s="6">
        <f t="shared" si="22"/>
        <v>1</v>
      </c>
      <c r="O67" s="6">
        <f t="shared" si="22"/>
        <v>1</v>
      </c>
      <c r="P67" s="20">
        <f t="shared" si="23"/>
        <v>4</v>
      </c>
      <c r="Q67" s="23"/>
    </row>
    <row r="68" spans="1:17" x14ac:dyDescent="0.25">
      <c r="A68">
        <v>28</v>
      </c>
      <c r="B68">
        <v>979</v>
      </c>
      <c r="C68" t="s">
        <v>6</v>
      </c>
      <c r="D68" t="s">
        <v>21</v>
      </c>
      <c r="E68" t="s">
        <v>94</v>
      </c>
      <c r="F68" t="s">
        <v>127</v>
      </c>
      <c r="G68">
        <v>4</v>
      </c>
      <c r="K68" s="6" t="s">
        <v>100</v>
      </c>
      <c r="L68" s="6">
        <f t="shared" si="21"/>
        <v>1</v>
      </c>
      <c r="M68" s="6">
        <f t="shared" si="22"/>
        <v>0</v>
      </c>
      <c r="N68" s="6">
        <f t="shared" si="22"/>
        <v>1</v>
      </c>
      <c r="O68" s="6">
        <f t="shared" si="22"/>
        <v>1</v>
      </c>
      <c r="P68" s="20">
        <f t="shared" si="23"/>
        <v>3</v>
      </c>
      <c r="Q68" s="23"/>
    </row>
    <row r="69" spans="1:17" x14ac:dyDescent="0.25">
      <c r="A69">
        <v>28</v>
      </c>
      <c r="B69">
        <v>987</v>
      </c>
      <c r="C69" t="s">
        <v>6</v>
      </c>
      <c r="D69" t="s">
        <v>21</v>
      </c>
      <c r="E69" t="s">
        <v>98</v>
      </c>
      <c r="F69" t="s">
        <v>127</v>
      </c>
      <c r="G69">
        <v>4</v>
      </c>
      <c r="K69" s="6" t="s">
        <v>91</v>
      </c>
      <c r="L69" s="6">
        <f t="shared" si="21"/>
        <v>0</v>
      </c>
      <c r="M69" s="6">
        <f t="shared" si="22"/>
        <v>0</v>
      </c>
      <c r="N69" s="6">
        <f t="shared" si="22"/>
        <v>0</v>
      </c>
      <c r="O69" s="6">
        <f t="shared" si="22"/>
        <v>0</v>
      </c>
      <c r="P69" s="20">
        <f t="shared" si="23"/>
        <v>0</v>
      </c>
      <c r="Q69" s="23"/>
    </row>
    <row r="70" spans="1:17" x14ac:dyDescent="0.25">
      <c r="A70">
        <v>28</v>
      </c>
      <c r="B70">
        <v>991</v>
      </c>
      <c r="C70" t="s">
        <v>6</v>
      </c>
      <c r="D70" t="s">
        <v>21</v>
      </c>
      <c r="E70" t="s">
        <v>100</v>
      </c>
      <c r="F70" t="s">
        <v>127</v>
      </c>
      <c r="G70">
        <v>4</v>
      </c>
      <c r="K70" s="6" t="s">
        <v>102</v>
      </c>
      <c r="L70" s="6">
        <f t="shared" si="21"/>
        <v>0</v>
      </c>
      <c r="M70" s="6">
        <f t="shared" si="22"/>
        <v>0</v>
      </c>
      <c r="N70" s="6">
        <f t="shared" si="22"/>
        <v>0</v>
      </c>
      <c r="O70" s="6">
        <f t="shared" si="22"/>
        <v>0</v>
      </c>
      <c r="P70" s="20">
        <f t="shared" si="23"/>
        <v>0</v>
      </c>
      <c r="Q70" s="23"/>
    </row>
    <row r="71" spans="1:17" x14ac:dyDescent="0.25">
      <c r="K71" s="6" t="s">
        <v>23</v>
      </c>
      <c r="L71" s="6">
        <f t="shared" si="21"/>
        <v>0</v>
      </c>
      <c r="M71" s="6">
        <f t="shared" si="22"/>
        <v>1</v>
      </c>
      <c r="N71" s="6">
        <f t="shared" si="22"/>
        <v>1</v>
      </c>
      <c r="O71" s="6">
        <f t="shared" si="22"/>
        <v>0</v>
      </c>
      <c r="P71" s="20">
        <f t="shared" si="23"/>
        <v>2</v>
      </c>
      <c r="Q71" s="23"/>
    </row>
    <row r="72" spans="1:17" x14ac:dyDescent="0.25">
      <c r="K72" s="6" t="s">
        <v>54</v>
      </c>
      <c r="L72" s="6">
        <f t="shared" si="21"/>
        <v>0</v>
      </c>
      <c r="M72" s="6">
        <f t="shared" si="22"/>
        <v>0</v>
      </c>
      <c r="N72" s="6">
        <f t="shared" si="22"/>
        <v>1</v>
      </c>
      <c r="O72" s="6">
        <f t="shared" si="22"/>
        <v>0</v>
      </c>
      <c r="P72" s="20">
        <f t="shared" si="23"/>
        <v>1</v>
      </c>
      <c r="Q72" s="23"/>
    </row>
    <row r="74" spans="1:17" x14ac:dyDescent="0.25">
      <c r="K74" s="19" t="s">
        <v>211</v>
      </c>
      <c r="L74" s="24" t="s">
        <v>205</v>
      </c>
      <c r="M74" s="24"/>
      <c r="N74" s="24"/>
      <c r="O74" s="24"/>
      <c r="P74" s="25" t="s">
        <v>212</v>
      </c>
      <c r="Q74" s="25" t="s">
        <v>206</v>
      </c>
    </row>
    <row r="75" spans="1:17" x14ac:dyDescent="0.25">
      <c r="K75" s="19" t="s">
        <v>207</v>
      </c>
      <c r="L75" s="19">
        <v>1</v>
      </c>
      <c r="M75" s="19">
        <v>2</v>
      </c>
      <c r="N75" s="19">
        <v>3</v>
      </c>
      <c r="O75" s="19">
        <v>4</v>
      </c>
      <c r="P75" s="25"/>
      <c r="Q75" s="25"/>
    </row>
    <row r="76" spans="1:17" x14ac:dyDescent="0.25">
      <c r="K76" s="6" t="s">
        <v>36</v>
      </c>
      <c r="L76" s="6">
        <f t="shared" ref="L76:L85" si="24">COUNTIFS($C$2:$C$1000,$K$12,$E$2:$E$1000,$K76,$F$2:$F$1000,$K$8,$G$2:$G$1000,L$23)</f>
        <v>0</v>
      </c>
      <c r="M76" s="6">
        <f t="shared" ref="M76:O85" si="25">COUNTIFS($C$2:$C$1000,$K$12,$E$2:$E$1000,$K76,$F$2:$F$1000,$K$8,$G$2:$G$1000,M$23)</f>
        <v>0</v>
      </c>
      <c r="N76" s="6">
        <f t="shared" si="25"/>
        <v>0</v>
      </c>
      <c r="O76" s="6">
        <f t="shared" si="25"/>
        <v>0</v>
      </c>
      <c r="P76" s="20">
        <f t="shared" ref="P76:P85" si="26">SUM(L76:O76)</f>
        <v>0</v>
      </c>
      <c r="Q76" s="23">
        <f>SUM(P76:P83)</f>
        <v>12</v>
      </c>
    </row>
    <row r="77" spans="1:17" x14ac:dyDescent="0.25">
      <c r="K77" s="6" t="s">
        <v>50</v>
      </c>
      <c r="L77" s="6">
        <f t="shared" si="24"/>
        <v>0</v>
      </c>
      <c r="M77" s="6">
        <f t="shared" si="25"/>
        <v>1</v>
      </c>
      <c r="N77" s="6">
        <f t="shared" si="25"/>
        <v>0</v>
      </c>
      <c r="O77" s="6">
        <f t="shared" si="25"/>
        <v>0</v>
      </c>
      <c r="P77" s="20">
        <f t="shared" si="26"/>
        <v>1</v>
      </c>
      <c r="Q77" s="23"/>
    </row>
    <row r="78" spans="1:17" x14ac:dyDescent="0.25">
      <c r="K78" s="6" t="s">
        <v>94</v>
      </c>
      <c r="L78" s="6">
        <f t="shared" si="24"/>
        <v>0</v>
      </c>
      <c r="M78" s="6">
        <f t="shared" si="25"/>
        <v>1</v>
      </c>
      <c r="N78" s="6">
        <f t="shared" si="25"/>
        <v>0</v>
      </c>
      <c r="O78" s="6">
        <f t="shared" si="25"/>
        <v>1</v>
      </c>
      <c r="P78" s="20">
        <f t="shared" si="26"/>
        <v>2</v>
      </c>
      <c r="Q78" s="23"/>
    </row>
    <row r="79" spans="1:17" x14ac:dyDescent="0.25">
      <c r="K79" s="6" t="s">
        <v>52</v>
      </c>
      <c r="L79" s="6">
        <f t="shared" si="24"/>
        <v>2</v>
      </c>
      <c r="M79" s="6">
        <f t="shared" si="25"/>
        <v>0</v>
      </c>
      <c r="N79" s="6">
        <f t="shared" si="25"/>
        <v>0</v>
      </c>
      <c r="O79" s="6">
        <f t="shared" si="25"/>
        <v>0</v>
      </c>
      <c r="P79" s="20">
        <f t="shared" si="26"/>
        <v>2</v>
      </c>
      <c r="Q79" s="23"/>
    </row>
    <row r="80" spans="1:17" x14ac:dyDescent="0.25">
      <c r="K80" s="6" t="s">
        <v>98</v>
      </c>
      <c r="L80" s="6">
        <f t="shared" si="24"/>
        <v>1</v>
      </c>
      <c r="M80" s="6">
        <f t="shared" si="25"/>
        <v>1</v>
      </c>
      <c r="N80" s="6">
        <f t="shared" si="25"/>
        <v>1</v>
      </c>
      <c r="O80" s="6">
        <f t="shared" si="25"/>
        <v>1</v>
      </c>
      <c r="P80" s="20">
        <f t="shared" si="26"/>
        <v>4</v>
      </c>
      <c r="Q80" s="23"/>
    </row>
    <row r="81" spans="11:17" x14ac:dyDescent="0.25">
      <c r="K81" s="6" t="s">
        <v>100</v>
      </c>
      <c r="L81" s="6">
        <f t="shared" si="24"/>
        <v>1</v>
      </c>
      <c r="M81" s="6">
        <f t="shared" si="25"/>
        <v>0</v>
      </c>
      <c r="N81" s="6">
        <f t="shared" si="25"/>
        <v>1</v>
      </c>
      <c r="O81" s="6">
        <f t="shared" si="25"/>
        <v>1</v>
      </c>
      <c r="P81" s="20">
        <f t="shared" si="26"/>
        <v>3</v>
      </c>
      <c r="Q81" s="23"/>
    </row>
    <row r="82" spans="11:17" x14ac:dyDescent="0.25">
      <c r="K82" s="6" t="s">
        <v>91</v>
      </c>
      <c r="L82" s="6">
        <f t="shared" si="24"/>
        <v>0</v>
      </c>
      <c r="M82" s="6">
        <f t="shared" si="25"/>
        <v>0</v>
      </c>
      <c r="N82" s="6">
        <f t="shared" si="25"/>
        <v>0</v>
      </c>
      <c r="O82" s="6">
        <f t="shared" si="25"/>
        <v>0</v>
      </c>
      <c r="P82" s="20">
        <f t="shared" si="26"/>
        <v>0</v>
      </c>
      <c r="Q82" s="23"/>
    </row>
    <row r="83" spans="11:17" x14ac:dyDescent="0.25">
      <c r="K83" s="6" t="s">
        <v>102</v>
      </c>
      <c r="L83" s="6">
        <f t="shared" si="24"/>
        <v>0</v>
      </c>
      <c r="M83" s="6">
        <f t="shared" si="25"/>
        <v>0</v>
      </c>
      <c r="N83" s="6">
        <f t="shared" si="25"/>
        <v>0</v>
      </c>
      <c r="O83" s="6">
        <f t="shared" si="25"/>
        <v>0</v>
      </c>
      <c r="P83" s="20">
        <f t="shared" si="26"/>
        <v>0</v>
      </c>
      <c r="Q83" s="23"/>
    </row>
    <row r="84" spans="11:17" x14ac:dyDescent="0.25">
      <c r="K84" s="6" t="s">
        <v>23</v>
      </c>
      <c r="L84" s="6">
        <f t="shared" si="24"/>
        <v>0</v>
      </c>
      <c r="M84" s="6">
        <f t="shared" si="25"/>
        <v>1</v>
      </c>
      <c r="N84" s="6">
        <f t="shared" si="25"/>
        <v>1</v>
      </c>
      <c r="O84" s="6">
        <f t="shared" si="25"/>
        <v>0</v>
      </c>
      <c r="P84" s="20">
        <f t="shared" si="26"/>
        <v>2</v>
      </c>
      <c r="Q84" s="23"/>
    </row>
    <row r="85" spans="11:17" x14ac:dyDescent="0.25">
      <c r="K85" s="6" t="s">
        <v>54</v>
      </c>
      <c r="L85" s="6">
        <f t="shared" si="24"/>
        <v>0</v>
      </c>
      <c r="M85" s="6">
        <f t="shared" si="25"/>
        <v>0</v>
      </c>
      <c r="N85" s="6">
        <f t="shared" si="25"/>
        <v>1</v>
      </c>
      <c r="O85" s="6">
        <f t="shared" si="25"/>
        <v>0</v>
      </c>
      <c r="P85" s="20">
        <f t="shared" si="26"/>
        <v>1</v>
      </c>
      <c r="Q85" s="23"/>
    </row>
  </sheetData>
  <mergeCells count="5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K8:AM8"/>
    <mergeCell ref="AN8:AW9"/>
    <mergeCell ref="AX8:AY12"/>
    <mergeCell ref="L9:R9"/>
    <mergeCell ref="S9:Y9"/>
    <mergeCell ref="Z9:AF9"/>
    <mergeCell ref="AG9:AM9"/>
    <mergeCell ref="J10:J12"/>
    <mergeCell ref="L22:Q22"/>
    <mergeCell ref="R22:R23"/>
    <mergeCell ref="S22:S23"/>
    <mergeCell ref="L35:Q35"/>
    <mergeCell ref="R35:R36"/>
    <mergeCell ref="S35:S36"/>
    <mergeCell ref="Q76:Q85"/>
    <mergeCell ref="Q63:Q72"/>
    <mergeCell ref="L48:O48"/>
    <mergeCell ref="P48:P49"/>
    <mergeCell ref="Q48:Q49"/>
    <mergeCell ref="L61:O61"/>
    <mergeCell ref="P61:P62"/>
    <mergeCell ref="Q61:Q62"/>
    <mergeCell ref="Q50:Q59"/>
    <mergeCell ref="S37:S46"/>
    <mergeCell ref="S24:S33"/>
    <mergeCell ref="L74:O74"/>
    <mergeCell ref="P74:P75"/>
    <mergeCell ref="Q74:Q75"/>
  </mergeCells>
  <conditionalFormatting sqref="L24:R33">
    <cfRule type="expression" dxfId="36" priority="13">
      <formula>#REF!&gt;0</formula>
    </cfRule>
  </conditionalFormatting>
  <conditionalFormatting sqref="L37:Q46">
    <cfRule type="expression" dxfId="35" priority="12">
      <formula>#REF!&gt;0</formula>
    </cfRule>
  </conditionalFormatting>
  <conditionalFormatting sqref="R37:R46">
    <cfRule type="expression" dxfId="34" priority="11">
      <formula>#REF!&gt;0</formula>
    </cfRule>
  </conditionalFormatting>
  <conditionalFormatting sqref="L50:P59">
    <cfRule type="expression" dxfId="33" priority="10">
      <formula>#REF!&gt;0</formula>
    </cfRule>
  </conditionalFormatting>
  <conditionalFormatting sqref="L63:O72">
    <cfRule type="expression" dxfId="32" priority="9">
      <formula>#REF!&gt;0</formula>
    </cfRule>
  </conditionalFormatting>
  <conditionalFormatting sqref="P63:P72">
    <cfRule type="expression" dxfId="31" priority="8">
      <formula>#REF!&gt;0</formula>
    </cfRule>
  </conditionalFormatting>
  <conditionalFormatting sqref="L76:O85">
    <cfRule type="expression" dxfId="30" priority="7">
      <formula>#REF!&gt;0</formula>
    </cfRule>
  </conditionalFormatting>
  <conditionalFormatting sqref="P76:P85">
    <cfRule type="expression" dxfId="29" priority="6">
      <formula>#REF!&gt;0</formula>
    </cfRule>
  </conditionalFormatting>
  <conditionalFormatting sqref="Q76">
    <cfRule type="expression" dxfId="28" priority="5">
      <formula>#REF!&gt;0</formula>
    </cfRule>
  </conditionalFormatting>
  <conditionalFormatting sqref="Q63">
    <cfRule type="expression" dxfId="27" priority="4">
      <formula>#REF!&gt;0</formula>
    </cfRule>
  </conditionalFormatting>
  <conditionalFormatting sqref="Q50">
    <cfRule type="expression" dxfId="26" priority="3">
      <formula>#REF!&gt;0</formula>
    </cfRule>
  </conditionalFormatting>
  <conditionalFormatting sqref="S37">
    <cfRule type="expression" dxfId="25" priority="2">
      <formula>#REF!&gt;0</formula>
    </cfRule>
  </conditionalFormatting>
  <conditionalFormatting sqref="S24">
    <cfRule type="expression" dxfId="24" priority="1">
      <formula>#REF!&gt;0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9"/>
  <sheetViews>
    <sheetView zoomScale="80" zoomScaleNormal="80" workbookViewId="0">
      <selection activeCell="M14" sqref="M14"/>
    </sheetView>
  </sheetViews>
  <sheetFormatPr baseColWidth="10" defaultColWidth="9.140625" defaultRowHeight="15" x14ac:dyDescent="0.25"/>
  <cols>
    <col min="10" max="10" width="11.28515625" bestFit="1" customWidth="1"/>
    <col min="11" max="11" width="20.85546875" bestFit="1" customWidth="1"/>
  </cols>
  <sheetData>
    <row r="1" spans="1:52" x14ac:dyDescent="0.25">
      <c r="A1" t="s">
        <v>115</v>
      </c>
      <c r="B1" t="s">
        <v>119</v>
      </c>
      <c r="C1" t="s">
        <v>120</v>
      </c>
      <c r="D1" t="s">
        <v>3</v>
      </c>
      <c r="E1" t="s">
        <v>121</v>
      </c>
      <c r="F1" t="s">
        <v>122</v>
      </c>
      <c r="G1" t="s">
        <v>123</v>
      </c>
      <c r="K1" s="61" t="s">
        <v>131</v>
      </c>
      <c r="L1" s="62"/>
      <c r="M1" s="62"/>
      <c r="N1" s="63"/>
      <c r="O1" s="61" t="s">
        <v>132</v>
      </c>
      <c r="P1" s="62"/>
      <c r="Q1" s="62"/>
      <c r="R1" s="63"/>
      <c r="S1" s="61" t="s">
        <v>133</v>
      </c>
      <c r="T1" s="62"/>
      <c r="U1" s="62"/>
      <c r="V1" s="62"/>
      <c r="W1" s="63"/>
      <c r="X1" s="61" t="s">
        <v>134</v>
      </c>
      <c r="Y1" s="62"/>
      <c r="Z1" s="62"/>
      <c r="AA1" s="63"/>
      <c r="AB1" s="61" t="s">
        <v>135</v>
      </c>
      <c r="AC1" s="62"/>
      <c r="AD1" s="62"/>
      <c r="AE1" s="63"/>
      <c r="AF1" s="61" t="s">
        <v>136</v>
      </c>
      <c r="AG1" s="62"/>
      <c r="AH1" s="62"/>
      <c r="AI1" s="62"/>
      <c r="AJ1" s="63"/>
      <c r="AK1" s="61" t="s">
        <v>137</v>
      </c>
      <c r="AL1" s="62"/>
      <c r="AM1" s="62"/>
      <c r="AN1" s="63"/>
      <c r="AO1" s="61" t="s">
        <v>138</v>
      </c>
      <c r="AP1" s="62"/>
      <c r="AQ1" s="62"/>
      <c r="AR1" s="63"/>
      <c r="AS1" s="61" t="s">
        <v>139</v>
      </c>
      <c r="AT1" s="62"/>
      <c r="AU1" s="62"/>
      <c r="AV1" s="62"/>
      <c r="AW1" s="63"/>
      <c r="AX1" s="61" t="s">
        <v>140</v>
      </c>
      <c r="AY1" s="62"/>
      <c r="AZ1" s="63"/>
    </row>
    <row r="2" spans="1:52" x14ac:dyDescent="0.25"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 t="s">
        <v>148</v>
      </c>
      <c r="S2" s="2" t="s">
        <v>149</v>
      </c>
      <c r="T2" s="2" t="s">
        <v>150</v>
      </c>
      <c r="U2" s="2" t="s">
        <v>151</v>
      </c>
      <c r="V2" s="2" t="s">
        <v>152</v>
      </c>
      <c r="W2" s="2" t="s">
        <v>153</v>
      </c>
      <c r="X2" s="3" t="s">
        <v>154</v>
      </c>
      <c r="Y2" s="3" t="s">
        <v>155</v>
      </c>
      <c r="Z2" s="3" t="s">
        <v>156</v>
      </c>
      <c r="AA2" s="3" t="s">
        <v>157</v>
      </c>
      <c r="AB2" s="2" t="s">
        <v>158</v>
      </c>
      <c r="AC2" s="2" t="s">
        <v>146</v>
      </c>
      <c r="AD2" s="2" t="s">
        <v>159</v>
      </c>
      <c r="AE2" s="2" t="s">
        <v>148</v>
      </c>
      <c r="AF2" s="2" t="s">
        <v>160</v>
      </c>
      <c r="AG2" s="2" t="s">
        <v>161</v>
      </c>
      <c r="AH2" s="2" t="s">
        <v>162</v>
      </c>
      <c r="AI2" s="2" t="s">
        <v>163</v>
      </c>
      <c r="AJ2" s="2" t="s">
        <v>164</v>
      </c>
      <c r="AK2" s="2" t="s">
        <v>165</v>
      </c>
      <c r="AL2" s="2" t="s">
        <v>166</v>
      </c>
      <c r="AM2" s="2" t="s">
        <v>167</v>
      </c>
      <c r="AN2" s="2" t="s">
        <v>168</v>
      </c>
      <c r="AO2" s="2" t="s">
        <v>169</v>
      </c>
      <c r="AP2" s="2" t="s">
        <v>170</v>
      </c>
      <c r="AQ2" s="2" t="s">
        <v>171</v>
      </c>
      <c r="AR2" s="2" t="s">
        <v>172</v>
      </c>
      <c r="AS2" s="2" t="s">
        <v>173</v>
      </c>
      <c r="AT2" s="2" t="s">
        <v>174</v>
      </c>
      <c r="AU2" s="2" t="s">
        <v>142</v>
      </c>
      <c r="AV2" s="2" t="s">
        <v>143</v>
      </c>
      <c r="AW2" s="2" t="s">
        <v>144</v>
      </c>
      <c r="AX2" s="2" t="s">
        <v>165</v>
      </c>
      <c r="AY2" s="2" t="s">
        <v>166</v>
      </c>
      <c r="AZ2" s="4">
        <v>43083</v>
      </c>
    </row>
    <row r="3" spans="1:52" x14ac:dyDescent="0.25">
      <c r="J3" s="5"/>
      <c r="K3" s="6">
        <v>0</v>
      </c>
      <c r="L3" s="6">
        <v>1</v>
      </c>
      <c r="M3" s="6">
        <v>2</v>
      </c>
      <c r="N3" s="6">
        <v>3</v>
      </c>
      <c r="O3" s="6">
        <v>4</v>
      </c>
      <c r="P3" s="6">
        <v>5</v>
      </c>
      <c r="Q3" s="6">
        <v>6</v>
      </c>
      <c r="R3" s="6">
        <v>7</v>
      </c>
      <c r="S3" s="6">
        <v>8</v>
      </c>
      <c r="T3" s="6">
        <v>9</v>
      </c>
      <c r="U3" s="6">
        <v>10</v>
      </c>
      <c r="V3" s="6">
        <v>11</v>
      </c>
      <c r="W3" s="6">
        <v>12</v>
      </c>
      <c r="X3" s="6">
        <v>13</v>
      </c>
      <c r="Y3" s="6">
        <v>14</v>
      </c>
      <c r="Z3" s="6">
        <v>15</v>
      </c>
      <c r="AA3" s="6">
        <v>16</v>
      </c>
      <c r="AB3" s="6">
        <v>17</v>
      </c>
      <c r="AC3" s="6">
        <v>18</v>
      </c>
      <c r="AD3" s="6">
        <v>19</v>
      </c>
      <c r="AE3" s="6">
        <v>20</v>
      </c>
      <c r="AF3" s="6">
        <v>21</v>
      </c>
      <c r="AG3" s="6">
        <v>22</v>
      </c>
      <c r="AH3" s="6">
        <v>23</v>
      </c>
      <c r="AI3" s="6">
        <v>24</v>
      </c>
      <c r="AJ3" s="6">
        <v>25</v>
      </c>
      <c r="AK3" s="6">
        <v>26</v>
      </c>
      <c r="AL3" s="6">
        <v>27</v>
      </c>
      <c r="AM3" s="6">
        <v>28</v>
      </c>
      <c r="AN3" s="6">
        <v>29</v>
      </c>
      <c r="AO3" s="6">
        <v>30</v>
      </c>
      <c r="AP3" s="6">
        <v>31</v>
      </c>
      <c r="AQ3" s="6">
        <v>32</v>
      </c>
      <c r="AR3" s="6">
        <v>33</v>
      </c>
      <c r="AS3" s="6">
        <v>34</v>
      </c>
      <c r="AT3" s="6">
        <v>35</v>
      </c>
      <c r="AU3" s="6">
        <v>36</v>
      </c>
      <c r="AV3" s="6">
        <v>37</v>
      </c>
      <c r="AW3" s="6">
        <v>38</v>
      </c>
      <c r="AX3" s="6">
        <v>39</v>
      </c>
      <c r="AY3" s="6">
        <v>40</v>
      </c>
      <c r="AZ3" s="6">
        <v>41</v>
      </c>
    </row>
    <row r="4" spans="1:52" x14ac:dyDescent="0.25">
      <c r="J4" s="7"/>
      <c r="K4" s="64" t="s">
        <v>125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6"/>
      <c r="AD4" s="67" t="s">
        <v>175</v>
      </c>
      <c r="AE4" s="68"/>
      <c r="AF4" s="64" t="s">
        <v>176</v>
      </c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6"/>
      <c r="AZ4" s="73"/>
    </row>
    <row r="5" spans="1:52" x14ac:dyDescent="0.25">
      <c r="K5" s="8" t="s">
        <v>177</v>
      </c>
      <c r="L5" s="55" t="s">
        <v>178</v>
      </c>
      <c r="M5" s="56"/>
      <c r="N5" s="57"/>
      <c r="O5" s="58" t="s">
        <v>179</v>
      </c>
      <c r="P5" s="59"/>
      <c r="Q5" s="60"/>
      <c r="R5" s="55" t="s">
        <v>180</v>
      </c>
      <c r="S5" s="56"/>
      <c r="T5" s="57"/>
      <c r="U5" s="58" t="s">
        <v>181</v>
      </c>
      <c r="V5" s="59"/>
      <c r="W5" s="60"/>
      <c r="X5" s="55" t="s">
        <v>182</v>
      </c>
      <c r="Y5" s="56"/>
      <c r="Z5" s="57"/>
      <c r="AA5" s="58" t="s">
        <v>183</v>
      </c>
      <c r="AB5" s="59"/>
      <c r="AC5" s="60"/>
      <c r="AD5" s="69"/>
      <c r="AE5" s="70"/>
      <c r="AF5" s="9"/>
      <c r="AG5" s="55" t="s">
        <v>184</v>
      </c>
      <c r="AH5" s="56"/>
      <c r="AI5" s="57"/>
      <c r="AJ5" s="58" t="s">
        <v>185</v>
      </c>
      <c r="AK5" s="59"/>
      <c r="AL5" s="60"/>
      <c r="AM5" s="52" t="s">
        <v>186</v>
      </c>
      <c r="AN5" s="55" t="s">
        <v>187</v>
      </c>
      <c r="AO5" s="56"/>
      <c r="AP5" s="57"/>
      <c r="AQ5" s="58" t="s">
        <v>188</v>
      </c>
      <c r="AR5" s="59"/>
      <c r="AS5" s="60"/>
      <c r="AT5" s="55" t="s">
        <v>189</v>
      </c>
      <c r="AU5" s="56"/>
      <c r="AV5" s="57"/>
      <c r="AW5" s="58" t="s">
        <v>190</v>
      </c>
      <c r="AX5" s="59"/>
      <c r="AY5" s="60"/>
      <c r="AZ5" s="74"/>
    </row>
    <row r="6" spans="1:52" x14ac:dyDescent="0.25">
      <c r="J6" s="27" t="s">
        <v>191</v>
      </c>
      <c r="K6" s="10" t="s">
        <v>124</v>
      </c>
      <c r="L6" s="6">
        <f t="shared" ref="L6:AA7" si="0">COUNTIFS($C$2:$C$642,$K6,$A$2:$A$642,L$3,$F$2:$F$642,$K$4)</f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ref="V6:AC7" si="1">COUNTIFS($C$2:$C$642,$K6,$A$2:$A$642,AB$3,$F$2:$F$642,$K$4)</f>
        <v>0</v>
      </c>
      <c r="AC6" s="6">
        <f t="shared" si="1"/>
        <v>0</v>
      </c>
      <c r="AD6" s="69"/>
      <c r="AE6" s="70"/>
      <c r="AF6" s="8" t="s">
        <v>192</v>
      </c>
      <c r="AG6" s="6">
        <f t="shared" ref="AG6:AL7" si="2">COUNTIFS($C$2:$C$642,$K6,$A$2:$A$642,AG$3,$F$2:$F$642,$AF$4)</f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53"/>
      <c r="AN6" s="6">
        <f t="shared" ref="AN6:AY7" si="3">COUNTIFS($C$2:$C$642,$K6,$A$2:$A$642,AN$3,$F$2:$F$642,$AF$4)</f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74"/>
    </row>
    <row r="7" spans="1:52" x14ac:dyDescent="0.25">
      <c r="J7" s="29"/>
      <c r="K7" s="10" t="s">
        <v>126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71"/>
      <c r="AE7" s="72"/>
      <c r="AF7" s="6"/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54"/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3"/>
        <v>0</v>
      </c>
      <c r="AX7" s="6">
        <f t="shared" si="3"/>
        <v>0</v>
      </c>
      <c r="AY7" s="6">
        <f t="shared" si="3"/>
        <v>0</v>
      </c>
      <c r="AZ7" s="74"/>
    </row>
    <row r="8" spans="1:52" x14ac:dyDescent="0.25">
      <c r="J8" s="7"/>
      <c r="K8" s="31" t="s">
        <v>127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3"/>
      <c r="AN8" s="34" t="s">
        <v>193</v>
      </c>
      <c r="AO8" s="35"/>
      <c r="AP8" s="35"/>
      <c r="AQ8" s="35"/>
      <c r="AR8" s="35"/>
      <c r="AS8" s="35"/>
      <c r="AT8" s="35"/>
      <c r="AU8" s="35"/>
      <c r="AV8" s="35"/>
      <c r="AW8" s="36"/>
      <c r="AX8" s="40"/>
      <c r="AY8" s="41"/>
      <c r="AZ8" s="74"/>
    </row>
    <row r="9" spans="1:52" x14ac:dyDescent="0.25">
      <c r="J9" s="7"/>
      <c r="K9" s="11" t="s">
        <v>192</v>
      </c>
      <c r="L9" s="46" t="s">
        <v>194</v>
      </c>
      <c r="M9" s="47"/>
      <c r="N9" s="47"/>
      <c r="O9" s="47"/>
      <c r="P9" s="47"/>
      <c r="Q9" s="47"/>
      <c r="R9" s="48"/>
      <c r="S9" s="49" t="s">
        <v>195</v>
      </c>
      <c r="T9" s="50"/>
      <c r="U9" s="50"/>
      <c r="V9" s="50"/>
      <c r="W9" s="50"/>
      <c r="X9" s="50"/>
      <c r="Y9" s="51"/>
      <c r="Z9" s="46" t="s">
        <v>196</v>
      </c>
      <c r="AA9" s="47"/>
      <c r="AB9" s="47"/>
      <c r="AC9" s="47"/>
      <c r="AD9" s="47"/>
      <c r="AE9" s="47"/>
      <c r="AF9" s="48"/>
      <c r="AG9" s="49" t="s">
        <v>197</v>
      </c>
      <c r="AH9" s="50"/>
      <c r="AI9" s="50"/>
      <c r="AJ9" s="50"/>
      <c r="AK9" s="50"/>
      <c r="AL9" s="50"/>
      <c r="AM9" s="51"/>
      <c r="AN9" s="37"/>
      <c r="AO9" s="38"/>
      <c r="AP9" s="38"/>
      <c r="AQ9" s="38"/>
      <c r="AR9" s="38"/>
      <c r="AS9" s="38"/>
      <c r="AT9" s="38"/>
      <c r="AU9" s="38"/>
      <c r="AV9" s="38"/>
      <c r="AW9" s="39"/>
      <c r="AX9" s="42"/>
      <c r="AY9" s="43"/>
      <c r="AZ9" s="74"/>
    </row>
    <row r="10" spans="1:52" x14ac:dyDescent="0.25">
      <c r="J10" s="27" t="s">
        <v>191</v>
      </c>
      <c r="K10" s="10" t="s">
        <v>124</v>
      </c>
      <c r="L10" s="6">
        <f t="shared" ref="L10:AA12" si="4">COUNTIFS($C$2:$C$642,$K10,$A$2:$A$642,L$3,$F$2:$F$642,$K$8)</f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6">
        <f t="shared" si="4"/>
        <v>0</v>
      </c>
      <c r="S10" s="6">
        <f t="shared" si="4"/>
        <v>0</v>
      </c>
      <c r="T10" s="6">
        <f t="shared" si="4"/>
        <v>0</v>
      </c>
      <c r="U10" s="6">
        <f t="shared" si="4"/>
        <v>0</v>
      </c>
      <c r="V10" s="6">
        <f t="shared" si="4"/>
        <v>0</v>
      </c>
      <c r="W10" s="6">
        <f t="shared" si="4"/>
        <v>0</v>
      </c>
      <c r="X10" s="6">
        <f t="shared" si="4"/>
        <v>0</v>
      </c>
      <c r="Y10" s="6">
        <f t="shared" si="4"/>
        <v>0</v>
      </c>
      <c r="Z10" s="6">
        <f t="shared" si="4"/>
        <v>0</v>
      </c>
      <c r="AA10" s="6">
        <f t="shared" si="4"/>
        <v>0</v>
      </c>
      <c r="AB10" s="6">
        <f t="shared" ref="AB10:AM12" si="5">COUNTIFS($C$2:$C$642,$K10,$A$2:$A$642,AB$3,$F$2:$F$642,$K$8)</f>
        <v>0</v>
      </c>
      <c r="AC10" s="6">
        <f t="shared" si="5"/>
        <v>0</v>
      </c>
      <c r="AD10" s="6">
        <f t="shared" si="5"/>
        <v>0</v>
      </c>
      <c r="AE10" s="6">
        <f t="shared" si="5"/>
        <v>0</v>
      </c>
      <c r="AF10" s="6">
        <f t="shared" si="5"/>
        <v>0</v>
      </c>
      <c r="AG10" s="6">
        <f t="shared" si="5"/>
        <v>0</v>
      </c>
      <c r="AH10" s="6">
        <f t="shared" si="5"/>
        <v>0</v>
      </c>
      <c r="AI10" s="6">
        <f t="shared" si="5"/>
        <v>0</v>
      </c>
      <c r="AJ10" s="6">
        <f t="shared" si="5"/>
        <v>0</v>
      </c>
      <c r="AK10" s="6">
        <f t="shared" si="5"/>
        <v>0</v>
      </c>
      <c r="AL10" s="6">
        <f t="shared" si="5"/>
        <v>0</v>
      </c>
      <c r="AM10" s="6">
        <f t="shared" si="5"/>
        <v>0</v>
      </c>
      <c r="AN10" s="6">
        <f t="shared" ref="AN10:AW12" si="6">COUNTIFS($C$2:$C$642,$K10,$A$2:$A$642,AN$3,$F$2:$F$642,$AN$8)</f>
        <v>0</v>
      </c>
      <c r="AO10" s="6">
        <f t="shared" si="6"/>
        <v>0</v>
      </c>
      <c r="AP10" s="6">
        <f t="shared" si="6"/>
        <v>0</v>
      </c>
      <c r="AQ10" s="6">
        <f t="shared" si="6"/>
        <v>0</v>
      </c>
      <c r="AR10" s="6">
        <f t="shared" si="6"/>
        <v>0</v>
      </c>
      <c r="AS10" s="6">
        <f t="shared" si="6"/>
        <v>0</v>
      </c>
      <c r="AT10" s="6">
        <f t="shared" si="6"/>
        <v>0</v>
      </c>
      <c r="AU10" s="6">
        <f t="shared" si="6"/>
        <v>0</v>
      </c>
      <c r="AV10" s="6">
        <f t="shared" si="6"/>
        <v>0</v>
      </c>
      <c r="AW10" s="6">
        <f t="shared" si="6"/>
        <v>0</v>
      </c>
      <c r="AX10" s="42"/>
      <c r="AY10" s="43"/>
      <c r="AZ10" s="74"/>
    </row>
    <row r="11" spans="1:52" x14ac:dyDescent="0.25">
      <c r="J11" s="28"/>
      <c r="K11" s="10" t="s">
        <v>126</v>
      </c>
      <c r="L11" s="6">
        <f t="shared" si="4"/>
        <v>0</v>
      </c>
      <c r="M11" s="6">
        <f t="shared" si="4"/>
        <v>0</v>
      </c>
      <c r="N11" s="6">
        <f t="shared" si="4"/>
        <v>0</v>
      </c>
      <c r="O11" s="6">
        <f t="shared" si="4"/>
        <v>0</v>
      </c>
      <c r="P11" s="6">
        <f t="shared" si="4"/>
        <v>0</v>
      </c>
      <c r="Q11" s="6">
        <f t="shared" si="4"/>
        <v>0</v>
      </c>
      <c r="R11" s="6">
        <f t="shared" si="4"/>
        <v>0</v>
      </c>
      <c r="S11" s="6">
        <f t="shared" si="4"/>
        <v>0</v>
      </c>
      <c r="T11" s="6">
        <f t="shared" si="4"/>
        <v>0</v>
      </c>
      <c r="U11" s="6">
        <f t="shared" si="4"/>
        <v>0</v>
      </c>
      <c r="V11" s="6">
        <f t="shared" si="4"/>
        <v>0</v>
      </c>
      <c r="W11" s="6">
        <f t="shared" si="4"/>
        <v>0</v>
      </c>
      <c r="X11" s="6">
        <f t="shared" si="4"/>
        <v>0</v>
      </c>
      <c r="Y11" s="6">
        <f t="shared" si="4"/>
        <v>0</v>
      </c>
      <c r="Z11" s="6">
        <f t="shared" si="4"/>
        <v>0</v>
      </c>
      <c r="AA11" s="6">
        <f t="shared" si="4"/>
        <v>0</v>
      </c>
      <c r="AB11" s="6">
        <f t="shared" si="5"/>
        <v>0</v>
      </c>
      <c r="AC11" s="6">
        <f t="shared" si="5"/>
        <v>0</v>
      </c>
      <c r="AD11" s="6">
        <f t="shared" si="5"/>
        <v>0</v>
      </c>
      <c r="AE11" s="6">
        <f t="shared" si="5"/>
        <v>0</v>
      </c>
      <c r="AF11" s="6">
        <f t="shared" si="5"/>
        <v>0</v>
      </c>
      <c r="AG11" s="6">
        <f t="shared" si="5"/>
        <v>0</v>
      </c>
      <c r="AH11" s="6">
        <f t="shared" si="5"/>
        <v>0</v>
      </c>
      <c r="AI11" s="6">
        <f t="shared" si="5"/>
        <v>0</v>
      </c>
      <c r="AJ11" s="6">
        <f t="shared" si="5"/>
        <v>0</v>
      </c>
      <c r="AK11" s="6">
        <f t="shared" si="5"/>
        <v>0</v>
      </c>
      <c r="AL11" s="6">
        <f t="shared" si="5"/>
        <v>0</v>
      </c>
      <c r="AM11" s="6">
        <f t="shared" si="5"/>
        <v>0</v>
      </c>
      <c r="AN11" s="6">
        <f t="shared" si="6"/>
        <v>0</v>
      </c>
      <c r="AO11" s="6">
        <f t="shared" si="6"/>
        <v>0</v>
      </c>
      <c r="AP11" s="6">
        <f t="shared" si="6"/>
        <v>0</v>
      </c>
      <c r="AQ11" s="6">
        <f t="shared" si="6"/>
        <v>0</v>
      </c>
      <c r="AR11" s="6">
        <f t="shared" si="6"/>
        <v>0</v>
      </c>
      <c r="AS11" s="6">
        <f t="shared" si="6"/>
        <v>0</v>
      </c>
      <c r="AT11" s="6">
        <f t="shared" si="6"/>
        <v>0</v>
      </c>
      <c r="AU11" s="6">
        <f t="shared" si="6"/>
        <v>0</v>
      </c>
      <c r="AV11" s="6">
        <f t="shared" si="6"/>
        <v>0</v>
      </c>
      <c r="AW11" s="6">
        <f t="shared" si="6"/>
        <v>0</v>
      </c>
      <c r="AX11" s="42"/>
      <c r="AY11" s="43"/>
      <c r="AZ11" s="74"/>
    </row>
    <row r="12" spans="1:52" x14ac:dyDescent="0.25">
      <c r="J12" s="29"/>
      <c r="K12" s="10" t="s">
        <v>6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6"/>
        <v>0</v>
      </c>
      <c r="AO12" s="6">
        <f t="shared" si="6"/>
        <v>0</v>
      </c>
      <c r="AP12" s="6">
        <f t="shared" si="6"/>
        <v>0</v>
      </c>
      <c r="AQ12" s="6">
        <f t="shared" si="6"/>
        <v>0</v>
      </c>
      <c r="AR12" s="6">
        <f t="shared" si="6"/>
        <v>0</v>
      </c>
      <c r="AS12" s="6">
        <f t="shared" si="6"/>
        <v>0</v>
      </c>
      <c r="AT12" s="6">
        <f t="shared" si="6"/>
        <v>0</v>
      </c>
      <c r="AU12" s="6">
        <f t="shared" si="6"/>
        <v>0</v>
      </c>
      <c r="AV12" s="6">
        <f t="shared" si="6"/>
        <v>0</v>
      </c>
      <c r="AW12" s="6">
        <f t="shared" si="6"/>
        <v>0</v>
      </c>
      <c r="AX12" s="44"/>
      <c r="AY12" s="45"/>
      <c r="AZ12" s="75"/>
    </row>
    <row r="14" spans="1:52" x14ac:dyDescent="0.25">
      <c r="K14" s="12" t="s">
        <v>198</v>
      </c>
      <c r="L14" s="13">
        <v>0</v>
      </c>
    </row>
    <row r="15" spans="1:52" x14ac:dyDescent="0.25">
      <c r="K15" s="14" t="s">
        <v>199</v>
      </c>
      <c r="L15" s="6">
        <f>(L6+L10)*1.5</f>
        <v>0</v>
      </c>
      <c r="M15" s="6">
        <f t="shared" ref="M15:AZ15" si="7">(M6+M10)*1.5</f>
        <v>0</v>
      </c>
      <c r="N15" s="6">
        <f t="shared" si="7"/>
        <v>0</v>
      </c>
      <c r="O15" s="6">
        <f t="shared" si="7"/>
        <v>0</v>
      </c>
      <c r="P15" s="6">
        <f t="shared" si="7"/>
        <v>0</v>
      </c>
      <c r="Q15" s="6">
        <f t="shared" si="7"/>
        <v>0</v>
      </c>
      <c r="R15" s="6">
        <f t="shared" si="7"/>
        <v>0</v>
      </c>
      <c r="S15" s="6">
        <f t="shared" si="7"/>
        <v>0</v>
      </c>
      <c r="T15" s="6">
        <f t="shared" si="7"/>
        <v>0</v>
      </c>
      <c r="U15" s="6">
        <f t="shared" si="7"/>
        <v>0</v>
      </c>
      <c r="V15" s="6">
        <f t="shared" si="7"/>
        <v>0</v>
      </c>
      <c r="W15" s="6">
        <f t="shared" si="7"/>
        <v>0</v>
      </c>
      <c r="X15" s="6">
        <f t="shared" si="7"/>
        <v>0</v>
      </c>
      <c r="Y15" s="6">
        <f t="shared" si="7"/>
        <v>0</v>
      </c>
      <c r="Z15" s="6">
        <f t="shared" si="7"/>
        <v>0</v>
      </c>
      <c r="AA15" s="6">
        <f t="shared" si="7"/>
        <v>0</v>
      </c>
      <c r="AB15" s="6">
        <f t="shared" si="7"/>
        <v>0</v>
      </c>
      <c r="AC15" s="6">
        <f t="shared" si="7"/>
        <v>0</v>
      </c>
      <c r="AD15" s="6">
        <f t="shared" si="7"/>
        <v>0</v>
      </c>
      <c r="AE15" s="6">
        <f t="shared" si="7"/>
        <v>0</v>
      </c>
      <c r="AF15" s="6">
        <f>(AF10)*1.5</f>
        <v>0</v>
      </c>
      <c r="AG15" s="6">
        <f t="shared" si="7"/>
        <v>0</v>
      </c>
      <c r="AH15" s="6">
        <f t="shared" si="7"/>
        <v>0</v>
      </c>
      <c r="AI15" s="6">
        <f t="shared" si="7"/>
        <v>0</v>
      </c>
      <c r="AJ15" s="6">
        <f t="shared" si="7"/>
        <v>0</v>
      </c>
      <c r="AK15" s="6">
        <f t="shared" si="7"/>
        <v>0</v>
      </c>
      <c r="AL15" s="6">
        <f t="shared" si="7"/>
        <v>0</v>
      </c>
      <c r="AM15" s="6">
        <f t="shared" si="7"/>
        <v>0</v>
      </c>
      <c r="AN15" s="6">
        <f t="shared" si="7"/>
        <v>0</v>
      </c>
      <c r="AO15" s="6">
        <f t="shared" si="7"/>
        <v>0</v>
      </c>
      <c r="AP15" s="6">
        <f t="shared" si="7"/>
        <v>0</v>
      </c>
      <c r="AQ15" s="6">
        <f t="shared" si="7"/>
        <v>0</v>
      </c>
      <c r="AR15" s="6">
        <f t="shared" si="7"/>
        <v>0</v>
      </c>
      <c r="AS15" s="6">
        <f t="shared" si="7"/>
        <v>0</v>
      </c>
      <c r="AT15" s="6">
        <f t="shared" si="7"/>
        <v>0</v>
      </c>
      <c r="AU15" s="6">
        <f t="shared" si="7"/>
        <v>0</v>
      </c>
      <c r="AV15" s="6">
        <f t="shared" si="7"/>
        <v>0</v>
      </c>
      <c r="AW15" s="6">
        <f t="shared" si="7"/>
        <v>0</v>
      </c>
      <c r="AX15" s="6">
        <f t="shared" si="7"/>
        <v>0</v>
      </c>
      <c r="AY15" s="6">
        <f t="shared" si="7"/>
        <v>0</v>
      </c>
      <c r="AZ15" s="6">
        <f t="shared" si="7"/>
        <v>0</v>
      </c>
    </row>
    <row r="16" spans="1:52" x14ac:dyDescent="0.25">
      <c r="K16" s="14" t="s">
        <v>200</v>
      </c>
      <c r="L16" s="6">
        <f>(L7+L11)*1</f>
        <v>0</v>
      </c>
      <c r="M16" s="6">
        <f t="shared" ref="M16:AZ16" si="8">(M7+M11)*1</f>
        <v>0</v>
      </c>
      <c r="N16" s="6">
        <f t="shared" si="8"/>
        <v>0</v>
      </c>
      <c r="O16" s="6">
        <f t="shared" si="8"/>
        <v>0</v>
      </c>
      <c r="P16" s="6">
        <f t="shared" si="8"/>
        <v>0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0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0</v>
      </c>
      <c r="AC16" s="6">
        <f t="shared" si="8"/>
        <v>0</v>
      </c>
      <c r="AD16" s="6">
        <f t="shared" si="8"/>
        <v>0</v>
      </c>
      <c r="AE16" s="6">
        <f t="shared" si="8"/>
        <v>0</v>
      </c>
      <c r="AF16" s="6">
        <f t="shared" si="8"/>
        <v>0</v>
      </c>
      <c r="AG16" s="6">
        <f t="shared" si="8"/>
        <v>0</v>
      </c>
      <c r="AH16" s="6">
        <f t="shared" si="8"/>
        <v>0</v>
      </c>
      <c r="AI16" s="6">
        <f t="shared" si="8"/>
        <v>0</v>
      </c>
      <c r="AJ16" s="6">
        <f t="shared" si="8"/>
        <v>0</v>
      </c>
      <c r="AK16" s="6">
        <f t="shared" si="8"/>
        <v>0</v>
      </c>
      <c r="AL16" s="6">
        <f t="shared" si="8"/>
        <v>0</v>
      </c>
      <c r="AM16" s="6">
        <f t="shared" si="8"/>
        <v>0</v>
      </c>
      <c r="AN16" s="6">
        <f t="shared" si="8"/>
        <v>0</v>
      </c>
      <c r="AO16" s="6">
        <f t="shared" si="8"/>
        <v>0</v>
      </c>
      <c r="AP16" s="6">
        <f t="shared" si="8"/>
        <v>0</v>
      </c>
      <c r="AQ16" s="6">
        <f t="shared" si="8"/>
        <v>0</v>
      </c>
      <c r="AR16" s="6">
        <f t="shared" si="8"/>
        <v>0</v>
      </c>
      <c r="AS16" s="6">
        <f t="shared" si="8"/>
        <v>0</v>
      </c>
      <c r="AT16" s="6">
        <f t="shared" si="8"/>
        <v>0</v>
      </c>
      <c r="AU16" s="6">
        <f t="shared" si="8"/>
        <v>0</v>
      </c>
      <c r="AV16" s="6">
        <f t="shared" si="8"/>
        <v>0</v>
      </c>
      <c r="AW16" s="6">
        <f t="shared" si="8"/>
        <v>0</v>
      </c>
      <c r="AX16" s="6">
        <f t="shared" si="8"/>
        <v>0</v>
      </c>
      <c r="AY16" s="6">
        <f t="shared" si="8"/>
        <v>0</v>
      </c>
      <c r="AZ16" s="6">
        <f t="shared" si="8"/>
        <v>0</v>
      </c>
    </row>
    <row r="17" spans="11:52" x14ac:dyDescent="0.25">
      <c r="K17" s="14" t="s">
        <v>201</v>
      </c>
      <c r="L17" s="6">
        <f>L12*2.5</f>
        <v>0</v>
      </c>
      <c r="M17" s="6">
        <f t="shared" ref="M17:AZ17" si="9">M12*2.5</f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6">
        <f t="shared" si="9"/>
        <v>0</v>
      </c>
      <c r="R17" s="6">
        <f t="shared" si="9"/>
        <v>0</v>
      </c>
      <c r="S17" s="6">
        <f t="shared" si="9"/>
        <v>0</v>
      </c>
      <c r="T17" s="6">
        <f t="shared" si="9"/>
        <v>0</v>
      </c>
      <c r="U17" s="6">
        <f t="shared" si="9"/>
        <v>0</v>
      </c>
      <c r="V17" s="6">
        <f t="shared" si="9"/>
        <v>0</v>
      </c>
      <c r="W17" s="6">
        <f t="shared" si="9"/>
        <v>0</v>
      </c>
      <c r="X17" s="6">
        <f t="shared" si="9"/>
        <v>0</v>
      </c>
      <c r="Y17" s="6">
        <f t="shared" si="9"/>
        <v>0</v>
      </c>
      <c r="Z17" s="6">
        <f t="shared" si="9"/>
        <v>0</v>
      </c>
      <c r="AA17" s="6">
        <f t="shared" si="9"/>
        <v>0</v>
      </c>
      <c r="AB17" s="6">
        <f t="shared" si="9"/>
        <v>0</v>
      </c>
      <c r="AC17" s="6">
        <f t="shared" si="9"/>
        <v>0</v>
      </c>
      <c r="AD17" s="6">
        <f t="shared" si="9"/>
        <v>0</v>
      </c>
      <c r="AE17" s="6">
        <f t="shared" si="9"/>
        <v>0</v>
      </c>
      <c r="AF17" s="6">
        <f t="shared" si="9"/>
        <v>0</v>
      </c>
      <c r="AG17" s="6">
        <f t="shared" si="9"/>
        <v>0</v>
      </c>
      <c r="AH17" s="6">
        <f t="shared" si="9"/>
        <v>0</v>
      </c>
      <c r="AI17" s="6">
        <f t="shared" si="9"/>
        <v>0</v>
      </c>
      <c r="AJ17" s="6">
        <f t="shared" si="9"/>
        <v>0</v>
      </c>
      <c r="AK17" s="6">
        <f t="shared" si="9"/>
        <v>0</v>
      </c>
      <c r="AL17" s="6">
        <f t="shared" si="9"/>
        <v>0</v>
      </c>
      <c r="AM17" s="6">
        <f t="shared" si="9"/>
        <v>0</v>
      </c>
      <c r="AN17" s="6">
        <f t="shared" si="9"/>
        <v>0</v>
      </c>
      <c r="AO17" s="6">
        <f t="shared" si="9"/>
        <v>0</v>
      </c>
      <c r="AP17" s="6">
        <f t="shared" si="9"/>
        <v>0</v>
      </c>
      <c r="AQ17" s="6">
        <f t="shared" si="9"/>
        <v>0</v>
      </c>
      <c r="AR17" s="6">
        <f t="shared" si="9"/>
        <v>0</v>
      </c>
      <c r="AS17" s="6">
        <f t="shared" si="9"/>
        <v>0</v>
      </c>
      <c r="AT17" s="6">
        <f t="shared" si="9"/>
        <v>0</v>
      </c>
      <c r="AU17" s="6">
        <f t="shared" si="9"/>
        <v>0</v>
      </c>
      <c r="AV17" s="6">
        <f t="shared" si="9"/>
        <v>0</v>
      </c>
      <c r="AW17" s="6">
        <f t="shared" si="9"/>
        <v>0</v>
      </c>
      <c r="AX17" s="6">
        <f t="shared" si="9"/>
        <v>0</v>
      </c>
      <c r="AY17" s="6">
        <f t="shared" si="9"/>
        <v>0</v>
      </c>
      <c r="AZ17" s="6">
        <f t="shared" si="9"/>
        <v>0</v>
      </c>
    </row>
    <row r="18" spans="11:52" x14ac:dyDescent="0.25">
      <c r="K18" s="15" t="s">
        <v>202</v>
      </c>
      <c r="L18" s="16">
        <f>SUM(L15:L17)</f>
        <v>0</v>
      </c>
      <c r="M18" s="16">
        <f t="shared" ref="M18:AZ18" si="10">SUM(M15:M17)</f>
        <v>0</v>
      </c>
      <c r="N18" s="16">
        <f t="shared" si="10"/>
        <v>0</v>
      </c>
      <c r="O18" s="16">
        <f t="shared" si="10"/>
        <v>0</v>
      </c>
      <c r="P18" s="16">
        <f t="shared" si="10"/>
        <v>0</v>
      </c>
      <c r="Q18" s="16">
        <f t="shared" si="10"/>
        <v>0</v>
      </c>
      <c r="R18" s="16">
        <f t="shared" si="10"/>
        <v>0</v>
      </c>
      <c r="S18" s="16">
        <f t="shared" si="10"/>
        <v>0</v>
      </c>
      <c r="T18" s="16">
        <f t="shared" si="10"/>
        <v>0</v>
      </c>
      <c r="U18" s="16">
        <f t="shared" si="10"/>
        <v>0</v>
      </c>
      <c r="V18" s="16">
        <f t="shared" si="10"/>
        <v>0</v>
      </c>
      <c r="W18" s="16">
        <f t="shared" si="10"/>
        <v>0</v>
      </c>
      <c r="X18" s="16">
        <f t="shared" si="10"/>
        <v>0</v>
      </c>
      <c r="Y18" s="16">
        <f t="shared" si="10"/>
        <v>0</v>
      </c>
      <c r="Z18" s="16">
        <f t="shared" si="10"/>
        <v>0</v>
      </c>
      <c r="AA18" s="16">
        <f t="shared" si="10"/>
        <v>0</v>
      </c>
      <c r="AB18" s="16">
        <f t="shared" si="10"/>
        <v>0</v>
      </c>
      <c r="AC18" s="16">
        <f t="shared" si="10"/>
        <v>0</v>
      </c>
      <c r="AD18" s="16">
        <f t="shared" si="10"/>
        <v>0</v>
      </c>
      <c r="AE18" s="16">
        <f t="shared" si="10"/>
        <v>0</v>
      </c>
      <c r="AF18" s="16">
        <f t="shared" si="10"/>
        <v>0</v>
      </c>
      <c r="AG18" s="16">
        <f t="shared" si="10"/>
        <v>0</v>
      </c>
      <c r="AH18" s="16">
        <f t="shared" si="10"/>
        <v>0</v>
      </c>
      <c r="AI18" s="16">
        <f t="shared" si="10"/>
        <v>0</v>
      </c>
      <c r="AJ18" s="16">
        <f t="shared" si="10"/>
        <v>0</v>
      </c>
      <c r="AK18" s="16">
        <f t="shared" si="10"/>
        <v>0</v>
      </c>
      <c r="AL18" s="16">
        <f t="shared" si="10"/>
        <v>0</v>
      </c>
      <c r="AM18" s="16">
        <f t="shared" si="10"/>
        <v>0</v>
      </c>
      <c r="AN18" s="16">
        <f t="shared" si="10"/>
        <v>0</v>
      </c>
      <c r="AO18" s="16">
        <f t="shared" si="10"/>
        <v>0</v>
      </c>
      <c r="AP18" s="16">
        <f t="shared" si="10"/>
        <v>0</v>
      </c>
      <c r="AQ18" s="16">
        <f t="shared" si="10"/>
        <v>0</v>
      </c>
      <c r="AR18" s="16">
        <f t="shared" si="10"/>
        <v>0</v>
      </c>
      <c r="AS18" s="16">
        <f t="shared" si="10"/>
        <v>0</v>
      </c>
      <c r="AT18" s="16">
        <f t="shared" si="10"/>
        <v>0</v>
      </c>
      <c r="AU18" s="16">
        <f t="shared" si="10"/>
        <v>0</v>
      </c>
      <c r="AV18" s="16">
        <f t="shared" si="10"/>
        <v>0</v>
      </c>
      <c r="AW18" s="16">
        <f t="shared" si="10"/>
        <v>0</v>
      </c>
      <c r="AX18" s="16">
        <f t="shared" si="10"/>
        <v>0</v>
      </c>
      <c r="AY18" s="16">
        <f t="shared" si="10"/>
        <v>0</v>
      </c>
      <c r="AZ18" s="16">
        <f t="shared" si="10"/>
        <v>0</v>
      </c>
    </row>
    <row r="19" spans="11:52" x14ac:dyDescent="0.25">
      <c r="K19" s="15" t="s">
        <v>203</v>
      </c>
      <c r="L19" s="17">
        <f t="shared" ref="L19:AZ19" si="11">IF(L18&gt;$L$14,L18-$L$14,0)</f>
        <v>0</v>
      </c>
      <c r="M19" s="17">
        <f t="shared" si="11"/>
        <v>0</v>
      </c>
      <c r="N19" s="17">
        <f t="shared" si="11"/>
        <v>0</v>
      </c>
      <c r="O19" s="17">
        <f t="shared" si="11"/>
        <v>0</v>
      </c>
      <c r="P19" s="17">
        <f t="shared" si="11"/>
        <v>0</v>
      </c>
      <c r="Q19" s="17">
        <f t="shared" si="11"/>
        <v>0</v>
      </c>
      <c r="R19" s="17">
        <f t="shared" si="11"/>
        <v>0</v>
      </c>
      <c r="S19" s="17">
        <f t="shared" si="11"/>
        <v>0</v>
      </c>
      <c r="T19" s="17">
        <f t="shared" si="11"/>
        <v>0</v>
      </c>
      <c r="U19" s="17">
        <f t="shared" si="11"/>
        <v>0</v>
      </c>
      <c r="V19" s="17">
        <f t="shared" si="11"/>
        <v>0</v>
      </c>
      <c r="W19" s="17">
        <f t="shared" si="11"/>
        <v>0</v>
      </c>
      <c r="X19" s="17">
        <f t="shared" si="11"/>
        <v>0</v>
      </c>
      <c r="Y19" s="17">
        <f t="shared" si="11"/>
        <v>0</v>
      </c>
      <c r="Z19" s="17">
        <f t="shared" si="11"/>
        <v>0</v>
      </c>
      <c r="AA19" s="17">
        <f t="shared" si="11"/>
        <v>0</v>
      </c>
      <c r="AB19" s="17">
        <f t="shared" si="11"/>
        <v>0</v>
      </c>
      <c r="AC19" s="17">
        <f t="shared" si="11"/>
        <v>0</v>
      </c>
      <c r="AD19" s="17">
        <f t="shared" si="11"/>
        <v>0</v>
      </c>
      <c r="AE19" s="17">
        <f t="shared" si="11"/>
        <v>0</v>
      </c>
      <c r="AF19" s="17">
        <f t="shared" si="11"/>
        <v>0</v>
      </c>
      <c r="AG19" s="17">
        <f t="shared" si="11"/>
        <v>0</v>
      </c>
      <c r="AH19" s="17">
        <f t="shared" si="11"/>
        <v>0</v>
      </c>
      <c r="AI19" s="17">
        <f t="shared" si="11"/>
        <v>0</v>
      </c>
      <c r="AJ19" s="17">
        <f t="shared" si="11"/>
        <v>0</v>
      </c>
      <c r="AK19" s="17">
        <f t="shared" si="11"/>
        <v>0</v>
      </c>
      <c r="AL19" s="17">
        <f t="shared" si="11"/>
        <v>0</v>
      </c>
      <c r="AM19" s="17">
        <f t="shared" si="11"/>
        <v>0</v>
      </c>
      <c r="AN19" s="17">
        <f t="shared" si="11"/>
        <v>0</v>
      </c>
      <c r="AO19" s="17">
        <f t="shared" si="11"/>
        <v>0</v>
      </c>
      <c r="AP19" s="17">
        <f t="shared" si="11"/>
        <v>0</v>
      </c>
      <c r="AQ19" s="17">
        <f t="shared" si="11"/>
        <v>0</v>
      </c>
      <c r="AR19" s="17">
        <f t="shared" si="11"/>
        <v>0</v>
      </c>
      <c r="AS19" s="17">
        <f t="shared" si="11"/>
        <v>0</v>
      </c>
      <c r="AT19" s="17">
        <f t="shared" si="11"/>
        <v>0</v>
      </c>
      <c r="AU19" s="17">
        <f t="shared" si="11"/>
        <v>0</v>
      </c>
      <c r="AV19" s="17">
        <f t="shared" si="11"/>
        <v>0</v>
      </c>
      <c r="AW19" s="17">
        <f t="shared" si="11"/>
        <v>0</v>
      </c>
      <c r="AX19" s="17">
        <f t="shared" si="11"/>
        <v>0</v>
      </c>
      <c r="AY19" s="17">
        <f t="shared" si="11"/>
        <v>0</v>
      </c>
      <c r="AZ19" s="17">
        <f t="shared" si="11"/>
        <v>0</v>
      </c>
    </row>
  </sheetData>
  <mergeCells count="36">
    <mergeCell ref="AX1:AZ1"/>
    <mergeCell ref="K4:AC4"/>
    <mergeCell ref="AD4:AE7"/>
    <mergeCell ref="AF4:AY4"/>
    <mergeCell ref="AZ4:AZ12"/>
    <mergeCell ref="L5:N5"/>
    <mergeCell ref="O5:Q5"/>
    <mergeCell ref="K1:N1"/>
    <mergeCell ref="O1:R1"/>
    <mergeCell ref="S1:W1"/>
    <mergeCell ref="X1:AA1"/>
    <mergeCell ref="AB1:AE1"/>
    <mergeCell ref="AF1:AJ1"/>
    <mergeCell ref="AG5:AI5"/>
    <mergeCell ref="AJ5:AL5"/>
    <mergeCell ref="AK1:AN1"/>
    <mergeCell ref="AO1:AR1"/>
    <mergeCell ref="AS1:AW1"/>
    <mergeCell ref="J6:J7"/>
    <mergeCell ref="R5:T5"/>
    <mergeCell ref="U5:W5"/>
    <mergeCell ref="X5:Z5"/>
    <mergeCell ref="AA5:AC5"/>
    <mergeCell ref="AM5:AM7"/>
    <mergeCell ref="AN5:AP5"/>
    <mergeCell ref="AQ5:AS5"/>
    <mergeCell ref="AT5:AV5"/>
    <mergeCell ref="AW5:AY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Centros</vt:lpstr>
      <vt:lpstr>Excedente (hrs)</vt:lpstr>
      <vt:lpstr>AE</vt:lpstr>
      <vt:lpstr>CB</vt:lpstr>
      <vt:lpstr>CP</vt:lpstr>
      <vt:lpstr>CV</vt:lpstr>
      <vt:lpstr>JC</vt:lpstr>
      <vt:lpstr>JLL</vt:lpstr>
      <vt:lpstr>JT</vt:lpstr>
      <vt:lpstr>MER</vt:lpstr>
      <vt:lpstr>MFE</vt:lpstr>
      <vt:lpstr>MJV</vt:lpstr>
      <vt:lpstr>MJA</vt:lpstr>
      <vt:lpstr>NN</vt:lpstr>
      <vt:lpstr>XU</vt:lpstr>
      <vt:lpstr>AA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2018-05-09T15:22:51Z</dcterms:created>
  <dcterms:modified xsi:type="dcterms:W3CDTF">2018-06-14T19:34:42Z</dcterms:modified>
</cp:coreProperties>
</file>