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ghiru\Documents\GitHub\ASF_Simulation\Simulation_Tool\New_SimulationEnvironment\CEA_Archetypes_CH\"/>
    </mc:Choice>
  </mc:AlternateContent>
  <bookViews>
    <workbookView xWindow="0" yWindow="0" windowWidth="24930" windowHeight="10890"/>
  </bookViews>
  <sheets>
    <sheet name="results diagnosis" sheetId="1" r:id="rId1"/>
  </sheets>
  <calcPr calcId="171027"/>
</workbook>
</file>

<file path=xl/calcChain.xml><?xml version="1.0" encoding="utf-8"?>
<calcChain xmlns="http://schemas.openxmlformats.org/spreadsheetml/2006/main">
  <c r="AA24" i="1" l="1"/>
  <c r="AA22" i="1"/>
  <c r="AB22" i="1"/>
  <c r="AC22" i="1"/>
  <c r="AD22" i="1"/>
  <c r="AE22" i="1"/>
  <c r="AF22" i="1"/>
  <c r="AA23" i="1"/>
  <c r="AB23" i="1"/>
  <c r="AC23" i="1"/>
  <c r="AD23" i="1"/>
  <c r="AE23" i="1"/>
  <c r="AF23" i="1"/>
  <c r="AB24" i="1"/>
  <c r="AC24" i="1"/>
  <c r="AD24" i="1"/>
  <c r="AE24" i="1"/>
  <c r="AF24" i="1"/>
  <c r="AA25" i="1"/>
  <c r="AB25" i="1"/>
  <c r="AC25" i="1"/>
  <c r="AD25" i="1"/>
  <c r="AE25" i="1"/>
  <c r="AF25" i="1"/>
  <c r="AA26" i="1"/>
  <c r="AB26" i="1"/>
  <c r="AC26" i="1"/>
  <c r="AD26" i="1"/>
  <c r="AE26" i="1"/>
  <c r="AF26" i="1"/>
  <c r="AA27" i="1"/>
  <c r="AB27" i="1"/>
  <c r="AC27" i="1"/>
  <c r="AD27" i="1"/>
  <c r="AE27" i="1"/>
  <c r="AF27" i="1"/>
  <c r="AA28" i="1"/>
  <c r="AB28" i="1"/>
  <c r="AC28" i="1"/>
  <c r="AD28" i="1"/>
  <c r="AE28" i="1"/>
  <c r="AF28" i="1"/>
  <c r="AA29" i="1"/>
  <c r="AB29" i="1"/>
  <c r="AC29" i="1"/>
  <c r="AD29" i="1"/>
  <c r="AE29" i="1"/>
  <c r="AF29" i="1"/>
  <c r="AA30" i="1"/>
  <c r="AB30" i="1"/>
  <c r="AC30" i="1"/>
  <c r="AD30" i="1"/>
  <c r="AE30" i="1"/>
  <c r="AF30" i="1"/>
  <c r="AA31" i="1"/>
  <c r="AB31" i="1"/>
  <c r="AC31" i="1"/>
  <c r="AD31" i="1"/>
  <c r="AE31" i="1"/>
  <c r="AF31" i="1"/>
  <c r="AB21" i="1"/>
  <c r="AC21" i="1"/>
  <c r="AD21" i="1"/>
  <c r="AE21" i="1"/>
  <c r="AF21" i="1"/>
  <c r="AA21" i="1"/>
  <c r="C22" i="1" l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D21" i="1"/>
  <c r="E21" i="1"/>
  <c r="F21" i="1"/>
  <c r="G21" i="1"/>
  <c r="H21" i="1"/>
  <c r="C21" i="1"/>
  <c r="S31" i="1"/>
  <c r="T31" i="1"/>
  <c r="U31" i="1"/>
  <c r="V31" i="1"/>
  <c r="W31" i="1"/>
  <c r="X3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T21" i="1"/>
  <c r="U21" i="1"/>
  <c r="V21" i="1"/>
  <c r="W21" i="1"/>
  <c r="X21" i="1"/>
  <c r="S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L21" i="1"/>
  <c r="M21" i="1"/>
  <c r="N21" i="1"/>
  <c r="O21" i="1"/>
  <c r="P21" i="1"/>
  <c r="K21" i="1"/>
</calcChain>
</file>

<file path=xl/sharedStrings.xml><?xml version="1.0" encoding="utf-8"?>
<sst xmlns="http://schemas.openxmlformats.org/spreadsheetml/2006/main" count="134" uniqueCount="29">
  <si>
    <t>Name</t>
  </si>
  <si>
    <t>C</t>
  </si>
  <si>
    <t>E</t>
  </si>
  <si>
    <t>E_HCL</t>
  </si>
  <si>
    <t>H</t>
  </si>
  <si>
    <t>L</t>
  </si>
  <si>
    <t>PV</t>
  </si>
  <si>
    <t>RETAIL5</t>
  </si>
  <si>
    <t>GYM5</t>
  </si>
  <si>
    <t>MULTI_RES5</t>
  </si>
  <si>
    <t>OFFICE5</t>
  </si>
  <si>
    <t>SINGLE_RES5</t>
  </si>
  <si>
    <t>RESTAURANT5</t>
  </si>
  <si>
    <t>HOTEL5</t>
  </si>
  <si>
    <t>FOODSTORE5</t>
  </si>
  <si>
    <t>HOSPITAL5</t>
  </si>
  <si>
    <t>SCHOOL5</t>
  </si>
  <si>
    <t>INDUSTRIAL5</t>
  </si>
  <si>
    <t>E_total</t>
  </si>
  <si>
    <t>default</t>
  </si>
  <si>
    <t>default - dictionaries</t>
  </si>
  <si>
    <t>CEA Archetypes</t>
  </si>
  <si>
    <t>CEA + c_m_A_f= 165000</t>
  </si>
  <si>
    <t>CEA + occupancy_COM.csv</t>
  </si>
  <si>
    <t>E      1182.148457</t>
  </si>
  <si>
    <t>E_HCL  1891.341428</t>
  </si>
  <si>
    <t>H       721.148026</t>
  </si>
  <si>
    <t>L       326.172420</t>
  </si>
  <si>
    <t>PV     -709.192971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</si>
</sst>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6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1"/>
  <sheetViews>
    <sheetView tabSelected="1" topLeftCell="F4" zoomScaleNormal="100" workbookViewId="0">
      <selection activeCell="H5" sqref="H5"/>
    </sheetView>
  </sheetViews>
  <sheetFormatPr defaultRowHeight="15" x14ac:dyDescent="0.25"/>
  <cols>
    <col min="10" max="10" width="14.42578125" customWidth="1"/>
    <col min="18" max="18" width="16.85546875" bestFit="1" customWidth="1"/>
    <col min="26" max="26" width="13.7109375" bestFit="1" customWidth="1"/>
  </cols>
  <sheetData>
    <row r="1" spans="2:32" ht="15.75" thickBot="1" x14ac:dyDescent="0.3"/>
    <row r="2" spans="2:32" x14ac:dyDescent="0.25">
      <c r="B2" s="1" t="s">
        <v>19</v>
      </c>
      <c r="C2" s="2"/>
      <c r="D2" s="2"/>
      <c r="E2" s="2"/>
      <c r="F2" s="2"/>
      <c r="G2" s="2"/>
      <c r="H2" s="3"/>
    </row>
    <row r="3" spans="2:32" x14ac:dyDescent="0.25"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6</v>
      </c>
    </row>
    <row r="4" spans="2:32" ht="15.75" thickBot="1" x14ac:dyDescent="0.3">
      <c r="B4" s="7" t="s">
        <v>18</v>
      </c>
      <c r="C4" s="8">
        <v>844.02</v>
      </c>
      <c r="D4" s="8">
        <v>1182.1400000000001</v>
      </c>
      <c r="E4" s="8">
        <v>1891.3</v>
      </c>
      <c r="F4" s="8">
        <v>721.14800000000002</v>
      </c>
      <c r="G4" s="8">
        <v>326.17200000000003</v>
      </c>
      <c r="H4" s="9">
        <v>-709</v>
      </c>
    </row>
    <row r="5" spans="2:32" x14ac:dyDescent="0.25">
      <c r="B5" s="10" t="s">
        <v>10</v>
      </c>
      <c r="C5" s="10">
        <v>3665.6272896800001</v>
      </c>
      <c r="D5" s="10">
        <v>3384.5347420399999</v>
      </c>
      <c r="E5" s="10">
        <v>4151.4773761899996</v>
      </c>
      <c r="F5" s="10">
        <v>248.06876651300001</v>
      </c>
      <c r="G5" s="10">
        <v>237.78131999999999</v>
      </c>
      <c r="H5" s="10">
        <v>-766.94263414900001</v>
      </c>
    </row>
    <row r="6" spans="2:32" x14ac:dyDescent="0.25">
      <c r="B6" t="s">
        <v>21</v>
      </c>
      <c r="J6" t="s">
        <v>22</v>
      </c>
      <c r="R6" t="s">
        <v>23</v>
      </c>
    </row>
    <row r="7" spans="2:32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J7" t="s">
        <v>0</v>
      </c>
      <c r="K7" t="s">
        <v>1</v>
      </c>
      <c r="L7" t="s">
        <v>2</v>
      </c>
      <c r="M7" t="s">
        <v>3</v>
      </c>
      <c r="N7" t="s">
        <v>4</v>
      </c>
      <c r="O7" t="s">
        <v>5</v>
      </c>
      <c r="P7" t="s">
        <v>6</v>
      </c>
      <c r="R7" t="s">
        <v>0</v>
      </c>
      <c r="S7" t="s">
        <v>1</v>
      </c>
      <c r="T7" t="s">
        <v>2</v>
      </c>
      <c r="U7" t="s">
        <v>3</v>
      </c>
      <c r="V7" t="s">
        <v>4</v>
      </c>
      <c r="W7" t="s">
        <v>5</v>
      </c>
      <c r="X7" t="s">
        <v>6</v>
      </c>
      <c r="Z7" s="11" t="s">
        <v>0</v>
      </c>
      <c r="AA7" s="11" t="s">
        <v>1</v>
      </c>
      <c r="AB7" s="11" t="s">
        <v>2</v>
      </c>
      <c r="AC7" s="11" t="s">
        <v>3</v>
      </c>
      <c r="AD7" s="11" t="s">
        <v>4</v>
      </c>
      <c r="AE7" s="11" t="s">
        <v>5</v>
      </c>
      <c r="AF7" s="11" t="s">
        <v>6</v>
      </c>
    </row>
    <row r="8" spans="2:32" x14ac:dyDescent="0.25">
      <c r="B8" t="s">
        <v>7</v>
      </c>
      <c r="C8">
        <v>3834.0592257899998</v>
      </c>
      <c r="D8">
        <v>4164.8651275700004</v>
      </c>
      <c r="E8">
        <v>4938.3262390999998</v>
      </c>
      <c r="F8">
        <v>92.286673309899996</v>
      </c>
      <c r="G8">
        <v>1011.98034</v>
      </c>
      <c r="H8">
        <v>-773.46111153599998</v>
      </c>
      <c r="J8" t="s">
        <v>7</v>
      </c>
      <c r="K8">
        <v>3936.8438988500002</v>
      </c>
      <c r="L8">
        <v>4300.0890762199997</v>
      </c>
      <c r="M8">
        <v>5072.1056983799999</v>
      </c>
      <c r="N8">
        <v>123.28145952200001</v>
      </c>
      <c r="O8">
        <v>1011.98034</v>
      </c>
      <c r="P8">
        <v>-772.01662215099998</v>
      </c>
      <c r="R8" t="s">
        <v>7</v>
      </c>
      <c r="S8">
        <v>3140.7025450699998</v>
      </c>
      <c r="T8">
        <v>3056.5836798099999</v>
      </c>
      <c r="U8">
        <v>3831.4351106499998</v>
      </c>
      <c r="V8">
        <v>143.62355558100001</v>
      </c>
      <c r="W8">
        <v>547.10901000000001</v>
      </c>
      <c r="X8">
        <v>-774.85143084599997</v>
      </c>
      <c r="Z8" s="11" t="s">
        <v>7</v>
      </c>
      <c r="AA8" s="11">
        <v>1000.98891688</v>
      </c>
      <c r="AB8" s="11">
        <v>1892.71825268</v>
      </c>
      <c r="AC8" s="11">
        <v>2608.5061435299999</v>
      </c>
      <c r="AD8" s="11">
        <v>595.53688665000004</v>
      </c>
      <c r="AE8" s="11">
        <v>1011.98034</v>
      </c>
      <c r="AF8" s="11">
        <v>-715.78789085300002</v>
      </c>
    </row>
    <row r="9" spans="2:32" x14ac:dyDescent="0.25">
      <c r="B9" t="s">
        <v>8</v>
      </c>
      <c r="C9">
        <v>11191.734598700001</v>
      </c>
      <c r="D9">
        <v>11221.3157149</v>
      </c>
      <c r="E9">
        <v>12008.4004487</v>
      </c>
      <c r="F9">
        <v>0</v>
      </c>
      <c r="G9">
        <v>816.66584999999998</v>
      </c>
      <c r="H9">
        <v>-787.08473384599995</v>
      </c>
      <c r="J9" t="s">
        <v>8</v>
      </c>
      <c r="K9">
        <v>11260.9388764</v>
      </c>
      <c r="L9">
        <v>11290.7460827</v>
      </c>
      <c r="M9">
        <v>12077.811369499999</v>
      </c>
      <c r="N9">
        <v>0.206643107534</v>
      </c>
      <c r="O9">
        <v>816.66584999999998</v>
      </c>
      <c r="P9">
        <v>-787.06528673499997</v>
      </c>
      <c r="R9" t="s">
        <v>8</v>
      </c>
      <c r="S9">
        <v>4161.3929203199996</v>
      </c>
      <c r="T9">
        <v>3608.7773127700002</v>
      </c>
      <c r="U9">
        <v>4392.1057866700003</v>
      </c>
      <c r="V9">
        <v>89.451746352300006</v>
      </c>
      <c r="W9">
        <v>141.26112000000001</v>
      </c>
      <c r="X9">
        <v>-783.328473906</v>
      </c>
      <c r="Z9" s="11" t="s">
        <v>8</v>
      </c>
      <c r="AA9" s="11">
        <v>2579.3956595200002</v>
      </c>
      <c r="AB9" s="11">
        <v>2913.3116914100001</v>
      </c>
      <c r="AC9" s="11">
        <v>3672.8187326900002</v>
      </c>
      <c r="AD9" s="11">
        <v>276.75722316399998</v>
      </c>
      <c r="AE9" s="11">
        <v>816.66584999999998</v>
      </c>
      <c r="AF9" s="11">
        <v>-759.50704128300004</v>
      </c>
    </row>
    <row r="10" spans="2:32" x14ac:dyDescent="0.25">
      <c r="B10" t="s">
        <v>9</v>
      </c>
      <c r="C10">
        <v>17073.5547959</v>
      </c>
      <c r="D10">
        <v>18082.6124251</v>
      </c>
      <c r="E10">
        <v>18870.343145899998</v>
      </c>
      <c r="F10">
        <v>0</v>
      </c>
      <c r="G10">
        <v>1796.78835</v>
      </c>
      <c r="H10">
        <v>-787.73072075699997</v>
      </c>
      <c r="J10" t="s">
        <v>9</v>
      </c>
      <c r="K10">
        <v>17087.6649407</v>
      </c>
      <c r="L10">
        <v>18096.730919900001</v>
      </c>
      <c r="M10">
        <v>18884.453290699999</v>
      </c>
      <c r="N10">
        <v>0</v>
      </c>
      <c r="O10">
        <v>1796.78835</v>
      </c>
      <c r="P10">
        <v>-787.72237081900005</v>
      </c>
      <c r="R10" t="s">
        <v>9</v>
      </c>
      <c r="S10">
        <v>3139.9598091500002</v>
      </c>
      <c r="T10">
        <v>2837.4506957399999</v>
      </c>
      <c r="U10">
        <v>3608.9990375500001</v>
      </c>
      <c r="V10">
        <v>334.70327839499998</v>
      </c>
      <c r="W10">
        <v>134.33595</v>
      </c>
      <c r="X10">
        <v>-771.54834180700004</v>
      </c>
      <c r="Z10" s="11" t="s">
        <v>9</v>
      </c>
      <c r="AA10" s="11">
        <v>800.41735588400002</v>
      </c>
      <c r="AB10" s="11">
        <v>3457.9145390200001</v>
      </c>
      <c r="AC10" s="11">
        <v>4157.8228338199997</v>
      </c>
      <c r="AD10" s="11">
        <v>1560.61712794</v>
      </c>
      <c r="AE10" s="11">
        <v>1796.78835</v>
      </c>
      <c r="AF10" s="11">
        <v>-699.90829480399998</v>
      </c>
    </row>
    <row r="11" spans="2:32" x14ac:dyDescent="0.25">
      <c r="B11" s="10" t="s">
        <v>10</v>
      </c>
      <c r="C11" s="10">
        <v>3665.6272896800001</v>
      </c>
      <c r="D11" s="10">
        <v>3384.5347420399999</v>
      </c>
      <c r="E11" s="10">
        <v>4151.4773761899996</v>
      </c>
      <c r="F11" s="10">
        <v>248.06876651300001</v>
      </c>
      <c r="G11" s="10">
        <v>237.78131999999999</v>
      </c>
      <c r="H11" s="10">
        <v>-766.94263414900001</v>
      </c>
      <c r="J11" t="s">
        <v>10</v>
      </c>
      <c r="K11">
        <v>3798.60947923</v>
      </c>
      <c r="L11">
        <v>3549.2222263200001</v>
      </c>
      <c r="M11">
        <v>4316.0170249000003</v>
      </c>
      <c r="N11">
        <v>279.62622567</v>
      </c>
      <c r="O11">
        <v>237.78131999999999</v>
      </c>
      <c r="P11">
        <v>-766.794798582</v>
      </c>
      <c r="R11" t="s">
        <v>10</v>
      </c>
      <c r="S11">
        <v>3665.6272896800001</v>
      </c>
      <c r="T11">
        <v>3384.5347420399999</v>
      </c>
      <c r="U11">
        <v>4151.4773761899996</v>
      </c>
      <c r="V11">
        <v>248.06876651300001</v>
      </c>
      <c r="W11">
        <v>237.78131999999999</v>
      </c>
      <c r="X11">
        <v>-766.94263414900001</v>
      </c>
      <c r="Z11" s="11" t="s">
        <v>10</v>
      </c>
      <c r="AA11" s="11">
        <v>937.54697069899998</v>
      </c>
      <c r="AB11" s="11">
        <v>1457.4020202300001</v>
      </c>
      <c r="AC11" s="11">
        <v>2152.1351071099998</v>
      </c>
      <c r="AD11" s="11">
        <v>976.80681641299998</v>
      </c>
      <c r="AE11" s="11">
        <v>237.78131999999999</v>
      </c>
      <c r="AF11" s="11">
        <v>-694.73308687700001</v>
      </c>
    </row>
    <row r="12" spans="2:32" x14ac:dyDescent="0.25">
      <c r="B12" t="s">
        <v>11</v>
      </c>
      <c r="C12">
        <v>17057.090165099999</v>
      </c>
      <c r="D12">
        <v>18033.957388499999</v>
      </c>
      <c r="E12">
        <v>18823.743221100001</v>
      </c>
      <c r="F12">
        <v>0</v>
      </c>
      <c r="G12">
        <v>1766.6530560000001</v>
      </c>
      <c r="H12">
        <v>-789.78583254</v>
      </c>
      <c r="J12" t="s">
        <v>11</v>
      </c>
      <c r="K12">
        <v>17071.113851300001</v>
      </c>
      <c r="L12">
        <v>18047.999122699999</v>
      </c>
      <c r="M12">
        <v>18837.7669073</v>
      </c>
      <c r="N12">
        <v>0</v>
      </c>
      <c r="O12">
        <v>1766.6530560000001</v>
      </c>
      <c r="P12">
        <v>-789.76778462599998</v>
      </c>
      <c r="R12" t="s">
        <v>11</v>
      </c>
      <c r="S12">
        <v>3136.0753941500002</v>
      </c>
      <c r="T12">
        <v>2826.36837182</v>
      </c>
      <c r="U12">
        <v>3598.8448785400001</v>
      </c>
      <c r="V12">
        <v>336.47688439000001</v>
      </c>
      <c r="W12">
        <v>126.29259999999999</v>
      </c>
      <c r="X12">
        <v>-772.47650672400005</v>
      </c>
      <c r="Z12" s="11" t="s">
        <v>11</v>
      </c>
      <c r="AA12" s="11">
        <v>743.18981422000002</v>
      </c>
      <c r="AB12" s="11">
        <v>3444.2093039400002</v>
      </c>
      <c r="AC12" s="11">
        <v>4141.9320063499999</v>
      </c>
      <c r="AD12" s="11">
        <v>1632.08913613</v>
      </c>
      <c r="AE12" s="11">
        <v>1766.6530560000001</v>
      </c>
      <c r="AF12" s="11">
        <v>-697.72270241199999</v>
      </c>
    </row>
    <row r="13" spans="2:32" x14ac:dyDescent="0.25">
      <c r="B13" t="s">
        <v>12</v>
      </c>
      <c r="C13">
        <v>2933.39382101</v>
      </c>
      <c r="D13">
        <v>2992.2592497099999</v>
      </c>
      <c r="E13">
        <v>3756.6164368099999</v>
      </c>
      <c r="F13">
        <v>203.507365798</v>
      </c>
      <c r="G13">
        <v>619.71524999999997</v>
      </c>
      <c r="H13">
        <v>-764.35718710000003</v>
      </c>
      <c r="J13" t="s">
        <v>12</v>
      </c>
      <c r="K13">
        <v>2991.9158533300001</v>
      </c>
      <c r="L13">
        <v>3067.4187384900001</v>
      </c>
      <c r="M13">
        <v>3831.4495802400002</v>
      </c>
      <c r="N13">
        <v>219.818476911</v>
      </c>
      <c r="O13">
        <v>619.71524999999997</v>
      </c>
      <c r="P13">
        <v>-764.03084175100003</v>
      </c>
      <c r="R13" t="s">
        <v>12</v>
      </c>
      <c r="S13">
        <v>2904.1385256100002</v>
      </c>
      <c r="T13">
        <v>2416.9539577</v>
      </c>
      <c r="U13">
        <v>3191.9580364200001</v>
      </c>
      <c r="V13">
        <v>182.269835817</v>
      </c>
      <c r="W13">
        <v>105.54967499999999</v>
      </c>
      <c r="X13">
        <v>-775.004078725</v>
      </c>
      <c r="Z13" s="11" t="s">
        <v>12</v>
      </c>
      <c r="AA13" s="11">
        <v>1412.4201885499999</v>
      </c>
      <c r="AB13" s="11">
        <v>1840.80425547</v>
      </c>
      <c r="AC13" s="11">
        <v>2576.7181625399999</v>
      </c>
      <c r="AD13" s="11">
        <v>544.58272399299995</v>
      </c>
      <c r="AE13" s="11">
        <v>619.71524999999997</v>
      </c>
      <c r="AF13" s="11">
        <v>-735.91390707799997</v>
      </c>
    </row>
    <row r="14" spans="2:32" x14ac:dyDescent="0.25">
      <c r="B14" t="s">
        <v>13</v>
      </c>
      <c r="C14">
        <v>8558.7705267500005</v>
      </c>
      <c r="D14">
        <v>8316.9376218199995</v>
      </c>
      <c r="E14">
        <v>9102.4411238800003</v>
      </c>
      <c r="F14">
        <v>3.4078671243600001</v>
      </c>
      <c r="G14">
        <v>540.26273000000003</v>
      </c>
      <c r="H14">
        <v>-785.50350205999996</v>
      </c>
      <c r="J14" t="s">
        <v>13</v>
      </c>
      <c r="K14">
        <v>8580.9628429999993</v>
      </c>
      <c r="L14">
        <v>8343.2284728400009</v>
      </c>
      <c r="M14">
        <v>9128.4920973099997</v>
      </c>
      <c r="N14">
        <v>7.2665243091500002</v>
      </c>
      <c r="O14">
        <v>540.26273000000003</v>
      </c>
      <c r="P14">
        <v>-785.26362446899998</v>
      </c>
      <c r="R14" t="s">
        <v>13</v>
      </c>
      <c r="S14">
        <v>3183.8049268</v>
      </c>
      <c r="T14">
        <v>3062.5399956400001</v>
      </c>
      <c r="U14">
        <v>3835.3266968900002</v>
      </c>
      <c r="V14">
        <v>607.28849009600003</v>
      </c>
      <c r="W14">
        <v>44.233280000000001</v>
      </c>
      <c r="X14">
        <v>-772.78670124899998</v>
      </c>
      <c r="Z14" s="11" t="s">
        <v>13</v>
      </c>
      <c r="AA14" s="11">
        <v>1029.35436998</v>
      </c>
      <c r="AB14" s="11">
        <v>1932.4156518699999</v>
      </c>
      <c r="AC14" s="11">
        <v>2647.0240278800002</v>
      </c>
      <c r="AD14" s="11">
        <v>1077.4069279</v>
      </c>
      <c r="AE14" s="11">
        <v>540.26273000000003</v>
      </c>
      <c r="AF14" s="11">
        <v>-714.608376013</v>
      </c>
    </row>
    <row r="15" spans="2:32" x14ac:dyDescent="0.25">
      <c r="B15" t="s">
        <v>14</v>
      </c>
      <c r="C15">
        <v>5236.2512965799997</v>
      </c>
      <c r="D15">
        <v>4995.8141741899999</v>
      </c>
      <c r="E15">
        <v>5751.7408864099998</v>
      </c>
      <c r="F15">
        <v>232.86444982800001</v>
      </c>
      <c r="G15">
        <v>282.62513999999999</v>
      </c>
      <c r="H15">
        <v>-755.92671222199999</v>
      </c>
      <c r="J15" t="s">
        <v>14</v>
      </c>
      <c r="K15">
        <v>5363.6711385500003</v>
      </c>
      <c r="L15">
        <v>5178.8723513300001</v>
      </c>
      <c r="M15">
        <v>5934.52981774</v>
      </c>
      <c r="N15">
        <v>288.23353918700002</v>
      </c>
      <c r="O15">
        <v>282.62513999999999</v>
      </c>
      <c r="P15">
        <v>-755.65746641400006</v>
      </c>
      <c r="R15" t="s">
        <v>14</v>
      </c>
      <c r="S15">
        <v>4303.2708162099998</v>
      </c>
      <c r="T15">
        <v>3985.03197189</v>
      </c>
      <c r="U15">
        <v>4747.4677365500002</v>
      </c>
      <c r="V15">
        <v>291.40071033999999</v>
      </c>
      <c r="W15">
        <v>152.79621</v>
      </c>
      <c r="X15">
        <v>-762.43576466000002</v>
      </c>
      <c r="Z15" s="11" t="s">
        <v>14</v>
      </c>
      <c r="AA15" s="11">
        <v>2394.0773152800002</v>
      </c>
      <c r="AB15" s="11">
        <v>2652.2502804199999</v>
      </c>
      <c r="AC15" s="11">
        <v>3353.74844291</v>
      </c>
      <c r="AD15" s="11">
        <v>677.04598763499996</v>
      </c>
      <c r="AE15" s="11">
        <v>282.62513999999999</v>
      </c>
      <c r="AF15" s="11">
        <v>-701.49816248699995</v>
      </c>
    </row>
    <row r="16" spans="2:32" x14ac:dyDescent="0.25">
      <c r="B16" t="s">
        <v>15</v>
      </c>
      <c r="C16">
        <v>17704.168982499999</v>
      </c>
      <c r="D16">
        <v>18900.691778500001</v>
      </c>
      <c r="E16">
        <v>19678.846007100001</v>
      </c>
      <c r="F16">
        <v>1.02072461206</v>
      </c>
      <c r="G16">
        <v>1973.6563000000001</v>
      </c>
      <c r="H16">
        <v>-778.15422853699999</v>
      </c>
      <c r="J16" t="s">
        <v>15</v>
      </c>
      <c r="K16">
        <v>17720.131185099999</v>
      </c>
      <c r="L16">
        <v>18916.2885451</v>
      </c>
      <c r="M16">
        <v>19694.434739600001</v>
      </c>
      <c r="N16">
        <v>0.64725448476900005</v>
      </c>
      <c r="O16">
        <v>1973.6563000000001</v>
      </c>
      <c r="P16">
        <v>-778.14619447899997</v>
      </c>
      <c r="R16" t="s">
        <v>15</v>
      </c>
      <c r="S16">
        <v>3207.02013786</v>
      </c>
      <c r="T16">
        <v>3231.2450576800002</v>
      </c>
      <c r="U16">
        <v>3999.2280504199998</v>
      </c>
      <c r="V16">
        <v>611.48121255800004</v>
      </c>
      <c r="W16">
        <v>180.72669999999999</v>
      </c>
      <c r="X16">
        <v>-767.98299274399994</v>
      </c>
      <c r="Z16" s="11" t="s">
        <v>15</v>
      </c>
      <c r="AA16" s="11">
        <v>1725.3032629100001</v>
      </c>
      <c r="AB16" s="11">
        <v>3930.6776905500001</v>
      </c>
      <c r="AC16" s="11">
        <v>4668.7127571999999</v>
      </c>
      <c r="AD16" s="11">
        <v>969.75319428600005</v>
      </c>
      <c r="AE16" s="11">
        <v>1973.6563000000001</v>
      </c>
      <c r="AF16" s="11">
        <v>-738.03506664700001</v>
      </c>
    </row>
    <row r="17" spans="2:32" x14ac:dyDescent="0.25">
      <c r="B17" t="s">
        <v>16</v>
      </c>
      <c r="C17">
        <v>2257.6868469699998</v>
      </c>
      <c r="D17">
        <v>1748.90395919</v>
      </c>
      <c r="E17">
        <v>2515.9364667499999</v>
      </c>
      <c r="F17">
        <v>174.21461977999999</v>
      </c>
      <c r="G17">
        <v>84.034999999999997</v>
      </c>
      <c r="H17">
        <v>-767.03250756</v>
      </c>
      <c r="J17" t="s">
        <v>16</v>
      </c>
      <c r="K17">
        <v>2363.7614156300001</v>
      </c>
      <c r="L17">
        <v>1885.8467381299999</v>
      </c>
      <c r="M17">
        <v>2653.73645889</v>
      </c>
      <c r="N17">
        <v>205.94004326000001</v>
      </c>
      <c r="O17">
        <v>84.034999999999997</v>
      </c>
      <c r="P17">
        <v>-767.889720764</v>
      </c>
      <c r="R17" t="s">
        <v>16</v>
      </c>
      <c r="S17">
        <v>3136.9321259500002</v>
      </c>
      <c r="T17">
        <v>2757.6627525399999</v>
      </c>
      <c r="U17">
        <v>3530.1126613500001</v>
      </c>
      <c r="V17">
        <v>183.81333540099999</v>
      </c>
      <c r="W17">
        <v>209.3672</v>
      </c>
      <c r="X17">
        <v>-772.44990881399997</v>
      </c>
      <c r="Z17" s="11" t="s">
        <v>16</v>
      </c>
      <c r="AA17" s="11">
        <v>649.03154109100001</v>
      </c>
      <c r="AB17" s="11">
        <v>820.69634662099998</v>
      </c>
      <c r="AC17" s="11">
        <v>1525.4270127699999</v>
      </c>
      <c r="AD17" s="11">
        <v>792.36047168000005</v>
      </c>
      <c r="AE17" s="11">
        <v>84.034999999999997</v>
      </c>
      <c r="AF17" s="11">
        <v>-704.73066615000005</v>
      </c>
    </row>
    <row r="18" spans="2:32" x14ac:dyDescent="0.25">
      <c r="B18" t="s">
        <v>17</v>
      </c>
      <c r="C18">
        <v>8904.2881394800006</v>
      </c>
      <c r="D18">
        <v>10020.525561</v>
      </c>
      <c r="E18">
        <v>10808.600438699999</v>
      </c>
      <c r="F18">
        <v>70.500529240000006</v>
      </c>
      <c r="G18">
        <v>1833.81177</v>
      </c>
      <c r="H18">
        <v>-788.07487772399998</v>
      </c>
      <c r="J18" t="s">
        <v>17</v>
      </c>
      <c r="K18">
        <v>9071.6418830599996</v>
      </c>
      <c r="L18">
        <v>10243.4900573</v>
      </c>
      <c r="M18">
        <v>11031.543084700001</v>
      </c>
      <c r="N18">
        <v>126.089431688</v>
      </c>
      <c r="O18">
        <v>1833.81177</v>
      </c>
      <c r="P18">
        <v>-788.05302745899996</v>
      </c>
      <c r="R18" t="s">
        <v>17</v>
      </c>
      <c r="S18">
        <v>3632.9286487200002</v>
      </c>
      <c r="T18">
        <v>3262.9301293899998</v>
      </c>
      <c r="U18">
        <v>4036.2723957600001</v>
      </c>
      <c r="V18">
        <v>193.59238703700001</v>
      </c>
      <c r="W18">
        <v>209.75136000000001</v>
      </c>
      <c r="X18">
        <v>-773.34226637500001</v>
      </c>
      <c r="Z18" s="11" t="s">
        <v>17</v>
      </c>
      <c r="AA18" s="11">
        <v>1321.0634699899999</v>
      </c>
      <c r="AB18" s="11">
        <v>3551.1309077300002</v>
      </c>
      <c r="AC18" s="11">
        <v>4292.7893989300001</v>
      </c>
      <c r="AD18" s="11">
        <v>1137.9141589400001</v>
      </c>
      <c r="AE18" s="11">
        <v>1833.81177</v>
      </c>
      <c r="AF18" s="11">
        <v>-741.658491196</v>
      </c>
    </row>
    <row r="20" spans="2:32" x14ac:dyDescent="0.25">
      <c r="J20" t="s">
        <v>20</v>
      </c>
    </row>
    <row r="21" spans="2:32" x14ac:dyDescent="0.25">
      <c r="B21" t="s">
        <v>7</v>
      </c>
      <c r="C21">
        <f>C8-C$4</f>
        <v>2990.0392257899998</v>
      </c>
      <c r="D21">
        <f t="shared" ref="D21:H21" si="0">D8-D$4</f>
        <v>2982.72512757</v>
      </c>
      <c r="E21">
        <f t="shared" si="0"/>
        <v>3047.0262390999997</v>
      </c>
      <c r="F21">
        <f t="shared" si="0"/>
        <v>-628.86132669009999</v>
      </c>
      <c r="G21">
        <f t="shared" si="0"/>
        <v>685.80833999999993</v>
      </c>
      <c r="H21">
        <f t="shared" si="0"/>
        <v>-64.461111535999976</v>
      </c>
      <c r="J21" t="s">
        <v>7</v>
      </c>
      <c r="K21">
        <f>K8-C$4</f>
        <v>3092.8238988500002</v>
      </c>
      <c r="L21">
        <f>L8-D$4</f>
        <v>3117.9490762199994</v>
      </c>
      <c r="M21">
        <f>M8-E$4</f>
        <v>3180.8056983799997</v>
      </c>
      <c r="N21">
        <f>N8-F$4</f>
        <v>-597.86654047800005</v>
      </c>
      <c r="O21">
        <f t="shared" ref="O21:O31" si="1">O8-G$4</f>
        <v>685.80833999999993</v>
      </c>
      <c r="P21">
        <f t="shared" ref="P21:P31" si="2">P8-H$4</f>
        <v>-63.016622150999979</v>
      </c>
      <c r="R21" t="s">
        <v>7</v>
      </c>
      <c r="S21">
        <f t="shared" ref="S21:S31" si="3">S8-C$4</f>
        <v>2296.6825450699998</v>
      </c>
      <c r="T21">
        <f t="shared" ref="T21:T31" si="4">T8-D$4</f>
        <v>1874.4436798099998</v>
      </c>
      <c r="U21">
        <f t="shared" ref="U21:U31" si="5">U8-E$4</f>
        <v>1940.1351106499999</v>
      </c>
      <c r="V21">
        <f t="shared" ref="V21:V31" si="6">V8-F$4</f>
        <v>-577.52444441900002</v>
      </c>
      <c r="W21">
        <f t="shared" ref="W21:W31" si="7">W8-G$4</f>
        <v>220.93700999999999</v>
      </c>
      <c r="X21">
        <f t="shared" ref="X21:X31" si="8">X8-H$4</f>
        <v>-65.851430845999971</v>
      </c>
      <c r="Z21" s="11" t="s">
        <v>7</v>
      </c>
      <c r="AA21" s="11">
        <f>AA8-C$4</f>
        <v>156.96891688000005</v>
      </c>
      <c r="AB21" s="11">
        <f t="shared" ref="AB21:AF21" si="9">AB8-D$4</f>
        <v>710.57825267999988</v>
      </c>
      <c r="AC21" s="11">
        <f t="shared" si="9"/>
        <v>717.20614352999996</v>
      </c>
      <c r="AD21" s="11">
        <f t="shared" si="9"/>
        <v>-125.61111334999998</v>
      </c>
      <c r="AE21" s="11">
        <f t="shared" si="9"/>
        <v>685.80833999999993</v>
      </c>
      <c r="AF21" s="11">
        <f t="shared" si="9"/>
        <v>-6.7878908530000217</v>
      </c>
    </row>
    <row r="22" spans="2:32" x14ac:dyDescent="0.25">
      <c r="B22" t="s">
        <v>8</v>
      </c>
      <c r="C22">
        <f t="shared" ref="C22:H22" si="10">C9-C$4</f>
        <v>10347.7145987</v>
      </c>
      <c r="D22">
        <f t="shared" si="10"/>
        <v>10039.1757149</v>
      </c>
      <c r="E22">
        <f t="shared" si="10"/>
        <v>10117.100448700001</v>
      </c>
      <c r="F22">
        <f t="shared" si="10"/>
        <v>-721.14800000000002</v>
      </c>
      <c r="G22">
        <f t="shared" si="10"/>
        <v>490.49384999999995</v>
      </c>
      <c r="H22">
        <f t="shared" si="10"/>
        <v>-78.084733845999949</v>
      </c>
      <c r="J22" t="s">
        <v>8</v>
      </c>
      <c r="K22">
        <f>K9-C$4</f>
        <v>10416.918876399999</v>
      </c>
      <c r="L22">
        <f>L9-D$4</f>
        <v>10108.6060827</v>
      </c>
      <c r="M22">
        <f>M9-E$4</f>
        <v>10186.5113695</v>
      </c>
      <c r="N22">
        <f>N9-F$4</f>
        <v>-720.94135689246605</v>
      </c>
      <c r="O22">
        <f t="shared" si="1"/>
        <v>490.49384999999995</v>
      </c>
      <c r="P22">
        <f t="shared" si="2"/>
        <v>-78.065286734999972</v>
      </c>
      <c r="R22" t="s">
        <v>8</v>
      </c>
      <c r="S22">
        <f t="shared" si="3"/>
        <v>3317.3729203199996</v>
      </c>
      <c r="T22">
        <f t="shared" si="4"/>
        <v>2426.6373127699999</v>
      </c>
      <c r="U22">
        <f t="shared" si="5"/>
        <v>2500.8057866700001</v>
      </c>
      <c r="V22">
        <f t="shared" si="6"/>
        <v>-631.69625364770002</v>
      </c>
      <c r="W22">
        <f t="shared" si="7"/>
        <v>-184.91088000000002</v>
      </c>
      <c r="X22">
        <f t="shared" si="8"/>
        <v>-74.328473905999999</v>
      </c>
      <c r="Z22" s="11" t="s">
        <v>8</v>
      </c>
      <c r="AA22" s="11">
        <f t="shared" ref="AA22:AA31" si="11">AA9-C$4</f>
        <v>1735.3756595200002</v>
      </c>
      <c r="AB22" s="11">
        <f t="shared" ref="AB22:AB31" si="12">AB9-D$4</f>
        <v>1731.17169141</v>
      </c>
      <c r="AC22" s="11">
        <f t="shared" ref="AC22:AC31" si="13">AC9-E$4</f>
        <v>1781.5187326900002</v>
      </c>
      <c r="AD22" s="11">
        <f t="shared" ref="AD22:AD31" si="14">AD9-F$4</f>
        <v>-444.39077683600004</v>
      </c>
      <c r="AE22" s="11">
        <f t="shared" ref="AE22:AE31" si="15">AE9-G$4</f>
        <v>490.49384999999995</v>
      </c>
      <c r="AF22" s="11">
        <f t="shared" ref="AF22:AF31" si="16">AF9-H$4</f>
        <v>-50.507041283000035</v>
      </c>
    </row>
    <row r="23" spans="2:32" x14ac:dyDescent="0.25">
      <c r="B23" t="s">
        <v>9</v>
      </c>
      <c r="C23">
        <f t="shared" ref="C23:H23" si="17">C10-C$4</f>
        <v>16229.534795899999</v>
      </c>
      <c r="D23">
        <f t="shared" si="17"/>
        <v>16900.472425100001</v>
      </c>
      <c r="E23">
        <f t="shared" si="17"/>
        <v>16979.043145899999</v>
      </c>
      <c r="F23">
        <f t="shared" si="17"/>
        <v>-721.14800000000002</v>
      </c>
      <c r="G23">
        <f t="shared" si="17"/>
        <v>1470.61635</v>
      </c>
      <c r="H23">
        <f t="shared" si="17"/>
        <v>-78.730720756999972</v>
      </c>
      <c r="J23" t="s">
        <v>9</v>
      </c>
      <c r="K23">
        <f>K10-C$4</f>
        <v>16243.6449407</v>
      </c>
      <c r="L23">
        <f>L10-D$4</f>
        <v>16914.590919900002</v>
      </c>
      <c r="M23">
        <f>M10-E$4</f>
        <v>16993.1532907</v>
      </c>
      <c r="N23">
        <f>N10-F$4</f>
        <v>-721.14800000000002</v>
      </c>
      <c r="O23">
        <f t="shared" si="1"/>
        <v>1470.61635</v>
      </c>
      <c r="P23">
        <f t="shared" si="2"/>
        <v>-78.722370819000048</v>
      </c>
      <c r="R23" t="s">
        <v>9</v>
      </c>
      <c r="S23">
        <f t="shared" si="3"/>
        <v>2295.9398091500002</v>
      </c>
      <c r="T23">
        <f t="shared" si="4"/>
        <v>1655.3106957399998</v>
      </c>
      <c r="U23">
        <f t="shared" si="5"/>
        <v>1717.6990375500002</v>
      </c>
      <c r="V23">
        <f t="shared" si="6"/>
        <v>-386.44472160500004</v>
      </c>
      <c r="W23">
        <f t="shared" si="7"/>
        <v>-191.83605000000003</v>
      </c>
      <c r="X23">
        <f t="shared" si="8"/>
        <v>-62.548341807000043</v>
      </c>
      <c r="Z23" s="11" t="s">
        <v>9</v>
      </c>
      <c r="AA23" s="11">
        <f t="shared" si="11"/>
        <v>-43.602644115999965</v>
      </c>
      <c r="AB23" s="11">
        <f t="shared" si="12"/>
        <v>2275.7745390199998</v>
      </c>
      <c r="AC23" s="11">
        <f t="shared" si="13"/>
        <v>2266.5228338199995</v>
      </c>
      <c r="AD23" s="11">
        <f t="shared" si="14"/>
        <v>839.46912794000002</v>
      </c>
      <c r="AE23" s="11">
        <f t="shared" si="15"/>
        <v>1470.61635</v>
      </c>
      <c r="AF23" s="11">
        <f t="shared" si="16"/>
        <v>9.0917051960000208</v>
      </c>
    </row>
    <row r="24" spans="2:32" x14ac:dyDescent="0.25">
      <c r="B24" s="10" t="s">
        <v>10</v>
      </c>
      <c r="C24" s="10">
        <f t="shared" ref="C24:H24" si="18">C11-C$4</f>
        <v>2821.6072896800001</v>
      </c>
      <c r="D24" s="10">
        <f t="shared" si="18"/>
        <v>2202.39474204</v>
      </c>
      <c r="E24" s="10">
        <f t="shared" si="18"/>
        <v>2260.1773761899994</v>
      </c>
      <c r="F24" s="10">
        <f t="shared" si="18"/>
        <v>-473.07923348700001</v>
      </c>
      <c r="G24" s="10">
        <f t="shared" si="18"/>
        <v>-88.390680000000032</v>
      </c>
      <c r="H24" s="10">
        <f t="shared" si="18"/>
        <v>-57.942634149000014</v>
      </c>
      <c r="J24" t="s">
        <v>10</v>
      </c>
      <c r="K24">
        <f t="shared" ref="K24:K31" si="19">K11-C$4</f>
        <v>2954.5894792300001</v>
      </c>
      <c r="L24">
        <f t="shared" ref="L24:L31" si="20">L11-D$4</f>
        <v>2367.0822263199998</v>
      </c>
      <c r="M24">
        <f t="shared" ref="M24:M31" si="21">M11-E$4</f>
        <v>2424.7170249000001</v>
      </c>
      <c r="N24">
        <f t="shared" ref="N24:N31" si="22">N11-F$4</f>
        <v>-441.52177433000003</v>
      </c>
      <c r="O24">
        <f t="shared" si="1"/>
        <v>-88.390680000000032</v>
      </c>
      <c r="P24">
        <f t="shared" si="2"/>
        <v>-57.794798581999999</v>
      </c>
      <c r="R24" t="s">
        <v>10</v>
      </c>
      <c r="S24">
        <f t="shared" si="3"/>
        <v>2821.6072896800001</v>
      </c>
      <c r="T24">
        <f t="shared" si="4"/>
        <v>2202.39474204</v>
      </c>
      <c r="U24">
        <f t="shared" si="5"/>
        <v>2260.1773761899994</v>
      </c>
      <c r="V24">
        <f t="shared" si="6"/>
        <v>-473.07923348700001</v>
      </c>
      <c r="W24">
        <f t="shared" si="7"/>
        <v>-88.390680000000032</v>
      </c>
      <c r="X24">
        <f t="shared" si="8"/>
        <v>-57.942634149000014</v>
      </c>
      <c r="Z24" s="11" t="s">
        <v>10</v>
      </c>
      <c r="AA24" s="11">
        <f>AA11-C$4</f>
        <v>93.526970699000003</v>
      </c>
      <c r="AB24" s="11">
        <f t="shared" si="12"/>
        <v>275.26202022999996</v>
      </c>
      <c r="AC24" s="11">
        <f t="shared" si="13"/>
        <v>260.83510710999985</v>
      </c>
      <c r="AD24" s="11">
        <f t="shared" si="14"/>
        <v>255.65881641299995</v>
      </c>
      <c r="AE24" s="11">
        <f t="shared" si="15"/>
        <v>-88.390680000000032</v>
      </c>
      <c r="AF24" s="11">
        <f t="shared" si="16"/>
        <v>14.266913122999995</v>
      </c>
    </row>
    <row r="25" spans="2:32" x14ac:dyDescent="0.25">
      <c r="B25" t="s">
        <v>11</v>
      </c>
      <c r="C25">
        <f t="shared" ref="C25:H25" si="23">C12-C$4</f>
        <v>16213.070165099998</v>
      </c>
      <c r="D25">
        <f t="shared" si="23"/>
        <v>16851.8173885</v>
      </c>
      <c r="E25">
        <f t="shared" si="23"/>
        <v>16932.443221100002</v>
      </c>
      <c r="F25">
        <f t="shared" si="23"/>
        <v>-721.14800000000002</v>
      </c>
      <c r="G25">
        <f t="shared" si="23"/>
        <v>1440.4810560000001</v>
      </c>
      <c r="H25">
        <f t="shared" si="23"/>
        <v>-80.785832540000001</v>
      </c>
      <c r="J25" t="s">
        <v>11</v>
      </c>
      <c r="K25">
        <f t="shared" si="19"/>
        <v>16227.0938513</v>
      </c>
      <c r="L25">
        <f t="shared" si="20"/>
        <v>16865.8591227</v>
      </c>
      <c r="M25">
        <f t="shared" si="21"/>
        <v>16946.4669073</v>
      </c>
      <c r="N25">
        <f t="shared" si="22"/>
        <v>-721.14800000000002</v>
      </c>
      <c r="O25">
        <f t="shared" si="1"/>
        <v>1440.4810560000001</v>
      </c>
      <c r="P25">
        <f t="shared" si="2"/>
        <v>-80.76778462599998</v>
      </c>
      <c r="R25" t="s">
        <v>11</v>
      </c>
      <c r="S25">
        <f t="shared" si="3"/>
        <v>2292.0553941500002</v>
      </c>
      <c r="T25">
        <f t="shared" si="4"/>
        <v>1644.2283718199999</v>
      </c>
      <c r="U25">
        <f t="shared" si="5"/>
        <v>1707.5448785400001</v>
      </c>
      <c r="V25">
        <f t="shared" si="6"/>
        <v>-384.67111561000002</v>
      </c>
      <c r="W25">
        <f t="shared" si="7"/>
        <v>-199.87940000000003</v>
      </c>
      <c r="X25">
        <f t="shared" si="8"/>
        <v>-63.476506724000046</v>
      </c>
      <c r="Z25" s="11" t="s">
        <v>11</v>
      </c>
      <c r="AA25" s="11">
        <f t="shared" si="11"/>
        <v>-100.83018577999997</v>
      </c>
      <c r="AB25" s="11">
        <f t="shared" si="12"/>
        <v>2262.0693039400003</v>
      </c>
      <c r="AC25" s="11">
        <f t="shared" si="13"/>
        <v>2250.6320063499998</v>
      </c>
      <c r="AD25" s="11">
        <f t="shared" si="14"/>
        <v>910.94113613000002</v>
      </c>
      <c r="AE25" s="11">
        <f t="shared" si="15"/>
        <v>1440.4810560000001</v>
      </c>
      <c r="AF25" s="11">
        <f t="shared" si="16"/>
        <v>11.27729758800001</v>
      </c>
    </row>
    <row r="26" spans="2:32" x14ac:dyDescent="0.25">
      <c r="B26" t="s">
        <v>12</v>
      </c>
      <c r="C26">
        <f t="shared" ref="C26:H26" si="24">C13-C$4</f>
        <v>2089.37382101</v>
      </c>
      <c r="D26">
        <f t="shared" si="24"/>
        <v>1810.1192497099998</v>
      </c>
      <c r="E26">
        <f t="shared" si="24"/>
        <v>1865.3164368099999</v>
      </c>
      <c r="F26">
        <f t="shared" si="24"/>
        <v>-517.640634202</v>
      </c>
      <c r="G26">
        <f t="shared" si="24"/>
        <v>293.54324999999994</v>
      </c>
      <c r="H26">
        <f t="shared" si="24"/>
        <v>-55.357187100000033</v>
      </c>
      <c r="J26" t="s">
        <v>12</v>
      </c>
      <c r="K26">
        <f t="shared" si="19"/>
        <v>2147.8958533300001</v>
      </c>
      <c r="L26">
        <f t="shared" si="20"/>
        <v>1885.27873849</v>
      </c>
      <c r="M26">
        <f t="shared" si="21"/>
        <v>1940.1495802400002</v>
      </c>
      <c r="N26">
        <f t="shared" si="22"/>
        <v>-501.32952308900002</v>
      </c>
      <c r="O26">
        <f t="shared" si="1"/>
        <v>293.54324999999994</v>
      </c>
      <c r="P26">
        <f t="shared" si="2"/>
        <v>-55.030841751000025</v>
      </c>
      <c r="R26" t="s">
        <v>12</v>
      </c>
      <c r="S26">
        <f t="shared" si="3"/>
        <v>2060.1185256100002</v>
      </c>
      <c r="T26">
        <f t="shared" si="4"/>
        <v>1234.8139576999999</v>
      </c>
      <c r="U26">
        <f t="shared" si="5"/>
        <v>1300.6580364200001</v>
      </c>
      <c r="V26">
        <f t="shared" si="6"/>
        <v>-538.87816418300008</v>
      </c>
      <c r="W26">
        <f t="shared" si="7"/>
        <v>-220.62232500000005</v>
      </c>
      <c r="X26">
        <f t="shared" si="8"/>
        <v>-66.004078724999999</v>
      </c>
      <c r="Z26" s="11" t="s">
        <v>12</v>
      </c>
      <c r="AA26" s="11">
        <f t="shared" si="11"/>
        <v>568.40018854999994</v>
      </c>
      <c r="AB26" s="11">
        <f t="shared" si="12"/>
        <v>658.66425546999994</v>
      </c>
      <c r="AC26" s="11">
        <f t="shared" si="13"/>
        <v>685.41816253999991</v>
      </c>
      <c r="AD26" s="11">
        <f t="shared" si="14"/>
        <v>-176.56527600700008</v>
      </c>
      <c r="AE26" s="11">
        <f t="shared" si="15"/>
        <v>293.54324999999994</v>
      </c>
      <c r="AF26" s="11">
        <f t="shared" si="16"/>
        <v>-26.913907077999966</v>
      </c>
    </row>
    <row r="27" spans="2:32" x14ac:dyDescent="0.25">
      <c r="B27" t="s">
        <v>13</v>
      </c>
      <c r="C27">
        <f t="shared" ref="C27:H27" si="25">C14-C$4</f>
        <v>7714.7505267500001</v>
      </c>
      <c r="D27">
        <f t="shared" si="25"/>
        <v>7134.7976218199992</v>
      </c>
      <c r="E27">
        <f t="shared" si="25"/>
        <v>7211.1411238800001</v>
      </c>
      <c r="F27">
        <f t="shared" si="25"/>
        <v>-717.74013287564003</v>
      </c>
      <c r="G27">
        <f t="shared" si="25"/>
        <v>214.09073000000001</v>
      </c>
      <c r="H27">
        <f t="shared" si="25"/>
        <v>-76.50350205999996</v>
      </c>
      <c r="J27" t="s">
        <v>13</v>
      </c>
      <c r="K27">
        <f t="shared" si="19"/>
        <v>7736.9428429999989</v>
      </c>
      <c r="L27">
        <f t="shared" si="20"/>
        <v>7161.0884728400006</v>
      </c>
      <c r="M27">
        <f t="shared" si="21"/>
        <v>7237.1920973099996</v>
      </c>
      <c r="N27">
        <f t="shared" si="22"/>
        <v>-713.88147569085004</v>
      </c>
      <c r="O27">
        <f t="shared" si="1"/>
        <v>214.09073000000001</v>
      </c>
      <c r="P27">
        <f t="shared" si="2"/>
        <v>-76.263624468999978</v>
      </c>
      <c r="R27" t="s">
        <v>13</v>
      </c>
      <c r="S27">
        <f t="shared" si="3"/>
        <v>2339.7849268</v>
      </c>
      <c r="T27">
        <f t="shared" si="4"/>
        <v>1880.39999564</v>
      </c>
      <c r="U27">
        <f t="shared" si="5"/>
        <v>1944.0266968900003</v>
      </c>
      <c r="V27">
        <f t="shared" si="6"/>
        <v>-113.85950990399999</v>
      </c>
      <c r="W27">
        <f t="shared" si="7"/>
        <v>-281.93872000000005</v>
      </c>
      <c r="X27">
        <f t="shared" si="8"/>
        <v>-63.786701248999975</v>
      </c>
      <c r="Z27" s="11" t="s">
        <v>13</v>
      </c>
      <c r="AA27" s="11">
        <f t="shared" si="11"/>
        <v>185.33436998000002</v>
      </c>
      <c r="AB27" s="11">
        <f t="shared" si="12"/>
        <v>750.27565186999982</v>
      </c>
      <c r="AC27" s="11">
        <f t="shared" si="13"/>
        <v>755.72402788000022</v>
      </c>
      <c r="AD27" s="11">
        <f t="shared" si="14"/>
        <v>356.2589279</v>
      </c>
      <c r="AE27" s="11">
        <f t="shared" si="15"/>
        <v>214.09073000000001</v>
      </c>
      <c r="AF27" s="11">
        <f t="shared" si="16"/>
        <v>-5.6083760129999973</v>
      </c>
    </row>
    <row r="28" spans="2:32" x14ac:dyDescent="0.25">
      <c r="B28" t="s">
        <v>14</v>
      </c>
      <c r="C28">
        <f t="shared" ref="C28:H28" si="26">C15-C$4</f>
        <v>4392.2312965799993</v>
      </c>
      <c r="D28">
        <f t="shared" si="26"/>
        <v>3813.6741741899996</v>
      </c>
      <c r="E28">
        <f t="shared" si="26"/>
        <v>3860.4408864099996</v>
      </c>
      <c r="F28">
        <f t="shared" si="26"/>
        <v>-488.28355017199999</v>
      </c>
      <c r="G28">
        <f t="shared" si="26"/>
        <v>-43.546860000000038</v>
      </c>
      <c r="H28">
        <f t="shared" si="26"/>
        <v>-46.926712221999992</v>
      </c>
      <c r="J28" t="s">
        <v>14</v>
      </c>
      <c r="K28">
        <f t="shared" si="19"/>
        <v>4519.6511385499998</v>
      </c>
      <c r="L28">
        <f t="shared" si="20"/>
        <v>3996.7323513299998</v>
      </c>
      <c r="M28">
        <f t="shared" si="21"/>
        <v>4043.2298177399998</v>
      </c>
      <c r="N28">
        <f t="shared" si="22"/>
        <v>-432.91446081300001</v>
      </c>
      <c r="O28">
        <f t="shared" si="1"/>
        <v>-43.546860000000038</v>
      </c>
      <c r="P28">
        <f t="shared" si="2"/>
        <v>-46.657466414000055</v>
      </c>
      <c r="R28" t="s">
        <v>14</v>
      </c>
      <c r="S28">
        <f t="shared" si="3"/>
        <v>3459.2508162099998</v>
      </c>
      <c r="T28">
        <f t="shared" si="4"/>
        <v>2802.8919718899997</v>
      </c>
      <c r="U28">
        <f t="shared" si="5"/>
        <v>2856.16773655</v>
      </c>
      <c r="V28">
        <f t="shared" si="6"/>
        <v>-429.74728966000004</v>
      </c>
      <c r="W28">
        <f t="shared" si="7"/>
        <v>-173.37579000000002</v>
      </c>
      <c r="X28">
        <f t="shared" si="8"/>
        <v>-53.435764660000018</v>
      </c>
      <c r="Z28" s="11" t="s">
        <v>14</v>
      </c>
      <c r="AA28" s="11">
        <f t="shared" si="11"/>
        <v>1550.0573152800002</v>
      </c>
      <c r="AB28" s="11">
        <f t="shared" si="12"/>
        <v>1470.1102804199998</v>
      </c>
      <c r="AC28" s="11">
        <f t="shared" si="13"/>
        <v>1462.44844291</v>
      </c>
      <c r="AD28" s="11">
        <f t="shared" si="14"/>
        <v>-44.102012365000064</v>
      </c>
      <c r="AE28" s="11">
        <f t="shared" si="15"/>
        <v>-43.546860000000038</v>
      </c>
      <c r="AF28" s="11">
        <f t="shared" si="16"/>
        <v>7.501837513000055</v>
      </c>
    </row>
    <row r="29" spans="2:32" x14ac:dyDescent="0.25">
      <c r="B29" t="s">
        <v>15</v>
      </c>
      <c r="C29">
        <f t="shared" ref="C29:H29" si="27">C16-C$4</f>
        <v>16860.148982499999</v>
      </c>
      <c r="D29">
        <f t="shared" si="27"/>
        <v>17718.551778500001</v>
      </c>
      <c r="E29">
        <f t="shared" si="27"/>
        <v>17787.546007100002</v>
      </c>
      <c r="F29">
        <f t="shared" si="27"/>
        <v>-720.12727538794002</v>
      </c>
      <c r="G29">
        <f t="shared" si="27"/>
        <v>1647.4843000000001</v>
      </c>
      <c r="H29">
        <f t="shared" si="27"/>
        <v>-69.154228536999995</v>
      </c>
      <c r="J29" t="s">
        <v>15</v>
      </c>
      <c r="K29">
        <f t="shared" si="19"/>
        <v>16876.111185099999</v>
      </c>
      <c r="L29">
        <f t="shared" si="20"/>
        <v>17734.148545100001</v>
      </c>
      <c r="M29">
        <f t="shared" si="21"/>
        <v>17803.134739600002</v>
      </c>
      <c r="N29">
        <f t="shared" si="22"/>
        <v>-720.50074551523107</v>
      </c>
      <c r="O29">
        <f t="shared" si="1"/>
        <v>1647.4843000000001</v>
      </c>
      <c r="P29">
        <f t="shared" si="2"/>
        <v>-69.146194478999973</v>
      </c>
      <c r="R29" t="s">
        <v>15</v>
      </c>
      <c r="S29">
        <f t="shared" si="3"/>
        <v>2363.00013786</v>
      </c>
      <c r="T29">
        <f t="shared" si="4"/>
        <v>2049.1050576799998</v>
      </c>
      <c r="U29">
        <f t="shared" si="5"/>
        <v>2107.9280504199996</v>
      </c>
      <c r="V29">
        <f t="shared" si="6"/>
        <v>-109.66678744199999</v>
      </c>
      <c r="W29">
        <f t="shared" si="7"/>
        <v>-145.44530000000003</v>
      </c>
      <c r="X29">
        <f t="shared" si="8"/>
        <v>-58.982992743999944</v>
      </c>
      <c r="Z29" s="11" t="s">
        <v>15</v>
      </c>
      <c r="AA29" s="11">
        <f t="shared" si="11"/>
        <v>881.28326291000008</v>
      </c>
      <c r="AB29" s="11">
        <f t="shared" si="12"/>
        <v>2748.5376905499998</v>
      </c>
      <c r="AC29" s="11">
        <f t="shared" si="13"/>
        <v>2777.4127571999998</v>
      </c>
      <c r="AD29" s="11">
        <f t="shared" si="14"/>
        <v>248.60519428600003</v>
      </c>
      <c r="AE29" s="11">
        <f t="shared" si="15"/>
        <v>1647.4843000000001</v>
      </c>
      <c r="AF29" s="11">
        <f t="shared" si="16"/>
        <v>-29.035066647000008</v>
      </c>
    </row>
    <row r="30" spans="2:32" x14ac:dyDescent="0.25">
      <c r="B30" t="s">
        <v>16</v>
      </c>
      <c r="C30">
        <f t="shared" ref="C30:H30" si="28">C17-C$4</f>
        <v>1413.6668469699998</v>
      </c>
      <c r="D30">
        <f t="shared" si="28"/>
        <v>566.76395918999992</v>
      </c>
      <c r="E30">
        <f t="shared" si="28"/>
        <v>624.63646674999995</v>
      </c>
      <c r="F30">
        <f t="shared" si="28"/>
        <v>-546.93338022</v>
      </c>
      <c r="G30">
        <f t="shared" si="28"/>
        <v>-242.13700000000003</v>
      </c>
      <c r="H30">
        <f t="shared" si="28"/>
        <v>-58.032507559999999</v>
      </c>
      <c r="J30" t="s">
        <v>16</v>
      </c>
      <c r="K30">
        <f t="shared" si="19"/>
        <v>1519.7414156300001</v>
      </c>
      <c r="L30">
        <f t="shared" si="20"/>
        <v>703.70673812999985</v>
      </c>
      <c r="M30">
        <f t="shared" si="21"/>
        <v>762.43645889000004</v>
      </c>
      <c r="N30">
        <f t="shared" si="22"/>
        <v>-515.20795673999999</v>
      </c>
      <c r="O30">
        <f t="shared" si="1"/>
        <v>-242.13700000000003</v>
      </c>
      <c r="P30">
        <f t="shared" si="2"/>
        <v>-58.889720764000003</v>
      </c>
      <c r="R30" t="s">
        <v>16</v>
      </c>
      <c r="S30">
        <f t="shared" si="3"/>
        <v>2292.9121259500002</v>
      </c>
      <c r="T30">
        <f t="shared" si="4"/>
        <v>1575.5227525399998</v>
      </c>
      <c r="U30">
        <f t="shared" si="5"/>
        <v>1638.8126613500001</v>
      </c>
      <c r="V30">
        <f t="shared" si="6"/>
        <v>-537.33466459900001</v>
      </c>
      <c r="W30">
        <f t="shared" si="7"/>
        <v>-116.80480000000003</v>
      </c>
      <c r="X30">
        <f t="shared" si="8"/>
        <v>-63.449908813999969</v>
      </c>
      <c r="Z30" s="11" t="s">
        <v>16</v>
      </c>
      <c r="AA30" s="11">
        <f t="shared" si="11"/>
        <v>-194.98845890899997</v>
      </c>
      <c r="AB30" s="11">
        <f t="shared" si="12"/>
        <v>-361.44365337900012</v>
      </c>
      <c r="AC30" s="11">
        <f t="shared" si="13"/>
        <v>-365.87298723000004</v>
      </c>
      <c r="AD30" s="11">
        <f t="shared" si="14"/>
        <v>71.212471680000021</v>
      </c>
      <c r="AE30" s="11">
        <f t="shared" si="15"/>
        <v>-242.13700000000003</v>
      </c>
      <c r="AF30" s="11">
        <f t="shared" si="16"/>
        <v>4.2693338499999527</v>
      </c>
    </row>
    <row r="31" spans="2:32" x14ac:dyDescent="0.25">
      <c r="B31" t="s">
        <v>17</v>
      </c>
      <c r="C31">
        <f t="shared" ref="C31:H31" si="29">C18-C$4</f>
        <v>8060.2681394800002</v>
      </c>
      <c r="D31">
        <f t="shared" si="29"/>
        <v>8838.385561000001</v>
      </c>
      <c r="E31">
        <f t="shared" si="29"/>
        <v>8917.3004387000001</v>
      </c>
      <c r="F31">
        <f t="shared" si="29"/>
        <v>-650.64747076000003</v>
      </c>
      <c r="G31">
        <f t="shared" si="29"/>
        <v>1507.63977</v>
      </c>
      <c r="H31">
        <f t="shared" si="29"/>
        <v>-79.074877723999975</v>
      </c>
      <c r="J31" t="s">
        <v>17</v>
      </c>
      <c r="K31">
        <f t="shared" si="19"/>
        <v>8227.6218830599992</v>
      </c>
      <c r="L31">
        <f t="shared" si="20"/>
        <v>9061.3500573000001</v>
      </c>
      <c r="M31">
        <f t="shared" si="21"/>
        <v>9140.2430847000014</v>
      </c>
      <c r="N31">
        <f t="shared" si="22"/>
        <v>-595.05856831200003</v>
      </c>
      <c r="O31">
        <f t="shared" si="1"/>
        <v>1507.63977</v>
      </c>
      <c r="P31">
        <f t="shared" si="2"/>
        <v>-79.053027458999964</v>
      </c>
      <c r="R31" t="s">
        <v>17</v>
      </c>
      <c r="S31">
        <f t="shared" si="3"/>
        <v>2788.9086487200002</v>
      </c>
      <c r="T31">
        <f t="shared" si="4"/>
        <v>2080.7901293899995</v>
      </c>
      <c r="U31">
        <f t="shared" si="5"/>
        <v>2144.9723957599999</v>
      </c>
      <c r="V31">
        <f t="shared" si="6"/>
        <v>-527.55561296300004</v>
      </c>
      <c r="W31">
        <f t="shared" si="7"/>
        <v>-116.42064000000002</v>
      </c>
      <c r="X31">
        <f t="shared" si="8"/>
        <v>-64.342266375000008</v>
      </c>
      <c r="Z31" s="11" t="s">
        <v>17</v>
      </c>
      <c r="AA31" s="11">
        <f t="shared" si="11"/>
        <v>477.04346998999995</v>
      </c>
      <c r="AB31" s="11">
        <f t="shared" si="12"/>
        <v>2368.9909077299999</v>
      </c>
      <c r="AC31" s="11">
        <f t="shared" si="13"/>
        <v>2401.4893989299999</v>
      </c>
      <c r="AD31" s="11">
        <f t="shared" si="14"/>
        <v>416.76615894000008</v>
      </c>
      <c r="AE31" s="11">
        <f t="shared" si="15"/>
        <v>1507.63977</v>
      </c>
      <c r="AF31" s="11">
        <f t="shared" si="16"/>
        <v>-32.658491196</v>
      </c>
    </row>
    <row r="36" spans="10:10" x14ac:dyDescent="0.25">
      <c r="J36" s="10">
        <v>844.020982</v>
      </c>
    </row>
    <row r="37" spans="10:10" x14ac:dyDescent="0.25">
      <c r="J37" t="s">
        <v>24</v>
      </c>
    </row>
    <row r="38" spans="10:10" x14ac:dyDescent="0.25">
      <c r="J38" t="s">
        <v>25</v>
      </c>
    </row>
    <row r="39" spans="10:10" x14ac:dyDescent="0.25">
      <c r="J39" t="s">
        <v>26</v>
      </c>
    </row>
    <row r="40" spans="10:10" x14ac:dyDescent="0.25">
      <c r="J40" t="s">
        <v>27</v>
      </c>
    </row>
    <row r="41" spans="10:10" x14ac:dyDescent="0.25">
      <c r="J41" t="s">
        <v>28</v>
      </c>
    </row>
  </sheetData>
  <conditionalFormatting sqref="K21:P31">
    <cfRule type="cellIs" dxfId="3" priority="6" operator="greaterThan">
      <formula>0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X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H31">
    <cfRule type="cellIs" dxfId="2" priority="3" operator="greaterThan">
      <formula>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X31">
    <cfRule type="cellIs" dxfId="1" priority="4" operator="greaterThan">
      <formula>0</formula>
    </cfRule>
  </conditionalFormatting>
  <conditionalFormatting sqref="AA21:AF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1:AF3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Zarb</cp:lastModifiedBy>
  <dcterms:created xsi:type="dcterms:W3CDTF">2016-11-25T07:55:02Z</dcterms:created>
  <dcterms:modified xsi:type="dcterms:W3CDTF">2016-11-26T12:16:18Z</dcterms:modified>
</cp:coreProperties>
</file>