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sistenz\Documents\MT_Jeremias\Simulation_Data\"/>
    </mc:Choice>
  </mc:AlternateContent>
  <bookViews>
    <workbookView xWindow="0" yWindow="0" windowWidth="12765" windowHeight="16005" tabRatio="500"/>
  </bookViews>
  <sheets>
    <sheet name="Sheet1" sheetId="1" r:id="rId1"/>
    <sheet name="Electricity generation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C21" i="2"/>
  <c r="C23" i="2"/>
  <c r="C25" i="2"/>
  <c r="C27" i="2"/>
  <c r="C31" i="2"/>
  <c r="C44" i="2"/>
  <c r="D22" i="2"/>
  <c r="D21" i="2"/>
  <c r="D23" i="2"/>
  <c r="D25" i="2"/>
  <c r="D27" i="2"/>
  <c r="D31" i="2"/>
  <c r="D44" i="2"/>
  <c r="E24" i="2"/>
  <c r="E22" i="2"/>
  <c r="E21" i="2"/>
  <c r="E23" i="2"/>
  <c r="E25" i="2"/>
  <c r="E27" i="2"/>
  <c r="E31" i="2"/>
  <c r="E44" i="2"/>
  <c r="F24" i="2"/>
  <c r="F22" i="2"/>
  <c r="F21" i="2"/>
  <c r="F23" i="2"/>
  <c r="F25" i="2"/>
  <c r="F27" i="2"/>
  <c r="F31" i="2"/>
  <c r="F44" i="2"/>
  <c r="G24" i="2"/>
  <c r="G22" i="2"/>
  <c r="G21" i="2"/>
  <c r="G23" i="2"/>
  <c r="G25" i="2"/>
  <c r="G27" i="2"/>
  <c r="G31" i="2"/>
  <c r="G44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D40" i="2"/>
  <c r="E40" i="2"/>
  <c r="F40" i="2"/>
  <c r="G40" i="2"/>
  <c r="C40" i="2"/>
  <c r="D39" i="2"/>
  <c r="E39" i="2"/>
  <c r="F39" i="2"/>
  <c r="G39" i="2"/>
  <c r="C39" i="2"/>
  <c r="D38" i="2"/>
  <c r="E38" i="2"/>
  <c r="F38" i="2"/>
  <c r="G38" i="2"/>
  <c r="C38" i="2"/>
  <c r="D37" i="2"/>
  <c r="E37" i="2"/>
  <c r="F37" i="2"/>
  <c r="G37" i="2"/>
  <c r="C37" i="2"/>
</calcChain>
</file>

<file path=xl/comments1.xml><?xml version="1.0" encoding="utf-8"?>
<comments xmlns="http://schemas.openxmlformats.org/spreadsheetml/2006/main">
  <authors>
    <author>Prageeth Jayathissa</author>
  </authors>
  <commentList>
    <comment ref="A24" authorId="0" shape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<sst xmlns="http://schemas.openxmlformats.org/spreadsheetml/2006/main" count="55" uniqueCount="46">
  <si>
    <t>Total (kWh)</t>
  </si>
  <si>
    <t>Blinds at 45°</t>
  </si>
  <si>
    <t>No Facade</t>
  </si>
  <si>
    <t>m2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</si>
  <si>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</si>
  <si>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</si>
  <si>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</si>
  <si>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</si>
  <si>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</si>
  <si>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</si>
  <si>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</si>
  <si>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</si>
  <si>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</si>
  <si>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</si>
  <si>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</si>
  <si>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</si>
  <si>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</si>
  <si>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</si>
  <si>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</si>
  <si>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</si>
  <si>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</si>
  <si>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</si>
  <si>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</si>
  <si>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</si>
  <si>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</si>
  <si>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</si>
  <si>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</si>
  <si>
    <t>Losses from sub optimal angle</t>
  </si>
  <si>
    <t>Self Shading Losses</t>
  </si>
  <si>
    <t>Losses due to sub optimal tracking angle</t>
  </si>
  <si>
    <t>Total Irradiation (kWh/m2/year)</t>
  </si>
  <si>
    <t>Total Power (kWh/year)</t>
  </si>
  <si>
    <t>Utility Factor (m2/m2)</t>
  </si>
  <si>
    <t>Irradation of active PV  (kWh/m2/year)</t>
  </si>
  <si>
    <t>\textbf{Total Power (kWh/year)}</t>
  </si>
  <si>
    <t>Flat  CIGS</t>
  </si>
  <si>
    <t>Flat  CdTe</t>
  </si>
  <si>
    <t>Flat  PolySi</t>
  </si>
  <si>
    <t>ASF</t>
  </si>
  <si>
    <t>Orientated Solar Facade</t>
  </si>
  <si>
    <t>Cooling Electricity COP3(kWh)</t>
  </si>
  <si>
    <t>Heating Electricity COP4(kWh)</t>
  </si>
  <si>
    <t>Lighting 11.74 W/m2 (kWh)</t>
  </si>
  <si>
    <t>Frankfurt</t>
  </si>
  <si>
    <t>Madrid</t>
  </si>
  <si>
    <t>Adaptive Solar Facade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</si>
</sst>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66" fontId="0" fillId="0" borderId="0" xfId="0" applyNumberFormat="1"/>
    <xf numFmtId="2" fontId="0" fillId="0" borderId="0" xfId="0" applyNumberFormat="1"/>
  </cellXfs>
  <cellStyles count="6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H8" sqref="H8"/>
    </sheetView>
  </sheetViews>
  <sheetFormatPr baseColWidth="10" defaultRowHeight="15.75" x14ac:dyDescent="0.25"/>
  <cols>
    <col min="1" max="1" width="31.25" customWidth="1"/>
    <col min="2" max="2" width="19.625" bestFit="1" customWidth="1"/>
    <col min="3" max="3" width="19.375" bestFit="1" customWidth="1"/>
    <col min="4" max="4" width="19.625" bestFit="1" customWidth="1"/>
    <col min="5" max="5" width="7.375" bestFit="1" customWidth="1"/>
  </cols>
  <sheetData>
    <row r="1" spans="1:4" x14ac:dyDescent="0.25">
      <c r="B1" s="1" t="s">
        <v>2</v>
      </c>
      <c r="C1" s="1" t="s">
        <v>1</v>
      </c>
      <c r="D1" s="1" t="s">
        <v>45</v>
      </c>
    </row>
    <row r="2" spans="1:4" x14ac:dyDescent="0.25">
      <c r="B2" s="1"/>
      <c r="C2" s="1"/>
      <c r="D2" s="1"/>
    </row>
    <row r="3" spans="1:4" x14ac:dyDescent="0.25">
      <c r="A3" s="1" t="s">
        <v>44</v>
      </c>
    </row>
    <row r="4" spans="1:4" x14ac:dyDescent="0.25">
      <c r="A4" t="s">
        <v>41</v>
      </c>
      <c r="B4">
        <v>251.5</v>
      </c>
      <c r="C4">
        <v>265.64999999999998</v>
      </c>
      <c r="D4">
        <v>250.89</v>
      </c>
    </row>
    <row r="5" spans="1:4" x14ac:dyDescent="0.25">
      <c r="A5" t="s">
        <v>40</v>
      </c>
      <c r="B5">
        <v>2398</v>
      </c>
      <c r="C5">
        <v>1009.24</v>
      </c>
      <c r="D5">
        <v>928.19</v>
      </c>
    </row>
    <row r="6" spans="1:4" x14ac:dyDescent="0.25">
      <c r="A6" t="s">
        <v>42</v>
      </c>
      <c r="B6">
        <v>378.9</v>
      </c>
      <c r="C6">
        <v>412.12</v>
      </c>
      <c r="D6">
        <v>385.52</v>
      </c>
    </row>
    <row r="7" spans="1:4" x14ac:dyDescent="0.25">
      <c r="A7" t="s">
        <v>0</v>
      </c>
      <c r="B7" s="1">
        <v>3028.4</v>
      </c>
      <c r="C7" s="1">
        <v>1691.42</v>
      </c>
      <c r="D7" s="1">
        <v>1564.6</v>
      </c>
    </row>
    <row r="9" spans="1:4" x14ac:dyDescent="0.25">
      <c r="A9" s="1" t="s">
        <v>43</v>
      </c>
    </row>
    <row r="10" spans="1:4" x14ac:dyDescent="0.25">
      <c r="A10" t="s">
        <v>41</v>
      </c>
      <c r="B10">
        <v>490.6</v>
      </c>
      <c r="C10">
        <v>518.14</v>
      </c>
      <c r="D10">
        <v>500.74</v>
      </c>
    </row>
    <row r="11" spans="1:4" x14ac:dyDescent="0.25">
      <c r="A11" t="s">
        <v>40</v>
      </c>
      <c r="B11">
        <v>1296.9000000000001</v>
      </c>
      <c r="C11">
        <v>445.22</v>
      </c>
      <c r="D11">
        <v>415.96</v>
      </c>
    </row>
    <row r="12" spans="1:4" x14ac:dyDescent="0.25">
      <c r="A12" t="s">
        <v>42</v>
      </c>
      <c r="B12">
        <v>464.2</v>
      </c>
      <c r="C12">
        <v>522.09</v>
      </c>
      <c r="D12">
        <v>469.18</v>
      </c>
    </row>
    <row r="13" spans="1:4" x14ac:dyDescent="0.25">
      <c r="A13" t="s">
        <v>0</v>
      </c>
      <c r="B13" s="1">
        <v>2251.6999999999998</v>
      </c>
      <c r="C13" s="1">
        <v>1511.9</v>
      </c>
      <c r="D13" s="1">
        <v>1385.9</v>
      </c>
    </row>
    <row r="18" spans="1:4" x14ac:dyDescent="0.25">
      <c r="A18" s="1"/>
    </row>
    <row r="24" spans="1:4" x14ac:dyDescent="0.25">
      <c r="A24" s="1"/>
    </row>
    <row r="28" spans="1:4" x14ac:dyDescent="0.25">
      <c r="A28" s="1"/>
      <c r="B28" s="1"/>
      <c r="C28" s="1"/>
      <c r="D28" s="1"/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44"/>
  <sheetViews>
    <sheetView topLeftCell="D1" workbookViewId="0">
      <selection activeCell="G27" sqref="G27"/>
    </sheetView>
  </sheetViews>
  <sheetFormatPr baseColWidth="10" defaultRowHeight="15.75" x14ac:dyDescent="0.25"/>
  <cols>
    <col min="2" max="2" width="38" bestFit="1" customWidth="1"/>
    <col min="5" max="5" width="16.375" bestFit="1" customWidth="1"/>
    <col min="6" max="6" width="16.625" bestFit="1" customWidth="1"/>
    <col min="7" max="7" width="16.375" bestFit="1" customWidth="1"/>
    <col min="10" max="10" width="17.875" bestFit="1" customWidth="1"/>
  </cols>
  <sheetData>
    <row r="17" spans="2:8" x14ac:dyDescent="0.25">
      <c r="C17" t="s">
        <v>16</v>
      </c>
      <c r="D17" t="s">
        <v>15</v>
      </c>
      <c r="E17" t="s">
        <v>19</v>
      </c>
      <c r="F17" t="s">
        <v>24</v>
      </c>
      <c r="G17" t="s">
        <v>25</v>
      </c>
    </row>
    <row r="18" spans="2:8" x14ac:dyDescent="0.25">
      <c r="B18" t="s">
        <v>4</v>
      </c>
      <c r="C18">
        <v>966</v>
      </c>
      <c r="D18">
        <v>966</v>
      </c>
      <c r="E18">
        <v>966</v>
      </c>
      <c r="F18">
        <v>966</v>
      </c>
      <c r="G18">
        <v>966</v>
      </c>
      <c r="H18" t="s">
        <v>5</v>
      </c>
    </row>
    <row r="19" spans="2:8" x14ac:dyDescent="0.25">
      <c r="B19" t="s">
        <v>6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9</v>
      </c>
    </row>
    <row r="20" spans="2:8" x14ac:dyDescent="0.25">
      <c r="B20" t="s">
        <v>7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9</v>
      </c>
    </row>
    <row r="21" spans="2:8" x14ac:dyDescent="0.25">
      <c r="B21" t="s">
        <v>10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3</v>
      </c>
    </row>
    <row r="22" spans="2:8" x14ac:dyDescent="0.25">
      <c r="B22" t="s">
        <v>8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3</v>
      </c>
    </row>
    <row r="23" spans="2:8" x14ac:dyDescent="0.25">
      <c r="B23" t="s">
        <v>11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21</v>
      </c>
    </row>
    <row r="24" spans="2:8" x14ac:dyDescent="0.25">
      <c r="B24" t="s">
        <v>18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 x14ac:dyDescent="0.25">
      <c r="B25" s="1" t="s">
        <v>12</v>
      </c>
      <c r="C25" s="1">
        <f>C23*C18</f>
        <v>670.83333333333314</v>
      </c>
      <c r="D25" s="1">
        <f>D18*D24*D23</f>
        <v>469.58333333333314</v>
      </c>
      <c r="E25" s="1">
        <f>E18*E24*E23</f>
        <v>412.76374999999979</v>
      </c>
      <c r="F25" s="1">
        <f>F18*F24*F23</f>
        <v>412.76374999999979</v>
      </c>
      <c r="G25" s="1">
        <f>G18*G24*G23</f>
        <v>412.76374999999979</v>
      </c>
      <c r="H25" s="1" t="s">
        <v>5</v>
      </c>
    </row>
    <row r="26" spans="2:8" x14ac:dyDescent="0.25">
      <c r="B26" t="s">
        <v>13</v>
      </c>
      <c r="C26">
        <v>0.11</v>
      </c>
      <c r="D26">
        <v>0.11</v>
      </c>
      <c r="E26">
        <v>0.11</v>
      </c>
      <c r="F26">
        <v>0.1</v>
      </c>
      <c r="G26">
        <v>0.14000000000000001</v>
      </c>
    </row>
    <row r="27" spans="2:8" x14ac:dyDescent="0.25">
      <c r="B27" t="s">
        <v>20</v>
      </c>
      <c r="C27">
        <f>C26*C25</f>
        <v>73.791666666666643</v>
      </c>
      <c r="D27">
        <f>D26*D25</f>
        <v>51.654166666666647</v>
      </c>
      <c r="E27">
        <f>E26*E25</f>
        <v>45.404012499999979</v>
      </c>
      <c r="F27">
        <f>F26*F25</f>
        <v>41.27637499999998</v>
      </c>
      <c r="G27">
        <f>G26*G25</f>
        <v>57.786924999999975</v>
      </c>
      <c r="H27" t="s">
        <v>14</v>
      </c>
    </row>
    <row r="28" spans="2:8" x14ac:dyDescent="0.25">
      <c r="B28" t="s">
        <v>22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3</v>
      </c>
    </row>
    <row r="29" spans="2:8" x14ac:dyDescent="0.25">
      <c r="B29" t="s">
        <v>17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 x14ac:dyDescent="0.25">
      <c r="B30" t="s">
        <v>26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 x14ac:dyDescent="0.25">
      <c r="B31" s="1" t="s">
        <v>31</v>
      </c>
      <c r="C31" s="1">
        <f>C27*C28*C29*C30</f>
        <v>518.19459999999981</v>
      </c>
      <c r="D31" s="1">
        <f>D27*D28*D29*D30</f>
        <v>471.08599999999979</v>
      </c>
      <c r="E31" s="1">
        <f>E27*E28*E29*E30</f>
        <v>690.14098999999965</v>
      </c>
      <c r="F31" s="1">
        <f>F27*F28*F29*F30</f>
        <v>627.40089999999964</v>
      </c>
      <c r="G31" s="1">
        <f>G27*G28*G29*G30</f>
        <v>878.36125999999956</v>
      </c>
      <c r="H31" s="1" t="s">
        <v>23</v>
      </c>
    </row>
    <row r="36" spans="2:7" x14ac:dyDescent="0.25">
      <c r="C36" t="s">
        <v>38</v>
      </c>
      <c r="D36" t="s">
        <v>39</v>
      </c>
      <c r="E36" t="s">
        <v>35</v>
      </c>
      <c r="F36" t="s">
        <v>36</v>
      </c>
      <c r="G36" t="s">
        <v>37</v>
      </c>
    </row>
    <row r="37" spans="2:7" x14ac:dyDescent="0.25">
      <c r="B37" t="s">
        <v>30</v>
      </c>
      <c r="C37" s="2">
        <f>C18</f>
        <v>966</v>
      </c>
      <c r="D37" s="2">
        <f t="shared" ref="D37:G37" si="0">D18</f>
        <v>966</v>
      </c>
      <c r="E37" s="2">
        <f t="shared" si="0"/>
        <v>966</v>
      </c>
      <c r="F37" s="2">
        <f t="shared" si="0"/>
        <v>966</v>
      </c>
      <c r="G37" s="2">
        <f t="shared" si="0"/>
        <v>966</v>
      </c>
    </row>
    <row r="38" spans="2:7" x14ac:dyDescent="0.25">
      <c r="B38" t="s">
        <v>32</v>
      </c>
      <c r="C38" s="3">
        <f>C23</f>
        <v>0.6944444444444442</v>
      </c>
      <c r="D38" s="3">
        <f t="shared" ref="D38:G38" si="1">D23</f>
        <v>0.6944444444444442</v>
      </c>
      <c r="E38" s="3">
        <f t="shared" si="1"/>
        <v>0.6944444444444442</v>
      </c>
      <c r="F38" s="3">
        <f t="shared" si="1"/>
        <v>0.6944444444444442</v>
      </c>
      <c r="G38" s="3">
        <f t="shared" si="1"/>
        <v>0.6944444444444442</v>
      </c>
    </row>
    <row r="39" spans="2:7" x14ac:dyDescent="0.25">
      <c r="B39" t="s">
        <v>27</v>
      </c>
      <c r="C39" s="3">
        <f>1-C24</f>
        <v>0</v>
      </c>
      <c r="D39" s="3">
        <f t="shared" ref="D39:G39" si="2">1-D24</f>
        <v>0.30000000000000004</v>
      </c>
      <c r="E39" s="3">
        <f t="shared" si="2"/>
        <v>0.38470000000000004</v>
      </c>
      <c r="F39" s="3">
        <f t="shared" si="2"/>
        <v>0.38470000000000004</v>
      </c>
      <c r="G39" s="3">
        <f t="shared" si="2"/>
        <v>0.38470000000000004</v>
      </c>
    </row>
    <row r="40" spans="2:7" x14ac:dyDescent="0.25">
      <c r="B40" t="s">
        <v>33</v>
      </c>
      <c r="C40" s="2">
        <f>C25</f>
        <v>670.83333333333314</v>
      </c>
      <c r="D40" s="2">
        <f t="shared" ref="D40:G40" si="3">D25</f>
        <v>469.58333333333314</v>
      </c>
      <c r="E40" s="2">
        <f t="shared" si="3"/>
        <v>412.76374999999979</v>
      </c>
      <c r="F40" s="2">
        <f t="shared" si="3"/>
        <v>412.76374999999979</v>
      </c>
      <c r="G40" s="2">
        <f t="shared" si="3"/>
        <v>412.76374999999979</v>
      </c>
    </row>
    <row r="41" spans="2:7" x14ac:dyDescent="0.25">
      <c r="B41" t="s">
        <v>13</v>
      </c>
      <c r="C41" s="3">
        <f>C26</f>
        <v>0.11</v>
      </c>
      <c r="D41" s="3">
        <f t="shared" ref="D41:G41" si="4">D26</f>
        <v>0.11</v>
      </c>
      <c r="E41" s="3">
        <f t="shared" si="4"/>
        <v>0.11</v>
      </c>
      <c r="F41" s="3">
        <f t="shared" si="4"/>
        <v>0.1</v>
      </c>
      <c r="G41" s="3">
        <f t="shared" si="4"/>
        <v>0.14000000000000001</v>
      </c>
    </row>
    <row r="42" spans="2:7" x14ac:dyDescent="0.25">
      <c r="B42" t="s">
        <v>28</v>
      </c>
      <c r="C42" s="3">
        <f>1-C29</f>
        <v>0.4</v>
      </c>
      <c r="D42" s="3">
        <f t="shared" ref="D42:G42" si="5">1-D29</f>
        <v>0.4</v>
      </c>
      <c r="E42" s="3">
        <f t="shared" si="5"/>
        <v>0</v>
      </c>
      <c r="F42" s="3">
        <f t="shared" si="5"/>
        <v>0</v>
      </c>
      <c r="G42" s="3">
        <f t="shared" si="5"/>
        <v>0</v>
      </c>
    </row>
    <row r="43" spans="2:7" x14ac:dyDescent="0.25">
      <c r="B43" t="s">
        <v>29</v>
      </c>
      <c r="C43" s="3">
        <f>C30</f>
        <v>0.77</v>
      </c>
      <c r="D43" s="3">
        <f t="shared" ref="D43:G43" si="6">D30</f>
        <v>1</v>
      </c>
      <c r="E43" s="3">
        <f t="shared" si="6"/>
        <v>1</v>
      </c>
      <c r="F43" s="3">
        <f t="shared" si="6"/>
        <v>1</v>
      </c>
      <c r="G43" s="3">
        <f t="shared" si="6"/>
        <v>1</v>
      </c>
    </row>
    <row r="44" spans="2:7" x14ac:dyDescent="0.25">
      <c r="B44" t="s">
        <v>34</v>
      </c>
      <c r="C44" s="2">
        <f t="shared" ref="C44:G44" si="7">C31</f>
        <v>518.19459999999981</v>
      </c>
      <c r="D44" s="2">
        <f t="shared" si="7"/>
        <v>471.08599999999979</v>
      </c>
      <c r="E44" s="2">
        <f t="shared" si="7"/>
        <v>690.14098999999965</v>
      </c>
      <c r="F44" s="2">
        <f t="shared" si="7"/>
        <v>627.40089999999964</v>
      </c>
      <c r="G44" s="2">
        <f t="shared" si="7"/>
        <v>878.36125999999956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Assistenz</cp:lastModifiedBy>
  <dcterms:created xsi:type="dcterms:W3CDTF">2014-11-28T11:52:46Z</dcterms:created>
  <dcterms:modified xsi:type="dcterms:W3CDTF">2016-02-26T13:47:57Z</dcterms:modified>
</cp:coreProperties>
</file>