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ghiru\Documents\GitHub\ASF_Simulation\Simulation_Tool\New_SimulationEnvironment\CEA_Archetypes_CH\"/>
    </mc:Choice>
  </mc:AlternateContent>
  <bookViews>
    <workbookView xWindow="0" yWindow="0" windowWidth="24930" windowHeight="10890"/>
  </bookViews>
  <sheets>
    <sheet name="results diagnosis" sheetId="1" r:id="rId1"/>
  </sheets>
  <calcPr calcId="171027"/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D21" i="1"/>
  <c r="E21" i="1"/>
  <c r="F21" i="1"/>
  <c r="G21" i="1"/>
  <c r="H21" i="1"/>
  <c r="C21" i="1"/>
  <c r="S31" i="1"/>
  <c r="T31" i="1"/>
  <c r="U31" i="1"/>
  <c r="V31" i="1"/>
  <c r="W31" i="1"/>
  <c r="X31" i="1"/>
  <c r="S22" i="1"/>
  <c r="T22" i="1"/>
  <c r="U22" i="1"/>
  <c r="V22" i="1"/>
  <c r="W22" i="1"/>
  <c r="X22" i="1"/>
  <c r="S23" i="1"/>
  <c r="T23" i="1"/>
  <c r="U23" i="1"/>
  <c r="V23" i="1"/>
  <c r="W23" i="1"/>
  <c r="X23" i="1"/>
  <c r="S24" i="1"/>
  <c r="T24" i="1"/>
  <c r="U24" i="1"/>
  <c r="V24" i="1"/>
  <c r="W24" i="1"/>
  <c r="X24" i="1"/>
  <c r="S25" i="1"/>
  <c r="T25" i="1"/>
  <c r="U25" i="1"/>
  <c r="V25" i="1"/>
  <c r="W25" i="1"/>
  <c r="X25" i="1"/>
  <c r="S26" i="1"/>
  <c r="T26" i="1"/>
  <c r="U26" i="1"/>
  <c r="V26" i="1"/>
  <c r="W26" i="1"/>
  <c r="X26" i="1"/>
  <c r="S27" i="1"/>
  <c r="T27" i="1"/>
  <c r="U27" i="1"/>
  <c r="V27" i="1"/>
  <c r="W27" i="1"/>
  <c r="X27" i="1"/>
  <c r="S28" i="1"/>
  <c r="T28" i="1"/>
  <c r="U28" i="1"/>
  <c r="V28" i="1"/>
  <c r="W28" i="1"/>
  <c r="X28" i="1"/>
  <c r="S29" i="1"/>
  <c r="T29" i="1"/>
  <c r="U29" i="1"/>
  <c r="V29" i="1"/>
  <c r="W29" i="1"/>
  <c r="X29" i="1"/>
  <c r="S30" i="1"/>
  <c r="T30" i="1"/>
  <c r="U30" i="1"/>
  <c r="V30" i="1"/>
  <c r="W30" i="1"/>
  <c r="X30" i="1"/>
  <c r="T21" i="1"/>
  <c r="U21" i="1"/>
  <c r="V21" i="1"/>
  <c r="W21" i="1"/>
  <c r="X21" i="1"/>
  <c r="S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L26" i="1"/>
  <c r="M26" i="1"/>
  <c r="N26" i="1"/>
  <c r="O26" i="1"/>
  <c r="P26" i="1"/>
  <c r="K27" i="1"/>
  <c r="L27" i="1"/>
  <c r="M27" i="1"/>
  <c r="N27" i="1"/>
  <c r="O27" i="1"/>
  <c r="P27" i="1"/>
  <c r="K28" i="1"/>
  <c r="L28" i="1"/>
  <c r="M28" i="1"/>
  <c r="N28" i="1"/>
  <c r="O28" i="1"/>
  <c r="P28" i="1"/>
  <c r="K29" i="1"/>
  <c r="L29" i="1"/>
  <c r="M29" i="1"/>
  <c r="N29" i="1"/>
  <c r="O29" i="1"/>
  <c r="P29" i="1"/>
  <c r="K30" i="1"/>
  <c r="L30" i="1"/>
  <c r="M30" i="1"/>
  <c r="N30" i="1"/>
  <c r="O30" i="1"/>
  <c r="P30" i="1"/>
  <c r="K31" i="1"/>
  <c r="L31" i="1"/>
  <c r="M31" i="1"/>
  <c r="N31" i="1"/>
  <c r="O31" i="1"/>
  <c r="P31" i="1"/>
  <c r="L21" i="1"/>
  <c r="M21" i="1"/>
  <c r="N21" i="1"/>
  <c r="O21" i="1"/>
  <c r="P21" i="1"/>
  <c r="K21" i="1"/>
</calcChain>
</file>

<file path=xl/sharedStrings.xml><?xml version="1.0" encoding="utf-8"?>
<sst xmlns="http://schemas.openxmlformats.org/spreadsheetml/2006/main" count="100" uniqueCount="24">
  <si>
    <t>Name</t>
  </si>
  <si>
    <t>C</t>
  </si>
  <si>
    <t>E</t>
  </si>
  <si>
    <t>E_HCL</t>
  </si>
  <si>
    <t>H</t>
  </si>
  <si>
    <t>L</t>
  </si>
  <si>
    <t>PV</t>
  </si>
  <si>
    <t>RETAIL5</t>
  </si>
  <si>
    <t>GYM5</t>
  </si>
  <si>
    <t>MULTI_RES5</t>
  </si>
  <si>
    <t>OFFICE5</t>
  </si>
  <si>
    <t>SINGLE_RES5</t>
  </si>
  <si>
    <t>RESTAURANT5</t>
  </si>
  <si>
    <t>HOTEL5</t>
  </si>
  <si>
    <t>FOODSTORE5</t>
  </si>
  <si>
    <t>HOSPITAL5</t>
  </si>
  <si>
    <t>SCHOOL5</t>
  </si>
  <si>
    <t>INDUSTRIAL5</t>
  </si>
  <si>
    <t>E_total</t>
  </si>
  <si>
    <t>default</t>
  </si>
  <si>
    <t>default - dictionaries</t>
  </si>
  <si>
    <t>CEA Archetypes</t>
  </si>
  <si>
    <t>CEA + c_m_A_f= 165000</t>
  </si>
  <si>
    <t>CEA + occupancy_COM.csv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</si>
</sst>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16" fillId="0" borderId="13" xfId="0" applyFont="1" applyBorder="1"/>
    <xf numFmtId="0" fontId="16" fillId="0" borderId="0" xfId="0" applyFont="1" applyBorder="1"/>
    <xf numFmtId="0" fontId="16" fillId="0" borderId="14" xfId="0" applyFont="1" applyBorder="1"/>
    <xf numFmtId="0" fontId="16" fillId="0" borderId="15" xfId="0" applyFont="1" applyBorder="1"/>
    <xf numFmtId="0" fontId="16" fillId="0" borderId="16" xfId="0" applyFont="1" applyBorder="1"/>
    <xf numFmtId="0" fontId="16" fillId="0" borderId="17" xfId="0" applyFont="1" applyBorder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1"/>
  <sheetViews>
    <sheetView tabSelected="1" topLeftCell="A3" zoomScale="130" zoomScaleNormal="130" workbookViewId="0">
      <selection activeCell="E24" sqref="E24"/>
    </sheetView>
  </sheetViews>
  <sheetFormatPr defaultRowHeight="15" x14ac:dyDescent="0.25"/>
  <cols>
    <col min="10" max="10" width="14.42578125" customWidth="1"/>
    <col min="18" max="18" width="16.85546875" bestFit="1" customWidth="1"/>
    <col min="26" max="26" width="13.7109375" bestFit="1" customWidth="1"/>
  </cols>
  <sheetData>
    <row r="1" spans="2:24" ht="15.75" thickBot="1" x14ac:dyDescent="0.3"/>
    <row r="2" spans="2:24" x14ac:dyDescent="0.25">
      <c r="B2" s="1" t="s">
        <v>19</v>
      </c>
      <c r="C2" s="2"/>
      <c r="D2" s="2"/>
      <c r="E2" s="2"/>
      <c r="F2" s="2"/>
      <c r="G2" s="2"/>
      <c r="H2" s="3"/>
    </row>
    <row r="3" spans="2:24" x14ac:dyDescent="0.25">
      <c r="B3" s="4"/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6" t="s">
        <v>6</v>
      </c>
    </row>
    <row r="4" spans="2:24" ht="15.75" thickBot="1" x14ac:dyDescent="0.3">
      <c r="B4" s="7" t="s">
        <v>18</v>
      </c>
      <c r="C4" s="8">
        <v>3274.7595346799999</v>
      </c>
      <c r="D4" s="8">
        <v>2895.23910209</v>
      </c>
      <c r="E4" s="8">
        <v>3675.21178306</v>
      </c>
      <c r="F4" s="8">
        <v>232.936536389</v>
      </c>
      <c r="G4" s="8">
        <v>167.51571200000001</v>
      </c>
      <c r="H4" s="9">
        <v>-779.97268097699998</v>
      </c>
    </row>
    <row r="5" spans="2:24" x14ac:dyDescent="0.25">
      <c r="B5" s="10" t="s">
        <v>10</v>
      </c>
      <c r="C5" s="10">
        <v>3665.6272896800001</v>
      </c>
      <c r="D5" s="10">
        <v>3384.5347420399999</v>
      </c>
      <c r="E5" s="10">
        <v>4151.4773761899996</v>
      </c>
      <c r="F5" s="10">
        <v>248.06876651300001</v>
      </c>
      <c r="G5" s="10">
        <v>237.78131999999999</v>
      </c>
      <c r="H5" s="10">
        <v>-766.94263414900001</v>
      </c>
    </row>
    <row r="6" spans="2:24" x14ac:dyDescent="0.25">
      <c r="B6" t="s">
        <v>21</v>
      </c>
      <c r="J6" t="s">
        <v>22</v>
      </c>
      <c r="R6" t="s">
        <v>23</v>
      </c>
    </row>
    <row r="7" spans="2:24" x14ac:dyDescent="0.25"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J7" t="s">
        <v>0</v>
      </c>
      <c r="K7" t="s">
        <v>1</v>
      </c>
      <c r="L7" t="s">
        <v>2</v>
      </c>
      <c r="M7" t="s">
        <v>3</v>
      </c>
      <c r="N7" t="s">
        <v>4</v>
      </c>
      <c r="O7" t="s">
        <v>5</v>
      </c>
      <c r="P7" t="s">
        <v>6</v>
      </c>
      <c r="R7" t="s">
        <v>0</v>
      </c>
      <c r="S7" t="s">
        <v>1</v>
      </c>
      <c r="T7" t="s">
        <v>2</v>
      </c>
      <c r="U7" t="s">
        <v>3</v>
      </c>
      <c r="V7" t="s">
        <v>4</v>
      </c>
      <c r="W7" t="s">
        <v>5</v>
      </c>
      <c r="X7" t="s">
        <v>6</v>
      </c>
    </row>
    <row r="8" spans="2:24" x14ac:dyDescent="0.25">
      <c r="B8" t="s">
        <v>7</v>
      </c>
      <c r="C8">
        <v>3834.0592257899998</v>
      </c>
      <c r="D8">
        <v>4164.8651275700004</v>
      </c>
      <c r="E8">
        <v>4938.3262390999998</v>
      </c>
      <c r="F8">
        <v>92.286673309899996</v>
      </c>
      <c r="G8">
        <v>1011.98034</v>
      </c>
      <c r="H8">
        <v>-773.46111153599998</v>
      </c>
      <c r="J8" t="s">
        <v>7</v>
      </c>
      <c r="K8">
        <v>3936.8438988500002</v>
      </c>
      <c r="L8">
        <v>4300.0890762199997</v>
      </c>
      <c r="M8">
        <v>5072.1056983799999</v>
      </c>
      <c r="N8">
        <v>123.28145952200001</v>
      </c>
      <c r="O8">
        <v>1011.98034</v>
      </c>
      <c r="P8">
        <v>-772.01662215099998</v>
      </c>
      <c r="R8" t="s">
        <v>7</v>
      </c>
      <c r="S8">
        <v>3140.7025450699998</v>
      </c>
      <c r="T8">
        <v>3056.5836798099999</v>
      </c>
      <c r="U8">
        <v>3831.4351106499998</v>
      </c>
      <c r="V8">
        <v>143.62355558100001</v>
      </c>
      <c r="W8">
        <v>547.10901000000001</v>
      </c>
      <c r="X8">
        <v>-774.85143084599997</v>
      </c>
    </row>
    <row r="9" spans="2:24" x14ac:dyDescent="0.25">
      <c r="B9" t="s">
        <v>8</v>
      </c>
      <c r="C9">
        <v>11191.734598700001</v>
      </c>
      <c r="D9">
        <v>11221.3157149</v>
      </c>
      <c r="E9">
        <v>12008.4004487</v>
      </c>
      <c r="F9">
        <v>0</v>
      </c>
      <c r="G9">
        <v>816.66584999999998</v>
      </c>
      <c r="H9">
        <v>-787.08473384599995</v>
      </c>
      <c r="J9" t="s">
        <v>8</v>
      </c>
      <c r="K9">
        <v>11260.9388764</v>
      </c>
      <c r="L9">
        <v>11290.7460827</v>
      </c>
      <c r="M9">
        <v>12077.811369499999</v>
      </c>
      <c r="N9">
        <v>0.206643107534</v>
      </c>
      <c r="O9">
        <v>816.66584999999998</v>
      </c>
      <c r="P9">
        <v>-787.06528673499997</v>
      </c>
      <c r="R9" t="s">
        <v>8</v>
      </c>
      <c r="S9">
        <v>4161.3929203199996</v>
      </c>
      <c r="T9">
        <v>3608.7773127700002</v>
      </c>
      <c r="U9">
        <v>4392.1057866700003</v>
      </c>
      <c r="V9">
        <v>89.451746352300006</v>
      </c>
      <c r="W9">
        <v>141.26112000000001</v>
      </c>
      <c r="X9">
        <v>-783.328473906</v>
      </c>
    </row>
    <row r="10" spans="2:24" x14ac:dyDescent="0.25">
      <c r="B10" t="s">
        <v>9</v>
      </c>
      <c r="C10">
        <v>17073.5547959</v>
      </c>
      <c r="D10">
        <v>18082.6124251</v>
      </c>
      <c r="E10">
        <v>18870.343145899998</v>
      </c>
      <c r="F10">
        <v>0</v>
      </c>
      <c r="G10">
        <v>1796.78835</v>
      </c>
      <c r="H10">
        <v>-787.73072075699997</v>
      </c>
      <c r="J10" t="s">
        <v>9</v>
      </c>
      <c r="K10">
        <v>17087.6649407</v>
      </c>
      <c r="L10">
        <v>18096.730919900001</v>
      </c>
      <c r="M10">
        <v>18884.453290699999</v>
      </c>
      <c r="N10">
        <v>0</v>
      </c>
      <c r="O10">
        <v>1796.78835</v>
      </c>
      <c r="P10">
        <v>-787.72237081900005</v>
      </c>
      <c r="R10" t="s">
        <v>9</v>
      </c>
      <c r="S10">
        <v>3139.9598091500002</v>
      </c>
      <c r="T10">
        <v>2837.4506957399999</v>
      </c>
      <c r="U10">
        <v>3608.9990375500001</v>
      </c>
      <c r="V10">
        <v>334.70327839499998</v>
      </c>
      <c r="W10">
        <v>134.33595</v>
      </c>
      <c r="X10">
        <v>-771.54834180700004</v>
      </c>
    </row>
    <row r="11" spans="2:24" x14ac:dyDescent="0.25">
      <c r="B11" s="10" t="s">
        <v>10</v>
      </c>
      <c r="C11" s="10">
        <v>3665.6272896800001</v>
      </c>
      <c r="D11" s="10">
        <v>3384.5347420399999</v>
      </c>
      <c r="E11" s="10">
        <v>4151.4773761899996</v>
      </c>
      <c r="F11" s="10">
        <v>248.06876651300001</v>
      </c>
      <c r="G11" s="10">
        <v>237.78131999999999</v>
      </c>
      <c r="H11" s="10">
        <v>-766.94263414900001</v>
      </c>
      <c r="J11" t="s">
        <v>10</v>
      </c>
      <c r="K11">
        <v>3798.60947923</v>
      </c>
      <c r="L11">
        <v>3549.2222263200001</v>
      </c>
      <c r="M11">
        <v>4316.0170249000003</v>
      </c>
      <c r="N11">
        <v>279.62622567</v>
      </c>
      <c r="O11">
        <v>237.78131999999999</v>
      </c>
      <c r="P11">
        <v>-766.794798582</v>
      </c>
      <c r="R11" t="s">
        <v>10</v>
      </c>
      <c r="S11">
        <v>3665.6272896800001</v>
      </c>
      <c r="T11">
        <v>3384.5347420399999</v>
      </c>
      <c r="U11">
        <v>4151.4773761899996</v>
      </c>
      <c r="V11">
        <v>248.06876651300001</v>
      </c>
      <c r="W11">
        <v>237.78131999999999</v>
      </c>
      <c r="X11">
        <v>-766.94263414900001</v>
      </c>
    </row>
    <row r="12" spans="2:24" x14ac:dyDescent="0.25">
      <c r="B12" t="s">
        <v>11</v>
      </c>
      <c r="C12">
        <v>17057.090165099999</v>
      </c>
      <c r="D12">
        <v>18033.957388499999</v>
      </c>
      <c r="E12">
        <v>18823.743221100001</v>
      </c>
      <c r="F12">
        <v>0</v>
      </c>
      <c r="G12">
        <v>1766.6530560000001</v>
      </c>
      <c r="H12">
        <v>-789.78583254</v>
      </c>
      <c r="J12" t="s">
        <v>11</v>
      </c>
      <c r="K12">
        <v>17071.113851300001</v>
      </c>
      <c r="L12">
        <v>18047.999122699999</v>
      </c>
      <c r="M12">
        <v>18837.7669073</v>
      </c>
      <c r="N12">
        <v>0</v>
      </c>
      <c r="O12">
        <v>1766.6530560000001</v>
      </c>
      <c r="P12">
        <v>-789.76778462599998</v>
      </c>
      <c r="R12" t="s">
        <v>11</v>
      </c>
      <c r="S12">
        <v>3136.0753941500002</v>
      </c>
      <c r="T12">
        <v>2826.36837182</v>
      </c>
      <c r="U12">
        <v>3598.8448785400001</v>
      </c>
      <c r="V12">
        <v>336.47688439000001</v>
      </c>
      <c r="W12">
        <v>126.29259999999999</v>
      </c>
      <c r="X12">
        <v>-772.47650672400005</v>
      </c>
    </row>
    <row r="13" spans="2:24" x14ac:dyDescent="0.25">
      <c r="B13" t="s">
        <v>12</v>
      </c>
      <c r="C13">
        <v>2933.39382101</v>
      </c>
      <c r="D13">
        <v>2992.2592497099999</v>
      </c>
      <c r="E13">
        <v>3756.6164368099999</v>
      </c>
      <c r="F13">
        <v>203.507365798</v>
      </c>
      <c r="G13">
        <v>619.71524999999997</v>
      </c>
      <c r="H13">
        <v>-764.35718710000003</v>
      </c>
      <c r="J13" t="s">
        <v>12</v>
      </c>
      <c r="K13">
        <v>2991.9158533300001</v>
      </c>
      <c r="L13">
        <v>3067.4187384900001</v>
      </c>
      <c r="M13">
        <v>3831.4495802400002</v>
      </c>
      <c r="N13">
        <v>219.818476911</v>
      </c>
      <c r="O13">
        <v>619.71524999999997</v>
      </c>
      <c r="P13">
        <v>-764.03084175100003</v>
      </c>
      <c r="R13" t="s">
        <v>12</v>
      </c>
      <c r="S13">
        <v>2904.1385256100002</v>
      </c>
      <c r="T13">
        <v>2416.9539577</v>
      </c>
      <c r="U13">
        <v>3191.9580364200001</v>
      </c>
      <c r="V13">
        <v>182.269835817</v>
      </c>
      <c r="W13">
        <v>105.54967499999999</v>
      </c>
      <c r="X13">
        <v>-775.004078725</v>
      </c>
    </row>
    <row r="14" spans="2:24" x14ac:dyDescent="0.25">
      <c r="B14" t="s">
        <v>13</v>
      </c>
      <c r="C14">
        <v>8558.7705267500005</v>
      </c>
      <c r="D14">
        <v>8316.9376218199995</v>
      </c>
      <c r="E14">
        <v>9102.4411238800003</v>
      </c>
      <c r="F14">
        <v>3.4078671243600001</v>
      </c>
      <c r="G14">
        <v>540.26273000000003</v>
      </c>
      <c r="H14">
        <v>-785.50350205999996</v>
      </c>
      <c r="J14" t="s">
        <v>13</v>
      </c>
      <c r="K14">
        <v>8580.9628429999993</v>
      </c>
      <c r="L14">
        <v>8343.2284728400009</v>
      </c>
      <c r="M14">
        <v>9128.4920973099997</v>
      </c>
      <c r="N14">
        <v>7.2665243091500002</v>
      </c>
      <c r="O14">
        <v>540.26273000000003</v>
      </c>
      <c r="P14">
        <v>-785.26362446899998</v>
      </c>
      <c r="R14" t="s">
        <v>13</v>
      </c>
      <c r="S14">
        <v>3183.8049268</v>
      </c>
      <c r="T14">
        <v>3062.5399956400001</v>
      </c>
      <c r="U14">
        <v>3835.3266968900002</v>
      </c>
      <c r="V14">
        <v>607.28849009600003</v>
      </c>
      <c r="W14">
        <v>44.233280000000001</v>
      </c>
      <c r="X14">
        <v>-772.78670124899998</v>
      </c>
    </row>
    <row r="15" spans="2:24" x14ac:dyDescent="0.25">
      <c r="B15" t="s">
        <v>14</v>
      </c>
      <c r="C15">
        <v>5236.2512965799997</v>
      </c>
      <c r="D15">
        <v>4995.8141741899999</v>
      </c>
      <c r="E15">
        <v>5751.7408864099998</v>
      </c>
      <c r="F15">
        <v>232.86444982800001</v>
      </c>
      <c r="G15">
        <v>282.62513999999999</v>
      </c>
      <c r="H15">
        <v>-755.92671222199999</v>
      </c>
      <c r="J15" t="s">
        <v>14</v>
      </c>
      <c r="K15">
        <v>5363.6711385500003</v>
      </c>
      <c r="L15">
        <v>5178.8723513300001</v>
      </c>
      <c r="M15">
        <v>5934.52981774</v>
      </c>
      <c r="N15">
        <v>288.23353918700002</v>
      </c>
      <c r="O15">
        <v>282.62513999999999</v>
      </c>
      <c r="P15">
        <v>-755.65746641400006</v>
      </c>
      <c r="R15" t="s">
        <v>14</v>
      </c>
      <c r="S15">
        <v>4303.2708162099998</v>
      </c>
      <c r="T15">
        <v>3985.03197189</v>
      </c>
      <c r="U15">
        <v>4747.4677365500002</v>
      </c>
      <c r="V15">
        <v>291.40071033999999</v>
      </c>
      <c r="W15">
        <v>152.79621</v>
      </c>
      <c r="X15">
        <v>-762.43576466000002</v>
      </c>
    </row>
    <row r="16" spans="2:24" x14ac:dyDescent="0.25">
      <c r="B16" t="s">
        <v>15</v>
      </c>
      <c r="C16">
        <v>17704.168982499999</v>
      </c>
      <c r="D16">
        <v>18900.691778500001</v>
      </c>
      <c r="E16">
        <v>19678.846007100001</v>
      </c>
      <c r="F16">
        <v>1.02072461206</v>
      </c>
      <c r="G16">
        <v>1973.6563000000001</v>
      </c>
      <c r="H16">
        <v>-778.15422853699999</v>
      </c>
      <c r="J16" t="s">
        <v>15</v>
      </c>
      <c r="K16">
        <v>17720.131185099999</v>
      </c>
      <c r="L16">
        <v>18916.2885451</v>
      </c>
      <c r="M16">
        <v>19694.434739600001</v>
      </c>
      <c r="N16">
        <v>0.64725448476900005</v>
      </c>
      <c r="O16">
        <v>1973.6563000000001</v>
      </c>
      <c r="P16">
        <v>-778.14619447899997</v>
      </c>
      <c r="R16" t="s">
        <v>15</v>
      </c>
      <c r="S16">
        <v>3207.02013786</v>
      </c>
      <c r="T16">
        <v>3231.2450576800002</v>
      </c>
      <c r="U16">
        <v>3999.2280504199998</v>
      </c>
      <c r="V16">
        <v>611.48121255800004</v>
      </c>
      <c r="W16">
        <v>180.72669999999999</v>
      </c>
      <c r="X16">
        <v>-767.98299274399994</v>
      </c>
    </row>
    <row r="17" spans="2:24" x14ac:dyDescent="0.25">
      <c r="B17" t="s">
        <v>16</v>
      </c>
      <c r="C17">
        <v>2257.6868469699998</v>
      </c>
      <c r="D17">
        <v>1748.90395919</v>
      </c>
      <c r="E17">
        <v>2515.9364667499999</v>
      </c>
      <c r="F17">
        <v>174.21461977999999</v>
      </c>
      <c r="G17">
        <v>84.034999999999997</v>
      </c>
      <c r="H17">
        <v>-767.03250756</v>
      </c>
      <c r="J17" t="s">
        <v>16</v>
      </c>
      <c r="K17">
        <v>2363.7614156300001</v>
      </c>
      <c r="L17">
        <v>1885.8467381299999</v>
      </c>
      <c r="M17">
        <v>2653.73645889</v>
      </c>
      <c r="N17">
        <v>205.94004326000001</v>
      </c>
      <c r="O17">
        <v>84.034999999999997</v>
      </c>
      <c r="P17">
        <v>-767.889720764</v>
      </c>
      <c r="R17" t="s">
        <v>16</v>
      </c>
      <c r="S17">
        <v>3136.9321259500002</v>
      </c>
      <c r="T17">
        <v>2757.6627525399999</v>
      </c>
      <c r="U17">
        <v>3530.1126613500001</v>
      </c>
      <c r="V17">
        <v>183.81333540099999</v>
      </c>
      <c r="W17">
        <v>209.3672</v>
      </c>
      <c r="X17">
        <v>-772.44990881399997</v>
      </c>
    </row>
    <row r="18" spans="2:24" x14ac:dyDescent="0.25">
      <c r="B18" t="s">
        <v>17</v>
      </c>
      <c r="C18">
        <v>8904.2881394800006</v>
      </c>
      <c r="D18">
        <v>10020.525561</v>
      </c>
      <c r="E18">
        <v>10808.600438699999</v>
      </c>
      <c r="F18">
        <v>70.500529240000006</v>
      </c>
      <c r="G18">
        <v>1833.81177</v>
      </c>
      <c r="H18">
        <v>-788.07487772399998</v>
      </c>
      <c r="J18" t="s">
        <v>17</v>
      </c>
      <c r="K18">
        <v>9071.6418830599996</v>
      </c>
      <c r="L18">
        <v>10243.4900573</v>
      </c>
      <c r="M18">
        <v>11031.543084700001</v>
      </c>
      <c r="N18">
        <v>126.089431688</v>
      </c>
      <c r="O18">
        <v>1833.81177</v>
      </c>
      <c r="P18">
        <v>-788.05302745899996</v>
      </c>
      <c r="R18" t="s">
        <v>17</v>
      </c>
      <c r="S18">
        <v>3632.9286487200002</v>
      </c>
      <c r="T18">
        <v>3262.9301293899998</v>
      </c>
      <c r="U18">
        <v>4036.2723957600001</v>
      </c>
      <c r="V18">
        <v>193.59238703700001</v>
      </c>
      <c r="W18">
        <v>209.75136000000001</v>
      </c>
      <c r="X18">
        <v>-773.34226637500001</v>
      </c>
    </row>
    <row r="20" spans="2:24" x14ac:dyDescent="0.25">
      <c r="J20" t="s">
        <v>20</v>
      </c>
    </row>
    <row r="21" spans="2:24" x14ac:dyDescent="0.25">
      <c r="B21" t="s">
        <v>7</v>
      </c>
      <c r="C21">
        <f>C8-C$4</f>
        <v>559.29969110999991</v>
      </c>
      <c r="D21">
        <f t="shared" ref="D21:H21" si="0">D8-D$4</f>
        <v>1269.6260254800004</v>
      </c>
      <c r="E21">
        <f t="shared" si="0"/>
        <v>1263.1144560399998</v>
      </c>
      <c r="F21">
        <f t="shared" si="0"/>
        <v>-140.64986307909999</v>
      </c>
      <c r="G21">
        <f t="shared" si="0"/>
        <v>844.46462799999995</v>
      </c>
      <c r="H21">
        <f t="shared" si="0"/>
        <v>6.511569441000006</v>
      </c>
      <c r="J21" t="s">
        <v>7</v>
      </c>
      <c r="K21">
        <f t="shared" ref="K21:K31" si="1">K8-C$4</f>
        <v>662.0843641700003</v>
      </c>
      <c r="L21">
        <f t="shared" ref="L21:L31" si="2">L8-D$4</f>
        <v>1404.8499741299997</v>
      </c>
      <c r="M21">
        <f t="shared" ref="M21:M31" si="3">M8-E$4</f>
        <v>1396.8939153199999</v>
      </c>
      <c r="N21">
        <f t="shared" ref="N21:N31" si="4">N8-F$4</f>
        <v>-109.65507686699999</v>
      </c>
      <c r="O21">
        <f t="shared" ref="O21:O31" si="5">O8-G$4</f>
        <v>844.46462799999995</v>
      </c>
      <c r="P21">
        <f t="shared" ref="P21:P31" si="6">P8-H$4</f>
        <v>7.9560588260000031</v>
      </c>
      <c r="R21" t="s">
        <v>7</v>
      </c>
      <c r="S21">
        <f t="shared" ref="S21:S31" si="7">S8-C$4</f>
        <v>-134.05698961000007</v>
      </c>
      <c r="T21">
        <f t="shared" ref="T21:T31" si="8">T8-D$4</f>
        <v>161.34457771999996</v>
      </c>
      <c r="U21">
        <f t="shared" ref="U21:U31" si="9">U8-E$4</f>
        <v>156.22332758999983</v>
      </c>
      <c r="V21">
        <f t="shared" ref="V21:V31" si="10">V8-F$4</f>
        <v>-89.312980807999992</v>
      </c>
      <c r="W21">
        <f t="shared" ref="W21:W31" si="11">W8-G$4</f>
        <v>379.593298</v>
      </c>
      <c r="X21">
        <f t="shared" ref="X21:X31" si="12">X8-H$4</f>
        <v>5.1212501310000107</v>
      </c>
    </row>
    <row r="22" spans="2:24" x14ac:dyDescent="0.25">
      <c r="B22" t="s">
        <v>8</v>
      </c>
      <c r="C22">
        <f t="shared" ref="C22:H22" si="13">C9-C$4</f>
        <v>7916.9750640200009</v>
      </c>
      <c r="D22">
        <f t="shared" si="13"/>
        <v>8326.0766128100004</v>
      </c>
      <c r="E22">
        <f t="shared" si="13"/>
        <v>8333.1886656400002</v>
      </c>
      <c r="F22">
        <f t="shared" si="13"/>
        <v>-232.936536389</v>
      </c>
      <c r="G22">
        <f t="shared" si="13"/>
        <v>649.15013799999997</v>
      </c>
      <c r="H22">
        <f t="shared" si="13"/>
        <v>-7.1120528689999674</v>
      </c>
      <c r="J22" t="s">
        <v>8</v>
      </c>
      <c r="K22">
        <f t="shared" si="1"/>
        <v>7986.1793417199997</v>
      </c>
      <c r="L22">
        <f t="shared" si="2"/>
        <v>8395.50698061</v>
      </c>
      <c r="M22">
        <f t="shared" si="3"/>
        <v>8402.5995864399993</v>
      </c>
      <c r="N22">
        <f t="shared" si="4"/>
        <v>-232.72989328146599</v>
      </c>
      <c r="O22">
        <f t="shared" si="5"/>
        <v>649.15013799999997</v>
      </c>
      <c r="P22">
        <f t="shared" si="6"/>
        <v>-7.0926057579999906</v>
      </c>
      <c r="R22" t="s">
        <v>8</v>
      </c>
      <c r="S22">
        <f t="shared" si="7"/>
        <v>886.63338563999969</v>
      </c>
      <c r="T22">
        <f t="shared" si="8"/>
        <v>713.53821068000025</v>
      </c>
      <c r="U22">
        <f t="shared" si="9"/>
        <v>716.89400361000025</v>
      </c>
      <c r="V22">
        <f t="shared" si="10"/>
        <v>-143.48479003669999</v>
      </c>
      <c r="W22">
        <f t="shared" si="11"/>
        <v>-26.254592000000002</v>
      </c>
      <c r="X22">
        <f t="shared" si="12"/>
        <v>-3.3557929290000175</v>
      </c>
    </row>
    <row r="23" spans="2:24" x14ac:dyDescent="0.25">
      <c r="B23" t="s">
        <v>9</v>
      </c>
      <c r="C23">
        <f t="shared" ref="C23:H23" si="14">C10-C$4</f>
        <v>13798.795261219999</v>
      </c>
      <c r="D23">
        <f t="shared" si="14"/>
        <v>15187.373323010001</v>
      </c>
      <c r="E23">
        <f t="shared" si="14"/>
        <v>15195.131362839998</v>
      </c>
      <c r="F23">
        <f t="shared" si="14"/>
        <v>-232.936536389</v>
      </c>
      <c r="G23">
        <f t="shared" si="14"/>
        <v>1629.2726379999999</v>
      </c>
      <c r="H23">
        <f t="shared" si="14"/>
        <v>-7.7580397799999901</v>
      </c>
      <c r="J23" t="s">
        <v>9</v>
      </c>
      <c r="K23">
        <f t="shared" si="1"/>
        <v>13812.90540602</v>
      </c>
      <c r="L23">
        <f t="shared" si="2"/>
        <v>15201.491817810002</v>
      </c>
      <c r="M23">
        <f t="shared" si="3"/>
        <v>15209.241507639999</v>
      </c>
      <c r="N23">
        <f t="shared" si="4"/>
        <v>-232.936536389</v>
      </c>
      <c r="O23">
        <f t="shared" si="5"/>
        <v>1629.2726379999999</v>
      </c>
      <c r="P23">
        <f t="shared" si="6"/>
        <v>-7.7496898420000662</v>
      </c>
      <c r="R23" t="s">
        <v>9</v>
      </c>
      <c r="S23">
        <f t="shared" si="7"/>
        <v>-134.79972552999971</v>
      </c>
      <c r="T23">
        <f t="shared" si="8"/>
        <v>-57.788406350000059</v>
      </c>
      <c r="U23">
        <f t="shared" si="9"/>
        <v>-66.212745509999877</v>
      </c>
      <c r="V23">
        <f t="shared" si="10"/>
        <v>101.76674200599999</v>
      </c>
      <c r="W23">
        <f t="shared" si="11"/>
        <v>-33.179762000000011</v>
      </c>
      <c r="X23">
        <f t="shared" si="12"/>
        <v>8.4243391699999393</v>
      </c>
    </row>
    <row r="24" spans="2:24" x14ac:dyDescent="0.25">
      <c r="B24" s="10" t="s">
        <v>10</v>
      </c>
      <c r="C24" s="10">
        <f t="shared" ref="C24:H24" si="15">C11-C$4</f>
        <v>390.86775500000022</v>
      </c>
      <c r="D24" s="10">
        <f t="shared" si="15"/>
        <v>489.2956399499999</v>
      </c>
      <c r="E24" s="10">
        <f t="shared" si="15"/>
        <v>476.26559312999962</v>
      </c>
      <c r="F24" s="10">
        <f t="shared" si="15"/>
        <v>15.132230124000017</v>
      </c>
      <c r="G24" s="10">
        <f t="shared" si="15"/>
        <v>70.265607999999986</v>
      </c>
      <c r="H24" s="10">
        <f t="shared" si="15"/>
        <v>13.030046827999968</v>
      </c>
      <c r="J24" t="s">
        <v>10</v>
      </c>
      <c r="K24">
        <f t="shared" si="1"/>
        <v>523.84994455000015</v>
      </c>
      <c r="L24">
        <f t="shared" si="2"/>
        <v>653.98312423000016</v>
      </c>
      <c r="M24">
        <f t="shared" si="3"/>
        <v>640.80524184000024</v>
      </c>
      <c r="N24">
        <f t="shared" si="4"/>
        <v>46.689689281</v>
      </c>
      <c r="O24">
        <f t="shared" si="5"/>
        <v>70.265607999999986</v>
      </c>
      <c r="P24">
        <f t="shared" si="6"/>
        <v>13.177882394999983</v>
      </c>
      <c r="R24" t="s">
        <v>10</v>
      </c>
      <c r="S24">
        <f t="shared" si="7"/>
        <v>390.86775500000022</v>
      </c>
      <c r="T24">
        <f t="shared" si="8"/>
        <v>489.2956399499999</v>
      </c>
      <c r="U24">
        <f t="shared" si="9"/>
        <v>476.26559312999962</v>
      </c>
      <c r="V24">
        <f t="shared" si="10"/>
        <v>15.132230124000017</v>
      </c>
      <c r="W24">
        <f t="shared" si="11"/>
        <v>70.265607999999986</v>
      </c>
      <c r="X24">
        <f t="shared" si="12"/>
        <v>13.030046827999968</v>
      </c>
    </row>
    <row r="25" spans="2:24" x14ac:dyDescent="0.25">
      <c r="B25" t="s">
        <v>11</v>
      </c>
      <c r="C25">
        <f t="shared" ref="C25:H25" si="16">C12-C$4</f>
        <v>13782.330630419998</v>
      </c>
      <c r="D25">
        <f t="shared" si="16"/>
        <v>15138.71828641</v>
      </c>
      <c r="E25">
        <f t="shared" si="16"/>
        <v>15148.531438040001</v>
      </c>
      <c r="F25">
        <f t="shared" si="16"/>
        <v>-232.936536389</v>
      </c>
      <c r="G25">
        <f t="shared" si="16"/>
        <v>1599.1373440000002</v>
      </c>
      <c r="H25">
        <f t="shared" si="16"/>
        <v>-9.8131515630000195</v>
      </c>
      <c r="J25" t="s">
        <v>11</v>
      </c>
      <c r="K25">
        <f t="shared" si="1"/>
        <v>13796.35431662</v>
      </c>
      <c r="L25">
        <f t="shared" si="2"/>
        <v>15152.76002061</v>
      </c>
      <c r="M25">
        <f t="shared" si="3"/>
        <v>15162.55512424</v>
      </c>
      <c r="N25">
        <f t="shared" si="4"/>
        <v>-232.936536389</v>
      </c>
      <c r="O25">
        <f t="shared" si="5"/>
        <v>1599.1373440000002</v>
      </c>
      <c r="P25">
        <f t="shared" si="6"/>
        <v>-9.7951036489999979</v>
      </c>
      <c r="R25" t="s">
        <v>11</v>
      </c>
      <c r="S25">
        <f t="shared" si="7"/>
        <v>-138.68414052999969</v>
      </c>
      <c r="T25">
        <f t="shared" si="8"/>
        <v>-68.870730269999967</v>
      </c>
      <c r="U25">
        <f t="shared" si="9"/>
        <v>-76.366904519999935</v>
      </c>
      <c r="V25">
        <f t="shared" si="10"/>
        <v>103.54034800100001</v>
      </c>
      <c r="W25">
        <f t="shared" si="11"/>
        <v>-41.223112000000015</v>
      </c>
      <c r="X25">
        <f t="shared" si="12"/>
        <v>7.4961742529999356</v>
      </c>
    </row>
    <row r="26" spans="2:24" x14ac:dyDescent="0.25">
      <c r="B26" t="s">
        <v>12</v>
      </c>
      <c r="C26">
        <f t="shared" ref="C26:H26" si="17">C13-C$4</f>
        <v>-341.36571366999988</v>
      </c>
      <c r="D26">
        <f t="shared" si="17"/>
        <v>97.020147619999989</v>
      </c>
      <c r="E26">
        <f t="shared" si="17"/>
        <v>81.404653749999852</v>
      </c>
      <c r="F26">
        <f t="shared" si="17"/>
        <v>-29.429170591000002</v>
      </c>
      <c r="G26">
        <f t="shared" si="17"/>
        <v>452.19953799999996</v>
      </c>
      <c r="H26">
        <f t="shared" si="17"/>
        <v>15.615493876999949</v>
      </c>
      <c r="J26" t="s">
        <v>12</v>
      </c>
      <c r="K26">
        <f t="shared" si="1"/>
        <v>-282.84368134999977</v>
      </c>
      <c r="L26">
        <f t="shared" si="2"/>
        <v>172.17963640000016</v>
      </c>
      <c r="M26">
        <f t="shared" si="3"/>
        <v>156.23779718000014</v>
      </c>
      <c r="N26">
        <f t="shared" si="4"/>
        <v>-13.118059477999992</v>
      </c>
      <c r="O26">
        <f t="shared" si="5"/>
        <v>452.19953799999996</v>
      </c>
      <c r="P26">
        <f t="shared" si="6"/>
        <v>15.941839225999956</v>
      </c>
      <c r="R26" t="s">
        <v>12</v>
      </c>
      <c r="S26">
        <f t="shared" si="7"/>
        <v>-370.62100906999967</v>
      </c>
      <c r="T26">
        <f t="shared" si="8"/>
        <v>-478.28514438999991</v>
      </c>
      <c r="U26">
        <f t="shared" si="9"/>
        <v>-483.25374663999992</v>
      </c>
      <c r="V26">
        <f t="shared" si="10"/>
        <v>-50.666700571999996</v>
      </c>
      <c r="W26">
        <f t="shared" si="11"/>
        <v>-61.966037000000014</v>
      </c>
      <c r="X26">
        <f t="shared" si="12"/>
        <v>4.9686022519999824</v>
      </c>
    </row>
    <row r="27" spans="2:24" x14ac:dyDescent="0.25">
      <c r="B27" t="s">
        <v>13</v>
      </c>
      <c r="C27">
        <f t="shared" ref="C27:H27" si="18">C14-C$4</f>
        <v>5284.0109920700006</v>
      </c>
      <c r="D27">
        <f t="shared" si="18"/>
        <v>5421.69851973</v>
      </c>
      <c r="E27">
        <f t="shared" si="18"/>
        <v>5427.2293408200003</v>
      </c>
      <c r="F27">
        <f t="shared" si="18"/>
        <v>-229.52866926464</v>
      </c>
      <c r="G27">
        <f t="shared" si="18"/>
        <v>372.74701800000003</v>
      </c>
      <c r="H27">
        <f t="shared" si="18"/>
        <v>-5.530821082999978</v>
      </c>
      <c r="J27" t="s">
        <v>13</v>
      </c>
      <c r="K27">
        <f t="shared" si="1"/>
        <v>5306.2033083199995</v>
      </c>
      <c r="L27">
        <f t="shared" si="2"/>
        <v>5447.9893707500014</v>
      </c>
      <c r="M27">
        <f t="shared" si="3"/>
        <v>5453.2803142499997</v>
      </c>
      <c r="N27">
        <f t="shared" si="4"/>
        <v>-225.67001207984998</v>
      </c>
      <c r="O27">
        <f t="shared" si="5"/>
        <v>372.74701800000003</v>
      </c>
      <c r="P27">
        <f t="shared" si="6"/>
        <v>-5.2909434919999967</v>
      </c>
      <c r="R27" t="s">
        <v>13</v>
      </c>
      <c r="S27">
        <f t="shared" si="7"/>
        <v>-90.954607879999912</v>
      </c>
      <c r="T27">
        <f t="shared" si="8"/>
        <v>167.30089355000018</v>
      </c>
      <c r="U27">
        <f t="shared" si="9"/>
        <v>160.11491383000021</v>
      </c>
      <c r="V27">
        <f t="shared" si="10"/>
        <v>374.35195370700001</v>
      </c>
      <c r="W27">
        <f t="shared" si="11"/>
        <v>-123.282432</v>
      </c>
      <c r="X27">
        <f t="shared" si="12"/>
        <v>7.1859797280000066</v>
      </c>
    </row>
    <row r="28" spans="2:24" x14ac:dyDescent="0.25">
      <c r="B28" t="s">
        <v>14</v>
      </c>
      <c r="C28">
        <f t="shared" ref="C28:H28" si="19">C15-C$4</f>
        <v>1961.4917618999998</v>
      </c>
      <c r="D28">
        <f t="shared" si="19"/>
        <v>2100.5750720999999</v>
      </c>
      <c r="E28">
        <f t="shared" si="19"/>
        <v>2076.5291033499998</v>
      </c>
      <c r="F28">
        <f t="shared" si="19"/>
        <v>-7.2086560999991889E-2</v>
      </c>
      <c r="G28">
        <f t="shared" si="19"/>
        <v>115.10942799999998</v>
      </c>
      <c r="H28">
        <f t="shared" si="19"/>
        <v>24.04596875499999</v>
      </c>
      <c r="J28" t="s">
        <v>14</v>
      </c>
      <c r="K28">
        <f t="shared" si="1"/>
        <v>2088.9116038700004</v>
      </c>
      <c r="L28">
        <f t="shared" si="2"/>
        <v>2283.6332492400002</v>
      </c>
      <c r="M28">
        <f t="shared" si="3"/>
        <v>2259.31803468</v>
      </c>
      <c r="N28">
        <f t="shared" si="4"/>
        <v>55.297002798000022</v>
      </c>
      <c r="O28">
        <f t="shared" si="5"/>
        <v>115.10942799999998</v>
      </c>
      <c r="P28">
        <f t="shared" si="6"/>
        <v>24.315214562999927</v>
      </c>
      <c r="R28" t="s">
        <v>14</v>
      </c>
      <c r="S28">
        <f t="shared" si="7"/>
        <v>1028.5112815299999</v>
      </c>
      <c r="T28">
        <f t="shared" si="8"/>
        <v>1089.7928698000001</v>
      </c>
      <c r="U28">
        <f t="shared" si="9"/>
        <v>1072.2559534900001</v>
      </c>
      <c r="V28">
        <f t="shared" si="10"/>
        <v>58.464173950999992</v>
      </c>
      <c r="W28">
        <f t="shared" si="11"/>
        <v>-14.719502000000006</v>
      </c>
      <c r="X28">
        <f t="shared" si="12"/>
        <v>17.536916316999964</v>
      </c>
    </row>
    <row r="29" spans="2:24" x14ac:dyDescent="0.25">
      <c r="B29" t="s">
        <v>15</v>
      </c>
      <c r="C29">
        <f t="shared" ref="C29:H29" si="20">C16-C$4</f>
        <v>14429.409447819999</v>
      </c>
      <c r="D29">
        <f t="shared" si="20"/>
        <v>16005.452676410001</v>
      </c>
      <c r="E29">
        <f t="shared" si="20"/>
        <v>16003.634224040001</v>
      </c>
      <c r="F29">
        <f t="shared" si="20"/>
        <v>-231.91581177693999</v>
      </c>
      <c r="G29">
        <f t="shared" si="20"/>
        <v>1806.1405880000002</v>
      </c>
      <c r="H29">
        <f t="shared" si="20"/>
        <v>1.8184524399999873</v>
      </c>
      <c r="J29" t="s">
        <v>15</v>
      </c>
      <c r="K29">
        <f t="shared" si="1"/>
        <v>14445.371650419998</v>
      </c>
      <c r="L29">
        <f t="shared" si="2"/>
        <v>16021.049443010001</v>
      </c>
      <c r="M29">
        <f t="shared" si="3"/>
        <v>16019.222956540001</v>
      </c>
      <c r="N29">
        <f t="shared" si="4"/>
        <v>-232.28928190423099</v>
      </c>
      <c r="O29">
        <f t="shared" si="5"/>
        <v>1806.1405880000002</v>
      </c>
      <c r="P29">
        <f t="shared" si="6"/>
        <v>1.8264864980000084</v>
      </c>
      <c r="R29" t="s">
        <v>15</v>
      </c>
      <c r="S29">
        <f t="shared" si="7"/>
        <v>-67.739396819999911</v>
      </c>
      <c r="T29">
        <f t="shared" si="8"/>
        <v>336.00595559000021</v>
      </c>
      <c r="U29">
        <f t="shared" si="9"/>
        <v>324.0162673599998</v>
      </c>
      <c r="V29">
        <f t="shared" si="10"/>
        <v>378.54467616900001</v>
      </c>
      <c r="W29">
        <f t="shared" si="11"/>
        <v>13.210987999999986</v>
      </c>
      <c r="X29">
        <f t="shared" si="12"/>
        <v>11.989688233000038</v>
      </c>
    </row>
    <row r="30" spans="2:24" x14ac:dyDescent="0.25">
      <c r="B30" t="s">
        <v>16</v>
      </c>
      <c r="C30">
        <f t="shared" ref="C30:H30" si="21">C17-C$4</f>
        <v>-1017.0726877100001</v>
      </c>
      <c r="D30">
        <f t="shared" si="21"/>
        <v>-1146.3351428999999</v>
      </c>
      <c r="E30">
        <f t="shared" si="21"/>
        <v>-1159.2753163100001</v>
      </c>
      <c r="F30">
        <f t="shared" si="21"/>
        <v>-58.721916609000004</v>
      </c>
      <c r="G30">
        <f t="shared" si="21"/>
        <v>-83.480712000000011</v>
      </c>
      <c r="H30">
        <f t="shared" si="21"/>
        <v>12.940173416999983</v>
      </c>
      <c r="J30" t="s">
        <v>16</v>
      </c>
      <c r="K30">
        <f t="shared" si="1"/>
        <v>-910.99811904999979</v>
      </c>
      <c r="L30">
        <f t="shared" si="2"/>
        <v>-1009.39236396</v>
      </c>
      <c r="M30">
        <f t="shared" si="3"/>
        <v>-1021.47532417</v>
      </c>
      <c r="N30">
        <f t="shared" si="4"/>
        <v>-26.996493128999987</v>
      </c>
      <c r="O30">
        <f t="shared" si="5"/>
        <v>-83.480712000000011</v>
      </c>
      <c r="P30">
        <f t="shared" si="6"/>
        <v>12.082960212999978</v>
      </c>
      <c r="R30" t="s">
        <v>16</v>
      </c>
      <c r="S30">
        <f t="shared" si="7"/>
        <v>-137.82740872999966</v>
      </c>
      <c r="T30">
        <f t="shared" si="8"/>
        <v>-137.57634955000003</v>
      </c>
      <c r="U30">
        <f t="shared" si="9"/>
        <v>-145.09912170999996</v>
      </c>
      <c r="V30">
        <f t="shared" si="10"/>
        <v>-49.123200988000008</v>
      </c>
      <c r="W30">
        <f t="shared" si="11"/>
        <v>41.851487999999989</v>
      </c>
      <c r="X30">
        <f t="shared" si="12"/>
        <v>7.5227721630000133</v>
      </c>
    </row>
    <row r="31" spans="2:24" x14ac:dyDescent="0.25">
      <c r="B31" t="s">
        <v>17</v>
      </c>
      <c r="C31">
        <f t="shared" ref="C31:H31" si="22">C18-C$4</f>
        <v>5629.5286048000007</v>
      </c>
      <c r="D31">
        <f t="shared" si="22"/>
        <v>7125.2864589100009</v>
      </c>
      <c r="E31">
        <f t="shared" si="22"/>
        <v>7133.3886556399993</v>
      </c>
      <c r="F31">
        <f t="shared" si="22"/>
        <v>-162.43600714899998</v>
      </c>
      <c r="G31">
        <f t="shared" si="22"/>
        <v>1666.2960579999999</v>
      </c>
      <c r="H31">
        <f t="shared" si="22"/>
        <v>-8.1021967469999936</v>
      </c>
      <c r="J31" t="s">
        <v>17</v>
      </c>
      <c r="K31">
        <f t="shared" si="1"/>
        <v>5796.8823483799997</v>
      </c>
      <c r="L31">
        <f t="shared" si="2"/>
        <v>7348.25095521</v>
      </c>
      <c r="M31">
        <f t="shared" si="3"/>
        <v>7356.3313016400007</v>
      </c>
      <c r="N31">
        <f t="shared" si="4"/>
        <v>-106.84710470099999</v>
      </c>
      <c r="O31">
        <f t="shared" si="5"/>
        <v>1666.2960579999999</v>
      </c>
      <c r="P31">
        <f t="shared" si="6"/>
        <v>-8.0803464819999817</v>
      </c>
      <c r="R31" t="s">
        <v>17</v>
      </c>
      <c r="S31">
        <f t="shared" si="7"/>
        <v>358.1691140400003</v>
      </c>
      <c r="T31">
        <f t="shared" si="8"/>
        <v>367.69102729999986</v>
      </c>
      <c r="U31">
        <f t="shared" si="9"/>
        <v>361.06061270000009</v>
      </c>
      <c r="V31">
        <f t="shared" si="10"/>
        <v>-39.344149351999988</v>
      </c>
      <c r="W31">
        <f t="shared" si="11"/>
        <v>42.235647999999998</v>
      </c>
      <c r="X31">
        <f t="shared" si="12"/>
        <v>6.6304146019999735</v>
      </c>
    </row>
  </sheetData>
  <conditionalFormatting sqref="K21:P31">
    <cfRule type="cellIs" dxfId="2" priority="4" operator="greaterThan">
      <formula>0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:X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:H31">
    <cfRule type="cellIs" dxfId="1" priority="1" operator="greaterThan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:X31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diagnosis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Zarb</cp:lastModifiedBy>
  <dcterms:created xsi:type="dcterms:W3CDTF">2016-11-25T07:55:02Z</dcterms:created>
  <dcterms:modified xsi:type="dcterms:W3CDTF">2016-11-25T17:17:20Z</dcterms:modified>
</cp:coreProperties>
</file>