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Projects\CaseStudy_ThermalMass\"/>
    </mc:Choice>
  </mc:AlternateContent>
  <bookViews>
    <workbookView xWindow="0" yWindow="0" windowWidth="20490" windowHeight="7020"/>
  </bookViews>
  <sheets>
    <sheet name="Collection" sheetId="1" r:id="rId1"/>
  </sheets>
  <calcPr calcId="162913"/>
</workbook>
</file>

<file path=xl/calcChain.xml><?xml version="1.0" encoding="utf-8"?>
<calcChain xmlns="http://schemas.openxmlformats.org/spreadsheetml/2006/main">
  <c r="K23" i="1" l="1"/>
  <c r="L14" i="1"/>
  <c r="L10" i="1"/>
  <c r="K3" i="1"/>
  <c r="K14" i="1" s="1"/>
  <c r="K4" i="1"/>
  <c r="K15" i="1" s="1"/>
  <c r="K5" i="1"/>
  <c r="K16" i="1" s="1"/>
  <c r="K6" i="1"/>
  <c r="K26" i="1" s="1"/>
  <c r="K7" i="1"/>
  <c r="K2" i="1"/>
  <c r="K17" i="1" s="1"/>
  <c r="J3" i="1"/>
  <c r="J14" i="1" s="1"/>
  <c r="J4" i="1"/>
  <c r="J15" i="1" s="1"/>
  <c r="J5" i="1"/>
  <c r="J16" i="1" s="1"/>
  <c r="J6" i="1"/>
  <c r="J23" i="1" s="1"/>
  <c r="J7" i="1"/>
  <c r="J24" i="1" s="1"/>
  <c r="J2" i="1"/>
  <c r="J10" i="1" s="1"/>
  <c r="M2" i="1"/>
  <c r="M10" i="1" s="1"/>
  <c r="M3" i="1"/>
  <c r="M14" i="1" s="1"/>
  <c r="M4" i="1"/>
  <c r="M15" i="1" s="1"/>
  <c r="M5" i="1"/>
  <c r="M16" i="1" s="1"/>
  <c r="M6" i="1"/>
  <c r="M17" i="1" s="1"/>
  <c r="M7" i="1"/>
  <c r="M18" i="1" s="1"/>
  <c r="L3" i="1"/>
  <c r="L4" i="1"/>
  <c r="L15" i="1" s="1"/>
  <c r="L5" i="1"/>
  <c r="L16" i="1" s="1"/>
  <c r="L6" i="1"/>
  <c r="L17" i="1" s="1"/>
  <c r="L7" i="1"/>
  <c r="L18" i="1" s="1"/>
  <c r="L2" i="1"/>
  <c r="K27" i="1" l="1"/>
  <c r="J18" i="1"/>
  <c r="K10" i="1"/>
  <c r="K24" i="1"/>
  <c r="K18" i="1"/>
  <c r="J17" i="1"/>
</calcChain>
</file>

<file path=xl/sharedStrings.xml><?xml version="1.0" encoding="utf-8"?>
<sst xmlns="http://schemas.openxmlformats.org/spreadsheetml/2006/main" count="12" uniqueCount="11">
  <si>
    <t>COGopex_sek</t>
  </si>
  <si>
    <t>HOBopex_sek</t>
  </si>
  <si>
    <t>COGco2_t</t>
  </si>
  <si>
    <t>HOBco2_t</t>
  </si>
  <si>
    <t>Apt0Bvar_sek</t>
  </si>
  <si>
    <t>Apt1Bvar_sek</t>
  </si>
  <si>
    <t>COG PE [MWh]</t>
  </si>
  <si>
    <t>HOB PE [MWh]</t>
  </si>
  <si>
    <t>Apt0 Demand [kWh]</t>
  </si>
  <si>
    <t>Apt1 Demand [kWh]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</si>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</sst>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I25" sqref="I25"/>
    </sheetView>
  </sheetViews>
  <sheetFormatPr defaultRowHeight="15" x14ac:dyDescent="0.25"/>
  <cols>
    <col min="10" max="11" width="14.140625" bestFit="1" customWidth="1"/>
    <col min="12" max="13" width="19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10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>
        <v>1</v>
      </c>
      <c r="B2">
        <v>5493273.5599999996</v>
      </c>
      <c r="C2">
        <v>22976.589499999998</v>
      </c>
      <c r="D2">
        <v>4244.6477510000004</v>
      </c>
      <c r="E2">
        <v>4009.9270839999999</v>
      </c>
      <c r="F2">
        <v>474.92016960000001</v>
      </c>
      <c r="G2">
        <v>466.55289570000002</v>
      </c>
      <c r="I2" s="1">
        <v>1</v>
      </c>
      <c r="J2" s="2">
        <f>B2/221</f>
        <v>24856.4414479638</v>
      </c>
      <c r="K2" s="2">
        <f>C2/1.57</f>
        <v>14634.770382165603</v>
      </c>
      <c r="L2" s="2">
        <f>F2/0.7</f>
        <v>678.45738514285722</v>
      </c>
      <c r="M2" s="2">
        <f>G2/0.7</f>
        <v>666.50413671428578</v>
      </c>
    </row>
    <row r="3" spans="1:13" x14ac:dyDescent="0.25">
      <c r="A3">
        <v>2</v>
      </c>
      <c r="B3">
        <v>5518254.4270000001</v>
      </c>
      <c r="C3">
        <v>6748.4584729999997</v>
      </c>
      <c r="D3">
        <v>4263.9511480000001</v>
      </c>
      <c r="E3">
        <v>1177.756447</v>
      </c>
      <c r="F3">
        <v>494.51361889999998</v>
      </c>
      <c r="G3">
        <v>481.11300940000001</v>
      </c>
      <c r="I3" s="1">
        <v>2</v>
      </c>
      <c r="J3" s="2">
        <f t="shared" ref="J3:J7" si="0">B3/221</f>
        <v>24969.47704524887</v>
      </c>
      <c r="K3" s="2">
        <f t="shared" ref="K3:K7" si="1">C3/1.57</f>
        <v>4298.3811929936301</v>
      </c>
      <c r="L3" s="2">
        <f t="shared" ref="L3:M7" si="2">F3/0.7</f>
        <v>706.44802700000002</v>
      </c>
      <c r="M3" s="2">
        <f t="shared" si="2"/>
        <v>687.30429914285719</v>
      </c>
    </row>
    <row r="4" spans="1:13" x14ac:dyDescent="0.25">
      <c r="A4">
        <v>3</v>
      </c>
      <c r="B4">
        <v>5520443.5511903102</v>
      </c>
      <c r="C4">
        <v>12384.653702153</v>
      </c>
      <c r="D4">
        <v>4265.6427441016003</v>
      </c>
      <c r="E4">
        <v>2161.3981620318</v>
      </c>
      <c r="F4">
        <v>488.03787072428298</v>
      </c>
      <c r="G4">
        <v>481.54535893766302</v>
      </c>
      <c r="I4" s="1">
        <v>3</v>
      </c>
      <c r="J4" s="2">
        <f t="shared" si="0"/>
        <v>24979.38258457154</v>
      </c>
      <c r="K4" s="2">
        <f t="shared" si="1"/>
        <v>7888.3144599700636</v>
      </c>
      <c r="L4" s="2">
        <f t="shared" si="2"/>
        <v>697.19695817754712</v>
      </c>
      <c r="M4" s="2">
        <f t="shared" si="2"/>
        <v>687.92194133951864</v>
      </c>
    </row>
    <row r="5" spans="1:13" x14ac:dyDescent="0.25">
      <c r="A5">
        <v>4</v>
      </c>
      <c r="B5">
        <v>5423422.2429999998</v>
      </c>
      <c r="C5">
        <v>22549.19483</v>
      </c>
      <c r="D5">
        <v>4190.6717330000001</v>
      </c>
      <c r="E5">
        <v>3935.3371870000001</v>
      </c>
      <c r="F5">
        <v>460.03727900000001</v>
      </c>
      <c r="G5">
        <v>454.3858846</v>
      </c>
      <c r="I5" s="1">
        <v>4</v>
      </c>
      <c r="J5" s="2">
        <f t="shared" si="0"/>
        <v>24540.372140271491</v>
      </c>
      <c r="K5" s="2">
        <f t="shared" si="1"/>
        <v>14362.544477707006</v>
      </c>
      <c r="L5" s="2">
        <f t="shared" si="2"/>
        <v>657.19611285714291</v>
      </c>
      <c r="M5" s="2">
        <f t="shared" si="2"/>
        <v>649.12269228571438</v>
      </c>
    </row>
    <row r="6" spans="1:13" x14ac:dyDescent="0.25">
      <c r="A6">
        <v>5</v>
      </c>
      <c r="B6">
        <v>5481620.1720000003</v>
      </c>
      <c r="C6">
        <v>4912.6377430000002</v>
      </c>
      <c r="D6">
        <v>4235.6428599999999</v>
      </c>
      <c r="E6">
        <v>857.36480359999996</v>
      </c>
      <c r="F6">
        <v>483.22806359999998</v>
      </c>
      <c r="G6">
        <v>473.96661610000001</v>
      </c>
      <c r="I6" s="1">
        <v>5</v>
      </c>
      <c r="J6" s="2">
        <f t="shared" si="0"/>
        <v>24803.711185520362</v>
      </c>
      <c r="K6" s="2">
        <f t="shared" si="1"/>
        <v>3129.0686261146498</v>
      </c>
      <c r="L6" s="2">
        <f t="shared" si="2"/>
        <v>690.32580514285712</v>
      </c>
      <c r="M6" s="2">
        <f t="shared" si="2"/>
        <v>677.09516585714289</v>
      </c>
    </row>
    <row r="7" spans="1:13" x14ac:dyDescent="0.25">
      <c r="A7">
        <v>6</v>
      </c>
      <c r="B7">
        <v>5477055.6032608999</v>
      </c>
      <c r="C7">
        <v>10803.978977294701</v>
      </c>
      <c r="D7">
        <v>4232.1156934288801</v>
      </c>
      <c r="E7">
        <v>1885.5351845724599</v>
      </c>
      <c r="F7">
        <v>477.65364128029</v>
      </c>
      <c r="G7">
        <v>469.81976295025902</v>
      </c>
      <c r="I7" s="1">
        <v>6</v>
      </c>
      <c r="J7" s="2">
        <f t="shared" si="0"/>
        <v>24783.057028329862</v>
      </c>
      <c r="K7" s="2">
        <f t="shared" si="1"/>
        <v>6881.5152721622298</v>
      </c>
      <c r="L7" s="2">
        <f t="shared" si="2"/>
        <v>682.36234468612861</v>
      </c>
      <c r="M7" s="2">
        <f t="shared" si="2"/>
        <v>671.17108992894146</v>
      </c>
    </row>
    <row r="10" spans="1:13" x14ac:dyDescent="0.25">
      <c r="J10">
        <f>(J2-J3)/J2*100</f>
        <v>-0.45475374068209573</v>
      </c>
      <c r="K10">
        <f t="shared" ref="K10:M10" si="3">(K2-K3)/K2*100</f>
        <v>70.628980976484783</v>
      </c>
      <c r="L10">
        <f t="shared" si="3"/>
        <v>-4.125630064628016</v>
      </c>
      <c r="M10">
        <f t="shared" si="3"/>
        <v>-3.12078519588963</v>
      </c>
    </row>
    <row r="12" spans="1:13" x14ac:dyDescent="0.25">
      <c r="I12" s="1" t="s">
        <v>10</v>
      </c>
    </row>
    <row r="13" spans="1:13" x14ac:dyDescent="0.25">
      <c r="I13" s="1">
        <v>1</v>
      </c>
    </row>
    <row r="14" spans="1:13" x14ac:dyDescent="0.25">
      <c r="I14" s="1">
        <v>2</v>
      </c>
      <c r="J14">
        <f>(J3-$J$2)/$J$2*100</f>
        <v>0.45475374068209573</v>
      </c>
      <c r="K14">
        <f>(K3-$K$2)/$K$2*100</f>
        <v>-70.628980976484783</v>
      </c>
      <c r="L14">
        <f>(L3-$L$2)/$L$2*100</f>
        <v>4.125630064628016</v>
      </c>
      <c r="M14">
        <f>(M3-$M$2)/$M$2*100</f>
        <v>3.12078519588963</v>
      </c>
    </row>
    <row r="15" spans="1:13" x14ac:dyDescent="0.25">
      <c r="I15" s="1">
        <v>3</v>
      </c>
      <c r="J15">
        <f t="shared" ref="J15:J18" si="4">(J4-$J$2)/$J$2*100</f>
        <v>0.49460473602029353</v>
      </c>
      <c r="K15">
        <f t="shared" ref="K15:K18" si="5">(K4-$K$2)/$K$2*100</f>
        <v>-46.098816353258165</v>
      </c>
      <c r="L15">
        <f t="shared" ref="L15:L18" si="6">(L4-$L$2)/$L$2*100</f>
        <v>2.7620854964595982</v>
      </c>
      <c r="M15">
        <f t="shared" ref="M15:M18" si="7">(M4-$M$2)/$M$2*100</f>
        <v>3.2134541176019971</v>
      </c>
    </row>
    <row r="16" spans="1:13" x14ac:dyDescent="0.25">
      <c r="I16" s="1">
        <v>4</v>
      </c>
      <c r="J16">
        <f t="shared" si="4"/>
        <v>-1.2715790727887997</v>
      </c>
      <c r="K16">
        <f t="shared" si="5"/>
        <v>-1.8601310259731871</v>
      </c>
      <c r="L16">
        <f t="shared" si="6"/>
        <v>-3.1337667996992176</v>
      </c>
      <c r="M16">
        <f t="shared" si="7"/>
        <v>-2.6078524454863818</v>
      </c>
    </row>
    <row r="17" spans="9:13" x14ac:dyDescent="0.25">
      <c r="I17" s="1">
        <v>5</v>
      </c>
      <c r="J17">
        <f>(J6-$J$2)/$J$2*100</f>
        <v>-0.21213922577705668</v>
      </c>
      <c r="K17">
        <f t="shared" si="5"/>
        <v>-78.618942802629604</v>
      </c>
      <c r="L17">
        <f t="shared" si="6"/>
        <v>1.7493243142310058</v>
      </c>
      <c r="M17">
        <f t="shared" si="7"/>
        <v>1.5890417717538081</v>
      </c>
    </row>
    <row r="18" spans="9:13" x14ac:dyDescent="0.25">
      <c r="I18" s="1">
        <v>6</v>
      </c>
      <c r="J18">
        <f t="shared" si="4"/>
        <v>-0.29523300745831149</v>
      </c>
      <c r="K18">
        <f t="shared" si="5"/>
        <v>-52.978317442217858</v>
      </c>
      <c r="L18">
        <f t="shared" si="6"/>
        <v>0.57556445383067845</v>
      </c>
      <c r="M18">
        <f t="shared" si="7"/>
        <v>0.70021369074507156</v>
      </c>
    </row>
    <row r="23" spans="9:13" x14ac:dyDescent="0.25">
      <c r="I23" s="1">
        <v>5</v>
      </c>
      <c r="J23">
        <f>(J6-$J$5)/$J$5*100</f>
        <v>1.0730849709353991</v>
      </c>
      <c r="K23">
        <f>(K6-$K$5)/$K$5*100</f>
        <v>-78.213688869883256</v>
      </c>
    </row>
    <row r="24" spans="9:13" x14ac:dyDescent="0.25">
      <c r="I24" s="1">
        <v>6</v>
      </c>
      <c r="J24">
        <f>(J7-$J$5)/$J$5*100</f>
        <v>0.98892097752714159</v>
      </c>
      <c r="K24">
        <f>(K7-$K$5)/$K$5*100</f>
        <v>-52.087074244793776</v>
      </c>
    </row>
    <row r="26" spans="9:13" x14ac:dyDescent="0.25">
      <c r="K26">
        <f>(K6-K3)/K3*100</f>
        <v>-27.203556743291223</v>
      </c>
    </row>
    <row r="27" spans="9:13" x14ac:dyDescent="0.25">
      <c r="K27">
        <f>(K7-K4)/K4*100</f>
        <v>-12.76317257529379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Arnaudo</dc:creator>
  <cp:lastModifiedBy>Monica Arnaudo</cp:lastModifiedBy>
  <dcterms:created xsi:type="dcterms:W3CDTF">2019-01-13T08:36:00Z</dcterms:created>
  <dcterms:modified xsi:type="dcterms:W3CDTF">2019-02-12T15:24:37Z</dcterms:modified>
</cp:coreProperties>
</file>