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rneypark/Downloads/"/>
    </mc:Choice>
  </mc:AlternateContent>
  <xr:revisionPtr revIDLastSave="0" documentId="13_ncr:1_{991DA6A8-FC29-F748-AFEC-C32826448478}" xr6:coauthVersionLast="47" xr6:coauthVersionMax="47" xr10:uidLastSave="{00000000-0000-0000-0000-000000000000}"/>
  <bookViews>
    <workbookView minimized="1" xWindow="0" yWindow="500" windowWidth="40300" windowHeight="28120" xr2:uid="{4FCCE0D5-2F20-E049-9D9A-5293B8A65D3B}"/>
  </bookViews>
  <sheets>
    <sheet name="Sheet1" sheetId="1" r:id="rId1"/>
  </sheets>
  <definedNames>
    <definedName name="_xlchart.v1.0" hidden="1">Sheet1!$A$7:$A$19</definedName>
    <definedName name="_xlchart.v1.1" hidden="1">Sheet1!$B$6</definedName>
    <definedName name="_xlchart.v1.2" hidden="1">Sheet1!$B$7:$B$19</definedName>
    <definedName name="_xlchart.v1.3" hidden="1">Sheet1!$C$6</definedName>
    <definedName name="_xlchart.v1.4" hidden="1">Sheet1!$C$7:$C$19</definedName>
    <definedName name="_xlchart.v1.5" hidden="1">Sheet1!$D$6</definedName>
    <definedName name="_xlchart.v1.6" hidden="1">Sheet1!$D$7:$D$19</definedName>
    <definedName name="_xlchart.v1.7" hidden="1">Sheet1!$E$6</definedName>
    <definedName name="_xlchart.v1.8" hidden="1">Sheet1!$E$7:$E$19</definedName>
    <definedName name="_xlchart.v2.10" hidden="1">Sheet1!$B$6</definedName>
    <definedName name="_xlchart.v2.11" hidden="1">Sheet1!$B$7:$B$19</definedName>
    <definedName name="_xlchart.v2.12" hidden="1">Sheet1!$C$6</definedName>
    <definedName name="_xlchart.v2.13" hidden="1">Sheet1!$C$7:$C$19</definedName>
    <definedName name="_xlchart.v2.14" hidden="1">Sheet1!$D$6</definedName>
    <definedName name="_xlchart.v2.15" hidden="1">Sheet1!$D$7:$D$19</definedName>
    <definedName name="_xlchart.v2.16" hidden="1">Sheet1!$E$6</definedName>
    <definedName name="_xlchart.v2.17" hidden="1">Sheet1!$E$7:$E$19</definedName>
    <definedName name="_xlchart.v2.9" hidden="1">Sheet1!$A$7:$A$19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6" i="1" a="1"/>
  <c r="B26" i="1" s="1"/>
  <c r="E22" i="1"/>
  <c r="A23" i="1"/>
  <c r="D23" i="1"/>
  <c r="E10" i="1"/>
  <c r="E18" i="1"/>
  <c r="E13" i="1"/>
  <c r="E14" i="1"/>
  <c r="E19" i="1"/>
  <c r="E7" i="1"/>
  <c r="E11" i="1"/>
  <c r="E16" i="1"/>
  <c r="E17" i="1"/>
  <c r="E12" i="1"/>
  <c r="E15" i="1"/>
  <c r="E8" i="1"/>
  <c r="E9" i="1"/>
  <c r="A2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<sst xmlns="http://schemas.openxmlformats.org/spreadsheetml/2006/main" count="40" uniqueCount="32">
  <si>
    <t xml:space="preserve">이름 </t>
    <phoneticPr fontId="1" type="noConversion"/>
  </si>
  <si>
    <t>시급</t>
    <phoneticPr fontId="1" type="noConversion"/>
  </si>
  <si>
    <t>누적노동시간</t>
    <phoneticPr fontId="1" type="noConversion"/>
  </si>
  <si>
    <t>김하나</t>
    <phoneticPr fontId="1" type="noConversion"/>
  </si>
  <si>
    <t>박둘이</t>
    <phoneticPr fontId="1" type="noConversion"/>
  </si>
  <si>
    <t>조삼숙</t>
    <phoneticPr fontId="1" type="noConversion"/>
  </si>
  <si>
    <t>양사봉</t>
    <phoneticPr fontId="1" type="noConversion"/>
  </si>
  <si>
    <t>이오진</t>
    <phoneticPr fontId="1" type="noConversion"/>
  </si>
  <si>
    <t>최육선</t>
    <phoneticPr fontId="1" type="noConversion"/>
  </si>
  <si>
    <t>강칠구</t>
    <phoneticPr fontId="1" type="noConversion"/>
  </si>
  <si>
    <t>방팔자</t>
    <phoneticPr fontId="1" type="noConversion"/>
  </si>
  <si>
    <t>정구진</t>
    <phoneticPr fontId="1" type="noConversion"/>
  </si>
  <si>
    <t>제갈십민</t>
    <phoneticPr fontId="1" type="noConversion"/>
  </si>
  <si>
    <t>송일국</t>
    <phoneticPr fontId="1" type="noConversion"/>
  </si>
  <si>
    <t>장이수</t>
    <phoneticPr fontId="1" type="noConversion"/>
  </si>
  <si>
    <t>고삼진</t>
    <phoneticPr fontId="1" type="noConversion"/>
  </si>
  <si>
    <t>지게차</t>
    <phoneticPr fontId="1" type="noConversion"/>
  </si>
  <si>
    <t>크레인</t>
    <phoneticPr fontId="1" type="noConversion"/>
  </si>
  <si>
    <t>로봇 유지보수</t>
    <phoneticPr fontId="1" type="noConversion"/>
  </si>
  <si>
    <t>사무직</t>
    <phoneticPr fontId="1" type="noConversion"/>
  </si>
  <si>
    <t xml:space="preserve">급여 </t>
    <phoneticPr fontId="1" type="noConversion"/>
  </si>
  <si>
    <t>가장 많이 일한시간</t>
    <phoneticPr fontId="1" type="noConversion"/>
  </si>
  <si>
    <t>가장 높은 시급을 받는 사람</t>
    <phoneticPr fontId="1" type="noConversion"/>
  </si>
  <si>
    <t>가장 낮은 시급을 받는 사람</t>
    <phoneticPr fontId="1" type="noConversion"/>
  </si>
  <si>
    <t>=B28</t>
    <phoneticPr fontId="1" type="noConversion"/>
  </si>
  <si>
    <t xml:space="preserve">총 급여 </t>
    <phoneticPr fontId="1" type="noConversion"/>
  </si>
  <si>
    <t>가장 낮은 시급을 받는 사람들</t>
    <phoneticPr fontId="1" type="noConversion"/>
  </si>
  <si>
    <t xml:space="preserve">쿠펭 기능사원 급여 정보 </t>
    <phoneticPr fontId="1" type="noConversion"/>
  </si>
  <si>
    <t>15일</t>
    <phoneticPr fontId="1" type="noConversion"/>
  </si>
  <si>
    <t>일한 기간</t>
    <phoneticPr fontId="1" type="noConversion"/>
  </si>
  <si>
    <t>소속</t>
    <phoneticPr fontId="1" type="noConversion"/>
  </si>
  <si>
    <t>상하차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</si>
</sst>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FFFFFF"/>
      <name val="Calibri Light"/>
      <family val="2"/>
    </font>
    <font>
      <sz val="12"/>
      <color theme="1"/>
      <name val="굴림"/>
      <family val="2"/>
      <charset val="129"/>
    </font>
    <font>
      <sz val="14"/>
      <color rgb="FFFFFFFF"/>
      <name val="굴림"/>
      <family val="2"/>
      <charset val="129"/>
    </font>
    <font>
      <b/>
      <sz val="14"/>
      <color theme="1"/>
      <name val="굴림"/>
      <family val="2"/>
      <charset val="129"/>
    </font>
    <font>
      <sz val="14"/>
      <color theme="1"/>
      <name val="굴림"/>
      <family val="2"/>
      <charset val="129"/>
    </font>
    <font>
      <sz val="14"/>
      <color theme="0"/>
      <name val="굴림"/>
      <family val="2"/>
      <charset val="129"/>
    </font>
    <font>
      <sz val="48"/>
      <color theme="1"/>
      <name val="굴림"/>
      <family val="2"/>
      <charset val="129"/>
    </font>
    <font>
      <b/>
      <sz val="16"/>
      <color theme="1"/>
      <name val="굴림"/>
      <family val="2"/>
      <charset val="129"/>
    </font>
    <font>
      <sz val="16"/>
      <color theme="1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176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시급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Sheet1!$A$7:$A$19</c:f>
              <c:strCache>
                <c:ptCount val="13"/>
                <c:pt idx="0">
                  <c:v>강칠구</c:v>
                </c:pt>
                <c:pt idx="1">
                  <c:v>고삼진</c:v>
                </c:pt>
                <c:pt idx="2">
                  <c:v>김하나</c:v>
                </c:pt>
                <c:pt idx="3">
                  <c:v>박둘이</c:v>
                </c:pt>
                <c:pt idx="4">
                  <c:v>방팔자</c:v>
                </c:pt>
                <c:pt idx="5">
                  <c:v>송일국</c:v>
                </c:pt>
                <c:pt idx="6">
                  <c:v>양사봉</c:v>
                </c:pt>
                <c:pt idx="7">
                  <c:v>이오진</c:v>
                </c:pt>
                <c:pt idx="8">
                  <c:v>장이수</c:v>
                </c:pt>
                <c:pt idx="9">
                  <c:v>정구진</c:v>
                </c:pt>
                <c:pt idx="10">
                  <c:v>제갈십민</c:v>
                </c:pt>
                <c:pt idx="11">
                  <c:v>조삼숙</c:v>
                </c:pt>
                <c:pt idx="12">
                  <c:v>최육선</c:v>
                </c:pt>
              </c:strCache>
            </c:strRef>
          </c:cat>
          <c:val>
            <c:numRef>
              <c:f>Sheet1!$B$7:$B$19</c:f>
              <c:numCache>
                <c:formatCode>"₩"#,##0</c:formatCode>
                <c:ptCount val="13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11000</c:v>
                </c:pt>
                <c:pt idx="7">
                  <c:v>11500</c:v>
                </c:pt>
                <c:pt idx="8">
                  <c:v>13000</c:v>
                </c:pt>
                <c:pt idx="9">
                  <c:v>13000</c:v>
                </c:pt>
                <c:pt idx="10">
                  <c:v>14000</c:v>
                </c:pt>
                <c:pt idx="11">
                  <c:v>15000</c:v>
                </c:pt>
                <c:pt idx="12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D-D943-9DD8-D2A8324776E3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소속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Sheet1!$A$7:$A$19</c:f>
              <c:strCache>
                <c:ptCount val="13"/>
                <c:pt idx="0">
                  <c:v>강칠구</c:v>
                </c:pt>
                <c:pt idx="1">
                  <c:v>고삼진</c:v>
                </c:pt>
                <c:pt idx="2">
                  <c:v>김하나</c:v>
                </c:pt>
                <c:pt idx="3">
                  <c:v>박둘이</c:v>
                </c:pt>
                <c:pt idx="4">
                  <c:v>방팔자</c:v>
                </c:pt>
                <c:pt idx="5">
                  <c:v>송일국</c:v>
                </c:pt>
                <c:pt idx="6">
                  <c:v>양사봉</c:v>
                </c:pt>
                <c:pt idx="7">
                  <c:v>이오진</c:v>
                </c:pt>
                <c:pt idx="8">
                  <c:v>장이수</c:v>
                </c:pt>
                <c:pt idx="9">
                  <c:v>정구진</c:v>
                </c:pt>
                <c:pt idx="10">
                  <c:v>제갈십민</c:v>
                </c:pt>
                <c:pt idx="11">
                  <c:v>조삼숙</c:v>
                </c:pt>
                <c:pt idx="12">
                  <c:v>최육선</c:v>
                </c:pt>
              </c:strCache>
            </c:strRef>
          </c:cat>
          <c:val>
            <c:numRef>
              <c:f>Sheet1!$C$7:$C$19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D-D943-9DD8-D2A8324776E3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누적노동시간</c:v>
                </c:pt>
              </c:strCache>
            </c:strRef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Sheet1!$A$7:$A$19</c:f>
              <c:strCache>
                <c:ptCount val="13"/>
                <c:pt idx="0">
                  <c:v>강칠구</c:v>
                </c:pt>
                <c:pt idx="1">
                  <c:v>고삼진</c:v>
                </c:pt>
                <c:pt idx="2">
                  <c:v>김하나</c:v>
                </c:pt>
                <c:pt idx="3">
                  <c:v>박둘이</c:v>
                </c:pt>
                <c:pt idx="4">
                  <c:v>방팔자</c:v>
                </c:pt>
                <c:pt idx="5">
                  <c:v>송일국</c:v>
                </c:pt>
                <c:pt idx="6">
                  <c:v>양사봉</c:v>
                </c:pt>
                <c:pt idx="7">
                  <c:v>이오진</c:v>
                </c:pt>
                <c:pt idx="8">
                  <c:v>장이수</c:v>
                </c:pt>
                <c:pt idx="9">
                  <c:v>정구진</c:v>
                </c:pt>
                <c:pt idx="10">
                  <c:v>제갈십민</c:v>
                </c:pt>
                <c:pt idx="11">
                  <c:v>조삼숙</c:v>
                </c:pt>
                <c:pt idx="12">
                  <c:v>최육선</c:v>
                </c:pt>
              </c:strCache>
            </c:strRef>
          </c:cat>
          <c:val>
            <c:numRef>
              <c:f>Sheet1!$D$7:$D$19</c:f>
              <c:numCache>
                <c:formatCode>General</c:formatCode>
                <c:ptCount val="13"/>
                <c:pt idx="0">
                  <c:v>72</c:v>
                </c:pt>
                <c:pt idx="1">
                  <c:v>44</c:v>
                </c:pt>
                <c:pt idx="2">
                  <c:v>41</c:v>
                </c:pt>
                <c:pt idx="3">
                  <c:v>61</c:v>
                </c:pt>
                <c:pt idx="4">
                  <c:v>84</c:v>
                </c:pt>
                <c:pt idx="5">
                  <c:v>40</c:v>
                </c:pt>
                <c:pt idx="6">
                  <c:v>61</c:v>
                </c:pt>
                <c:pt idx="7">
                  <c:v>42</c:v>
                </c:pt>
                <c:pt idx="8">
                  <c:v>49</c:v>
                </c:pt>
                <c:pt idx="9">
                  <c:v>32</c:v>
                </c:pt>
                <c:pt idx="10">
                  <c:v>120</c:v>
                </c:pt>
                <c:pt idx="11">
                  <c:v>62</c:v>
                </c:pt>
                <c:pt idx="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D-D943-9DD8-D2A8324776E3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급여 </c:v>
                </c:pt>
              </c:strCache>
            </c:strRef>
          </c:tx>
          <c:spPr>
            <a:pattFill prst="narVert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Sheet1!$A$7:$A$19</c:f>
              <c:strCache>
                <c:ptCount val="13"/>
                <c:pt idx="0">
                  <c:v>강칠구</c:v>
                </c:pt>
                <c:pt idx="1">
                  <c:v>고삼진</c:v>
                </c:pt>
                <c:pt idx="2">
                  <c:v>김하나</c:v>
                </c:pt>
                <c:pt idx="3">
                  <c:v>박둘이</c:v>
                </c:pt>
                <c:pt idx="4">
                  <c:v>방팔자</c:v>
                </c:pt>
                <c:pt idx="5">
                  <c:v>송일국</c:v>
                </c:pt>
                <c:pt idx="6">
                  <c:v>양사봉</c:v>
                </c:pt>
                <c:pt idx="7">
                  <c:v>이오진</c:v>
                </c:pt>
                <c:pt idx="8">
                  <c:v>장이수</c:v>
                </c:pt>
                <c:pt idx="9">
                  <c:v>정구진</c:v>
                </c:pt>
                <c:pt idx="10">
                  <c:v>제갈십민</c:v>
                </c:pt>
                <c:pt idx="11">
                  <c:v>조삼숙</c:v>
                </c:pt>
                <c:pt idx="12">
                  <c:v>최육선</c:v>
                </c:pt>
              </c:strCache>
            </c:strRef>
          </c:cat>
          <c:val>
            <c:numRef>
              <c:f>Sheet1!$E$7:$E$19</c:f>
              <c:numCache>
                <c:formatCode>"₩"#,##0</c:formatCode>
                <c:ptCount val="13"/>
                <c:pt idx="0">
                  <c:v>648000</c:v>
                </c:pt>
                <c:pt idx="1">
                  <c:v>396000</c:v>
                </c:pt>
                <c:pt idx="2">
                  <c:v>369000</c:v>
                </c:pt>
                <c:pt idx="3">
                  <c:v>610000</c:v>
                </c:pt>
                <c:pt idx="4">
                  <c:v>840000</c:v>
                </c:pt>
                <c:pt idx="5">
                  <c:v>400000</c:v>
                </c:pt>
                <c:pt idx="6">
                  <c:v>671000</c:v>
                </c:pt>
                <c:pt idx="7">
                  <c:v>483000</c:v>
                </c:pt>
                <c:pt idx="8">
                  <c:v>637000</c:v>
                </c:pt>
                <c:pt idx="9">
                  <c:v>416000</c:v>
                </c:pt>
                <c:pt idx="10">
                  <c:v>1680000</c:v>
                </c:pt>
                <c:pt idx="11">
                  <c:v>930000</c:v>
                </c:pt>
                <c:pt idx="12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ED-D943-9DD8-D2A8324776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222911296"/>
        <c:axId val="1222913568"/>
      </c:barChart>
      <c:catAx>
        <c:axId val="122291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222913568"/>
        <c:crosses val="autoZero"/>
        <c:auto val="1"/>
        <c:lblAlgn val="ctr"/>
        <c:lblOffset val="100"/>
        <c:noMultiLvlLbl val="0"/>
      </c:catAx>
      <c:valAx>
        <c:axId val="1222913568"/>
        <c:scaling>
          <c:orientation val="minMax"/>
        </c:scaling>
        <c:delete val="0"/>
        <c:axPos val="b"/>
        <c:numFmt formatCode="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22291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30</xdr:row>
      <xdr:rowOff>114300</xdr:rowOff>
    </xdr:from>
    <xdr:to>
      <xdr:col>9</xdr:col>
      <xdr:colOff>711200</xdr:colOff>
      <xdr:row>73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B6C1B89-4A27-BB89-BA53-DA952CE73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6BE5-B914-FF41-9D9B-F9D50082ACD5}">
  <dimension ref="A1:F42"/>
  <sheetViews>
    <sheetView tabSelected="1" zoomScaleNormal="100" workbookViewId="0">
      <pane ySplit="1" topLeftCell="A2" activePane="bottomLeft" state="frozen"/>
      <selection pane="bottomLeft" activeCell="I12" sqref="I12"/>
    </sheetView>
  </sheetViews>
  <sheetFormatPr baseColWidth="10" defaultRowHeight="18"/>
  <cols>
    <col min="1" max="1" width="39.28515625" customWidth="1"/>
    <col min="2" max="2" width="62.7109375" customWidth="1"/>
    <col min="3" max="3" width="24" customWidth="1"/>
    <col min="4" max="4" width="26.28515625" customWidth="1"/>
    <col min="5" max="5" width="21" customWidth="1"/>
    <col min="6" max="6" width="14.28515625" customWidth="1"/>
  </cols>
  <sheetData>
    <row r="1" spans="1:6">
      <c r="A1" s="7"/>
      <c r="B1" s="7"/>
      <c r="C1" s="7"/>
      <c r="D1" s="7"/>
      <c r="E1" s="7"/>
      <c r="F1" s="7"/>
    </row>
    <row r="2" spans="1:6" ht="62">
      <c r="A2" s="11"/>
      <c r="B2" s="16" t="s">
        <v>27</v>
      </c>
      <c r="C2" s="17"/>
      <c r="D2" s="17"/>
      <c r="E2" s="17"/>
      <c r="F2" s="7"/>
    </row>
    <row r="3" spans="1:6">
      <c r="A3" s="7"/>
      <c r="B3" s="7"/>
      <c r="C3" s="7"/>
      <c r="D3" s="7"/>
      <c r="E3" s="7"/>
      <c r="F3" s="7"/>
    </row>
    <row r="4" spans="1:6" ht="19">
      <c r="A4" s="18"/>
      <c r="B4" s="18"/>
      <c r="C4" s="18"/>
      <c r="D4" s="19" t="s">
        <v>29</v>
      </c>
      <c r="E4" s="18"/>
      <c r="F4" s="7"/>
    </row>
    <row r="5" spans="1:6">
      <c r="A5" s="18"/>
      <c r="B5" s="18"/>
      <c r="C5" s="18"/>
      <c r="D5" s="20" t="s">
        <v>28</v>
      </c>
      <c r="E5" s="18"/>
      <c r="F5" s="7"/>
    </row>
    <row r="6" spans="1:6" ht="19">
      <c r="A6" s="21" t="s">
        <v>0</v>
      </c>
      <c r="B6" s="21" t="s">
        <v>1</v>
      </c>
      <c r="C6" s="21" t="s">
        <v>30</v>
      </c>
      <c r="D6" s="21" t="s">
        <v>2</v>
      </c>
      <c r="E6" s="21" t="s">
        <v>20</v>
      </c>
      <c r="F6" s="7"/>
    </row>
    <row r="7" spans="1:6">
      <c r="A7" s="14" t="s">
        <v>9</v>
      </c>
      <c r="B7" s="15">
        <v>9000</v>
      </c>
      <c r="C7" s="14" t="s">
        <v>31</v>
      </c>
      <c r="D7" s="14">
        <v>72</v>
      </c>
      <c r="E7" s="15">
        <f>B7*D7</f>
        <v>648000</v>
      </c>
      <c r="F7" s="7"/>
    </row>
    <row r="8" spans="1:6">
      <c r="A8" s="14" t="s">
        <v>15</v>
      </c>
      <c r="B8" s="15">
        <v>9000</v>
      </c>
      <c r="C8" s="14" t="s">
        <v>31</v>
      </c>
      <c r="D8" s="14">
        <v>44</v>
      </c>
      <c r="E8" s="15">
        <f>B8*D8</f>
        <v>396000</v>
      </c>
      <c r="F8" s="7"/>
    </row>
    <row r="9" spans="1:6">
      <c r="A9" s="14" t="s">
        <v>3</v>
      </c>
      <c r="B9" s="15">
        <v>9000</v>
      </c>
      <c r="C9" s="14" t="s">
        <v>31</v>
      </c>
      <c r="D9" s="14">
        <v>41</v>
      </c>
      <c r="E9" s="15">
        <f>B9*D9</f>
        <v>369000</v>
      </c>
      <c r="F9" s="7"/>
    </row>
    <row r="10" spans="1:6">
      <c r="A10" s="14" t="s">
        <v>4</v>
      </c>
      <c r="B10" s="15">
        <v>10000</v>
      </c>
      <c r="C10" s="14" t="s">
        <v>31</v>
      </c>
      <c r="D10" s="14">
        <v>61</v>
      </c>
      <c r="E10" s="15">
        <f>B10*D10</f>
        <v>610000</v>
      </c>
      <c r="F10" s="7"/>
    </row>
    <row r="11" spans="1:6">
      <c r="A11" s="14" t="s">
        <v>10</v>
      </c>
      <c r="B11" s="15">
        <v>10000</v>
      </c>
      <c r="C11" s="14" t="s">
        <v>31</v>
      </c>
      <c r="D11" s="14">
        <v>84</v>
      </c>
      <c r="E11" s="15">
        <f>B11*D11</f>
        <v>840000</v>
      </c>
      <c r="F11" s="7"/>
    </row>
    <row r="12" spans="1:6">
      <c r="A12" s="14" t="s">
        <v>13</v>
      </c>
      <c r="B12" s="15">
        <v>10000</v>
      </c>
      <c r="C12" s="14" t="s">
        <v>31</v>
      </c>
      <c r="D12" s="14">
        <v>40</v>
      </c>
      <c r="E12" s="15">
        <f>B12*D12</f>
        <v>400000</v>
      </c>
      <c r="F12" s="7"/>
    </row>
    <row r="13" spans="1:6">
      <c r="A13" s="14" t="s">
        <v>6</v>
      </c>
      <c r="B13" s="15">
        <v>11000</v>
      </c>
      <c r="C13" s="14" t="s">
        <v>17</v>
      </c>
      <c r="D13" s="14">
        <v>61</v>
      </c>
      <c r="E13" s="15">
        <f>B13*D13</f>
        <v>671000</v>
      </c>
      <c r="F13" s="7"/>
    </row>
    <row r="14" spans="1:6">
      <c r="A14" s="14" t="s">
        <v>7</v>
      </c>
      <c r="B14" s="15">
        <v>11500</v>
      </c>
      <c r="C14" s="14" t="s">
        <v>31</v>
      </c>
      <c r="D14" s="14">
        <v>42</v>
      </c>
      <c r="E14" s="15">
        <f>B14*D14</f>
        <v>483000</v>
      </c>
      <c r="F14" s="7"/>
    </row>
    <row r="15" spans="1:6">
      <c r="A15" s="14" t="s">
        <v>14</v>
      </c>
      <c r="B15" s="15">
        <v>13000</v>
      </c>
      <c r="C15" s="14" t="s">
        <v>16</v>
      </c>
      <c r="D15" s="14">
        <v>49</v>
      </c>
      <c r="E15" s="15">
        <f>B15*D15</f>
        <v>637000</v>
      </c>
      <c r="F15" s="7"/>
    </row>
    <row r="16" spans="1:6">
      <c r="A16" s="14" t="s">
        <v>11</v>
      </c>
      <c r="B16" s="15">
        <v>13000</v>
      </c>
      <c r="C16" s="14" t="s">
        <v>19</v>
      </c>
      <c r="D16" s="14">
        <v>32</v>
      </c>
      <c r="E16" s="15">
        <f>B16*D16</f>
        <v>416000</v>
      </c>
      <c r="F16" s="7"/>
    </row>
    <row r="17" spans="1:6">
      <c r="A17" s="14" t="s">
        <v>12</v>
      </c>
      <c r="B17" s="15">
        <v>14000</v>
      </c>
      <c r="C17" s="14" t="s">
        <v>18</v>
      </c>
      <c r="D17" s="14">
        <v>120</v>
      </c>
      <c r="E17" s="15">
        <f>B17*D17</f>
        <v>1680000</v>
      </c>
      <c r="F17" s="7"/>
    </row>
    <row r="18" spans="1:6">
      <c r="A18" s="14" t="s">
        <v>5</v>
      </c>
      <c r="B18" s="15">
        <v>15000</v>
      </c>
      <c r="C18" s="14" t="s">
        <v>16</v>
      </c>
      <c r="D18" s="14">
        <v>62</v>
      </c>
      <c r="E18" s="15">
        <f>B18*D18</f>
        <v>930000</v>
      </c>
      <c r="F18" s="7"/>
    </row>
    <row r="19" spans="1:6">
      <c r="A19" s="14" t="s">
        <v>8</v>
      </c>
      <c r="B19" s="15">
        <v>20000</v>
      </c>
      <c r="C19" s="14" t="s">
        <v>19</v>
      </c>
      <c r="D19" s="14">
        <v>50</v>
      </c>
      <c r="E19" s="15">
        <f>B19*D19</f>
        <v>1000000</v>
      </c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9" t="s">
        <v>22</v>
      </c>
      <c r="B22" s="10" t="s">
        <v>23</v>
      </c>
      <c r="C22" s="7"/>
      <c r="D22" s="9" t="s">
        <v>21</v>
      </c>
      <c r="E22" s="8">
        <f>SUM(E7:E19)</f>
        <v>9080000</v>
      </c>
      <c r="F22" s="7"/>
    </row>
    <row r="23" spans="1:6">
      <c r="A23" s="12" t="str">
        <f>INDEX(A7:A19,MATCH(MAX(B7:B19),B7:B19,0))</f>
        <v>최육선</v>
      </c>
      <c r="B23" s="7" t="str">
        <f>INDEX(A7:A19,MATCH(MIN(B7:B19),B7:B19,0))</f>
        <v>강칠구</v>
      </c>
      <c r="C23" s="7"/>
      <c r="D23" s="13">
        <f>(MAX(D7:D19))</f>
        <v>120</v>
      </c>
      <c r="E23" s="7"/>
      <c r="F23" s="7"/>
    </row>
    <row r="24" spans="1:6">
      <c r="A24" s="7"/>
      <c r="B24" s="5"/>
      <c r="C24" s="7"/>
      <c r="D24" s="7"/>
      <c r="E24" s="7"/>
      <c r="F24" s="7"/>
    </row>
    <row r="25" spans="1:6">
      <c r="A25" s="7"/>
      <c r="B25" s="6" t="s">
        <v>26</v>
      </c>
      <c r="C25" s="7"/>
      <c r="D25" s="7"/>
      <c r="E25" s="7"/>
      <c r="F25" s="7"/>
    </row>
    <row r="26" spans="1:6">
      <c r="A26" s="7"/>
      <c r="B26" s="13" t="str" cm="1">
        <f t="array" ref="B26">_xlfn.TEXTJOIN(", ", TRUE, IF(ISNUMBER(B7:B19), IF(B7:B19 = MIN(B7:B19), A7:A19, ""), ""))</f>
        <v>강칠구, 고삼진, 김하나</v>
      </c>
      <c r="C26" s="7"/>
      <c r="D26" s="7"/>
      <c r="E26" s="7"/>
      <c r="F26" s="7"/>
    </row>
    <row r="27" spans="1:6">
      <c r="A27" s="7"/>
      <c r="B27" s="5"/>
      <c r="C27" s="7"/>
      <c r="D27" s="7"/>
      <c r="E27" s="7"/>
      <c r="F27" s="7"/>
    </row>
    <row r="28" spans="1:6">
      <c r="A28" s="11" t="s">
        <v>25</v>
      </c>
      <c r="B28" s="5"/>
      <c r="C28" s="7"/>
      <c r="D28" s="7"/>
      <c r="E28" s="7"/>
      <c r="F28" s="7"/>
    </row>
    <row r="29" spans="1:6">
      <c r="A29" s="8">
        <f>SUM(E7:E19)</f>
        <v>9080000</v>
      </c>
      <c r="B29" s="5"/>
      <c r="C29" s="7"/>
      <c r="D29" s="7"/>
      <c r="E29" s="7"/>
      <c r="F29" s="7"/>
    </row>
    <row r="30" spans="1:6">
      <c r="A30" s="7"/>
      <c r="B30" s="5" t="s">
        <v>24</v>
      </c>
      <c r="C30" s="7"/>
      <c r="D30" s="7"/>
      <c r="E30" s="7"/>
      <c r="F30" s="7"/>
    </row>
    <row r="31" spans="1:6">
      <c r="A31" s="7"/>
      <c r="B31" s="5"/>
      <c r="C31" s="7"/>
      <c r="D31" s="7"/>
      <c r="E31" s="7"/>
      <c r="F31" s="7"/>
    </row>
    <row r="32" spans="1:6">
      <c r="A32" s="4"/>
      <c r="B32" s="5"/>
      <c r="C32" s="4"/>
      <c r="D32" s="4"/>
      <c r="E32" s="4"/>
      <c r="F32" s="4"/>
    </row>
    <row r="33" spans="2:2" ht="19">
      <c r="B33" s="2"/>
    </row>
    <row r="34" spans="2:2" ht="19">
      <c r="B34" s="3"/>
    </row>
    <row r="35" spans="2:2" ht="19">
      <c r="B35" s="3"/>
    </row>
    <row r="41" spans="2:2">
      <c r="B41" s="1"/>
    </row>
    <row r="42" spans="2:2">
      <c r="B42" s="1"/>
    </row>
  </sheetData>
  <sortState xmlns:xlrd2="http://schemas.microsoft.com/office/spreadsheetml/2017/richdata2" ref="B7:B19">
    <sortCondition ref="B19"/>
  </sortState>
  <mergeCells count="1">
    <mergeCell ref="B2:E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박현준</dc:creator>
  <cp:lastModifiedBy>박현준</cp:lastModifiedBy>
  <dcterms:created xsi:type="dcterms:W3CDTF">2023-09-27T17:15:30Z</dcterms:created>
  <dcterms:modified xsi:type="dcterms:W3CDTF">2023-09-30T08:37:11Z</dcterms:modified>
</cp:coreProperties>
</file>