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l60961\Desktop\racunalniski-praktikum\10-razpredelnice\"/>
    </mc:Choice>
  </mc:AlternateContent>
  <xr:revisionPtr revIDLastSave="0" documentId="13_ncr:1_{022723EA-D7E0-4B49-91DC-3380A13065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zultati" sheetId="1" r:id="rId1"/>
  </sheets>
  <calcPr calcId="191029"/>
  <pivotCaches>
    <pivotCache cacheId="1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I3" i="1"/>
  <c r="I4" i="1"/>
  <c r="I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<sst xmlns="http://schemas.openxmlformats.org/spreadsheetml/2006/main" count="104" uniqueCount="69">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</sst>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69" formatCode="0.00000000"/>
    </dxf>
    <dxf>
      <numFmt numFmtId="169" formatCode="0.00000000"/>
    </dxf>
    <dxf>
      <numFmt numFmtId="167" formatCode="0.000000000"/>
    </dxf>
    <dxf>
      <numFmt numFmtId="167" formatCode="0.000000000"/>
    </dxf>
    <dxf>
      <numFmt numFmtId="168" formatCode="0.0000000000"/>
    </dxf>
    <dxf>
      <numFmt numFmtId="168" formatCode="0.0000000000"/>
    </dxf>
    <dxf>
      <numFmt numFmtId="167" formatCode="0.000000000"/>
    </dxf>
    <dxf>
      <numFmt numFmtId="167" formatCode="0.000000000"/>
    </dxf>
    <dxf>
      <font>
        <color rgb="FFFF0000"/>
      </font>
    </dxf>
    <dxf>
      <font>
        <color rgb="FF9C0006"/>
      </font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</a:t>
            </a:r>
            <a:r>
              <a:rPr lang="en-US" baseline="0"/>
              <a:t>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'Rezultati'!$I$2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3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75F-4C44-9A58-8998D62E45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F-4C44-9A58-8998D62E45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Število</a:t>
            </a:r>
            <a:r>
              <a:rPr lang="en-US" baseline="0"/>
              <a:t>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0-4664-AC1E-02389BE4389F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0-4664-AC1E-02389BE4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154000"/>
        <c:axId val="1003425296"/>
      </c:barChart>
      <c:catAx>
        <c:axId val="122215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03425296"/>
        <c:crosses val="autoZero"/>
        <c:auto val="1"/>
        <c:lblAlgn val="ctr"/>
        <c:lblOffset val="100"/>
        <c:noMultiLvlLbl val="0"/>
      </c:catAx>
      <c:valAx>
        <c:axId val="10034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2221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11</xdr:row>
      <xdr:rowOff>4762</xdr:rowOff>
    </xdr:from>
    <xdr:to>
      <xdr:col>14</xdr:col>
      <xdr:colOff>447675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9CFF5-8ACA-479F-B0AE-C2C3D088A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185737</xdr:rowOff>
    </xdr:from>
    <xdr:to>
      <xdr:col>14</xdr:col>
      <xdr:colOff>438150</xdr:colOff>
      <xdr:row>41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ADD3CD-DD5A-478E-89BC-82CE85A85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sica, Jovan" refreshedDate="45635.748451736108" createdVersion="7" refreshedVersion="7" minRefreshableVersion="3" recordCount="28" xr:uid="{4DA159CC-9E29-4656-931D-3DE1BB6A1C1C}">
  <cacheSource type="worksheet">
    <worksheetSource name="Rezultati"/>
  </cacheSource>
  <cacheFields count="5">
    <cacheField name="Priimek" numFmtId="0">
      <sharedItems count="27">
        <s v="Tekavčič"/>
        <s v="Karakaš"/>
        <s v="Furlan"/>
        <s v="Kofol"/>
        <s v="Smrekar"/>
        <s v="Kumar"/>
        <s v="Kržišnik"/>
        <s v="Štemberger"/>
        <s v="Karničar"/>
        <s v="Cvelbar"/>
        <s v="Žveglič"/>
        <s v="Jerman"/>
        <s v="Korošec"/>
        <s v="Pance"/>
        <s v="Šubašič"/>
        <s v="Logar"/>
        <s v="Ribnikar"/>
        <s v="Tratnik"/>
        <s v="Kočar"/>
        <s v="Vesel"/>
        <s v="Puncer"/>
        <s v="Virant"/>
        <s v="Iskra"/>
        <s v="Obrenović"/>
        <s v="Bezek"/>
        <s v="Trček"/>
        <s v="Pleterski"/>
      </sharedItems>
    </cacheField>
    <cacheField name="Ime" numFmtId="0">
      <sharedItems count="27">
        <s v="Aleksander"/>
        <s v="Alenka"/>
        <s v="Aleš"/>
        <s v="Andraž"/>
        <s v="Andreja"/>
        <s v="Barbara"/>
        <s v="Grega"/>
        <s v="Igor"/>
        <s v="Jaka"/>
        <s v="Janja"/>
        <s v="Katarina"/>
        <s v="Katja"/>
        <s v="Kristina"/>
        <s v="Luka"/>
        <s v="Martin"/>
        <s v="Matej"/>
        <s v="Mateja"/>
        <s v="Matjaž"/>
        <s v="Mojca"/>
        <s v="Petra"/>
        <s v="Polona"/>
        <s v="Primož"/>
        <s v="Sabina"/>
        <s v="Tatjana"/>
        <s v="Tomaž"/>
        <s v="Valerija"/>
        <s v="Vesna"/>
      </sharedItems>
    </cacheField>
    <cacheField name="Skupina" numFmtId="0">
      <sharedItems count="3">
        <s v="A"/>
        <s v="B"/>
        <s v="C"/>
      </sharedItems>
    </cacheField>
    <cacheField name="Točke" numFmtId="0">
      <sharedItems containsSemiMixedTypes="0" containsString="0" containsNumber="1" containsInteger="1" minValue="26" maxValue="100" count="25">
        <n v="34"/>
        <n v="94"/>
        <n v="36"/>
        <n v="38"/>
        <n v="67"/>
        <n v="90"/>
        <n v="85"/>
        <n v="26"/>
        <n v="39"/>
        <n v="46"/>
        <n v="100"/>
        <n v="86"/>
        <n v="93"/>
        <n v="64"/>
        <n v="76"/>
        <n v="42"/>
        <n v="43"/>
        <n v="79"/>
        <n v="44"/>
        <n v="66"/>
        <n v="57"/>
        <n v="58"/>
        <n v="77"/>
        <n v="70"/>
        <n v="30"/>
      </sharedItems>
    </cacheField>
    <cacheField name="Opravil" numFmtId="0">
      <sharedItems count="2">
        <s v="ne"/>
        <s v="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</r>
  <r>
    <x v="1"/>
    <x v="1"/>
    <x v="0"/>
    <x v="1"/>
    <x v="1"/>
  </r>
  <r>
    <x v="2"/>
    <x v="2"/>
    <x v="1"/>
    <x v="2"/>
    <x v="0"/>
  </r>
  <r>
    <x v="3"/>
    <x v="3"/>
    <x v="2"/>
    <x v="0"/>
    <x v="0"/>
  </r>
  <r>
    <x v="4"/>
    <x v="4"/>
    <x v="0"/>
    <x v="3"/>
    <x v="0"/>
  </r>
  <r>
    <x v="5"/>
    <x v="5"/>
    <x v="1"/>
    <x v="4"/>
    <x v="1"/>
  </r>
  <r>
    <x v="6"/>
    <x v="6"/>
    <x v="1"/>
    <x v="5"/>
    <x v="1"/>
  </r>
  <r>
    <x v="7"/>
    <x v="7"/>
    <x v="1"/>
    <x v="6"/>
    <x v="1"/>
  </r>
  <r>
    <x v="8"/>
    <x v="8"/>
    <x v="2"/>
    <x v="7"/>
    <x v="0"/>
  </r>
  <r>
    <x v="9"/>
    <x v="9"/>
    <x v="1"/>
    <x v="8"/>
    <x v="0"/>
  </r>
  <r>
    <x v="10"/>
    <x v="10"/>
    <x v="0"/>
    <x v="9"/>
    <x v="0"/>
  </r>
  <r>
    <x v="11"/>
    <x v="11"/>
    <x v="1"/>
    <x v="10"/>
    <x v="1"/>
  </r>
  <r>
    <x v="12"/>
    <x v="12"/>
    <x v="1"/>
    <x v="11"/>
    <x v="1"/>
  </r>
  <r>
    <x v="2"/>
    <x v="13"/>
    <x v="0"/>
    <x v="12"/>
    <x v="1"/>
  </r>
  <r>
    <x v="13"/>
    <x v="14"/>
    <x v="1"/>
    <x v="13"/>
    <x v="1"/>
  </r>
  <r>
    <x v="14"/>
    <x v="15"/>
    <x v="2"/>
    <x v="14"/>
    <x v="1"/>
  </r>
  <r>
    <x v="15"/>
    <x v="16"/>
    <x v="0"/>
    <x v="15"/>
    <x v="0"/>
  </r>
  <r>
    <x v="16"/>
    <x v="17"/>
    <x v="0"/>
    <x v="16"/>
    <x v="0"/>
  </r>
  <r>
    <x v="17"/>
    <x v="18"/>
    <x v="1"/>
    <x v="17"/>
    <x v="1"/>
  </r>
  <r>
    <x v="18"/>
    <x v="19"/>
    <x v="1"/>
    <x v="18"/>
    <x v="0"/>
  </r>
  <r>
    <x v="19"/>
    <x v="20"/>
    <x v="2"/>
    <x v="19"/>
    <x v="1"/>
  </r>
  <r>
    <x v="20"/>
    <x v="21"/>
    <x v="0"/>
    <x v="20"/>
    <x v="1"/>
  </r>
  <r>
    <x v="21"/>
    <x v="21"/>
    <x v="2"/>
    <x v="21"/>
    <x v="1"/>
  </r>
  <r>
    <x v="22"/>
    <x v="22"/>
    <x v="0"/>
    <x v="22"/>
    <x v="1"/>
  </r>
  <r>
    <x v="23"/>
    <x v="23"/>
    <x v="2"/>
    <x v="18"/>
    <x v="0"/>
  </r>
  <r>
    <x v="24"/>
    <x v="24"/>
    <x v="1"/>
    <x v="3"/>
    <x v="0"/>
  </r>
  <r>
    <x v="25"/>
    <x v="25"/>
    <x v="1"/>
    <x v="23"/>
    <x v="1"/>
  </r>
  <r>
    <x v="26"/>
    <x v="26"/>
    <x v="2"/>
    <x v="2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A288F-A8DD-4896-A946-E4D35733EE7C}" name="PivotTable4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Skupina">
  <location ref="H7:L10" firstHeaderRow="0" firstDataRow="1" firstDataCol="1"/>
  <pivotFields count="5">
    <pivotField showAll="0">
      <items count="28">
        <item x="24"/>
        <item x="9"/>
        <item x="2"/>
        <item x="22"/>
        <item x="11"/>
        <item x="1"/>
        <item x="8"/>
        <item x="18"/>
        <item x="3"/>
        <item x="12"/>
        <item x="6"/>
        <item x="5"/>
        <item x="15"/>
        <item x="23"/>
        <item x="13"/>
        <item x="26"/>
        <item x="20"/>
        <item x="16"/>
        <item x="4"/>
        <item x="7"/>
        <item x="14"/>
        <item x="0"/>
        <item x="17"/>
        <item x="25"/>
        <item x="19"/>
        <item x="21"/>
        <item x="10"/>
        <item t="default"/>
      </items>
    </pivotField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dataField="1" showAll="0"/>
    <pivotField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2" baseItem="0"/>
    <dataField name="Povprečje" fld="3" subtotal="average" baseField="2" baseItem="0" numFmtId="2"/>
    <dataField name="Maksimum" fld="3" subtotal="max" baseField="2" baseItem="0"/>
    <dataField name="Minimum" fld="3" subtotal="min" baseField="2" baseItem="0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C2:C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16">
      <calculatedColumnFormula>IF(Rezultati[[#This Row],[Točke]]&gt;=50, "da", 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15">
      <calculatedColumnFormula>COUNTIF(Rezultati[Skupina],Skupine[[#This Row],[Test]])</calculatedColumnFormula>
    </tableColumn>
    <tableColumn id="3" xr3:uid="{49F9352C-9597-4E44-8122-AF1CE6CE856F}" name="2022" dataDxfId="14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G2" sqref="G2"/>
    </sheetView>
  </sheetViews>
  <sheetFormatPr defaultColWidth="8.85546875" defaultRowHeight="15" x14ac:dyDescent="0.25"/>
  <cols>
    <col min="1" max="1" width="4.42578125" customWidth="1"/>
    <col min="2" max="2" width="10" bestFit="1" customWidth="1"/>
    <col min="3" max="3" width="9.28515625" bestFit="1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10.28515625" bestFit="1" customWidth="1"/>
    <col min="9" max="9" width="9.42578125" bestFit="1" customWidth="1"/>
    <col min="10" max="10" width="9.85546875" bestFit="1" customWidth="1"/>
    <col min="11" max="11" width="10.85546875" bestFit="1" customWidth="1"/>
    <col min="12" max="12" width="9.710937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25">
      <c r="B3" t="s">
        <v>56</v>
      </c>
      <c r="C3" t="s">
        <v>57</v>
      </c>
      <c r="D3" t="s">
        <v>9</v>
      </c>
      <c r="E3">
        <v>34</v>
      </c>
      <c r="F3" t="str">
        <f>IF(Rezultati[[#This Row],[Točke]]&gt;=50, "da", "ne")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25">
      <c r="B4" t="s">
        <v>10</v>
      </c>
      <c r="C4" t="s">
        <v>11</v>
      </c>
      <c r="D4" t="s">
        <v>9</v>
      </c>
      <c r="E4">
        <v>94</v>
      </c>
      <c r="F4" t="str">
        <f>IF(Rezultati[[#This Row],[Točke]]&gt;=50, "da", "ne")</f>
        <v>da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25">
      <c r="B5" t="s">
        <v>7</v>
      </c>
      <c r="C5" t="s">
        <v>36</v>
      </c>
      <c r="D5" t="s">
        <v>12</v>
      </c>
      <c r="E5">
        <v>36</v>
      </c>
      <c r="F5" t="str">
        <f>IF(Rezultati[[#This Row],[Točke]]&gt;=50, "da", "ne")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25">
      <c r="B6" t="s">
        <v>16</v>
      </c>
      <c r="C6" t="s">
        <v>17</v>
      </c>
      <c r="D6" t="s">
        <v>15</v>
      </c>
      <c r="E6">
        <v>34</v>
      </c>
      <c r="F6" t="str">
        <f>IF(Rezultati[[#This Row],[Točke]]&gt;=50, "da", "ne")</f>
        <v>ne</v>
      </c>
    </row>
    <row r="7" spans="2:12" x14ac:dyDescent="0.25">
      <c r="B7" t="s">
        <v>60</v>
      </c>
      <c r="C7" t="s">
        <v>61</v>
      </c>
      <c r="D7" t="s">
        <v>9</v>
      </c>
      <c r="E7">
        <v>38</v>
      </c>
      <c r="F7" t="str">
        <f>IF(Rezultati[[#This Row],[Točke]]&gt;=50, "da", "ne")</f>
        <v>ne</v>
      </c>
      <c r="H7" s="2" t="s">
        <v>2</v>
      </c>
      <c r="I7" t="s">
        <v>6</v>
      </c>
      <c r="J7" t="s">
        <v>66</v>
      </c>
      <c r="K7" t="s">
        <v>67</v>
      </c>
      <c r="L7" t="s">
        <v>68</v>
      </c>
    </row>
    <row r="8" spans="2:12" x14ac:dyDescent="0.25">
      <c r="B8" t="s">
        <v>18</v>
      </c>
      <c r="C8" t="s">
        <v>19</v>
      </c>
      <c r="D8" t="s">
        <v>12</v>
      </c>
      <c r="E8">
        <v>67</v>
      </c>
      <c r="F8" t="str">
        <f>IF(Rezultati[[#This Row],[Točke]]&gt;=50, "da", "ne")</f>
        <v>da</v>
      </c>
      <c r="H8" s="3" t="s">
        <v>9</v>
      </c>
      <c r="I8" s="4">
        <v>9</v>
      </c>
      <c r="J8" s="1">
        <v>58.222222222222221</v>
      </c>
      <c r="K8" s="4">
        <v>94</v>
      </c>
      <c r="L8" s="4">
        <v>34</v>
      </c>
    </row>
    <row r="9" spans="2:12" x14ac:dyDescent="0.25">
      <c r="B9" t="s">
        <v>45</v>
      </c>
      <c r="C9" t="s">
        <v>46</v>
      </c>
      <c r="D9" t="s">
        <v>12</v>
      </c>
      <c r="E9">
        <v>90</v>
      </c>
      <c r="F9" t="str">
        <f>IF(Rezultati[[#This Row],[Točke]]&gt;=50, "da", "ne")</f>
        <v>da</v>
      </c>
      <c r="H9" s="3" t="s">
        <v>12</v>
      </c>
      <c r="I9" s="4">
        <v>12</v>
      </c>
      <c r="J9" s="1">
        <v>66.5</v>
      </c>
      <c r="K9" s="4">
        <v>100</v>
      </c>
      <c r="L9" s="4">
        <v>36</v>
      </c>
    </row>
    <row r="10" spans="2:12" x14ac:dyDescent="0.25">
      <c r="B10" t="s">
        <v>52</v>
      </c>
      <c r="C10" t="s">
        <v>53</v>
      </c>
      <c r="D10" t="s">
        <v>12</v>
      </c>
      <c r="E10">
        <v>85</v>
      </c>
      <c r="F10" t="str">
        <f>IF(Rezultati[[#This Row],[Točke]]&gt;=50, "da", "ne")</f>
        <v>da</v>
      </c>
      <c r="H10" s="3" t="s">
        <v>15</v>
      </c>
      <c r="I10" s="4">
        <v>7</v>
      </c>
      <c r="J10" s="1">
        <v>47.714285714285715</v>
      </c>
      <c r="K10" s="4">
        <v>76</v>
      </c>
      <c r="L10" s="4">
        <v>26</v>
      </c>
    </row>
    <row r="11" spans="2:12" x14ac:dyDescent="0.25">
      <c r="B11" t="s">
        <v>41</v>
      </c>
      <c r="C11" t="s">
        <v>42</v>
      </c>
      <c r="D11" t="s">
        <v>15</v>
      </c>
      <c r="E11">
        <v>26</v>
      </c>
      <c r="F11" t="str">
        <f>IF(Rezultati[[#This Row],[Točke]]&gt;=50, "da", "ne")</f>
        <v>ne</v>
      </c>
    </row>
    <row r="12" spans="2:12" x14ac:dyDescent="0.25">
      <c r="B12" t="s">
        <v>34</v>
      </c>
      <c r="C12" t="s">
        <v>35</v>
      </c>
      <c r="D12" t="s">
        <v>12</v>
      </c>
      <c r="E12">
        <v>39</v>
      </c>
      <c r="F12" t="str">
        <f>IF(Rezultati[[#This Row],[Točke]]&gt;=50, "da", "ne")</f>
        <v>ne</v>
      </c>
    </row>
    <row r="13" spans="2:12" x14ac:dyDescent="0.25">
      <c r="B13" t="s">
        <v>32</v>
      </c>
      <c r="C13" t="s">
        <v>33</v>
      </c>
      <c r="D13" t="s">
        <v>9</v>
      </c>
      <c r="E13">
        <v>46</v>
      </c>
      <c r="F13" t="str">
        <f>IF(Rezultati[[#This Row],[Točke]]&gt;=50, "da", "ne")</f>
        <v>ne</v>
      </c>
    </row>
    <row r="14" spans="2:12" x14ac:dyDescent="0.25">
      <c r="B14" t="s">
        <v>39</v>
      </c>
      <c r="C14" t="s">
        <v>40</v>
      </c>
      <c r="D14" t="s">
        <v>12</v>
      </c>
      <c r="E14">
        <v>100</v>
      </c>
      <c r="F14" t="str">
        <f>IF(Rezultati[[#This Row],[Točke]]&gt;=50, "da", "ne")</f>
        <v>da</v>
      </c>
    </row>
    <row r="15" spans="2:12" x14ac:dyDescent="0.25">
      <c r="B15" t="s">
        <v>43</v>
      </c>
      <c r="C15" t="s">
        <v>44</v>
      </c>
      <c r="D15" t="s">
        <v>12</v>
      </c>
      <c r="E15">
        <v>86</v>
      </c>
      <c r="F15" t="str">
        <f>IF(Rezultati[[#This Row],[Točke]]&gt;=50, "da", "ne")</f>
        <v>da</v>
      </c>
    </row>
    <row r="16" spans="2:12" x14ac:dyDescent="0.25">
      <c r="B16" t="s">
        <v>7</v>
      </c>
      <c r="C16" t="s">
        <v>8</v>
      </c>
      <c r="D16" t="s">
        <v>9</v>
      </c>
      <c r="E16">
        <v>93</v>
      </c>
      <c r="F16" t="str">
        <f>IF(Rezultati[[#This Row],[Točke]]&gt;=50, "da", "ne")</f>
        <v>da</v>
      </c>
    </row>
    <row r="17" spans="2:6" x14ac:dyDescent="0.25">
      <c r="B17" t="s">
        <v>22</v>
      </c>
      <c r="C17" t="s">
        <v>23</v>
      </c>
      <c r="D17" t="s">
        <v>12</v>
      </c>
      <c r="E17">
        <v>64</v>
      </c>
      <c r="F17" t="str">
        <f>IF(Rezultati[[#This Row],[Točke]]&gt;=50, "da", "ne")</f>
        <v>da</v>
      </c>
    </row>
    <row r="18" spans="2:6" x14ac:dyDescent="0.25">
      <c r="B18" t="s">
        <v>54</v>
      </c>
      <c r="C18" t="s">
        <v>55</v>
      </c>
      <c r="D18" t="s">
        <v>15</v>
      </c>
      <c r="E18">
        <v>76</v>
      </c>
      <c r="F18" t="str">
        <f>IF(Rezultati[[#This Row],[Točke]]&gt;=50, "da", "ne")</f>
        <v>da</v>
      </c>
    </row>
    <row r="19" spans="2:6" x14ac:dyDescent="0.25">
      <c r="B19" t="s">
        <v>20</v>
      </c>
      <c r="C19" t="s">
        <v>21</v>
      </c>
      <c r="D19" t="s">
        <v>9</v>
      </c>
      <c r="E19">
        <v>42</v>
      </c>
      <c r="F19" t="str">
        <f>IF(Rezultati[[#This Row],[Točke]]&gt;=50, "da", "ne")</f>
        <v>ne</v>
      </c>
    </row>
    <row r="20" spans="2:6" x14ac:dyDescent="0.25">
      <c r="B20" t="s">
        <v>50</v>
      </c>
      <c r="C20" t="s">
        <v>51</v>
      </c>
      <c r="D20" t="s">
        <v>9</v>
      </c>
      <c r="E20">
        <v>43</v>
      </c>
      <c r="F20" t="str">
        <f>IF(Rezultati[[#This Row],[Točke]]&gt;=50, "da", "ne")</f>
        <v>ne</v>
      </c>
    </row>
    <row r="21" spans="2:6" x14ac:dyDescent="0.25">
      <c r="B21" t="s">
        <v>58</v>
      </c>
      <c r="C21" t="s">
        <v>59</v>
      </c>
      <c r="D21" t="s">
        <v>12</v>
      </c>
      <c r="E21">
        <v>79</v>
      </c>
      <c r="F21" t="str">
        <f>IF(Rezultati[[#This Row],[Točke]]&gt;=50, "da", "ne")</f>
        <v>da</v>
      </c>
    </row>
    <row r="22" spans="2:6" x14ac:dyDescent="0.25">
      <c r="B22" t="s">
        <v>13</v>
      </c>
      <c r="C22" t="s">
        <v>14</v>
      </c>
      <c r="D22" t="s">
        <v>12</v>
      </c>
      <c r="E22">
        <v>44</v>
      </c>
      <c r="F22" t="str">
        <f>IF(Rezultati[[#This Row],[Točke]]&gt;=50, "da", "ne")</f>
        <v>ne</v>
      </c>
    </row>
    <row r="23" spans="2:6" x14ac:dyDescent="0.25">
      <c r="B23" t="s">
        <v>30</v>
      </c>
      <c r="C23" t="s">
        <v>31</v>
      </c>
      <c r="D23" t="s">
        <v>15</v>
      </c>
      <c r="E23">
        <v>66</v>
      </c>
      <c r="F23" t="str">
        <f>IF(Rezultati[[#This Row],[Točke]]&gt;=50, "da", "ne")</f>
        <v>da</v>
      </c>
    </row>
    <row r="24" spans="2:6" x14ac:dyDescent="0.25">
      <c r="B24" t="s">
        <v>49</v>
      </c>
      <c r="C24" t="s">
        <v>29</v>
      </c>
      <c r="D24" t="s">
        <v>9</v>
      </c>
      <c r="E24">
        <v>57</v>
      </c>
      <c r="F24" t="str">
        <f>IF(Rezultati[[#This Row],[Točke]]&gt;=50, "da", "ne")</f>
        <v>da</v>
      </c>
    </row>
    <row r="25" spans="2:6" x14ac:dyDescent="0.25">
      <c r="B25" t="s">
        <v>28</v>
      </c>
      <c r="C25" t="s">
        <v>29</v>
      </c>
      <c r="D25" t="s">
        <v>15</v>
      </c>
      <c r="E25">
        <v>58</v>
      </c>
      <c r="F25" t="str">
        <f>IF(Rezultati[[#This Row],[Točke]]&gt;=50, "da", "ne")</f>
        <v>da</v>
      </c>
    </row>
    <row r="26" spans="2:6" x14ac:dyDescent="0.25">
      <c r="B26" t="s">
        <v>37</v>
      </c>
      <c r="C26" t="s">
        <v>38</v>
      </c>
      <c r="D26" t="s">
        <v>9</v>
      </c>
      <c r="E26">
        <v>77</v>
      </c>
      <c r="F26" t="str">
        <f>IF(Rezultati[[#This Row],[Točke]]&gt;=50, "da", "ne")</f>
        <v>da</v>
      </c>
    </row>
    <row r="27" spans="2:6" x14ac:dyDescent="0.25">
      <c r="B27" t="s">
        <v>47</v>
      </c>
      <c r="C27" t="s">
        <v>48</v>
      </c>
      <c r="D27" t="s">
        <v>15</v>
      </c>
      <c r="E27">
        <v>44</v>
      </c>
      <c r="F27" t="str">
        <f>IF(Rezultati[[#This Row],[Točke]]&gt;=50, "da", "ne")</f>
        <v>ne</v>
      </c>
    </row>
    <row r="28" spans="2:6" x14ac:dyDescent="0.25">
      <c r="B28" t="s">
        <v>62</v>
      </c>
      <c r="C28" t="s">
        <v>63</v>
      </c>
      <c r="D28" t="s">
        <v>12</v>
      </c>
      <c r="E28">
        <v>38</v>
      </c>
      <c r="F28" t="str">
        <f>IF(Rezultati[[#This Row],[Točke]]&gt;=50, "da", "ne")</f>
        <v>ne</v>
      </c>
    </row>
    <row r="29" spans="2:6" x14ac:dyDescent="0.25">
      <c r="B29" t="s">
        <v>26</v>
      </c>
      <c r="C29" t="s">
        <v>27</v>
      </c>
      <c r="D29" t="s">
        <v>12</v>
      </c>
      <c r="E29">
        <v>70</v>
      </c>
      <c r="F29" t="str">
        <f>IF(Rezultati[[#This Row],[Točke]]&gt;=50, "da", "ne")</f>
        <v>da</v>
      </c>
    </row>
    <row r="30" spans="2:6" x14ac:dyDescent="0.25">
      <c r="B30" t="s">
        <v>24</v>
      </c>
      <c r="C30" t="s">
        <v>25</v>
      </c>
      <c r="D30" t="s">
        <v>15</v>
      </c>
      <c r="E30">
        <v>30</v>
      </c>
      <c r="F30" t="str">
        <f>IF(Rezultati[[#This Row],[Točke]]&gt;=50, "da", "ne")</f>
        <v>ne</v>
      </c>
    </row>
  </sheetData>
  <conditionalFormatting sqref="E3:E30">
    <cfRule type="cellIs" dxfId="13" priority="2" operator="lessThan">
      <formula>50</formula>
    </cfRule>
  </conditionalFormatting>
  <conditionalFormatting sqref="B3:C30">
    <cfRule type="expression" dxfId="12" priority="1">
      <formula>$E3&lt;50</formula>
    </cfRule>
  </conditionalFormatting>
  <pageMargins left="0.7" right="0.7" top="0.75" bottom="0.75" header="0.3" footer="0.3"/>
  <pageSetup paperSize="9" orientation="portrait" verticalDpi="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Lasica, Jovan</cp:lastModifiedBy>
  <dcterms:created xsi:type="dcterms:W3CDTF">2007-11-10T02:36:44Z</dcterms:created>
  <dcterms:modified xsi:type="dcterms:W3CDTF">2024-12-09T17:04:23Z</dcterms:modified>
</cp:coreProperties>
</file>