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7495" windowHeight="11700" tabRatio="725" activeTab="1"/>
  </bookViews>
  <sheets>
    <sheet name="Descriptions" sheetId="8" r:id="rId1"/>
    <sheet name="Clean" sheetId="1" r:id="rId2"/>
    <sheet name="Raw" sheetId="2" r:id="rId3"/>
    <sheet name="Inequality" sheetId="6" r:id="rId4"/>
    <sheet name="Haver Import " sheetId="7" r:id="rId5"/>
    <sheet name="Population" sheetId="3" r:id="rId6"/>
    <sheet name="Quarterly Population" sheetId="4" r:id="rId7"/>
    <sheet name="Michigan survey" sheetId="9" r:id="rId8"/>
    <sheet name="US FoF clean" sheetId="10" r:id="rId9"/>
    <sheet name="US FoF Haver" sheetId="12" r:id="rId10"/>
    <sheet name="PSR Vintage" sheetId="13" r:id="rId11"/>
  </sheets>
  <definedNames>
    <definedName name="_DLX1.INC">Clean!$A$1:$L$5</definedName>
    <definedName name="_DLX2.INC">Raw!$A$2:$M$6</definedName>
    <definedName name="_DLX3.INC">Population!$A$1:$E$6</definedName>
  </definedNames>
  <calcPr calcId="145621"/>
</workbook>
</file>

<file path=xl/calcChain.xml><?xml version="1.0" encoding="utf-8"?>
<calcChain xmlns="http://schemas.openxmlformats.org/spreadsheetml/2006/main">
  <c r="F8" i="3" l="1"/>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7" i="3"/>
  <c r="B223" i="13" l="1"/>
  <c r="B224" i="13"/>
  <c r="B225" i="13"/>
  <c r="B226" i="13"/>
  <c r="B227" i="13"/>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14"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 i="1"/>
  <c r="B228" i="13"/>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4" i="1"/>
  <c r="AD6" i="10"/>
  <c r="AD7" i="10"/>
  <c r="AD8" i="10"/>
  <c r="AD9" i="10"/>
  <c r="AD10" i="10"/>
  <c r="AD11" i="10"/>
  <c r="AD12" i="10"/>
  <c r="AD13" i="10"/>
  <c r="AD14" i="10"/>
  <c r="AD15" i="10"/>
  <c r="AD16" i="10"/>
  <c r="AD17" i="10"/>
  <c r="AD18" i="10"/>
  <c r="AD19" i="10"/>
  <c r="AD20" i="10"/>
  <c r="AD21" i="10"/>
  <c r="AD22" i="10"/>
  <c r="AD23"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8" i="10"/>
  <c r="AD69" i="10"/>
  <c r="AD70" i="10"/>
  <c r="AD71" i="10"/>
  <c r="AD72" i="10"/>
  <c r="AD73" i="10"/>
  <c r="AD74" i="10"/>
  <c r="AD75" i="10"/>
  <c r="AD76" i="10"/>
  <c r="AD77" i="10"/>
  <c r="AD78" i="10"/>
  <c r="AD79" i="10"/>
  <c r="AD80" i="10"/>
  <c r="AD81" i="10"/>
  <c r="AD82" i="10"/>
  <c r="AD83" i="10"/>
  <c r="AD84" i="10"/>
  <c r="AD85" i="10"/>
  <c r="AD86" i="10"/>
  <c r="AD87" i="10"/>
  <c r="AD88" i="10"/>
  <c r="AD89" i="10"/>
  <c r="AD90" i="10"/>
  <c r="AD91" i="10"/>
  <c r="AD92" i="10"/>
  <c r="AD93" i="10"/>
  <c r="AD94" i="10"/>
  <c r="AD95" i="10"/>
  <c r="AD96" i="10"/>
  <c r="AD97" i="10"/>
  <c r="AD98" i="10"/>
  <c r="AD99" i="10"/>
  <c r="AD100" i="10"/>
  <c r="AD101" i="10"/>
  <c r="AD102" i="10"/>
  <c r="AD103" i="10"/>
  <c r="AD104" i="10"/>
  <c r="AD105" i="10"/>
  <c r="AD106" i="10"/>
  <c r="AD107" i="10"/>
  <c r="AD108" i="10"/>
  <c r="AD109" i="10"/>
  <c r="AD110" i="10"/>
  <c r="AD111" i="10"/>
  <c r="AD112" i="10"/>
  <c r="AD113" i="10"/>
  <c r="AD114" i="10"/>
  <c r="AD115" i="10"/>
  <c r="AD116" i="10"/>
  <c r="AD117" i="10"/>
  <c r="AD118" i="10"/>
  <c r="AD119" i="10"/>
  <c r="AD120" i="10"/>
  <c r="AD121" i="10"/>
  <c r="AD122" i="10"/>
  <c r="AD123" i="10"/>
  <c r="AD124" i="10"/>
  <c r="AD125" i="10"/>
  <c r="AD126" i="10"/>
  <c r="AD127" i="10"/>
  <c r="AD128" i="10"/>
  <c r="AD129" i="10"/>
  <c r="AD130" i="10"/>
  <c r="AD131" i="10"/>
  <c r="AD132" i="10"/>
  <c r="AD133" i="10"/>
  <c r="AD134" i="10"/>
  <c r="AD135" i="10"/>
  <c r="AD136" i="10"/>
  <c r="AD137" i="10"/>
  <c r="AD138" i="10"/>
  <c r="AD139" i="10"/>
  <c r="AD140" i="10"/>
  <c r="AD141" i="10"/>
  <c r="AD142" i="10"/>
  <c r="AD143" i="10"/>
  <c r="AD144" i="10"/>
  <c r="AD145" i="10"/>
  <c r="AD146" i="10"/>
  <c r="AD147" i="10"/>
  <c r="AD148" i="10"/>
  <c r="AD149" i="10"/>
  <c r="AD150" i="10"/>
  <c r="AD151" i="10"/>
  <c r="AD152" i="10"/>
  <c r="AD153" i="10"/>
  <c r="AD154" i="10"/>
  <c r="AD155" i="10"/>
  <c r="AD156" i="10"/>
  <c r="AD157" i="10"/>
  <c r="AD158" i="10"/>
  <c r="AD159" i="10"/>
  <c r="AD160" i="10"/>
  <c r="AD161" i="10"/>
  <c r="AD162" i="10"/>
  <c r="AD163" i="10"/>
  <c r="AD164" i="10"/>
  <c r="AD165" i="10"/>
  <c r="AD166" i="10"/>
  <c r="AD167" i="10"/>
  <c r="AD168" i="10"/>
  <c r="AD169" i="10"/>
  <c r="AD170" i="10"/>
  <c r="AD171" i="10"/>
  <c r="AD172" i="10"/>
  <c r="AD173" i="10"/>
  <c r="AD174" i="10"/>
  <c r="AD175" i="10"/>
  <c r="AD176" i="10"/>
  <c r="AD177" i="10"/>
  <c r="AD178" i="10"/>
  <c r="AD179" i="10"/>
  <c r="AD180" i="10"/>
  <c r="AD181" i="10"/>
  <c r="AD182" i="10"/>
  <c r="AD183" i="10"/>
  <c r="AD184" i="10"/>
  <c r="AD185" i="10"/>
  <c r="AD186" i="10"/>
  <c r="AD187" i="10"/>
  <c r="AD188" i="10"/>
  <c r="AD189" i="10"/>
  <c r="AD190" i="10"/>
  <c r="AD191" i="10"/>
  <c r="AD192" i="10"/>
  <c r="AD193" i="10"/>
  <c r="AD194" i="10"/>
  <c r="AD195" i="10"/>
  <c r="AD196" i="10"/>
  <c r="AD197" i="10"/>
  <c r="AD198" i="10"/>
  <c r="AD199" i="10"/>
  <c r="AD200" i="10"/>
  <c r="AD201" i="10"/>
  <c r="AD202" i="10"/>
  <c r="AD203" i="10"/>
  <c r="AD204" i="10"/>
  <c r="AD205" i="10"/>
  <c r="AD206" i="10"/>
  <c r="AD207" i="10"/>
  <c r="AD208" i="10"/>
  <c r="AD209" i="10"/>
  <c r="AD210" i="10"/>
  <c r="AD211" i="10"/>
  <c r="AD212" i="10"/>
  <c r="AD213" i="10"/>
  <c r="AD214" i="10"/>
  <c r="AD215" i="10"/>
  <c r="AD216" i="10"/>
  <c r="AD217" i="10"/>
  <c r="AD218" i="10"/>
  <c r="AD219" i="10"/>
  <c r="AD220" i="10"/>
  <c r="AD221" i="10"/>
  <c r="AD222" i="10"/>
  <c r="AD223" i="10"/>
  <c r="AD224" i="10"/>
  <c r="AD225" i="10"/>
  <c r="AD226" i="10"/>
  <c r="AD227" i="10"/>
  <c r="AD228" i="10"/>
  <c r="AD229" i="10"/>
  <c r="AD230" i="10"/>
  <c r="AD231" i="10"/>
  <c r="AD232" i="10"/>
  <c r="AD233" i="10"/>
  <c r="AD234" i="10"/>
  <c r="AD235" i="10"/>
  <c r="AD236" i="10"/>
  <c r="AD237" i="10"/>
  <c r="AD238" i="10"/>
  <c r="AD239" i="10"/>
  <c r="AD240" i="10"/>
  <c r="AD241" i="10"/>
  <c r="AD242" i="10"/>
  <c r="AD243" i="10"/>
  <c r="AD244" i="10"/>
  <c r="AD245" i="10"/>
  <c r="AD246" i="10"/>
  <c r="AD247" i="10"/>
  <c r="AD248" i="10"/>
  <c r="AD249" i="10"/>
  <c r="AD250" i="10"/>
  <c r="AD251" i="10"/>
  <c r="AD252" i="10"/>
  <c r="AD253" i="10"/>
  <c r="AD254" i="10"/>
  <c r="AD255" i="10"/>
  <c r="AD256" i="10"/>
  <c r="AD257" i="10"/>
  <c r="AD258" i="10"/>
  <c r="AD259" i="10"/>
  <c r="AD260" i="10"/>
  <c r="AD261" i="10"/>
  <c r="AD262" i="10"/>
  <c r="AD263" i="10"/>
  <c r="AD264" i="10"/>
  <c r="AD265" i="10"/>
  <c r="AD266" i="10"/>
  <c r="AD267" i="10"/>
  <c r="AD268" i="10"/>
  <c r="AD269" i="10"/>
  <c r="AD270" i="10"/>
  <c r="AD271" i="10"/>
  <c r="AD272" i="10"/>
  <c r="AD273" i="10"/>
  <c r="AD274" i="10"/>
  <c r="AD275" i="10"/>
  <c r="AD276" i="10"/>
  <c r="AD277" i="10"/>
  <c r="AD278" i="10"/>
  <c r="AD279" i="10"/>
  <c r="AD280" i="10"/>
  <c r="AD281" i="10"/>
  <c r="AD282" i="10"/>
  <c r="AD283" i="10"/>
  <c r="AD284" i="10"/>
  <c r="AD285" i="10"/>
  <c r="AD286" i="10"/>
  <c r="AD287" i="10"/>
  <c r="AD288" i="10"/>
  <c r="AD289" i="10"/>
  <c r="AD290" i="10"/>
  <c r="AD291" i="10"/>
  <c r="AD292" i="10"/>
  <c r="AD293" i="10"/>
  <c r="AD294" i="10"/>
  <c r="AD295" i="10"/>
  <c r="AD296" i="10"/>
  <c r="AD297" i="10"/>
  <c r="AD2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C272" i="10"/>
  <c r="AC273" i="10"/>
  <c r="AC274" i="10"/>
  <c r="AC275" i="10"/>
  <c r="AC276" i="10"/>
  <c r="AC277" i="10"/>
  <c r="AC278" i="10"/>
  <c r="AC279" i="10"/>
  <c r="AC280" i="10"/>
  <c r="AC281" i="10"/>
  <c r="AC282" i="10"/>
  <c r="AC283" i="10"/>
  <c r="AC284" i="10"/>
  <c r="AC285" i="10"/>
  <c r="AC286" i="10"/>
  <c r="AC287" i="10"/>
  <c r="AC288" i="10"/>
  <c r="AC289" i="10"/>
  <c r="AC290" i="10"/>
  <c r="AC291" i="10"/>
  <c r="AC292" i="10"/>
  <c r="AC293" i="10"/>
  <c r="AC294" i="10"/>
  <c r="AC295" i="10"/>
  <c r="AC296" i="10"/>
  <c r="AC297" i="10"/>
  <c r="AC104"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B272" i="10"/>
  <c r="AB273" i="10"/>
  <c r="AB274" i="10"/>
  <c r="AB275" i="10"/>
  <c r="AB276" i="10"/>
  <c r="AB277" i="10"/>
  <c r="AB278" i="10"/>
  <c r="AB279" i="10"/>
  <c r="AB280" i="10"/>
  <c r="AB281" i="10"/>
  <c r="AB282" i="10"/>
  <c r="AB283" i="10"/>
  <c r="AB284" i="10"/>
  <c r="AB285" i="10"/>
  <c r="AB286" i="10"/>
  <c r="AB287" i="10"/>
  <c r="AB288" i="10"/>
  <c r="AB289" i="10"/>
  <c r="AB290" i="10"/>
  <c r="AB291" i="10"/>
  <c r="AB292" i="10"/>
  <c r="AB293" i="10"/>
  <c r="AB294" i="10"/>
  <c r="AB295" i="10"/>
  <c r="AB296" i="10"/>
  <c r="AB297" i="10"/>
  <c r="AB186" i="10"/>
  <c r="AA187" i="10"/>
  <c r="AA188" i="10"/>
  <c r="AA189" i="10"/>
  <c r="AA190" i="10"/>
  <c r="AA191" i="10"/>
  <c r="AA192" i="10"/>
  <c r="AA193" i="10"/>
  <c r="AA194" i="10"/>
  <c r="AA195" i="10"/>
  <c r="AA196" i="10"/>
  <c r="AA197" i="10"/>
  <c r="AA198" i="10"/>
  <c r="AA199" i="10"/>
  <c r="AA200" i="10"/>
  <c r="AA201" i="10"/>
  <c r="AA202" i="10"/>
  <c r="AA203" i="10"/>
  <c r="AA204" i="10"/>
  <c r="AA205" i="10"/>
  <c r="AA206" i="10"/>
  <c r="AA207" i="10"/>
  <c r="AA208" i="10"/>
  <c r="AA209" i="10"/>
  <c r="AA210" i="10"/>
  <c r="AA211" i="10"/>
  <c r="AA212" i="10"/>
  <c r="AA213" i="10"/>
  <c r="AA214" i="10"/>
  <c r="AA215" i="10"/>
  <c r="AA216" i="10"/>
  <c r="AA217" i="10"/>
  <c r="AA218" i="10"/>
  <c r="AA219" i="10"/>
  <c r="AA220" i="10"/>
  <c r="AA221" i="10"/>
  <c r="AA222" i="10"/>
  <c r="AA223" i="10"/>
  <c r="AA224" i="10"/>
  <c r="AA225" i="10"/>
  <c r="AA226" i="10"/>
  <c r="AA227" i="10"/>
  <c r="AA228" i="10"/>
  <c r="AA229" i="10"/>
  <c r="AA230" i="10"/>
  <c r="AA231" i="10"/>
  <c r="AA232" i="10"/>
  <c r="AA233" i="10"/>
  <c r="AA234" i="10"/>
  <c r="AA235" i="10"/>
  <c r="AA236" i="10"/>
  <c r="AA237" i="10"/>
  <c r="AA238" i="10"/>
  <c r="AA239" i="10"/>
  <c r="AA240" i="10"/>
  <c r="AA241" i="10"/>
  <c r="AA242" i="10"/>
  <c r="AA243" i="10"/>
  <c r="AA244" i="10"/>
  <c r="AA245" i="10"/>
  <c r="AA246" i="10"/>
  <c r="AA247" i="10"/>
  <c r="AA248" i="10"/>
  <c r="AA249" i="10"/>
  <c r="AA250" i="10"/>
  <c r="AA251" i="10"/>
  <c r="AA252" i="10"/>
  <c r="AA253" i="10"/>
  <c r="AA254" i="10"/>
  <c r="AA255" i="10"/>
  <c r="AA256" i="10"/>
  <c r="AA257" i="10"/>
  <c r="AA258" i="10"/>
  <c r="AA259" i="10"/>
  <c r="AA260" i="10"/>
  <c r="AA261" i="10"/>
  <c r="AA262" i="10"/>
  <c r="AA263" i="10"/>
  <c r="AA264" i="10"/>
  <c r="AA265" i="10"/>
  <c r="AA266" i="10"/>
  <c r="AA267" i="10"/>
  <c r="AA268" i="10"/>
  <c r="AA269" i="10"/>
  <c r="AA270" i="10"/>
  <c r="AA271" i="10"/>
  <c r="AA272" i="10"/>
  <c r="AA273" i="10"/>
  <c r="AA274" i="10"/>
  <c r="AA275" i="10"/>
  <c r="AA276" i="10"/>
  <c r="AA277" i="10"/>
  <c r="AA278" i="10"/>
  <c r="AA279" i="10"/>
  <c r="AA280" i="10"/>
  <c r="AA281" i="10"/>
  <c r="AA282" i="10"/>
  <c r="AA283" i="10"/>
  <c r="AA284" i="10"/>
  <c r="AA285" i="10"/>
  <c r="AA286" i="10"/>
  <c r="AA287" i="10"/>
  <c r="AA288" i="10"/>
  <c r="AA289" i="10"/>
  <c r="AA290" i="10"/>
  <c r="AA291" i="10"/>
  <c r="AA292" i="10"/>
  <c r="AA293" i="10"/>
  <c r="AA294" i="10"/>
  <c r="AA295" i="10"/>
  <c r="AA296" i="10"/>
  <c r="AA297" i="10"/>
  <c r="AA186" i="10"/>
  <c r="Z258" i="10"/>
  <c r="Z259" i="10"/>
  <c r="Z260" i="10"/>
  <c r="Z261" i="10"/>
  <c r="Z262" i="10"/>
  <c r="Z263" i="10"/>
  <c r="Z264" i="10"/>
  <c r="Z265" i="10"/>
  <c r="Z266" i="10"/>
  <c r="Z267" i="10"/>
  <c r="Z268" i="10"/>
  <c r="Z269" i="10"/>
  <c r="Z270" i="10"/>
  <c r="Z271" i="10"/>
  <c r="Z272" i="10"/>
  <c r="Z273" i="10"/>
  <c r="Z274" i="10"/>
  <c r="Z275" i="10"/>
  <c r="Z276" i="10"/>
  <c r="Z277" i="10"/>
  <c r="Z278" i="10"/>
  <c r="Z279" i="10"/>
  <c r="Z280" i="10"/>
  <c r="Z281" i="10"/>
  <c r="Z282" i="10"/>
  <c r="Z283" i="10"/>
  <c r="Z284" i="10"/>
  <c r="Z285" i="10"/>
  <c r="Z286" i="10"/>
  <c r="Z287" i="10"/>
  <c r="Z288" i="10"/>
  <c r="Z289" i="10"/>
  <c r="Z290" i="10"/>
  <c r="Z291" i="10"/>
  <c r="Z292" i="10"/>
  <c r="Z293" i="10"/>
  <c r="Z294" i="10"/>
  <c r="Z295" i="10"/>
  <c r="Z296" i="10"/>
  <c r="Z297" i="10"/>
  <c r="Z257" i="10"/>
  <c r="Y187" i="10"/>
  <c r="Y188" i="10"/>
  <c r="Y189" i="10"/>
  <c r="Y190" i="10"/>
  <c r="Y191" i="10"/>
  <c r="Y192" i="10"/>
  <c r="Y193" i="10"/>
  <c r="Y194" i="10"/>
  <c r="Y195" i="10"/>
  <c r="Y196" i="10"/>
  <c r="Y197" i="10"/>
  <c r="Y198" i="10"/>
  <c r="Y199" i="10"/>
  <c r="Y200" i="10"/>
  <c r="Y201" i="10"/>
  <c r="Y202" i="10"/>
  <c r="Y203" i="10"/>
  <c r="Y204" i="10"/>
  <c r="Y205" i="10"/>
  <c r="Y206" i="10"/>
  <c r="Y207" i="10"/>
  <c r="Y208" i="10"/>
  <c r="Y209" i="10"/>
  <c r="Y210" i="10"/>
  <c r="Y211" i="10"/>
  <c r="Y212" i="10"/>
  <c r="Y213" i="10"/>
  <c r="Y214" i="10"/>
  <c r="Y215" i="10"/>
  <c r="Y216" i="10"/>
  <c r="Y217" i="10"/>
  <c r="Y218" i="10"/>
  <c r="Y219" i="10"/>
  <c r="Y220" i="10"/>
  <c r="Y221" i="10"/>
  <c r="Y222" i="10"/>
  <c r="Y223" i="10"/>
  <c r="Y224" i="10"/>
  <c r="Y225" i="10"/>
  <c r="Y226" i="10"/>
  <c r="Y227" i="10"/>
  <c r="Y228" i="10"/>
  <c r="Y229" i="10"/>
  <c r="Y230" i="10"/>
  <c r="Y231" i="10"/>
  <c r="Y232" i="10"/>
  <c r="Y233" i="10"/>
  <c r="Y234" i="10"/>
  <c r="Y235" i="10"/>
  <c r="Y236" i="10"/>
  <c r="Y237" i="10"/>
  <c r="Y238" i="10"/>
  <c r="Y239" i="10"/>
  <c r="Y240" i="10"/>
  <c r="Y241" i="10"/>
  <c r="Y242" i="10"/>
  <c r="Y243" i="10"/>
  <c r="Y244" i="10"/>
  <c r="Y245" i="10"/>
  <c r="Y246" i="10"/>
  <c r="Y247" i="10"/>
  <c r="Y248" i="10"/>
  <c r="Y249" i="10"/>
  <c r="Y250" i="10"/>
  <c r="Y251" i="10"/>
  <c r="Y252" i="10"/>
  <c r="Y253" i="10"/>
  <c r="Y254" i="10"/>
  <c r="Y255" i="10"/>
  <c r="Y256" i="10"/>
  <c r="Y257" i="10"/>
  <c r="Y258" i="10"/>
  <c r="Y259" i="10"/>
  <c r="Y260" i="10"/>
  <c r="Y261" i="10"/>
  <c r="Y262" i="10"/>
  <c r="Y263" i="10"/>
  <c r="Y264" i="10"/>
  <c r="Y265" i="10"/>
  <c r="Y266" i="10"/>
  <c r="Y267" i="10"/>
  <c r="Y268" i="10"/>
  <c r="Y269" i="10"/>
  <c r="Y270" i="10"/>
  <c r="Y271" i="10"/>
  <c r="Y272" i="10"/>
  <c r="Y273" i="10"/>
  <c r="Y274" i="10"/>
  <c r="Y275" i="10"/>
  <c r="Y276" i="10"/>
  <c r="Y277" i="10"/>
  <c r="Y278" i="10"/>
  <c r="Y279" i="10"/>
  <c r="Y280" i="10"/>
  <c r="Y281" i="10"/>
  <c r="Y282" i="10"/>
  <c r="Y283" i="10"/>
  <c r="Y284" i="10"/>
  <c r="Y285" i="10"/>
  <c r="Y286" i="10"/>
  <c r="Y287" i="10"/>
  <c r="Y288" i="10"/>
  <c r="Y289" i="10"/>
  <c r="Y290" i="10"/>
  <c r="Y291" i="10"/>
  <c r="Y292" i="10"/>
  <c r="Y293" i="10"/>
  <c r="Y294" i="10"/>
  <c r="Y295" i="10"/>
  <c r="Y296" i="10"/>
  <c r="Y297" i="10"/>
  <c r="Y186" i="10"/>
  <c r="X187" i="10"/>
  <c r="X188" i="10"/>
  <c r="X189" i="10"/>
  <c r="X190" i="10"/>
  <c r="X191" i="10"/>
  <c r="X192" i="10"/>
  <c r="X193" i="10"/>
  <c r="X194" i="10"/>
  <c r="X195" i="10"/>
  <c r="X196" i="10"/>
  <c r="X197" i="10"/>
  <c r="X198" i="10"/>
  <c r="X199" i="10"/>
  <c r="X200" i="10"/>
  <c r="X201" i="10"/>
  <c r="X202" i="10"/>
  <c r="X203" i="10"/>
  <c r="X204" i="10"/>
  <c r="X205" i="10"/>
  <c r="X206" i="10"/>
  <c r="X207" i="10"/>
  <c r="X208" i="10"/>
  <c r="X209" i="10"/>
  <c r="X210" i="10"/>
  <c r="X211" i="10"/>
  <c r="X212" i="10"/>
  <c r="X213" i="10"/>
  <c r="X214" i="10"/>
  <c r="X215" i="10"/>
  <c r="X216" i="10"/>
  <c r="X217" i="10"/>
  <c r="X218" i="10"/>
  <c r="X219" i="10"/>
  <c r="X220" i="10"/>
  <c r="X221" i="10"/>
  <c r="X222" i="10"/>
  <c r="X223" i="10"/>
  <c r="X224" i="10"/>
  <c r="X225" i="10"/>
  <c r="X226" i="10"/>
  <c r="X227" i="10"/>
  <c r="X228" i="10"/>
  <c r="X229" i="10"/>
  <c r="X230" i="10"/>
  <c r="X231" i="10"/>
  <c r="X232" i="10"/>
  <c r="X233" i="10"/>
  <c r="X234" i="10"/>
  <c r="X235" i="10"/>
  <c r="X236" i="10"/>
  <c r="X237" i="10"/>
  <c r="X238" i="10"/>
  <c r="X239" i="10"/>
  <c r="X240" i="10"/>
  <c r="X241" i="10"/>
  <c r="X242" i="10"/>
  <c r="X243" i="10"/>
  <c r="X244" i="10"/>
  <c r="X245" i="10"/>
  <c r="X246" i="10"/>
  <c r="X247" i="10"/>
  <c r="X248" i="10"/>
  <c r="X249" i="10"/>
  <c r="X250" i="10"/>
  <c r="X251" i="10"/>
  <c r="X252" i="10"/>
  <c r="X253" i="10"/>
  <c r="X254" i="10"/>
  <c r="X255" i="10"/>
  <c r="X256" i="10"/>
  <c r="X257" i="10"/>
  <c r="X258" i="10"/>
  <c r="X259" i="10"/>
  <c r="X260" i="10"/>
  <c r="X261" i="10"/>
  <c r="X262" i="10"/>
  <c r="X263" i="10"/>
  <c r="X264" i="10"/>
  <c r="X265" i="10"/>
  <c r="X266" i="10"/>
  <c r="X267" i="10"/>
  <c r="X268" i="10"/>
  <c r="X269" i="10"/>
  <c r="X270" i="10"/>
  <c r="X271" i="10"/>
  <c r="X272" i="10"/>
  <c r="X273" i="10"/>
  <c r="X274" i="10"/>
  <c r="X275" i="10"/>
  <c r="X276" i="10"/>
  <c r="X277" i="10"/>
  <c r="X278" i="10"/>
  <c r="X279" i="10"/>
  <c r="X280" i="10"/>
  <c r="X281" i="10"/>
  <c r="X282" i="10"/>
  <c r="X283" i="10"/>
  <c r="X284" i="10"/>
  <c r="X285" i="10"/>
  <c r="X286" i="10"/>
  <c r="X287" i="10"/>
  <c r="X288" i="10"/>
  <c r="X289" i="10"/>
  <c r="X290" i="10"/>
  <c r="X291" i="10"/>
  <c r="X292" i="10"/>
  <c r="X293" i="10"/>
  <c r="X294" i="10"/>
  <c r="X295" i="10"/>
  <c r="X296" i="10"/>
  <c r="X297" i="10"/>
  <c r="X186" i="10"/>
  <c r="W97" i="10"/>
  <c r="W98" i="10"/>
  <c r="W99" i="10"/>
  <c r="W100" i="10"/>
  <c r="W101" i="10"/>
  <c r="W102" i="10"/>
  <c r="W103" i="10"/>
  <c r="W104" i="10"/>
  <c r="W105" i="10"/>
  <c r="W106" i="10"/>
  <c r="W107" i="10"/>
  <c r="W108" i="10"/>
  <c r="W109" i="10"/>
  <c r="W110" i="10"/>
  <c r="W111" i="10"/>
  <c r="W112" i="10"/>
  <c r="W113" i="10"/>
  <c r="W114" i="10"/>
  <c r="W115" i="10"/>
  <c r="W116" i="10"/>
  <c r="W117" i="10"/>
  <c r="W118" i="10"/>
  <c r="W119" i="10"/>
  <c r="W120" i="10"/>
  <c r="W121" i="10"/>
  <c r="W122" i="10"/>
  <c r="W123" i="10"/>
  <c r="W124" i="10"/>
  <c r="W125" i="10"/>
  <c r="W126" i="10"/>
  <c r="W127" i="10"/>
  <c r="W128" i="10"/>
  <c r="W129" i="10"/>
  <c r="W130" i="10"/>
  <c r="W131" i="10"/>
  <c r="W132" i="10"/>
  <c r="W133" i="10"/>
  <c r="W134" i="10"/>
  <c r="W135" i="10"/>
  <c r="W136" i="10"/>
  <c r="W137" i="10"/>
  <c r="W138" i="10"/>
  <c r="W139" i="10"/>
  <c r="W140" i="10"/>
  <c r="W141" i="10"/>
  <c r="W142" i="10"/>
  <c r="W143" i="10"/>
  <c r="W144" i="10"/>
  <c r="W145" i="10"/>
  <c r="W146" i="10"/>
  <c r="W147" i="10"/>
  <c r="W148" i="10"/>
  <c r="W149" i="10"/>
  <c r="W150" i="10"/>
  <c r="W151" i="10"/>
  <c r="W152" i="10"/>
  <c r="W153" i="10"/>
  <c r="W154" i="10"/>
  <c r="W155" i="10"/>
  <c r="W156" i="10"/>
  <c r="W157" i="10"/>
  <c r="W158" i="10"/>
  <c r="W159" i="10"/>
  <c r="W160" i="10"/>
  <c r="W161" i="10"/>
  <c r="W162" i="10"/>
  <c r="W163" i="10"/>
  <c r="W164" i="10"/>
  <c r="W165" i="10"/>
  <c r="W166" i="10"/>
  <c r="W167" i="10"/>
  <c r="W168" i="10"/>
  <c r="W169" i="10"/>
  <c r="W170" i="10"/>
  <c r="W171" i="10"/>
  <c r="W172" i="10"/>
  <c r="W173" i="10"/>
  <c r="W174" i="10"/>
  <c r="W175" i="10"/>
  <c r="W176" i="10"/>
  <c r="W177" i="10"/>
  <c r="W178" i="10"/>
  <c r="W179" i="10"/>
  <c r="W180" i="10"/>
  <c r="W181" i="10"/>
  <c r="W182" i="10"/>
  <c r="W183" i="10"/>
  <c r="W184" i="10"/>
  <c r="W185" i="10"/>
  <c r="W186" i="10"/>
  <c r="W187" i="10"/>
  <c r="W188" i="10"/>
  <c r="W189" i="10"/>
  <c r="W190" i="10"/>
  <c r="W191" i="10"/>
  <c r="W192" i="10"/>
  <c r="W193" i="10"/>
  <c r="W194" i="10"/>
  <c r="W195" i="10"/>
  <c r="W196" i="10"/>
  <c r="W197" i="10"/>
  <c r="W198" i="10"/>
  <c r="W199" i="10"/>
  <c r="W200" i="10"/>
  <c r="W201" i="10"/>
  <c r="W202" i="10"/>
  <c r="W203" i="10"/>
  <c r="W204" i="10"/>
  <c r="W205" i="10"/>
  <c r="W206" i="10"/>
  <c r="W207" i="10"/>
  <c r="W208" i="10"/>
  <c r="W209" i="10"/>
  <c r="W210" i="10"/>
  <c r="W211" i="10"/>
  <c r="W212" i="10"/>
  <c r="W213" i="10"/>
  <c r="W214" i="10"/>
  <c r="W215" i="10"/>
  <c r="W216" i="10"/>
  <c r="W217" i="10"/>
  <c r="W218"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96"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30" i="10"/>
  <c r="U163" i="10"/>
  <c r="U164" i="10"/>
  <c r="U165" i="10"/>
  <c r="U166" i="10"/>
  <c r="U167" i="10"/>
  <c r="U168" i="10"/>
  <c r="U169" i="10"/>
  <c r="U170" i="10"/>
  <c r="U171" i="10"/>
  <c r="U172" i="10"/>
  <c r="U173" i="10"/>
  <c r="U174" i="10"/>
  <c r="U175" i="10"/>
  <c r="U176" i="10"/>
  <c r="U177" i="10"/>
  <c r="U178" i="10"/>
  <c r="U179" i="10"/>
  <c r="U180" i="10"/>
  <c r="U181" i="10"/>
  <c r="U182" i="10"/>
  <c r="U183" i="10"/>
  <c r="U184" i="10"/>
  <c r="U185" i="10"/>
  <c r="U186" i="10"/>
  <c r="U187" i="10"/>
  <c r="U188" i="10"/>
  <c r="U189" i="10"/>
  <c r="U190" i="10"/>
  <c r="U191" i="10"/>
  <c r="U192" i="10"/>
  <c r="U193" i="10"/>
  <c r="U194" i="10"/>
  <c r="U195" i="10"/>
  <c r="U196" i="10"/>
  <c r="U197" i="10"/>
  <c r="U198" i="10"/>
  <c r="U199" i="10"/>
  <c r="U200" i="10"/>
  <c r="U201" i="10"/>
  <c r="U202" i="10"/>
  <c r="U203" i="10"/>
  <c r="U204" i="10"/>
  <c r="U205" i="10"/>
  <c r="U206" i="10"/>
  <c r="U207" i="10"/>
  <c r="U208" i="10"/>
  <c r="U209" i="10"/>
  <c r="U210" i="10"/>
  <c r="U211" i="10"/>
  <c r="U212" i="10"/>
  <c r="U213" i="10"/>
  <c r="U214" i="10"/>
  <c r="U215" i="10"/>
  <c r="U216" i="10"/>
  <c r="U217" i="10"/>
  <c r="U218" i="10"/>
  <c r="U219" i="10"/>
  <c r="U220" i="10"/>
  <c r="U221" i="10"/>
  <c r="U222" i="10"/>
  <c r="U223" i="10"/>
  <c r="U224" i="10"/>
  <c r="U225" i="10"/>
  <c r="U226" i="10"/>
  <c r="U227" i="10"/>
  <c r="U228" i="10"/>
  <c r="U229" i="10"/>
  <c r="U230" i="10"/>
  <c r="U231" i="10"/>
  <c r="U232" i="10"/>
  <c r="U233" i="10"/>
  <c r="U234" i="10"/>
  <c r="U235" i="10"/>
  <c r="U236" i="10"/>
  <c r="U237" i="10"/>
  <c r="U238" i="10"/>
  <c r="U239" i="10"/>
  <c r="U240" i="10"/>
  <c r="U241" i="10"/>
  <c r="U242" i="10"/>
  <c r="U243" i="10"/>
  <c r="U244" i="10"/>
  <c r="U245" i="10"/>
  <c r="U246" i="10"/>
  <c r="U247" i="10"/>
  <c r="U248" i="10"/>
  <c r="U249" i="10"/>
  <c r="U250" i="10"/>
  <c r="U251" i="10"/>
  <c r="U252" i="10"/>
  <c r="U253" i="10"/>
  <c r="U254" i="10"/>
  <c r="U255" i="10"/>
  <c r="U256" i="10"/>
  <c r="U257" i="10"/>
  <c r="U258" i="10"/>
  <c r="U259" i="10"/>
  <c r="U260" i="10"/>
  <c r="U261" i="10"/>
  <c r="U262" i="10"/>
  <c r="U263" i="10"/>
  <c r="U264" i="10"/>
  <c r="U265" i="10"/>
  <c r="U266" i="10"/>
  <c r="U267" i="10"/>
  <c r="U268" i="10"/>
  <c r="U269" i="10"/>
  <c r="U270" i="10"/>
  <c r="U271" i="10"/>
  <c r="U272" i="10"/>
  <c r="U273" i="10"/>
  <c r="U274" i="10"/>
  <c r="U275" i="10"/>
  <c r="U276" i="10"/>
  <c r="U277" i="10"/>
  <c r="U278" i="10"/>
  <c r="U279" i="10"/>
  <c r="U280" i="10"/>
  <c r="U281" i="10"/>
  <c r="U282" i="10"/>
  <c r="U283" i="10"/>
  <c r="U284" i="10"/>
  <c r="U285" i="10"/>
  <c r="U286" i="10"/>
  <c r="U287" i="10"/>
  <c r="U288" i="10"/>
  <c r="U289" i="10"/>
  <c r="U290" i="10"/>
  <c r="U291" i="10"/>
  <c r="U292" i="10"/>
  <c r="U293" i="10"/>
  <c r="U294" i="10"/>
  <c r="U295" i="10"/>
  <c r="U296" i="10"/>
  <c r="U297" i="10"/>
  <c r="U162"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85" i="10"/>
  <c r="S45" i="10"/>
  <c r="S46" i="10"/>
  <c r="S47" i="10"/>
  <c r="S48" i="10"/>
  <c r="S49" i="10"/>
  <c r="S50" i="10"/>
  <c r="S51" i="10"/>
  <c r="S52" i="10"/>
  <c r="S53" i="10"/>
  <c r="S54" i="10"/>
  <c r="S55" i="10"/>
  <c r="S56" i="10"/>
  <c r="S57" i="10"/>
  <c r="S58" i="10"/>
  <c r="S59" i="10"/>
  <c r="S60" i="10"/>
  <c r="S61" i="10"/>
  <c r="S62" i="10"/>
  <c r="S63" i="10"/>
  <c r="S64" i="10"/>
  <c r="S65" i="10"/>
  <c r="S66" i="10"/>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8" i="10"/>
  <c r="S109" i="10"/>
  <c r="S110" i="10"/>
  <c r="S111" i="10"/>
  <c r="S112" i="10"/>
  <c r="S113" i="10"/>
  <c r="S114" i="10"/>
  <c r="S115" i="10"/>
  <c r="S116" i="10"/>
  <c r="S117" i="10"/>
  <c r="S118" i="10"/>
  <c r="S119" i="10"/>
  <c r="S120" i="10"/>
  <c r="S121" i="10"/>
  <c r="S122" i="10"/>
  <c r="S123" i="10"/>
  <c r="S124" i="10"/>
  <c r="S125" i="10"/>
  <c r="S126" i="10"/>
  <c r="S127" i="10"/>
  <c r="S128" i="10"/>
  <c r="S129" i="10"/>
  <c r="S130" i="10"/>
  <c r="S131" i="10"/>
  <c r="S132" i="10"/>
  <c r="S133" i="10"/>
  <c r="S134" i="10"/>
  <c r="S135" i="10"/>
  <c r="S136" i="10"/>
  <c r="S137" i="10"/>
  <c r="S138" i="10"/>
  <c r="S139" i="10"/>
  <c r="S140" i="10"/>
  <c r="S141" i="10"/>
  <c r="S142" i="10"/>
  <c r="S143" i="10"/>
  <c r="S144" i="10"/>
  <c r="S145" i="10"/>
  <c r="S146" i="10"/>
  <c r="S147" i="10"/>
  <c r="S148" i="10"/>
  <c r="S149" i="10"/>
  <c r="S150" i="10"/>
  <c r="S151" i="10"/>
  <c r="S152" i="10"/>
  <c r="S153" i="10"/>
  <c r="S154" i="10"/>
  <c r="S155" i="10"/>
  <c r="S156" i="10"/>
  <c r="S157" i="10"/>
  <c r="S158" i="10"/>
  <c r="S159" i="10"/>
  <c r="S160" i="10"/>
  <c r="S161" i="10"/>
  <c r="S162" i="10"/>
  <c r="S163" i="10"/>
  <c r="S164" i="10"/>
  <c r="S165" i="10"/>
  <c r="S166" i="10"/>
  <c r="S167" i="10"/>
  <c r="S168" i="10"/>
  <c r="S169" i="10"/>
  <c r="S170" i="10"/>
  <c r="S171" i="10"/>
  <c r="S172" i="10"/>
  <c r="S173" i="10"/>
  <c r="S174" i="10"/>
  <c r="S175" i="10"/>
  <c r="S176" i="10"/>
  <c r="S177" i="10"/>
  <c r="S178" i="10"/>
  <c r="S179" i="10"/>
  <c r="S180" i="10"/>
  <c r="S181" i="10"/>
  <c r="S182" i="10"/>
  <c r="S183" i="10"/>
  <c r="S184" i="10"/>
  <c r="S185" i="10"/>
  <c r="S186" i="10"/>
  <c r="S187" i="10"/>
  <c r="S188" i="10"/>
  <c r="S189" i="10"/>
  <c r="S190" i="10"/>
  <c r="S191" i="10"/>
  <c r="S192" i="10"/>
  <c r="S193" i="10"/>
  <c r="S194" i="10"/>
  <c r="S195" i="10"/>
  <c r="S196" i="10"/>
  <c r="S197" i="10"/>
  <c r="S198" i="10"/>
  <c r="S199" i="10"/>
  <c r="S200" i="10"/>
  <c r="S201" i="10"/>
  <c r="S202" i="10"/>
  <c r="S203" i="10"/>
  <c r="S204" i="10"/>
  <c r="S205" i="10"/>
  <c r="S206" i="10"/>
  <c r="S207" i="10"/>
  <c r="S208" i="10"/>
  <c r="S209" i="10"/>
  <c r="S210" i="10"/>
  <c r="S211" i="10"/>
  <c r="S212" i="10"/>
  <c r="S213" i="10"/>
  <c r="S214" i="10"/>
  <c r="S215" i="10"/>
  <c r="S216" i="10"/>
  <c r="S217" i="10"/>
  <c r="S218" i="10"/>
  <c r="S219" i="10"/>
  <c r="S220" i="10"/>
  <c r="S221" i="10"/>
  <c r="S222" i="10"/>
  <c r="S223" i="10"/>
  <c r="S224" i="10"/>
  <c r="S225" i="10"/>
  <c r="S226" i="10"/>
  <c r="S227" i="10"/>
  <c r="S228" i="10"/>
  <c r="S229" i="10"/>
  <c r="S230" i="10"/>
  <c r="S231" i="10"/>
  <c r="S232" i="10"/>
  <c r="S233" i="10"/>
  <c r="S234" i="10"/>
  <c r="S235" i="10"/>
  <c r="S236" i="10"/>
  <c r="S237" i="10"/>
  <c r="S238" i="10"/>
  <c r="S239" i="10"/>
  <c r="S240" i="10"/>
  <c r="S241" i="10"/>
  <c r="S242" i="10"/>
  <c r="S243" i="10"/>
  <c r="S244" i="10"/>
  <c r="S245" i="10"/>
  <c r="S246" i="10"/>
  <c r="S247" i="10"/>
  <c r="S248" i="10"/>
  <c r="S249" i="10"/>
  <c r="S250" i="10"/>
  <c r="S251" i="10"/>
  <c r="S252" i="10"/>
  <c r="S253" i="10"/>
  <c r="S254" i="10"/>
  <c r="S255" i="10"/>
  <c r="S256" i="10"/>
  <c r="S257" i="10"/>
  <c r="S258" i="10"/>
  <c r="S259" i="10"/>
  <c r="S260" i="10"/>
  <c r="S261" i="10"/>
  <c r="S262" i="10"/>
  <c r="S263" i="10"/>
  <c r="S264" i="10"/>
  <c r="S265" i="10"/>
  <c r="S266" i="10"/>
  <c r="S267" i="10"/>
  <c r="S268" i="10"/>
  <c r="S269" i="10"/>
  <c r="S270" i="10"/>
  <c r="S271" i="10"/>
  <c r="S272" i="10"/>
  <c r="S273" i="10"/>
  <c r="S274" i="10"/>
  <c r="S275" i="10"/>
  <c r="S276" i="10"/>
  <c r="S277" i="10"/>
  <c r="S278" i="10"/>
  <c r="S279" i="10"/>
  <c r="S280" i="10"/>
  <c r="S281" i="10"/>
  <c r="S282" i="10"/>
  <c r="S283" i="10"/>
  <c r="S284" i="10"/>
  <c r="S285" i="10"/>
  <c r="S286" i="10"/>
  <c r="S287" i="10"/>
  <c r="S288" i="10"/>
  <c r="S289" i="10"/>
  <c r="S290" i="10"/>
  <c r="S291" i="10"/>
  <c r="S292" i="10"/>
  <c r="S293" i="10"/>
  <c r="S294" i="10"/>
  <c r="S295" i="10"/>
  <c r="S296" i="10"/>
  <c r="S297" i="10"/>
  <c r="S44"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Q202" i="10"/>
  <c r="Q203" i="10"/>
  <c r="Q204" i="10"/>
  <c r="Q205" i="10"/>
  <c r="Q206" i="10"/>
  <c r="Q207" i="10"/>
  <c r="Q208" i="10"/>
  <c r="Q209" i="10"/>
  <c r="Q210" i="10"/>
  <c r="Q211" i="10"/>
  <c r="Q212" i="10"/>
  <c r="Q213" i="10"/>
  <c r="Q214" i="10"/>
  <c r="Q215" i="10"/>
  <c r="Q216" i="10"/>
  <c r="Q217" i="10"/>
  <c r="Q218" i="10"/>
  <c r="Q219" i="10"/>
  <c r="Q220" i="10"/>
  <c r="Q221" i="10"/>
  <c r="Q222" i="10"/>
  <c r="Q223" i="10"/>
  <c r="Q224" i="10"/>
  <c r="Q225" i="10"/>
  <c r="Q226" i="10"/>
  <c r="Q227" i="10"/>
  <c r="Q228" i="10"/>
  <c r="Q229" i="10"/>
  <c r="Q230" i="10"/>
  <c r="Q231" i="10"/>
  <c r="Q232" i="10"/>
  <c r="Q233" i="10"/>
  <c r="Q234" i="10"/>
  <c r="Q235" i="10"/>
  <c r="Q236" i="10"/>
  <c r="Q237" i="10"/>
  <c r="Q238" i="10"/>
  <c r="Q239" i="10"/>
  <c r="Q240" i="10"/>
  <c r="Q241" i="10"/>
  <c r="Q242" i="10"/>
  <c r="Q243" i="10"/>
  <c r="Q244" i="10"/>
  <c r="Q245" i="10"/>
  <c r="Q246" i="10"/>
  <c r="Q247" i="10"/>
  <c r="Q248" i="10"/>
  <c r="Q249" i="10"/>
  <c r="Q250" i="10"/>
  <c r="Q251" i="10"/>
  <c r="Q252" i="10"/>
  <c r="Q253" i="10"/>
  <c r="Q254" i="10"/>
  <c r="Q255" i="10"/>
  <c r="Q256" i="10"/>
  <c r="Q257" i="10"/>
  <c r="Q258" i="10"/>
  <c r="Q259" i="10"/>
  <c r="Q260" i="10"/>
  <c r="Q261" i="10"/>
  <c r="Q262" i="10"/>
  <c r="Q263" i="10"/>
  <c r="Q264" i="10"/>
  <c r="Q265" i="10"/>
  <c r="Q266" i="10"/>
  <c r="Q267" i="10"/>
  <c r="Q268" i="10"/>
  <c r="Q269" i="10"/>
  <c r="Q270" i="10"/>
  <c r="Q271" i="10"/>
  <c r="Q272" i="10"/>
  <c r="Q273" i="10"/>
  <c r="Q274" i="10"/>
  <c r="Q275" i="10"/>
  <c r="Q276" i="10"/>
  <c r="Q277" i="10"/>
  <c r="Q278" i="10"/>
  <c r="Q279" i="10"/>
  <c r="Q280" i="10"/>
  <c r="Q281" i="10"/>
  <c r="Q282" i="10"/>
  <c r="Q283" i="10"/>
  <c r="Q284" i="10"/>
  <c r="Q285" i="10"/>
  <c r="Q286" i="10"/>
  <c r="Q287" i="10"/>
  <c r="Q288" i="10"/>
  <c r="Q289" i="10"/>
  <c r="Q290" i="10"/>
  <c r="Q291" i="10"/>
  <c r="Q292" i="10"/>
  <c r="Q293" i="10"/>
  <c r="Q294" i="10"/>
  <c r="Q295" i="10"/>
  <c r="Q296" i="10"/>
  <c r="Q297" i="10"/>
  <c r="Q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30"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57"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30"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107"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123"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30"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103"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30" i="10"/>
  <c r="B295" i="10"/>
  <c r="B296" i="10"/>
  <c r="B297"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30" i="10"/>
  <c r="P51" i="1"/>
  <c r="P56" i="1"/>
  <c r="P54" i="1"/>
  <c r="P55" i="1"/>
  <c r="P52" i="1"/>
  <c r="P53" i="1"/>
  <c r="P50" i="1"/>
  <c r="P49" i="1"/>
  <c r="P48"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47"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 i="1"/>
  <c r="N236" i="1"/>
  <c r="O236"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02" i="1"/>
  <c r="E403" i="9"/>
  <c r="G403" i="9"/>
  <c r="E404" i="9"/>
  <c r="G404" i="9"/>
  <c r="E405" i="9"/>
  <c r="G405" i="9"/>
  <c r="E406" i="9"/>
  <c r="G406" i="9"/>
  <c r="E407" i="9"/>
  <c r="G407" i="9"/>
  <c r="E408" i="9"/>
  <c r="G408" i="9"/>
  <c r="E409" i="9"/>
  <c r="G409" i="9"/>
  <c r="E410" i="9"/>
  <c r="G410" i="9"/>
  <c r="E411" i="9"/>
  <c r="G411" i="9"/>
  <c r="E412" i="9"/>
  <c r="G412" i="9"/>
  <c r="E413" i="9"/>
  <c r="G413" i="9"/>
  <c r="E414" i="9"/>
  <c r="G414" i="9"/>
  <c r="E415" i="9"/>
  <c r="G415" i="9"/>
  <c r="E416" i="9"/>
  <c r="G416" i="9"/>
  <c r="E417" i="9"/>
  <c r="G417" i="9"/>
  <c r="E418" i="9"/>
  <c r="G418" i="9"/>
  <c r="E419" i="9"/>
  <c r="G419" i="9"/>
  <c r="E420" i="9"/>
  <c r="G420" i="9"/>
  <c r="E421" i="9"/>
  <c r="G421" i="9"/>
  <c r="E422" i="9"/>
  <c r="G422" i="9"/>
  <c r="E423" i="9"/>
  <c r="G423" i="9"/>
  <c r="E424" i="9"/>
  <c r="G424" i="9"/>
  <c r="E425" i="9"/>
  <c r="G425" i="9"/>
  <c r="E426" i="9"/>
  <c r="G426" i="9"/>
  <c r="E427" i="9"/>
  <c r="G427" i="9"/>
  <c r="E428" i="9"/>
  <c r="G428" i="9"/>
  <c r="E429" i="9"/>
  <c r="G429" i="9"/>
  <c r="E430" i="9"/>
  <c r="G430" i="9"/>
  <c r="E431" i="9"/>
  <c r="G431" i="9"/>
  <c r="E432" i="9"/>
  <c r="G432" i="9"/>
  <c r="E433" i="9"/>
  <c r="G433" i="9"/>
  <c r="E434" i="9"/>
  <c r="G434" i="9"/>
  <c r="E435" i="9"/>
  <c r="G435" i="9"/>
  <c r="E436" i="9"/>
  <c r="G436" i="9"/>
  <c r="E437" i="9"/>
  <c r="G437" i="9"/>
  <c r="E438" i="9"/>
  <c r="G438" i="9"/>
  <c r="E439" i="9"/>
  <c r="G439" i="9"/>
  <c r="E440" i="9"/>
  <c r="G440" i="9"/>
  <c r="E441" i="9"/>
  <c r="G441" i="9"/>
  <c r="E442" i="9"/>
  <c r="G442" i="9"/>
  <c r="E443" i="9"/>
  <c r="G443" i="9"/>
  <c r="E444" i="9"/>
  <c r="G444" i="9"/>
  <c r="E445" i="9"/>
  <c r="G445" i="9"/>
  <c r="E446" i="9"/>
  <c r="G446" i="9"/>
  <c r="E447" i="9"/>
  <c r="G447" i="9"/>
  <c r="E448" i="9"/>
  <c r="G448" i="9"/>
  <c r="E449" i="9"/>
  <c r="G449" i="9"/>
  <c r="E450" i="9"/>
  <c r="G450" i="9"/>
  <c r="E451" i="9"/>
  <c r="G451" i="9"/>
  <c r="E452" i="9"/>
  <c r="G452" i="9"/>
  <c r="E453" i="9"/>
  <c r="G453" i="9"/>
  <c r="E454" i="9"/>
  <c r="G454" i="9"/>
  <c r="E455" i="9"/>
  <c r="G455" i="9"/>
  <c r="E456" i="9"/>
  <c r="G456" i="9"/>
  <c r="E457" i="9"/>
  <c r="G457" i="9"/>
  <c r="E458" i="9"/>
  <c r="G458" i="9"/>
  <c r="E459" i="9"/>
  <c r="G459" i="9"/>
  <c r="E460" i="9"/>
  <c r="G460" i="9"/>
  <c r="E461" i="9"/>
  <c r="G461" i="9"/>
  <c r="E462" i="9"/>
  <c r="G462" i="9"/>
  <c r="E463" i="9"/>
  <c r="G463" i="9"/>
  <c r="E464" i="9"/>
  <c r="G464" i="9"/>
  <c r="E465" i="9"/>
  <c r="G465" i="9"/>
  <c r="E466" i="9"/>
  <c r="G466" i="9"/>
  <c r="E467" i="9"/>
  <c r="G467" i="9"/>
  <c r="E468" i="9"/>
  <c r="G468" i="9"/>
  <c r="E469" i="9"/>
  <c r="G469" i="9"/>
  <c r="E470" i="9"/>
  <c r="G470" i="9"/>
  <c r="E471" i="9"/>
  <c r="G471" i="9"/>
  <c r="E472" i="9"/>
  <c r="G472" i="9"/>
  <c r="E473" i="9"/>
  <c r="G473" i="9"/>
  <c r="E474" i="9"/>
  <c r="G474" i="9"/>
  <c r="E475" i="9"/>
  <c r="G475" i="9"/>
  <c r="E476" i="9"/>
  <c r="G476" i="9"/>
  <c r="E477" i="9"/>
  <c r="G477" i="9"/>
  <c r="E478" i="9"/>
  <c r="G478" i="9"/>
  <c r="E479" i="9"/>
  <c r="G479" i="9"/>
  <c r="E480" i="9"/>
  <c r="G480" i="9"/>
  <c r="E481" i="9"/>
  <c r="G481" i="9"/>
  <c r="E482" i="9"/>
  <c r="G482" i="9"/>
  <c r="E483" i="9"/>
  <c r="G483" i="9"/>
  <c r="E484" i="9"/>
  <c r="G484" i="9"/>
  <c r="E485" i="9"/>
  <c r="G485" i="9"/>
  <c r="E486" i="9"/>
  <c r="G486" i="9"/>
  <c r="E487" i="9"/>
  <c r="G487" i="9"/>
  <c r="E488" i="9"/>
  <c r="G488" i="9"/>
  <c r="E489" i="9"/>
  <c r="G489" i="9"/>
  <c r="E490" i="9"/>
  <c r="G490" i="9"/>
  <c r="E491" i="9"/>
  <c r="G491" i="9"/>
  <c r="E492" i="9"/>
  <c r="G492" i="9"/>
  <c r="E493" i="9"/>
  <c r="G493" i="9"/>
  <c r="E494" i="9"/>
  <c r="G494" i="9"/>
  <c r="E495" i="9"/>
  <c r="G495" i="9"/>
  <c r="E496" i="9"/>
  <c r="G496" i="9"/>
  <c r="E497" i="9"/>
  <c r="G497" i="9"/>
  <c r="E498" i="9"/>
  <c r="G498" i="9"/>
  <c r="E499" i="9"/>
  <c r="G499" i="9"/>
  <c r="E500" i="9"/>
  <c r="G500" i="9"/>
  <c r="E501" i="9"/>
  <c r="G501" i="9"/>
  <c r="E502" i="9"/>
  <c r="G502" i="9"/>
  <c r="E503" i="9"/>
  <c r="G503" i="9"/>
  <c r="E504" i="9"/>
  <c r="G504" i="9"/>
  <c r="E505" i="9"/>
  <c r="G505" i="9"/>
  <c r="E506" i="9"/>
  <c r="G506" i="9"/>
  <c r="E507" i="9"/>
  <c r="G507" i="9"/>
  <c r="E508" i="9"/>
  <c r="G508" i="9"/>
  <c r="E509" i="9"/>
  <c r="G509" i="9"/>
  <c r="E510" i="9"/>
  <c r="G510" i="9"/>
  <c r="E511" i="9"/>
  <c r="G511" i="9"/>
  <c r="E512" i="9"/>
  <c r="G512" i="9"/>
  <c r="E513" i="9"/>
  <c r="G513" i="9"/>
  <c r="E514" i="9"/>
  <c r="G514" i="9"/>
  <c r="E515" i="9"/>
  <c r="G515" i="9"/>
  <c r="E516" i="9"/>
  <c r="G516" i="9"/>
  <c r="E517" i="9"/>
  <c r="G517" i="9"/>
  <c r="E518" i="9"/>
  <c r="G518" i="9"/>
  <c r="E519" i="9"/>
  <c r="G519" i="9"/>
  <c r="E520" i="9"/>
  <c r="G520" i="9"/>
  <c r="E521" i="9"/>
  <c r="G521" i="9"/>
  <c r="E522" i="9"/>
  <c r="G522" i="9"/>
  <c r="E523" i="9"/>
  <c r="G523" i="9"/>
  <c r="E524" i="9"/>
  <c r="G524" i="9"/>
  <c r="E525" i="9"/>
  <c r="G525" i="9"/>
  <c r="E526" i="9"/>
  <c r="G526" i="9"/>
  <c r="E527" i="9"/>
  <c r="G527" i="9"/>
  <c r="E528" i="9"/>
  <c r="G528" i="9"/>
  <c r="E529" i="9"/>
  <c r="G529" i="9"/>
  <c r="E530" i="9"/>
  <c r="G530" i="9"/>
  <c r="E531" i="9"/>
  <c r="G531" i="9"/>
  <c r="E532" i="9"/>
  <c r="G532" i="9"/>
  <c r="E533" i="9"/>
  <c r="G533" i="9"/>
  <c r="E534" i="9"/>
  <c r="G534" i="9"/>
  <c r="E535" i="9"/>
  <c r="G535" i="9"/>
  <c r="E536" i="9"/>
  <c r="G536" i="9"/>
  <c r="E537" i="9"/>
  <c r="G537" i="9"/>
  <c r="E538" i="9"/>
  <c r="G538" i="9"/>
  <c r="E539" i="9"/>
  <c r="G539" i="9"/>
  <c r="E540" i="9"/>
  <c r="G540" i="9"/>
  <c r="E541" i="9"/>
  <c r="G541" i="9"/>
  <c r="E542" i="9"/>
  <c r="G542" i="9"/>
  <c r="E543" i="9"/>
  <c r="G543" i="9"/>
  <c r="E544" i="9"/>
  <c r="G544" i="9"/>
  <c r="E545" i="9"/>
  <c r="G545" i="9"/>
  <c r="E546" i="9"/>
  <c r="G546" i="9"/>
  <c r="E547" i="9"/>
  <c r="G547" i="9"/>
  <c r="E548" i="9"/>
  <c r="G548" i="9"/>
  <c r="E549" i="9"/>
  <c r="G549" i="9"/>
  <c r="E550" i="9"/>
  <c r="G550" i="9"/>
  <c r="E551" i="9"/>
  <c r="G551" i="9"/>
  <c r="E552" i="9"/>
  <c r="G552" i="9"/>
  <c r="E553" i="9"/>
  <c r="G553" i="9"/>
  <c r="E554" i="9"/>
  <c r="G554" i="9"/>
  <c r="E555" i="9"/>
  <c r="G555" i="9"/>
  <c r="E556" i="9"/>
  <c r="G556" i="9"/>
  <c r="E557" i="9"/>
  <c r="G557" i="9"/>
  <c r="E558" i="9"/>
  <c r="G558" i="9"/>
  <c r="E559" i="9"/>
  <c r="G559" i="9"/>
  <c r="E560" i="9"/>
  <c r="G560" i="9"/>
  <c r="E561" i="9"/>
  <c r="G561" i="9"/>
  <c r="E562" i="9"/>
  <c r="G562" i="9"/>
  <c r="E563" i="9"/>
  <c r="G563" i="9"/>
  <c r="E564" i="9"/>
  <c r="G564" i="9"/>
  <c r="E565" i="9"/>
  <c r="G565" i="9"/>
  <c r="E566" i="9"/>
  <c r="G566" i="9"/>
  <c r="E567" i="9"/>
  <c r="G567" i="9"/>
  <c r="E568" i="9"/>
  <c r="G568" i="9"/>
  <c r="E569" i="9"/>
  <c r="G569" i="9"/>
  <c r="E570" i="9"/>
  <c r="G570" i="9"/>
  <c r="E571" i="9"/>
  <c r="G571" i="9"/>
  <c r="E572" i="9"/>
  <c r="G572" i="9"/>
  <c r="E573" i="9"/>
  <c r="G573" i="9"/>
  <c r="E574" i="9"/>
  <c r="G574" i="9"/>
  <c r="E575" i="9"/>
  <c r="G575" i="9"/>
  <c r="E576" i="9"/>
  <c r="G576" i="9"/>
  <c r="E577" i="9"/>
  <c r="G577" i="9"/>
  <c r="E578" i="9"/>
  <c r="G578" i="9"/>
  <c r="E579" i="9"/>
  <c r="G579" i="9"/>
  <c r="E580" i="9"/>
  <c r="G580" i="9"/>
  <c r="E581" i="9"/>
  <c r="G581" i="9"/>
  <c r="E582" i="9"/>
  <c r="G582" i="9"/>
  <c r="E583" i="9"/>
  <c r="G583" i="9"/>
  <c r="E584" i="9"/>
  <c r="G584" i="9"/>
  <c r="E585" i="9"/>
  <c r="G585" i="9"/>
  <c r="E586" i="9"/>
  <c r="G586" i="9"/>
  <c r="E587" i="9"/>
  <c r="G587" i="9"/>
  <c r="E588" i="9"/>
  <c r="G588" i="9"/>
  <c r="E589" i="9"/>
  <c r="G589" i="9"/>
  <c r="E590" i="9"/>
  <c r="G590" i="9"/>
  <c r="E591" i="9"/>
  <c r="G591" i="9"/>
  <c r="E592" i="9"/>
  <c r="G592" i="9"/>
  <c r="E593" i="9"/>
  <c r="G593" i="9"/>
  <c r="E594" i="9"/>
  <c r="G594" i="9"/>
  <c r="E595" i="9"/>
  <c r="G595" i="9"/>
  <c r="E596" i="9"/>
  <c r="G596" i="9"/>
  <c r="E597" i="9"/>
  <c r="G597" i="9"/>
  <c r="E598" i="9"/>
  <c r="G598" i="9"/>
  <c r="E599" i="9"/>
  <c r="G599" i="9"/>
  <c r="E600" i="9"/>
  <c r="G600" i="9"/>
  <c r="E601" i="9"/>
  <c r="G601" i="9"/>
  <c r="E602" i="9"/>
  <c r="G602" i="9"/>
  <c r="E603" i="9"/>
  <c r="G603" i="9"/>
  <c r="E604" i="9"/>
  <c r="G604" i="9"/>
  <c r="E605" i="9"/>
  <c r="G605" i="9"/>
  <c r="E606" i="9"/>
  <c r="G606" i="9"/>
  <c r="E607" i="9"/>
  <c r="G607" i="9"/>
  <c r="E608" i="9"/>
  <c r="G608" i="9"/>
  <c r="E609" i="9"/>
  <c r="G609" i="9"/>
  <c r="E610" i="9"/>
  <c r="G610" i="9"/>
  <c r="E611" i="9"/>
  <c r="G611" i="9"/>
  <c r="E612" i="9"/>
  <c r="G612" i="9"/>
  <c r="E613" i="9"/>
  <c r="G613" i="9"/>
  <c r="E614" i="9"/>
  <c r="G614" i="9"/>
  <c r="E615" i="9"/>
  <c r="G615" i="9"/>
  <c r="E616" i="9"/>
  <c r="G616" i="9"/>
  <c r="E617" i="9"/>
  <c r="G617" i="9"/>
  <c r="E618" i="9"/>
  <c r="G618" i="9"/>
  <c r="E619" i="9"/>
  <c r="G619" i="9"/>
  <c r="E620" i="9"/>
  <c r="G620" i="9"/>
  <c r="E621" i="9"/>
  <c r="G621" i="9"/>
  <c r="E622" i="9"/>
  <c r="G622" i="9"/>
  <c r="E623" i="9"/>
  <c r="G623" i="9"/>
  <c r="E624" i="9"/>
  <c r="G624" i="9"/>
  <c r="E625" i="9"/>
  <c r="G625" i="9"/>
  <c r="E626" i="9"/>
  <c r="G626" i="9"/>
  <c r="E627" i="9"/>
  <c r="G627" i="9"/>
  <c r="E628" i="9"/>
  <c r="G628" i="9"/>
  <c r="E629" i="9"/>
  <c r="G629" i="9"/>
  <c r="E630" i="9"/>
  <c r="G630" i="9"/>
  <c r="E631" i="9"/>
  <c r="G631" i="9"/>
  <c r="E632" i="9"/>
  <c r="G632" i="9"/>
  <c r="E633" i="9"/>
  <c r="G633" i="9"/>
  <c r="E634" i="9"/>
  <c r="G634" i="9"/>
  <c r="E635" i="9"/>
  <c r="G635" i="9"/>
  <c r="E636" i="9"/>
  <c r="G636" i="9"/>
  <c r="E637" i="9"/>
  <c r="G637" i="9"/>
  <c r="E638" i="9"/>
  <c r="G638" i="9"/>
  <c r="E639" i="9"/>
  <c r="G639" i="9"/>
  <c r="E640" i="9"/>
  <c r="G640" i="9"/>
  <c r="E641" i="9"/>
  <c r="G641" i="9"/>
  <c r="E642" i="9"/>
  <c r="G642" i="9"/>
  <c r="E643" i="9"/>
  <c r="G643" i="9"/>
  <c r="E644" i="9"/>
  <c r="G644" i="9"/>
  <c r="E645" i="9"/>
  <c r="G645" i="9"/>
  <c r="E646" i="9"/>
  <c r="G646" i="9"/>
  <c r="E647" i="9"/>
  <c r="G647" i="9"/>
  <c r="E648" i="9"/>
  <c r="G648" i="9"/>
  <c r="E649" i="9"/>
  <c r="G649" i="9"/>
  <c r="E650" i="9"/>
  <c r="G650" i="9"/>
  <c r="E651" i="9"/>
  <c r="G651" i="9"/>
  <c r="E652" i="9"/>
  <c r="G652" i="9"/>
  <c r="E653" i="9"/>
  <c r="G653" i="9"/>
  <c r="E654" i="9"/>
  <c r="G654" i="9"/>
  <c r="E655" i="9"/>
  <c r="G655" i="9"/>
  <c r="E656" i="9"/>
  <c r="G656" i="9"/>
  <c r="E657" i="9"/>
  <c r="G657" i="9"/>
  <c r="E658" i="9"/>
  <c r="G658" i="9"/>
  <c r="E659" i="9"/>
  <c r="G659" i="9"/>
  <c r="E660" i="9"/>
  <c r="G660" i="9"/>
  <c r="E661" i="9"/>
  <c r="G661" i="9"/>
  <c r="E662" i="9"/>
  <c r="G662" i="9"/>
  <c r="E663" i="9"/>
  <c r="G663" i="9"/>
  <c r="E664" i="9"/>
  <c r="G664" i="9"/>
  <c r="E665" i="9"/>
  <c r="G665" i="9"/>
  <c r="E666" i="9"/>
  <c r="G666" i="9"/>
  <c r="E667" i="9"/>
  <c r="G667" i="9"/>
  <c r="E668" i="9"/>
  <c r="G668" i="9"/>
  <c r="E669" i="9"/>
  <c r="G669" i="9"/>
  <c r="E670" i="9"/>
  <c r="G670" i="9"/>
  <c r="E671" i="9"/>
  <c r="G671" i="9"/>
  <c r="E672" i="9"/>
  <c r="G672" i="9"/>
  <c r="E673" i="9"/>
  <c r="G673" i="9"/>
  <c r="E674" i="9"/>
  <c r="G674" i="9"/>
  <c r="E675" i="9"/>
  <c r="G675" i="9"/>
  <c r="E676" i="9"/>
  <c r="G676" i="9"/>
  <c r="E677" i="9"/>
  <c r="G677" i="9"/>
  <c r="E678" i="9"/>
  <c r="G678" i="9"/>
  <c r="E679" i="9"/>
  <c r="G679" i="9"/>
  <c r="E680" i="9"/>
  <c r="G680" i="9"/>
  <c r="E681" i="9"/>
  <c r="G681" i="9"/>
  <c r="E682" i="9"/>
  <c r="G682" i="9"/>
  <c r="E683" i="9"/>
  <c r="G683" i="9"/>
  <c r="E684" i="9"/>
  <c r="G684" i="9"/>
  <c r="E685" i="9"/>
  <c r="G685" i="9"/>
  <c r="E686" i="9"/>
  <c r="G686" i="9"/>
  <c r="E687" i="9"/>
  <c r="G687" i="9"/>
  <c r="E688" i="9"/>
  <c r="G688" i="9"/>
  <c r="E689" i="9"/>
  <c r="G689" i="9"/>
  <c r="E690" i="9"/>
  <c r="G690" i="9"/>
  <c r="E691" i="9"/>
  <c r="G691" i="9"/>
  <c r="E692" i="9"/>
  <c r="G692" i="9"/>
  <c r="E693" i="9"/>
  <c r="G693" i="9"/>
  <c r="E694" i="9"/>
  <c r="G694" i="9"/>
  <c r="E695" i="9"/>
  <c r="G695" i="9"/>
  <c r="E696" i="9"/>
  <c r="G696" i="9"/>
  <c r="E697" i="9"/>
  <c r="G697" i="9"/>
  <c r="E698" i="9"/>
  <c r="G698" i="9"/>
  <c r="E699" i="9"/>
  <c r="G699" i="9"/>
  <c r="E700" i="9"/>
  <c r="G700" i="9"/>
  <c r="E701" i="9"/>
  <c r="G701" i="9"/>
  <c r="E702" i="9"/>
  <c r="G702" i="9"/>
  <c r="E703" i="9"/>
  <c r="G703" i="9"/>
  <c r="E704" i="9"/>
  <c r="G704" i="9"/>
  <c r="E705" i="9"/>
  <c r="G705" i="9"/>
  <c r="E706" i="9"/>
  <c r="G706" i="9"/>
  <c r="E707" i="9"/>
  <c r="G707" i="9"/>
  <c r="E708" i="9"/>
  <c r="G708" i="9"/>
  <c r="E709" i="9"/>
  <c r="G709" i="9"/>
  <c r="E710" i="9"/>
  <c r="G710" i="9"/>
  <c r="E711" i="9"/>
  <c r="G711" i="9"/>
  <c r="E712" i="9"/>
  <c r="G712" i="9"/>
  <c r="E713" i="9"/>
  <c r="G713" i="9"/>
  <c r="E714" i="9"/>
  <c r="G714" i="9"/>
  <c r="E715" i="9"/>
  <c r="G715" i="9"/>
  <c r="E716" i="9"/>
  <c r="G716" i="9"/>
  <c r="E717" i="9"/>
  <c r="G717" i="9"/>
  <c r="E718" i="9"/>
  <c r="G718" i="9"/>
  <c r="E719" i="9"/>
  <c r="G719" i="9"/>
  <c r="E720" i="9"/>
  <c r="G720" i="9"/>
  <c r="E721" i="9"/>
  <c r="G721" i="9"/>
  <c r="E722" i="9"/>
  <c r="G722" i="9"/>
  <c r="E723" i="9"/>
  <c r="G723" i="9"/>
  <c r="E724" i="9"/>
  <c r="G724" i="9"/>
  <c r="E725" i="9"/>
  <c r="G725" i="9"/>
  <c r="E726" i="9"/>
  <c r="G726" i="9"/>
  <c r="E727" i="9"/>
  <c r="G727" i="9"/>
  <c r="E728" i="9"/>
  <c r="G728" i="9"/>
  <c r="E729" i="9"/>
  <c r="G729" i="9"/>
  <c r="E730" i="9"/>
  <c r="G730" i="9"/>
  <c r="E731" i="9"/>
  <c r="G731" i="9"/>
  <c r="E732" i="9"/>
  <c r="G732" i="9"/>
  <c r="E733" i="9"/>
  <c r="G733" i="9"/>
  <c r="E734" i="9"/>
  <c r="G734" i="9"/>
  <c r="E735" i="9"/>
  <c r="G735" i="9"/>
  <c r="E65" i="9"/>
  <c r="G65" i="9"/>
  <c r="E66" i="9"/>
  <c r="G66" i="9"/>
  <c r="E67" i="9"/>
  <c r="G67" i="9"/>
  <c r="E68" i="9"/>
  <c r="G68" i="9"/>
  <c r="E69" i="9"/>
  <c r="G69" i="9"/>
  <c r="E70" i="9"/>
  <c r="G70" i="9"/>
  <c r="E71" i="9"/>
  <c r="G71" i="9"/>
  <c r="E72" i="9"/>
  <c r="G72" i="9"/>
  <c r="E73" i="9"/>
  <c r="G73" i="9"/>
  <c r="E74" i="9"/>
  <c r="G74" i="9"/>
  <c r="E75" i="9"/>
  <c r="G75" i="9"/>
  <c r="E76" i="9"/>
  <c r="G76" i="9"/>
  <c r="E77" i="9"/>
  <c r="G77" i="9"/>
  <c r="E78" i="9"/>
  <c r="G78" i="9"/>
  <c r="E79" i="9"/>
  <c r="G79" i="9"/>
  <c r="E80" i="9"/>
  <c r="G80" i="9"/>
  <c r="E81" i="9"/>
  <c r="G81" i="9"/>
  <c r="E82" i="9"/>
  <c r="G82" i="9"/>
  <c r="E83" i="9"/>
  <c r="G83" i="9"/>
  <c r="E84" i="9"/>
  <c r="G84" i="9"/>
  <c r="E85" i="9"/>
  <c r="G85" i="9"/>
  <c r="E86" i="9"/>
  <c r="G86" i="9"/>
  <c r="E87" i="9"/>
  <c r="G87" i="9"/>
  <c r="E88" i="9"/>
  <c r="G88" i="9"/>
  <c r="E89" i="9"/>
  <c r="G89" i="9"/>
  <c r="E90" i="9"/>
  <c r="G90" i="9"/>
  <c r="E91" i="9"/>
  <c r="G91" i="9"/>
  <c r="E92" i="9"/>
  <c r="G92" i="9"/>
  <c r="E93" i="9"/>
  <c r="G93" i="9"/>
  <c r="E94" i="9"/>
  <c r="G94" i="9"/>
  <c r="E95" i="9"/>
  <c r="G95" i="9"/>
  <c r="E96" i="9"/>
  <c r="G96" i="9"/>
  <c r="E97" i="9"/>
  <c r="G97" i="9"/>
  <c r="E98" i="9"/>
  <c r="G98" i="9"/>
  <c r="E99" i="9"/>
  <c r="G99" i="9"/>
  <c r="E100" i="9"/>
  <c r="G100" i="9"/>
  <c r="E101" i="9"/>
  <c r="G101" i="9"/>
  <c r="E102" i="9"/>
  <c r="G102" i="9"/>
  <c r="E103" i="9"/>
  <c r="G103" i="9"/>
  <c r="E104" i="9"/>
  <c r="G104" i="9"/>
  <c r="E105" i="9"/>
  <c r="G105" i="9"/>
  <c r="E106" i="9"/>
  <c r="G106" i="9"/>
  <c r="E107" i="9"/>
  <c r="G107" i="9"/>
  <c r="E108" i="9"/>
  <c r="G108" i="9"/>
  <c r="E109" i="9"/>
  <c r="G109" i="9"/>
  <c r="E110" i="9"/>
  <c r="G110" i="9"/>
  <c r="E111" i="9"/>
  <c r="G111" i="9"/>
  <c r="E112" i="9"/>
  <c r="G112" i="9"/>
  <c r="E113" i="9"/>
  <c r="G113" i="9"/>
  <c r="E114" i="9"/>
  <c r="G114" i="9"/>
  <c r="E115" i="9"/>
  <c r="G115" i="9"/>
  <c r="E116" i="9"/>
  <c r="G116" i="9"/>
  <c r="E117" i="9"/>
  <c r="G117" i="9"/>
  <c r="E118" i="9"/>
  <c r="G118" i="9"/>
  <c r="E119" i="9"/>
  <c r="G119" i="9"/>
  <c r="E120" i="9"/>
  <c r="G120" i="9"/>
  <c r="E121" i="9"/>
  <c r="G121" i="9"/>
  <c r="E122" i="9"/>
  <c r="G122" i="9"/>
  <c r="E123" i="9"/>
  <c r="G123" i="9"/>
  <c r="E124" i="9"/>
  <c r="G124" i="9"/>
  <c r="E125" i="9"/>
  <c r="G125" i="9"/>
  <c r="E126" i="9"/>
  <c r="G126" i="9"/>
  <c r="E127" i="9"/>
  <c r="G127" i="9"/>
  <c r="E128" i="9"/>
  <c r="G128" i="9"/>
  <c r="E129" i="9"/>
  <c r="G129" i="9"/>
  <c r="E130" i="9"/>
  <c r="G130" i="9"/>
  <c r="E131" i="9"/>
  <c r="G131" i="9"/>
  <c r="E132" i="9"/>
  <c r="G132" i="9"/>
  <c r="E133" i="9"/>
  <c r="G133" i="9"/>
  <c r="E134" i="9"/>
  <c r="G134" i="9"/>
  <c r="E135" i="9"/>
  <c r="G135" i="9"/>
  <c r="E136" i="9"/>
  <c r="G136" i="9"/>
  <c r="E137" i="9"/>
  <c r="G137" i="9"/>
  <c r="E138" i="9"/>
  <c r="G138" i="9"/>
  <c r="E139" i="9"/>
  <c r="G139" i="9"/>
  <c r="E140" i="9"/>
  <c r="G140" i="9"/>
  <c r="E141" i="9"/>
  <c r="G141" i="9"/>
  <c r="E142" i="9"/>
  <c r="G142" i="9"/>
  <c r="E143" i="9"/>
  <c r="G143" i="9"/>
  <c r="E144" i="9"/>
  <c r="G144" i="9"/>
  <c r="E145" i="9"/>
  <c r="G145" i="9"/>
  <c r="E146" i="9"/>
  <c r="G146" i="9"/>
  <c r="E147" i="9"/>
  <c r="G147" i="9"/>
  <c r="E148" i="9"/>
  <c r="G148" i="9"/>
  <c r="E149" i="9"/>
  <c r="G149" i="9"/>
  <c r="E150" i="9"/>
  <c r="G150" i="9"/>
  <c r="E151" i="9"/>
  <c r="G151" i="9"/>
  <c r="E152" i="9"/>
  <c r="G152" i="9"/>
  <c r="E153" i="9"/>
  <c r="G153" i="9"/>
  <c r="E154" i="9"/>
  <c r="G154" i="9"/>
  <c r="E155" i="9"/>
  <c r="G155" i="9"/>
  <c r="E156" i="9"/>
  <c r="G156" i="9"/>
  <c r="E157" i="9"/>
  <c r="G157" i="9"/>
  <c r="E158" i="9"/>
  <c r="G158" i="9"/>
  <c r="E159" i="9"/>
  <c r="G159" i="9"/>
  <c r="E160" i="9"/>
  <c r="G160" i="9"/>
  <c r="E161" i="9"/>
  <c r="G161" i="9"/>
  <c r="E162" i="9"/>
  <c r="G162" i="9"/>
  <c r="E163" i="9"/>
  <c r="G163" i="9"/>
  <c r="E164" i="9"/>
  <c r="G164" i="9"/>
  <c r="E165" i="9"/>
  <c r="G165" i="9"/>
  <c r="E166" i="9"/>
  <c r="G166" i="9"/>
  <c r="E167" i="9"/>
  <c r="G167" i="9"/>
  <c r="E168" i="9"/>
  <c r="G168" i="9"/>
  <c r="E169" i="9"/>
  <c r="G169" i="9"/>
  <c r="E170" i="9"/>
  <c r="G170" i="9"/>
  <c r="E171" i="9"/>
  <c r="G171" i="9"/>
  <c r="E172" i="9"/>
  <c r="G172" i="9"/>
  <c r="E173" i="9"/>
  <c r="G173" i="9"/>
  <c r="E174" i="9"/>
  <c r="G174" i="9"/>
  <c r="E175" i="9"/>
  <c r="G175" i="9"/>
  <c r="E176" i="9"/>
  <c r="G176" i="9"/>
  <c r="E177" i="9"/>
  <c r="G177" i="9"/>
  <c r="E178" i="9"/>
  <c r="G178" i="9"/>
  <c r="E179" i="9"/>
  <c r="G179" i="9"/>
  <c r="E180" i="9"/>
  <c r="G180" i="9"/>
  <c r="E181" i="9"/>
  <c r="G181" i="9"/>
  <c r="E182" i="9"/>
  <c r="G182" i="9"/>
  <c r="E183" i="9"/>
  <c r="G183" i="9"/>
  <c r="E184" i="9"/>
  <c r="G184" i="9"/>
  <c r="E185" i="9"/>
  <c r="G185" i="9"/>
  <c r="E186" i="9"/>
  <c r="G186" i="9"/>
  <c r="E187" i="9"/>
  <c r="G187" i="9"/>
  <c r="E188" i="9"/>
  <c r="G188" i="9"/>
  <c r="E189" i="9"/>
  <c r="G189" i="9"/>
  <c r="E190" i="9"/>
  <c r="G190" i="9"/>
  <c r="E191" i="9"/>
  <c r="G191" i="9"/>
  <c r="E192" i="9"/>
  <c r="G192" i="9"/>
  <c r="E193" i="9"/>
  <c r="G193" i="9"/>
  <c r="E194" i="9"/>
  <c r="G194" i="9"/>
  <c r="E195" i="9"/>
  <c r="G195" i="9"/>
  <c r="E196" i="9"/>
  <c r="G196" i="9"/>
  <c r="E197" i="9"/>
  <c r="G197" i="9"/>
  <c r="E198" i="9"/>
  <c r="G198" i="9"/>
  <c r="E199" i="9"/>
  <c r="G199" i="9"/>
  <c r="E200" i="9"/>
  <c r="G200" i="9"/>
  <c r="E201" i="9"/>
  <c r="G201" i="9"/>
  <c r="E202" i="9"/>
  <c r="G202" i="9"/>
  <c r="E203" i="9"/>
  <c r="G203" i="9"/>
  <c r="E204" i="9"/>
  <c r="G204" i="9"/>
  <c r="E205" i="9"/>
  <c r="G205" i="9"/>
  <c r="E206" i="9"/>
  <c r="G206" i="9"/>
  <c r="E207" i="9"/>
  <c r="G207" i="9"/>
  <c r="E208" i="9"/>
  <c r="G208" i="9"/>
  <c r="E209" i="9"/>
  <c r="G209" i="9"/>
  <c r="E210" i="9"/>
  <c r="G210" i="9"/>
  <c r="E211" i="9"/>
  <c r="G211" i="9"/>
  <c r="E212" i="9"/>
  <c r="G212" i="9"/>
  <c r="E213" i="9"/>
  <c r="G213" i="9"/>
  <c r="E214" i="9"/>
  <c r="G214" i="9"/>
  <c r="E215" i="9"/>
  <c r="G215" i="9"/>
  <c r="E216" i="9"/>
  <c r="G216" i="9"/>
  <c r="E217" i="9"/>
  <c r="G217" i="9"/>
  <c r="E218" i="9"/>
  <c r="G218" i="9"/>
  <c r="E219" i="9"/>
  <c r="G219" i="9"/>
  <c r="E220" i="9"/>
  <c r="G220" i="9"/>
  <c r="E221" i="9"/>
  <c r="G221" i="9"/>
  <c r="E222" i="9"/>
  <c r="G222" i="9"/>
  <c r="E223" i="9"/>
  <c r="G223" i="9"/>
  <c r="E224" i="9"/>
  <c r="G224" i="9"/>
  <c r="E225" i="9"/>
  <c r="G225" i="9"/>
  <c r="E226" i="9"/>
  <c r="G226" i="9"/>
  <c r="E227" i="9"/>
  <c r="G227" i="9"/>
  <c r="E228" i="9"/>
  <c r="G228" i="9"/>
  <c r="E229" i="9"/>
  <c r="G229" i="9"/>
  <c r="E230" i="9"/>
  <c r="G230" i="9"/>
  <c r="E231" i="9"/>
  <c r="G231" i="9"/>
  <c r="E232" i="9"/>
  <c r="G232" i="9"/>
  <c r="E233" i="9"/>
  <c r="G233" i="9"/>
  <c r="E234" i="9"/>
  <c r="G234" i="9"/>
  <c r="E235" i="9"/>
  <c r="G235" i="9"/>
  <c r="E236" i="9"/>
  <c r="G236" i="9"/>
  <c r="E237" i="9"/>
  <c r="G237" i="9"/>
  <c r="E238" i="9"/>
  <c r="G238" i="9"/>
  <c r="E239" i="9"/>
  <c r="G239" i="9"/>
  <c r="E240" i="9"/>
  <c r="G240" i="9"/>
  <c r="E241" i="9"/>
  <c r="G241" i="9"/>
  <c r="E242" i="9"/>
  <c r="G242" i="9"/>
  <c r="E243" i="9"/>
  <c r="G243" i="9"/>
  <c r="E244" i="9"/>
  <c r="G244" i="9"/>
  <c r="E245" i="9"/>
  <c r="G245" i="9"/>
  <c r="E246" i="9"/>
  <c r="G246" i="9"/>
  <c r="E247" i="9"/>
  <c r="G247" i="9"/>
  <c r="E248" i="9"/>
  <c r="G248" i="9"/>
  <c r="E249" i="9"/>
  <c r="G249" i="9"/>
  <c r="E250" i="9"/>
  <c r="G250" i="9"/>
  <c r="E251" i="9"/>
  <c r="G251" i="9"/>
  <c r="E252" i="9"/>
  <c r="G252" i="9"/>
  <c r="E253" i="9"/>
  <c r="G253" i="9"/>
  <c r="E254" i="9"/>
  <c r="G254" i="9"/>
  <c r="E255" i="9"/>
  <c r="G255" i="9"/>
  <c r="E256" i="9"/>
  <c r="G256" i="9"/>
  <c r="E257" i="9"/>
  <c r="G257" i="9"/>
  <c r="E258" i="9"/>
  <c r="G258" i="9"/>
  <c r="E259" i="9"/>
  <c r="G259" i="9"/>
  <c r="E260" i="9"/>
  <c r="G260" i="9"/>
  <c r="E261" i="9"/>
  <c r="G261" i="9"/>
  <c r="E262" i="9"/>
  <c r="G262" i="9"/>
  <c r="E263" i="9"/>
  <c r="G263" i="9"/>
  <c r="E264" i="9"/>
  <c r="G264" i="9"/>
  <c r="E265" i="9"/>
  <c r="G265" i="9"/>
  <c r="E266" i="9"/>
  <c r="G266" i="9"/>
  <c r="E267" i="9"/>
  <c r="G267" i="9"/>
  <c r="E268" i="9"/>
  <c r="G268" i="9"/>
  <c r="E269" i="9"/>
  <c r="G269" i="9"/>
  <c r="E270" i="9"/>
  <c r="G270" i="9"/>
  <c r="E271" i="9"/>
  <c r="G271" i="9"/>
  <c r="E272" i="9"/>
  <c r="G272" i="9"/>
  <c r="E273" i="9"/>
  <c r="G273" i="9"/>
  <c r="E274" i="9"/>
  <c r="G274" i="9"/>
  <c r="E275" i="9"/>
  <c r="G275" i="9"/>
  <c r="E276" i="9"/>
  <c r="G276" i="9"/>
  <c r="E277" i="9"/>
  <c r="G277" i="9"/>
  <c r="E278" i="9"/>
  <c r="G278" i="9"/>
  <c r="E279" i="9"/>
  <c r="G279" i="9"/>
  <c r="E280" i="9"/>
  <c r="G280" i="9"/>
  <c r="E281" i="9"/>
  <c r="G281" i="9"/>
  <c r="E282" i="9"/>
  <c r="G282" i="9"/>
  <c r="E283" i="9"/>
  <c r="G283" i="9"/>
  <c r="E284" i="9"/>
  <c r="G284" i="9"/>
  <c r="E285" i="9"/>
  <c r="G285" i="9"/>
  <c r="E286" i="9"/>
  <c r="G286" i="9"/>
  <c r="E287" i="9"/>
  <c r="G287" i="9"/>
  <c r="E288" i="9"/>
  <c r="G288" i="9"/>
  <c r="E289" i="9"/>
  <c r="G289" i="9"/>
  <c r="E290" i="9"/>
  <c r="G290" i="9"/>
  <c r="E291" i="9"/>
  <c r="G291" i="9"/>
  <c r="E292" i="9"/>
  <c r="G292" i="9"/>
  <c r="E293" i="9"/>
  <c r="G293" i="9"/>
  <c r="E294" i="9"/>
  <c r="G294" i="9"/>
  <c r="E295" i="9"/>
  <c r="G295" i="9"/>
  <c r="E296" i="9"/>
  <c r="G296" i="9"/>
  <c r="E297" i="9"/>
  <c r="G297" i="9"/>
  <c r="E298" i="9"/>
  <c r="G298" i="9"/>
  <c r="E299" i="9"/>
  <c r="G299" i="9"/>
  <c r="E300" i="9"/>
  <c r="G300" i="9"/>
  <c r="E301" i="9"/>
  <c r="G301" i="9"/>
  <c r="E302" i="9"/>
  <c r="G302" i="9"/>
  <c r="E303" i="9"/>
  <c r="G303" i="9"/>
  <c r="E304" i="9"/>
  <c r="G304" i="9"/>
  <c r="E305" i="9"/>
  <c r="G305" i="9"/>
  <c r="E306" i="9"/>
  <c r="G306" i="9"/>
  <c r="E307" i="9"/>
  <c r="G307" i="9"/>
  <c r="E308" i="9"/>
  <c r="G308" i="9"/>
  <c r="E309" i="9"/>
  <c r="G309" i="9"/>
  <c r="E310" i="9"/>
  <c r="G310" i="9"/>
  <c r="E311" i="9"/>
  <c r="G311" i="9"/>
  <c r="E312" i="9"/>
  <c r="G312" i="9"/>
  <c r="E313" i="9"/>
  <c r="G313" i="9"/>
  <c r="E314" i="9"/>
  <c r="G314" i="9"/>
  <c r="E315" i="9"/>
  <c r="G315" i="9"/>
  <c r="E316" i="9"/>
  <c r="G316" i="9"/>
  <c r="E317" i="9"/>
  <c r="G317" i="9"/>
  <c r="E318" i="9"/>
  <c r="G318" i="9"/>
  <c r="E319" i="9"/>
  <c r="G319" i="9"/>
  <c r="E320" i="9"/>
  <c r="G320" i="9"/>
  <c r="E321" i="9"/>
  <c r="G321" i="9"/>
  <c r="E322" i="9"/>
  <c r="G322" i="9"/>
  <c r="E323" i="9"/>
  <c r="G323" i="9"/>
  <c r="E324" i="9"/>
  <c r="G324" i="9"/>
  <c r="E325" i="9"/>
  <c r="G325" i="9"/>
  <c r="E326" i="9"/>
  <c r="G326" i="9"/>
  <c r="E327" i="9"/>
  <c r="G327" i="9"/>
  <c r="E328" i="9"/>
  <c r="G328" i="9"/>
  <c r="E329" i="9"/>
  <c r="G329" i="9"/>
  <c r="E330" i="9"/>
  <c r="G330" i="9"/>
  <c r="E331" i="9"/>
  <c r="G331" i="9"/>
  <c r="E332" i="9"/>
  <c r="G332" i="9"/>
  <c r="E333" i="9"/>
  <c r="G333" i="9"/>
  <c r="E334" i="9"/>
  <c r="G334" i="9"/>
  <c r="E335" i="9"/>
  <c r="G335" i="9"/>
  <c r="E336" i="9"/>
  <c r="G336" i="9"/>
  <c r="E337" i="9"/>
  <c r="G337" i="9"/>
  <c r="E338" i="9"/>
  <c r="G338" i="9"/>
  <c r="E339" i="9"/>
  <c r="G339" i="9"/>
  <c r="E340" i="9"/>
  <c r="G340" i="9"/>
  <c r="E341" i="9"/>
  <c r="G341" i="9"/>
  <c r="E342" i="9"/>
  <c r="G342" i="9"/>
  <c r="E343" i="9"/>
  <c r="G343" i="9"/>
  <c r="E344" i="9"/>
  <c r="G344" i="9"/>
  <c r="E345" i="9"/>
  <c r="G345" i="9"/>
  <c r="E346" i="9"/>
  <c r="G346" i="9"/>
  <c r="E347" i="9"/>
  <c r="G347" i="9"/>
  <c r="E348" i="9"/>
  <c r="G348" i="9"/>
  <c r="E349" i="9"/>
  <c r="G349" i="9"/>
  <c r="E350" i="9"/>
  <c r="G350" i="9"/>
  <c r="E351" i="9"/>
  <c r="G351" i="9"/>
  <c r="E352" i="9"/>
  <c r="G352" i="9"/>
  <c r="E353" i="9"/>
  <c r="G353" i="9"/>
  <c r="E354" i="9"/>
  <c r="G354" i="9"/>
  <c r="E355" i="9"/>
  <c r="G355" i="9"/>
  <c r="E356" i="9"/>
  <c r="G356" i="9"/>
  <c r="E357" i="9"/>
  <c r="G357" i="9"/>
  <c r="E358" i="9"/>
  <c r="G358" i="9"/>
  <c r="E359" i="9"/>
  <c r="G359" i="9"/>
  <c r="E360" i="9"/>
  <c r="G360" i="9"/>
  <c r="E361" i="9"/>
  <c r="G361" i="9"/>
  <c r="E362" i="9"/>
  <c r="G362" i="9"/>
  <c r="E363" i="9"/>
  <c r="G363" i="9"/>
  <c r="E364" i="9"/>
  <c r="G364" i="9"/>
  <c r="E365" i="9"/>
  <c r="G365" i="9"/>
  <c r="E366" i="9"/>
  <c r="G366" i="9"/>
  <c r="E367" i="9"/>
  <c r="G367" i="9"/>
  <c r="E368" i="9"/>
  <c r="G368" i="9"/>
  <c r="E369" i="9"/>
  <c r="G369" i="9"/>
  <c r="E370" i="9"/>
  <c r="G370" i="9"/>
  <c r="E371" i="9"/>
  <c r="G371" i="9"/>
  <c r="E372" i="9"/>
  <c r="G372" i="9"/>
  <c r="E373" i="9"/>
  <c r="G373" i="9"/>
  <c r="E374" i="9"/>
  <c r="G374" i="9"/>
  <c r="E375" i="9"/>
  <c r="G375" i="9"/>
  <c r="E376" i="9"/>
  <c r="G376" i="9"/>
  <c r="E377" i="9"/>
  <c r="G377" i="9"/>
  <c r="E378" i="9"/>
  <c r="G378" i="9"/>
  <c r="E379" i="9"/>
  <c r="G379" i="9"/>
  <c r="E380" i="9"/>
  <c r="G380" i="9"/>
  <c r="E381" i="9"/>
  <c r="G381" i="9"/>
  <c r="E382" i="9"/>
  <c r="G382" i="9"/>
  <c r="E383" i="9"/>
  <c r="G383" i="9"/>
  <c r="E384" i="9"/>
  <c r="G384" i="9"/>
  <c r="E385" i="9"/>
  <c r="G385" i="9"/>
  <c r="E386" i="9"/>
  <c r="G386" i="9"/>
  <c r="E387" i="9"/>
  <c r="G387" i="9"/>
  <c r="E388" i="9"/>
  <c r="G388" i="9"/>
  <c r="E389" i="9"/>
  <c r="G389" i="9"/>
  <c r="E390" i="9"/>
  <c r="G390" i="9"/>
  <c r="E391" i="9"/>
  <c r="G391" i="9"/>
  <c r="E392" i="9"/>
  <c r="G392" i="9"/>
  <c r="E393" i="9"/>
  <c r="G393" i="9"/>
  <c r="E394" i="9"/>
  <c r="G394" i="9"/>
  <c r="E395" i="9"/>
  <c r="G395" i="9"/>
  <c r="E396" i="9"/>
  <c r="G396" i="9"/>
  <c r="E397" i="9"/>
  <c r="G397" i="9"/>
  <c r="E398" i="9"/>
  <c r="G398" i="9"/>
  <c r="E399" i="9"/>
  <c r="G399" i="9"/>
  <c r="E400" i="9"/>
  <c r="G400" i="9"/>
  <c r="E401" i="9"/>
  <c r="G401" i="9"/>
  <c r="E402" i="9"/>
  <c r="G402" i="9"/>
  <c r="E49" i="9"/>
  <c r="G49" i="9"/>
  <c r="E50" i="9"/>
  <c r="G50" i="9"/>
  <c r="E51" i="9"/>
  <c r="G51" i="9"/>
  <c r="E52" i="9"/>
  <c r="G52" i="9"/>
  <c r="E53" i="9"/>
  <c r="G53" i="9"/>
  <c r="E54" i="9"/>
  <c r="G54" i="9"/>
  <c r="E55" i="9"/>
  <c r="G55" i="9"/>
  <c r="E56" i="9"/>
  <c r="G56" i="9"/>
  <c r="E57" i="9"/>
  <c r="G57" i="9"/>
  <c r="E58" i="9"/>
  <c r="G58" i="9"/>
  <c r="E59" i="9"/>
  <c r="G59" i="9"/>
  <c r="E60" i="9"/>
  <c r="G60" i="9"/>
  <c r="E61" i="9"/>
  <c r="G61" i="9"/>
  <c r="E62" i="9"/>
  <c r="G62" i="9"/>
  <c r="E63" i="9"/>
  <c r="G63" i="9"/>
  <c r="E64" i="9"/>
  <c r="G64" i="9"/>
  <c r="E36" i="9"/>
  <c r="G36" i="9"/>
  <c r="E37" i="9"/>
  <c r="G37" i="9"/>
  <c r="E38" i="9"/>
  <c r="G38" i="9"/>
  <c r="E39" i="9"/>
  <c r="G39" i="9"/>
  <c r="E40" i="9"/>
  <c r="G40" i="9"/>
  <c r="E41" i="9"/>
  <c r="G41" i="9"/>
  <c r="E42" i="9"/>
  <c r="G42" i="9"/>
  <c r="E43" i="9"/>
  <c r="G43" i="9"/>
  <c r="E44" i="9"/>
  <c r="G44" i="9"/>
  <c r="E45" i="9"/>
  <c r="G45" i="9"/>
  <c r="E46" i="9"/>
  <c r="G46" i="9"/>
  <c r="E47" i="9"/>
  <c r="G47" i="9"/>
  <c r="E48" i="9"/>
  <c r="G48" i="9"/>
  <c r="E29" i="9"/>
  <c r="G29" i="9"/>
  <c r="E30" i="9"/>
  <c r="G30" i="9"/>
  <c r="E31" i="9"/>
  <c r="G31" i="9"/>
  <c r="E32" i="9"/>
  <c r="G32" i="9"/>
  <c r="E33" i="9"/>
  <c r="G33" i="9"/>
  <c r="E34" i="9"/>
  <c r="G34" i="9"/>
  <c r="E35" i="9"/>
  <c r="G35" i="9"/>
  <c r="E28" i="9"/>
  <c r="G28"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D699" i="9"/>
  <c r="D700" i="9"/>
  <c r="D701" i="9"/>
  <c r="D702" i="9"/>
  <c r="D703" i="9"/>
  <c r="D704" i="9"/>
  <c r="D705" i="9"/>
  <c r="D706" i="9"/>
  <c r="D707" i="9"/>
  <c r="D708" i="9"/>
  <c r="D709" i="9"/>
  <c r="D710" i="9"/>
  <c r="D711" i="9"/>
  <c r="D712" i="9"/>
  <c r="D713" i="9"/>
  <c r="D714" i="9"/>
  <c r="D715" i="9"/>
  <c r="D716" i="9"/>
  <c r="D717" i="9"/>
  <c r="D718" i="9"/>
  <c r="D719" i="9"/>
  <c r="D720" i="9"/>
  <c r="D721" i="9"/>
  <c r="D722" i="9"/>
  <c r="D723" i="9"/>
  <c r="D724" i="9"/>
  <c r="D725" i="9"/>
  <c r="D726" i="9"/>
  <c r="D727" i="9"/>
  <c r="D728" i="9"/>
  <c r="D729" i="9"/>
  <c r="D730" i="9"/>
  <c r="D731" i="9"/>
  <c r="D732" i="9"/>
  <c r="D733" i="9"/>
  <c r="D734" i="9"/>
  <c r="D735"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28" i="9"/>
  <c r="E63" i="3"/>
  <c r="E64"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7" i="3"/>
  <c r="D63" i="3"/>
  <c r="D64"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7" i="3"/>
  <c r="C65" i="3"/>
  <c r="C63" i="3"/>
  <c r="C64"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7" i="3"/>
  <c r="V229" i="1"/>
  <c r="V230" i="1"/>
  <c r="V231" i="1"/>
  <c r="V232" i="1"/>
  <c r="V233" i="1"/>
  <c r="V234" i="1"/>
  <c r="V235" i="1"/>
  <c r="V236"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 i="1"/>
  <c r="T229" i="1"/>
  <c r="T230" i="1"/>
  <c r="T231" i="1"/>
  <c r="T232" i="1"/>
  <c r="T233" i="1"/>
  <c r="T234" i="1"/>
  <c r="T235" i="1"/>
  <c r="T236"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S230" i="1"/>
  <c r="S231" i="1"/>
  <c r="S232" i="1"/>
  <c r="S233" i="1"/>
  <c r="S234" i="1"/>
  <c r="S235" i="1"/>
  <c r="S236" i="1"/>
  <c r="S237"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R230" i="1"/>
  <c r="R231" i="1"/>
  <c r="R232" i="1"/>
  <c r="R233" i="1"/>
  <c r="R234" i="1"/>
  <c r="R235" i="1"/>
  <c r="R236" i="1"/>
  <c r="R237"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Q230" i="1"/>
  <c r="Q231" i="1"/>
  <c r="Q232" i="1"/>
  <c r="Q233" i="1"/>
  <c r="Q234" i="1"/>
  <c r="Q235" i="1"/>
  <c r="Q236" i="1"/>
  <c r="Q23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G3" i="7"/>
  <c r="U3" i="1"/>
  <c r="G4" i="7"/>
  <c r="U4" i="1"/>
  <c r="G5" i="7"/>
  <c r="U5" i="1"/>
  <c r="G6" i="7"/>
  <c r="U6" i="1"/>
  <c r="G7" i="7"/>
  <c r="U7" i="1"/>
  <c r="G8" i="7"/>
  <c r="U8" i="1"/>
  <c r="G9" i="7"/>
  <c r="U9" i="1"/>
  <c r="G10" i="7"/>
  <c r="U10" i="1"/>
  <c r="G11" i="7"/>
  <c r="U11" i="1"/>
  <c r="G12" i="7"/>
  <c r="U12" i="1"/>
  <c r="G13" i="7"/>
  <c r="U13" i="1"/>
  <c r="G14" i="7"/>
  <c r="U14" i="1"/>
  <c r="G15" i="7"/>
  <c r="U15" i="1"/>
  <c r="G16" i="7"/>
  <c r="U16" i="1"/>
  <c r="G17" i="7"/>
  <c r="U17" i="1"/>
  <c r="G18" i="7"/>
  <c r="U18" i="1"/>
  <c r="G19" i="7"/>
  <c r="U19" i="1"/>
  <c r="G20" i="7"/>
  <c r="U20" i="1"/>
  <c r="G21" i="7"/>
  <c r="U21" i="1"/>
  <c r="G22" i="7"/>
  <c r="U22" i="1"/>
  <c r="G23" i="7"/>
  <c r="U23" i="1"/>
  <c r="G24" i="7"/>
  <c r="U24" i="1"/>
  <c r="G25" i="7"/>
  <c r="U25" i="1"/>
  <c r="G26" i="7"/>
  <c r="U26" i="1"/>
  <c r="G27" i="7"/>
  <c r="U27" i="1"/>
  <c r="G28" i="7"/>
  <c r="U28" i="1"/>
  <c r="G29" i="7"/>
  <c r="U29" i="1"/>
  <c r="G30" i="7"/>
  <c r="U30" i="1"/>
  <c r="G31" i="7"/>
  <c r="U31" i="1"/>
  <c r="G32" i="7"/>
  <c r="U32" i="1"/>
  <c r="G33" i="7"/>
  <c r="U33" i="1"/>
  <c r="G34" i="7"/>
  <c r="U34" i="1"/>
  <c r="G35" i="7"/>
  <c r="U35" i="1"/>
  <c r="G36" i="7"/>
  <c r="U36" i="1"/>
  <c r="G37" i="7"/>
  <c r="U37" i="1"/>
  <c r="G38" i="7"/>
  <c r="U38" i="1"/>
  <c r="G39" i="7"/>
  <c r="U39" i="1"/>
  <c r="G40" i="7"/>
  <c r="U40" i="1"/>
  <c r="G41" i="7"/>
  <c r="U41" i="1"/>
  <c r="G42" i="7"/>
  <c r="U42" i="1"/>
  <c r="G43" i="7"/>
  <c r="U43" i="1"/>
  <c r="G44" i="7"/>
  <c r="U44" i="1"/>
  <c r="G45" i="7"/>
  <c r="U45" i="1"/>
  <c r="G46" i="7"/>
  <c r="U46" i="1"/>
  <c r="G47" i="7"/>
  <c r="U47" i="1"/>
  <c r="G48" i="7"/>
  <c r="U48" i="1"/>
  <c r="G49" i="7"/>
  <c r="U49" i="1"/>
  <c r="G50" i="7"/>
  <c r="U50" i="1"/>
  <c r="G51" i="7"/>
  <c r="U51" i="1"/>
  <c r="G52" i="7"/>
  <c r="U52" i="1"/>
  <c r="G53" i="7"/>
  <c r="U53" i="1"/>
  <c r="G54" i="7"/>
  <c r="U54" i="1"/>
  <c r="G55" i="7"/>
  <c r="U55" i="1"/>
  <c r="G56" i="7"/>
  <c r="U56" i="1"/>
  <c r="G57" i="7"/>
  <c r="U57" i="1"/>
  <c r="G58" i="7"/>
  <c r="U58" i="1"/>
  <c r="G59" i="7"/>
  <c r="U59" i="1"/>
  <c r="G60" i="7"/>
  <c r="U60" i="1"/>
  <c r="G61" i="7"/>
  <c r="U61" i="1"/>
  <c r="G62" i="7"/>
  <c r="U62" i="1"/>
  <c r="G63" i="7"/>
  <c r="U63" i="1"/>
  <c r="G64" i="7"/>
  <c r="U64" i="1"/>
  <c r="G65" i="7"/>
  <c r="U65" i="1"/>
  <c r="G66" i="7"/>
  <c r="U66" i="1"/>
  <c r="G67" i="7"/>
  <c r="U67" i="1"/>
  <c r="G68" i="7"/>
  <c r="U68" i="1"/>
  <c r="G69" i="7"/>
  <c r="U69" i="1"/>
  <c r="G70" i="7"/>
  <c r="U70" i="1"/>
  <c r="G71" i="7"/>
  <c r="U71" i="1"/>
  <c r="G72" i="7"/>
  <c r="U72" i="1"/>
  <c r="G73" i="7"/>
  <c r="U73" i="1"/>
  <c r="G74" i="7"/>
  <c r="U74" i="1"/>
  <c r="G75" i="7"/>
  <c r="U75" i="1"/>
  <c r="G76" i="7"/>
  <c r="U76" i="1"/>
  <c r="G77" i="7"/>
  <c r="U77" i="1"/>
  <c r="G78" i="7"/>
  <c r="U78" i="1"/>
  <c r="G79" i="7"/>
  <c r="U79" i="1"/>
  <c r="G80" i="7"/>
  <c r="U80" i="1"/>
  <c r="G81" i="7"/>
  <c r="U81" i="1"/>
  <c r="G82" i="7"/>
  <c r="U82" i="1"/>
  <c r="G83" i="7"/>
  <c r="U83" i="1"/>
  <c r="G84" i="7"/>
  <c r="U84" i="1"/>
  <c r="G85" i="7"/>
  <c r="U85" i="1"/>
  <c r="G86" i="7"/>
  <c r="U86" i="1"/>
  <c r="G87" i="7"/>
  <c r="U87" i="1"/>
  <c r="G88" i="7"/>
  <c r="U88" i="1"/>
  <c r="G89" i="7"/>
  <c r="U89" i="1"/>
  <c r="G90" i="7"/>
  <c r="U90" i="1"/>
  <c r="G91" i="7"/>
  <c r="U91" i="1"/>
  <c r="G92" i="7"/>
  <c r="U92" i="1"/>
  <c r="G93" i="7"/>
  <c r="U93" i="1"/>
  <c r="G94" i="7"/>
  <c r="U94" i="1"/>
  <c r="G95" i="7"/>
  <c r="U95" i="1"/>
  <c r="G96" i="7"/>
  <c r="U96" i="1"/>
  <c r="G97" i="7"/>
  <c r="U97" i="1"/>
  <c r="G98" i="7"/>
  <c r="U98" i="1"/>
  <c r="G99" i="7"/>
  <c r="U99" i="1"/>
  <c r="G100" i="7"/>
  <c r="U100" i="1"/>
  <c r="G101" i="7"/>
  <c r="U101" i="1"/>
  <c r="G102" i="7"/>
  <c r="U102" i="1"/>
  <c r="G103" i="7"/>
  <c r="U103" i="1"/>
  <c r="G104" i="7"/>
  <c r="U104" i="1"/>
  <c r="G105" i="7"/>
  <c r="U105" i="1"/>
  <c r="G106" i="7"/>
  <c r="U106" i="1"/>
  <c r="G107" i="7"/>
  <c r="U107" i="1"/>
  <c r="G108" i="7"/>
  <c r="U108" i="1"/>
  <c r="G109" i="7"/>
  <c r="U109" i="1"/>
  <c r="G110" i="7"/>
  <c r="U110" i="1"/>
  <c r="G111" i="7"/>
  <c r="U111" i="1"/>
  <c r="G112" i="7"/>
  <c r="U112" i="1"/>
  <c r="G113" i="7"/>
  <c r="U113" i="1"/>
  <c r="G114" i="7"/>
  <c r="U114" i="1"/>
  <c r="G115" i="7"/>
  <c r="U115" i="1"/>
  <c r="G116" i="7"/>
  <c r="U116" i="1"/>
  <c r="G117" i="7"/>
  <c r="U117" i="1"/>
  <c r="G118" i="7"/>
  <c r="U118" i="1"/>
  <c r="G119" i="7"/>
  <c r="U119" i="1"/>
  <c r="G120" i="7"/>
  <c r="U120" i="1"/>
  <c r="G121" i="7"/>
  <c r="U121" i="1"/>
  <c r="G122" i="7"/>
  <c r="U122" i="1"/>
  <c r="G123" i="7"/>
  <c r="U123" i="1"/>
  <c r="G124" i="7"/>
  <c r="U124" i="1"/>
  <c r="G125" i="7"/>
  <c r="U125" i="1"/>
  <c r="G126" i="7"/>
  <c r="U126" i="1"/>
  <c r="G127" i="7"/>
  <c r="U127" i="1"/>
  <c r="G128" i="7"/>
  <c r="U128" i="1"/>
  <c r="G129" i="7"/>
  <c r="U129" i="1"/>
  <c r="G130" i="7"/>
  <c r="U130" i="1"/>
  <c r="G131" i="7"/>
  <c r="U131" i="1"/>
  <c r="G132" i="7"/>
  <c r="U132" i="1"/>
  <c r="G133" i="7"/>
  <c r="U133" i="1"/>
  <c r="G134" i="7"/>
  <c r="U134" i="1"/>
  <c r="G135" i="7"/>
  <c r="U135" i="1"/>
  <c r="G136" i="7"/>
  <c r="U136" i="1"/>
  <c r="G137" i="7"/>
  <c r="U137" i="1"/>
  <c r="G138" i="7"/>
  <c r="U138" i="1"/>
  <c r="G139" i="7"/>
  <c r="U139" i="1"/>
  <c r="G140" i="7"/>
  <c r="U140" i="1"/>
  <c r="G141" i="7"/>
  <c r="U141" i="1"/>
  <c r="G142" i="7"/>
  <c r="U142" i="1"/>
  <c r="G143" i="7"/>
  <c r="U143" i="1"/>
  <c r="G144" i="7"/>
  <c r="U144" i="1"/>
  <c r="G145" i="7"/>
  <c r="U145" i="1"/>
  <c r="G146" i="7"/>
  <c r="U146" i="1"/>
  <c r="G147" i="7"/>
  <c r="U147" i="1"/>
  <c r="G148" i="7"/>
  <c r="U148" i="1"/>
  <c r="G149" i="7"/>
  <c r="U149" i="1"/>
  <c r="G150" i="7"/>
  <c r="U150" i="1"/>
  <c r="G151" i="7"/>
  <c r="U151" i="1"/>
  <c r="G152" i="7"/>
  <c r="U152" i="1"/>
  <c r="G153" i="7"/>
  <c r="U153" i="1"/>
  <c r="G154" i="7"/>
  <c r="U154" i="1"/>
  <c r="G155" i="7"/>
  <c r="U155" i="1"/>
  <c r="G156" i="7"/>
  <c r="U156" i="1"/>
  <c r="G157" i="7"/>
  <c r="U157" i="1"/>
  <c r="G158" i="7"/>
  <c r="U158" i="1"/>
  <c r="G159" i="7"/>
  <c r="U159" i="1"/>
  <c r="G160" i="7"/>
  <c r="U160" i="1"/>
  <c r="G161" i="7"/>
  <c r="U161" i="1"/>
  <c r="G162" i="7"/>
  <c r="U162" i="1"/>
  <c r="G163" i="7"/>
  <c r="U163" i="1"/>
  <c r="G164" i="7"/>
  <c r="U164" i="1"/>
  <c r="G165" i="7"/>
  <c r="U165" i="1"/>
  <c r="G166" i="7"/>
  <c r="U166" i="1"/>
  <c r="G167" i="7"/>
  <c r="U167" i="1"/>
  <c r="G168" i="7"/>
  <c r="U168" i="1"/>
  <c r="G169" i="7"/>
  <c r="U169" i="1"/>
  <c r="G170" i="7"/>
  <c r="U170" i="1"/>
  <c r="G171" i="7"/>
  <c r="U171" i="1"/>
  <c r="G172" i="7"/>
  <c r="U172" i="1"/>
  <c r="G173" i="7"/>
  <c r="U173" i="1"/>
  <c r="G174" i="7"/>
  <c r="U174" i="1"/>
  <c r="G175" i="7"/>
  <c r="U175" i="1"/>
  <c r="G176" i="7"/>
  <c r="U176" i="1"/>
  <c r="G177" i="7"/>
  <c r="U177" i="1"/>
  <c r="G178" i="7"/>
  <c r="U178" i="1"/>
  <c r="G179" i="7"/>
  <c r="U179" i="1"/>
  <c r="G180" i="7"/>
  <c r="U180" i="1"/>
  <c r="G181" i="7"/>
  <c r="U181" i="1"/>
  <c r="G182" i="7"/>
  <c r="U182" i="1"/>
  <c r="G183" i="7"/>
  <c r="U183" i="1"/>
  <c r="G184" i="7"/>
  <c r="U184" i="1"/>
  <c r="G185" i="7"/>
  <c r="U185" i="1"/>
  <c r="G186" i="7"/>
  <c r="U186" i="1"/>
  <c r="G187" i="7"/>
  <c r="U187" i="1"/>
  <c r="G188" i="7"/>
  <c r="U188" i="1"/>
  <c r="G189" i="7"/>
  <c r="U189" i="1"/>
  <c r="G190" i="7"/>
  <c r="U190" i="1"/>
  <c r="G191" i="7"/>
  <c r="U191" i="1"/>
  <c r="G192" i="7"/>
  <c r="U192" i="1"/>
  <c r="G193" i="7"/>
  <c r="U193" i="1"/>
  <c r="G194" i="7"/>
  <c r="U194" i="1"/>
  <c r="G195" i="7"/>
  <c r="U195" i="1"/>
  <c r="G196" i="7"/>
  <c r="U196" i="1"/>
  <c r="G197" i="7"/>
  <c r="U197" i="1"/>
  <c r="G198" i="7"/>
  <c r="U198" i="1"/>
  <c r="G199" i="7"/>
  <c r="U199" i="1"/>
  <c r="G200" i="7"/>
  <c r="U200" i="1"/>
  <c r="G201" i="7"/>
  <c r="U201" i="1"/>
  <c r="G202" i="7"/>
  <c r="U202" i="1"/>
  <c r="G203" i="7"/>
  <c r="U203" i="1"/>
  <c r="G204" i="7"/>
  <c r="U204" i="1"/>
  <c r="G205" i="7"/>
  <c r="U205" i="1"/>
  <c r="G206" i="7"/>
  <c r="U206" i="1"/>
  <c r="G207" i="7"/>
  <c r="U207" i="1"/>
  <c r="G208" i="7"/>
  <c r="U208" i="1"/>
  <c r="G209" i="7"/>
  <c r="U209" i="1"/>
  <c r="G210" i="7"/>
  <c r="U210" i="1"/>
  <c r="G211" i="7"/>
  <c r="U211" i="1"/>
  <c r="G212" i="7"/>
  <c r="U212" i="1"/>
  <c r="G213" i="7"/>
  <c r="U213" i="1"/>
  <c r="G214" i="7"/>
  <c r="U214" i="1"/>
  <c r="G215" i="7"/>
  <c r="U215" i="1"/>
  <c r="G216" i="7"/>
  <c r="U216" i="1"/>
  <c r="G217" i="7"/>
  <c r="U217" i="1"/>
  <c r="G218" i="7"/>
  <c r="U218" i="1"/>
  <c r="G219" i="7"/>
  <c r="U219" i="1"/>
  <c r="G220" i="7"/>
  <c r="U220" i="1"/>
  <c r="G221" i="7"/>
  <c r="U221" i="1"/>
  <c r="G222" i="7"/>
  <c r="U222" i="1"/>
  <c r="G223" i="7"/>
  <c r="U223" i="1"/>
  <c r="G224" i="7"/>
  <c r="U224" i="1"/>
  <c r="G225" i="7"/>
  <c r="U225" i="1"/>
  <c r="G226" i="7"/>
  <c r="U226" i="1"/>
  <c r="G227" i="7"/>
  <c r="U227" i="1"/>
  <c r="G228" i="7"/>
  <c r="U228" i="1"/>
  <c r="G229" i="7"/>
  <c r="U229" i="1"/>
  <c r="G230" i="7"/>
  <c r="U230" i="1"/>
  <c r="G231" i="7"/>
  <c r="U231" i="1"/>
  <c r="G232" i="7"/>
  <c r="U232" i="1"/>
  <c r="G233" i="7"/>
  <c r="U233" i="1"/>
  <c r="G234" i="7"/>
  <c r="U234" i="1"/>
  <c r="G235" i="7"/>
  <c r="U235" i="1"/>
  <c r="G236" i="7"/>
  <c r="U236" i="1"/>
  <c r="G237" i="7"/>
  <c r="U237" i="1"/>
  <c r="G2" i="7"/>
  <c r="U2" i="1"/>
  <c r="B228" i="1"/>
  <c r="C228" i="1"/>
  <c r="D228" i="1"/>
  <c r="E228" i="1"/>
  <c r="I228" i="1"/>
  <c r="J228" i="1"/>
  <c r="K228" i="1"/>
  <c r="B229" i="1"/>
  <c r="C229" i="1"/>
  <c r="D229" i="1"/>
  <c r="E229" i="1"/>
  <c r="I229" i="1"/>
  <c r="J229" i="1"/>
  <c r="K229" i="1"/>
  <c r="B230" i="1"/>
  <c r="C230" i="1"/>
  <c r="D230" i="1"/>
  <c r="E230" i="1"/>
  <c r="I230" i="1"/>
  <c r="J230" i="1"/>
  <c r="K230" i="1"/>
  <c r="B231" i="1"/>
  <c r="C231" i="1"/>
  <c r="D231" i="1"/>
  <c r="E231" i="1"/>
  <c r="I231" i="1"/>
  <c r="J231" i="1"/>
  <c r="K231" i="1"/>
  <c r="B232" i="1"/>
  <c r="C232" i="1"/>
  <c r="D232" i="1"/>
  <c r="E232" i="1"/>
  <c r="I232" i="1"/>
  <c r="J232" i="1"/>
  <c r="K232" i="1"/>
  <c r="B233" i="1"/>
  <c r="C233" i="1"/>
  <c r="D233" i="1"/>
  <c r="E233" i="1"/>
  <c r="I233" i="1"/>
  <c r="J233" i="1"/>
  <c r="K233" i="1"/>
  <c r="B234" i="1"/>
  <c r="C234" i="1"/>
  <c r="D234" i="1"/>
  <c r="E234" i="1"/>
  <c r="I234" i="1"/>
  <c r="J234" i="1"/>
  <c r="K234" i="1"/>
  <c r="B235" i="1"/>
  <c r="C235" i="1"/>
  <c r="D235" i="1"/>
  <c r="E235" i="1"/>
  <c r="I235" i="1"/>
  <c r="J235" i="1"/>
  <c r="K235" i="1"/>
  <c r="B236" i="1"/>
  <c r="C236" i="1"/>
  <c r="D236" i="1"/>
  <c r="E236" i="1"/>
  <c r="I236" i="1"/>
  <c r="J236" i="1"/>
  <c r="K236" i="1"/>
  <c r="B237" i="1"/>
  <c r="C237" i="1"/>
  <c r="D237" i="1"/>
  <c r="E237" i="1"/>
  <c r="I237" i="1"/>
  <c r="J237" i="1"/>
  <c r="K237" i="1"/>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M3" i="1"/>
  <c r="N3" i="1"/>
  <c r="O3" i="1"/>
  <c r="N2" i="1"/>
  <c r="O2" i="1"/>
  <c r="M2" i="1"/>
  <c r="I3" i="1"/>
  <c r="J3" i="1"/>
  <c r="K3" i="1"/>
  <c r="I4" i="1"/>
  <c r="J4" i="1"/>
  <c r="K4" i="1"/>
  <c r="I5" i="1"/>
  <c r="J5" i="1"/>
  <c r="K5" i="1"/>
  <c r="I6" i="1"/>
  <c r="J6" i="1"/>
  <c r="K6" i="1"/>
  <c r="I7"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48" i="1"/>
  <c r="J48" i="1"/>
  <c r="K48" i="1"/>
  <c r="I49" i="1"/>
  <c r="J49" i="1"/>
  <c r="K49" i="1"/>
  <c r="I50" i="1"/>
  <c r="J50" i="1"/>
  <c r="K50" i="1"/>
  <c r="I51" i="1"/>
  <c r="J51" i="1"/>
  <c r="K51" i="1"/>
  <c r="I52" i="1"/>
  <c r="J52" i="1"/>
  <c r="K52" i="1"/>
  <c r="I53" i="1"/>
  <c r="J53" i="1"/>
  <c r="K53" i="1"/>
  <c r="I54" i="1"/>
  <c r="J54" i="1"/>
  <c r="K54" i="1"/>
  <c r="I55" i="1"/>
  <c r="J55" i="1"/>
  <c r="K55" i="1"/>
  <c r="I56" i="1"/>
  <c r="J56" i="1"/>
  <c r="K56" i="1"/>
  <c r="I57" i="1"/>
  <c r="J57" i="1"/>
  <c r="K57" i="1"/>
  <c r="I58" i="1"/>
  <c r="J58" i="1"/>
  <c r="K58" i="1"/>
  <c r="I59" i="1"/>
  <c r="J59" i="1"/>
  <c r="K59" i="1"/>
  <c r="I60" i="1"/>
  <c r="J60" i="1"/>
  <c r="K60" i="1"/>
  <c r="I61" i="1"/>
  <c r="J61" i="1"/>
  <c r="K61" i="1"/>
  <c r="I62" i="1"/>
  <c r="J62" i="1"/>
  <c r="K62" i="1"/>
  <c r="I63" i="1"/>
  <c r="J63" i="1"/>
  <c r="K63" i="1"/>
  <c r="I64" i="1"/>
  <c r="J64" i="1"/>
  <c r="K64" i="1"/>
  <c r="I65" i="1"/>
  <c r="J65" i="1"/>
  <c r="K65" i="1"/>
  <c r="I66" i="1"/>
  <c r="J66" i="1"/>
  <c r="K66" i="1"/>
  <c r="I67" i="1"/>
  <c r="J67" i="1"/>
  <c r="K67" i="1"/>
  <c r="I68" i="1"/>
  <c r="J68" i="1"/>
  <c r="K68" i="1"/>
  <c r="I69" i="1"/>
  <c r="J69" i="1"/>
  <c r="K69" i="1"/>
  <c r="I70" i="1"/>
  <c r="J70" i="1"/>
  <c r="K70" i="1"/>
  <c r="I71" i="1"/>
  <c r="J71" i="1"/>
  <c r="K71" i="1"/>
  <c r="I72" i="1"/>
  <c r="J72" i="1"/>
  <c r="K72" i="1"/>
  <c r="I73" i="1"/>
  <c r="J73" i="1"/>
  <c r="K73" i="1"/>
  <c r="I74" i="1"/>
  <c r="J74" i="1"/>
  <c r="K74" i="1"/>
  <c r="I75" i="1"/>
  <c r="J75" i="1"/>
  <c r="K75" i="1"/>
  <c r="I76" i="1"/>
  <c r="J76" i="1"/>
  <c r="K76" i="1"/>
  <c r="I77" i="1"/>
  <c r="J77" i="1"/>
  <c r="K77"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99" i="1"/>
  <c r="J99" i="1"/>
  <c r="K99" i="1"/>
  <c r="I100" i="1"/>
  <c r="J100" i="1"/>
  <c r="K100" i="1"/>
  <c r="I101" i="1"/>
  <c r="J101" i="1"/>
  <c r="K101" i="1"/>
  <c r="I102" i="1"/>
  <c r="J102" i="1"/>
  <c r="K102" i="1"/>
  <c r="I103" i="1"/>
  <c r="J103" i="1"/>
  <c r="K103" i="1"/>
  <c r="I104" i="1"/>
  <c r="J104" i="1"/>
  <c r="K104" i="1"/>
  <c r="I105" i="1"/>
  <c r="J105" i="1"/>
  <c r="K105" i="1"/>
  <c r="I106" i="1"/>
  <c r="J106" i="1"/>
  <c r="K106" i="1"/>
  <c r="I107" i="1"/>
  <c r="J107" i="1"/>
  <c r="K107" i="1"/>
  <c r="I108" i="1"/>
  <c r="J108" i="1"/>
  <c r="K108" i="1"/>
  <c r="I109" i="1"/>
  <c r="J109" i="1"/>
  <c r="K109" i="1"/>
  <c r="I110" i="1"/>
  <c r="J110" i="1"/>
  <c r="K110" i="1"/>
  <c r="I111" i="1"/>
  <c r="J111" i="1"/>
  <c r="K111" i="1"/>
  <c r="I112" i="1"/>
  <c r="J112" i="1"/>
  <c r="K112" i="1"/>
  <c r="I113" i="1"/>
  <c r="J113" i="1"/>
  <c r="K113" i="1"/>
  <c r="I114" i="1"/>
  <c r="J114" i="1"/>
  <c r="K114" i="1"/>
  <c r="I115" i="1"/>
  <c r="J115" i="1"/>
  <c r="K115" i="1"/>
  <c r="I116" i="1"/>
  <c r="J116" i="1"/>
  <c r="K116" i="1"/>
  <c r="I117" i="1"/>
  <c r="J117" i="1"/>
  <c r="K117" i="1"/>
  <c r="I118" i="1"/>
  <c r="J118" i="1"/>
  <c r="K118" i="1"/>
  <c r="I119" i="1"/>
  <c r="J119" i="1"/>
  <c r="K119" i="1"/>
  <c r="I120" i="1"/>
  <c r="J120" i="1"/>
  <c r="K120" i="1"/>
  <c r="I121" i="1"/>
  <c r="J121" i="1"/>
  <c r="K121" i="1"/>
  <c r="I122" i="1"/>
  <c r="J122" i="1"/>
  <c r="K122" i="1"/>
  <c r="I123" i="1"/>
  <c r="J123" i="1"/>
  <c r="K123" i="1"/>
  <c r="I124" i="1"/>
  <c r="J124" i="1"/>
  <c r="K124" i="1"/>
  <c r="I125" i="1"/>
  <c r="J125" i="1"/>
  <c r="K125" i="1"/>
  <c r="I126" i="1"/>
  <c r="J126" i="1"/>
  <c r="K126" i="1"/>
  <c r="I127" i="1"/>
  <c r="J127" i="1"/>
  <c r="K127" i="1"/>
  <c r="I128" i="1"/>
  <c r="J128" i="1"/>
  <c r="K128" i="1"/>
  <c r="I129" i="1"/>
  <c r="J129" i="1"/>
  <c r="K129" i="1"/>
  <c r="I130" i="1"/>
  <c r="J130" i="1"/>
  <c r="K130" i="1"/>
  <c r="I131" i="1"/>
  <c r="J131" i="1"/>
  <c r="K131" i="1"/>
  <c r="I132" i="1"/>
  <c r="J132" i="1"/>
  <c r="K132" i="1"/>
  <c r="I133" i="1"/>
  <c r="J133" i="1"/>
  <c r="K133" i="1"/>
  <c r="I134" i="1"/>
  <c r="J134" i="1"/>
  <c r="K134" i="1"/>
  <c r="I135" i="1"/>
  <c r="J135" i="1"/>
  <c r="K135" i="1"/>
  <c r="I136" i="1"/>
  <c r="J136" i="1"/>
  <c r="K136" i="1"/>
  <c r="I137" i="1"/>
  <c r="J137" i="1"/>
  <c r="K137" i="1"/>
  <c r="I138" i="1"/>
  <c r="J138" i="1"/>
  <c r="K138" i="1"/>
  <c r="I139" i="1"/>
  <c r="J139" i="1"/>
  <c r="K139" i="1"/>
  <c r="I140" i="1"/>
  <c r="J140" i="1"/>
  <c r="K140" i="1"/>
  <c r="I141" i="1"/>
  <c r="J141" i="1"/>
  <c r="K141" i="1"/>
  <c r="I142" i="1"/>
  <c r="J142" i="1"/>
  <c r="K142" i="1"/>
  <c r="I143" i="1"/>
  <c r="J143" i="1"/>
  <c r="K143" i="1"/>
  <c r="I144" i="1"/>
  <c r="J144" i="1"/>
  <c r="K144" i="1"/>
  <c r="I145" i="1"/>
  <c r="J145" i="1"/>
  <c r="K145" i="1"/>
  <c r="I146" i="1"/>
  <c r="J146" i="1"/>
  <c r="K146" i="1"/>
  <c r="I147" i="1"/>
  <c r="J147" i="1"/>
  <c r="K147" i="1"/>
  <c r="I148" i="1"/>
  <c r="J148" i="1"/>
  <c r="K148" i="1"/>
  <c r="I149" i="1"/>
  <c r="J149" i="1"/>
  <c r="K149" i="1"/>
  <c r="I150" i="1"/>
  <c r="J150" i="1"/>
  <c r="K150" i="1"/>
  <c r="I151" i="1"/>
  <c r="J151" i="1"/>
  <c r="K151" i="1"/>
  <c r="I152" i="1"/>
  <c r="J152" i="1"/>
  <c r="K152" i="1"/>
  <c r="I153" i="1"/>
  <c r="J153" i="1"/>
  <c r="K153" i="1"/>
  <c r="I154" i="1"/>
  <c r="J154" i="1"/>
  <c r="K154" i="1"/>
  <c r="I155" i="1"/>
  <c r="J155" i="1"/>
  <c r="K155" i="1"/>
  <c r="I156" i="1"/>
  <c r="J156" i="1"/>
  <c r="K156" i="1"/>
  <c r="I157" i="1"/>
  <c r="J157" i="1"/>
  <c r="K157" i="1"/>
  <c r="I158" i="1"/>
  <c r="J158" i="1"/>
  <c r="K158" i="1"/>
  <c r="I159" i="1"/>
  <c r="J159" i="1"/>
  <c r="K159" i="1"/>
  <c r="I160" i="1"/>
  <c r="J160" i="1"/>
  <c r="K160" i="1"/>
  <c r="I161" i="1"/>
  <c r="J161" i="1"/>
  <c r="K161" i="1"/>
  <c r="I162" i="1"/>
  <c r="J162" i="1"/>
  <c r="K162" i="1"/>
  <c r="I163" i="1"/>
  <c r="J163" i="1"/>
  <c r="K163" i="1"/>
  <c r="I164" i="1"/>
  <c r="J164" i="1"/>
  <c r="K164" i="1"/>
  <c r="I165" i="1"/>
  <c r="J165" i="1"/>
  <c r="K165" i="1"/>
  <c r="I166" i="1"/>
  <c r="J166" i="1"/>
  <c r="K166" i="1"/>
  <c r="I167" i="1"/>
  <c r="J167" i="1"/>
  <c r="K167" i="1"/>
  <c r="I168" i="1"/>
  <c r="J168" i="1"/>
  <c r="K168" i="1"/>
  <c r="I169" i="1"/>
  <c r="J169" i="1"/>
  <c r="K169" i="1"/>
  <c r="I170" i="1"/>
  <c r="J170" i="1"/>
  <c r="K170" i="1"/>
  <c r="I171" i="1"/>
  <c r="J171" i="1"/>
  <c r="K171" i="1"/>
  <c r="I172" i="1"/>
  <c r="J172" i="1"/>
  <c r="K172" i="1"/>
  <c r="I173" i="1"/>
  <c r="J173" i="1"/>
  <c r="K173" i="1"/>
  <c r="I174" i="1"/>
  <c r="J174" i="1"/>
  <c r="K174" i="1"/>
  <c r="I175" i="1"/>
  <c r="J175" i="1"/>
  <c r="K175" i="1"/>
  <c r="I176" i="1"/>
  <c r="J176" i="1"/>
  <c r="K176" i="1"/>
  <c r="I177" i="1"/>
  <c r="J177" i="1"/>
  <c r="K177" i="1"/>
  <c r="I178" i="1"/>
  <c r="J178" i="1"/>
  <c r="K178" i="1"/>
  <c r="I179" i="1"/>
  <c r="J179" i="1"/>
  <c r="K179" i="1"/>
  <c r="I180" i="1"/>
  <c r="J180" i="1"/>
  <c r="K180" i="1"/>
  <c r="I181" i="1"/>
  <c r="J181" i="1"/>
  <c r="K181" i="1"/>
  <c r="I182" i="1"/>
  <c r="J182" i="1"/>
  <c r="K182" i="1"/>
  <c r="I183" i="1"/>
  <c r="J183" i="1"/>
  <c r="K183" i="1"/>
  <c r="I184" i="1"/>
  <c r="J184" i="1"/>
  <c r="K184" i="1"/>
  <c r="I185" i="1"/>
  <c r="J185" i="1"/>
  <c r="K185" i="1"/>
  <c r="I186" i="1"/>
  <c r="J186" i="1"/>
  <c r="K186" i="1"/>
  <c r="I187" i="1"/>
  <c r="J187" i="1"/>
  <c r="K187" i="1"/>
  <c r="I188" i="1"/>
  <c r="J188" i="1"/>
  <c r="K188" i="1"/>
  <c r="I189" i="1"/>
  <c r="J189" i="1"/>
  <c r="K189" i="1"/>
  <c r="I190" i="1"/>
  <c r="J190" i="1"/>
  <c r="K190" i="1"/>
  <c r="I191" i="1"/>
  <c r="J191" i="1"/>
  <c r="K191" i="1"/>
  <c r="I192" i="1"/>
  <c r="J192" i="1"/>
  <c r="K192" i="1"/>
  <c r="I193" i="1"/>
  <c r="J193" i="1"/>
  <c r="K193" i="1"/>
  <c r="I194" i="1"/>
  <c r="J194" i="1"/>
  <c r="K194" i="1"/>
  <c r="I195" i="1"/>
  <c r="J195" i="1"/>
  <c r="K195" i="1"/>
  <c r="I196" i="1"/>
  <c r="J196" i="1"/>
  <c r="K196" i="1"/>
  <c r="I197" i="1"/>
  <c r="J197" i="1"/>
  <c r="K197" i="1"/>
  <c r="I198" i="1"/>
  <c r="J198" i="1"/>
  <c r="K198" i="1"/>
  <c r="I199" i="1"/>
  <c r="J199" i="1"/>
  <c r="K199" i="1"/>
  <c r="I200" i="1"/>
  <c r="J200" i="1"/>
  <c r="K200" i="1"/>
  <c r="I201" i="1"/>
  <c r="J201" i="1"/>
  <c r="K201" i="1"/>
  <c r="I202" i="1"/>
  <c r="J202" i="1"/>
  <c r="K202" i="1"/>
  <c r="I203" i="1"/>
  <c r="J203" i="1"/>
  <c r="K203" i="1"/>
  <c r="I204" i="1"/>
  <c r="J204" i="1"/>
  <c r="K204" i="1"/>
  <c r="I205" i="1"/>
  <c r="J205" i="1"/>
  <c r="K205" i="1"/>
  <c r="I206" i="1"/>
  <c r="J206" i="1"/>
  <c r="K206" i="1"/>
  <c r="I207" i="1"/>
  <c r="J207" i="1"/>
  <c r="K207" i="1"/>
  <c r="I208" i="1"/>
  <c r="J208" i="1"/>
  <c r="K208" i="1"/>
  <c r="I209" i="1"/>
  <c r="J209" i="1"/>
  <c r="K209" i="1"/>
  <c r="I210" i="1"/>
  <c r="J210" i="1"/>
  <c r="K210" i="1"/>
  <c r="I211" i="1"/>
  <c r="J211" i="1"/>
  <c r="K211" i="1"/>
  <c r="I212" i="1"/>
  <c r="J212" i="1"/>
  <c r="K212" i="1"/>
  <c r="I213" i="1"/>
  <c r="J213" i="1"/>
  <c r="K213" i="1"/>
  <c r="I214" i="1"/>
  <c r="J214" i="1"/>
  <c r="K214" i="1"/>
  <c r="I215" i="1"/>
  <c r="J215" i="1"/>
  <c r="K215" i="1"/>
  <c r="I216" i="1"/>
  <c r="J216" i="1"/>
  <c r="K216" i="1"/>
  <c r="I217" i="1"/>
  <c r="J217" i="1"/>
  <c r="K217" i="1"/>
  <c r="I218" i="1"/>
  <c r="J218" i="1"/>
  <c r="K218" i="1"/>
  <c r="I219" i="1"/>
  <c r="J219" i="1"/>
  <c r="K219" i="1"/>
  <c r="I220" i="1"/>
  <c r="J220" i="1"/>
  <c r="K220" i="1"/>
  <c r="I221" i="1"/>
  <c r="J221" i="1"/>
  <c r="K221" i="1"/>
  <c r="I222" i="1"/>
  <c r="J222" i="1"/>
  <c r="K222" i="1"/>
  <c r="I223" i="1"/>
  <c r="J223" i="1"/>
  <c r="K223" i="1"/>
  <c r="I224" i="1"/>
  <c r="J224" i="1"/>
  <c r="K224" i="1"/>
  <c r="I225" i="1"/>
  <c r="J225" i="1"/>
  <c r="K225" i="1"/>
  <c r="I226" i="1"/>
  <c r="J226" i="1"/>
  <c r="K226" i="1"/>
  <c r="I227" i="1"/>
  <c r="J227" i="1"/>
  <c r="K227" i="1"/>
  <c r="I2" i="1"/>
  <c r="J2" i="1"/>
  <c r="K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 i="1"/>
  <c r="B3" i="1"/>
  <c r="D3" i="1"/>
  <c r="E3" i="1"/>
  <c r="L3" i="1"/>
  <c r="B4" i="1"/>
  <c r="D4" i="1"/>
  <c r="E4" i="1"/>
  <c r="L4" i="1"/>
  <c r="B5" i="1"/>
  <c r="D5" i="1"/>
  <c r="E5" i="1"/>
  <c r="B6" i="1"/>
  <c r="D6" i="1"/>
  <c r="E6" i="1"/>
  <c r="B7" i="1"/>
  <c r="D7" i="1"/>
  <c r="E7" i="1"/>
  <c r="B8" i="1"/>
  <c r="D8" i="1"/>
  <c r="E8" i="1"/>
  <c r="B9" i="1"/>
  <c r="D9" i="1"/>
  <c r="E9" i="1"/>
  <c r="B10" i="1"/>
  <c r="D10" i="1"/>
  <c r="E10" i="1"/>
  <c r="B11" i="1"/>
  <c r="D11" i="1"/>
  <c r="E11" i="1"/>
  <c r="B12" i="1"/>
  <c r="D12" i="1"/>
  <c r="E12" i="1"/>
  <c r="B13" i="1"/>
  <c r="D13" i="1"/>
  <c r="E13" i="1"/>
  <c r="B14" i="1"/>
  <c r="D14" i="1"/>
  <c r="E14" i="1"/>
  <c r="B15" i="1"/>
  <c r="D15" i="1"/>
  <c r="E15" i="1"/>
  <c r="B16" i="1"/>
  <c r="D16" i="1"/>
  <c r="E16" i="1"/>
  <c r="B17" i="1"/>
  <c r="D17" i="1"/>
  <c r="E17" i="1"/>
  <c r="B18" i="1"/>
  <c r="D18" i="1"/>
  <c r="E18" i="1"/>
  <c r="B19" i="1"/>
  <c r="D19" i="1"/>
  <c r="E19" i="1"/>
  <c r="B20" i="1"/>
  <c r="D20" i="1"/>
  <c r="E20" i="1"/>
  <c r="B21" i="1"/>
  <c r="D21" i="1"/>
  <c r="E21" i="1"/>
  <c r="B22" i="1"/>
  <c r="D22" i="1"/>
  <c r="E22" i="1"/>
  <c r="B23" i="1"/>
  <c r="D23" i="1"/>
  <c r="E23" i="1"/>
  <c r="B24" i="1"/>
  <c r="D24" i="1"/>
  <c r="E24" i="1"/>
  <c r="B25" i="1"/>
  <c r="D25" i="1"/>
  <c r="E25" i="1"/>
  <c r="B26" i="1"/>
  <c r="D26" i="1"/>
  <c r="E26" i="1"/>
  <c r="B27" i="1"/>
  <c r="D27" i="1"/>
  <c r="E27" i="1"/>
  <c r="B28" i="1"/>
  <c r="D28" i="1"/>
  <c r="E28" i="1"/>
  <c r="B29" i="1"/>
  <c r="D29" i="1"/>
  <c r="E29" i="1"/>
  <c r="B30" i="1"/>
  <c r="D30" i="1"/>
  <c r="E30" i="1"/>
  <c r="B31" i="1"/>
  <c r="D31" i="1"/>
  <c r="E31" i="1"/>
  <c r="B32" i="1"/>
  <c r="D32" i="1"/>
  <c r="E32" i="1"/>
  <c r="B33" i="1"/>
  <c r="D33" i="1"/>
  <c r="E33" i="1"/>
  <c r="B34" i="1"/>
  <c r="D34" i="1"/>
  <c r="E34" i="1"/>
  <c r="B35" i="1"/>
  <c r="D35" i="1"/>
  <c r="E35" i="1"/>
  <c r="B36" i="1"/>
  <c r="D36" i="1"/>
  <c r="E36" i="1"/>
  <c r="B37" i="1"/>
  <c r="D37" i="1"/>
  <c r="E37" i="1"/>
  <c r="B38" i="1"/>
  <c r="D38" i="1"/>
  <c r="E38" i="1"/>
  <c r="B39" i="1"/>
  <c r="D39" i="1"/>
  <c r="E39" i="1"/>
  <c r="B40" i="1"/>
  <c r="D40" i="1"/>
  <c r="E40" i="1"/>
  <c r="B41" i="1"/>
  <c r="D41" i="1"/>
  <c r="E41" i="1"/>
  <c r="B42" i="1"/>
  <c r="D42" i="1"/>
  <c r="E42" i="1"/>
  <c r="B43" i="1"/>
  <c r="D43" i="1"/>
  <c r="E43" i="1"/>
  <c r="B44" i="1"/>
  <c r="D44" i="1"/>
  <c r="E44" i="1"/>
  <c r="B45" i="1"/>
  <c r="D45" i="1"/>
  <c r="E45" i="1"/>
  <c r="B46" i="1"/>
  <c r="D46" i="1"/>
  <c r="E46" i="1"/>
  <c r="B47" i="1"/>
  <c r="D47" i="1"/>
  <c r="E47" i="1"/>
  <c r="B48" i="1"/>
  <c r="D48" i="1"/>
  <c r="E48" i="1"/>
  <c r="B49" i="1"/>
  <c r="D49" i="1"/>
  <c r="E49" i="1"/>
  <c r="B50" i="1"/>
  <c r="D50" i="1"/>
  <c r="E50" i="1"/>
  <c r="B51" i="1"/>
  <c r="D51" i="1"/>
  <c r="E51" i="1"/>
  <c r="B52" i="1"/>
  <c r="D52" i="1"/>
  <c r="E52" i="1"/>
  <c r="B53" i="1"/>
  <c r="D53" i="1"/>
  <c r="E53" i="1"/>
  <c r="B54" i="1"/>
  <c r="D54" i="1"/>
  <c r="E54" i="1"/>
  <c r="B55" i="1"/>
  <c r="D55" i="1"/>
  <c r="E55" i="1"/>
  <c r="B56" i="1"/>
  <c r="D56" i="1"/>
  <c r="E56" i="1"/>
  <c r="B57" i="1"/>
  <c r="D57" i="1"/>
  <c r="E57" i="1"/>
  <c r="B58" i="1"/>
  <c r="D58" i="1"/>
  <c r="E58" i="1"/>
  <c r="B59" i="1"/>
  <c r="D59" i="1"/>
  <c r="E59" i="1"/>
  <c r="B60" i="1"/>
  <c r="D60" i="1"/>
  <c r="E60" i="1"/>
  <c r="B61" i="1"/>
  <c r="D61" i="1"/>
  <c r="E61" i="1"/>
  <c r="B62" i="1"/>
  <c r="D62" i="1"/>
  <c r="E62" i="1"/>
  <c r="B63" i="1"/>
  <c r="D63" i="1"/>
  <c r="E63" i="1"/>
  <c r="B64" i="1"/>
  <c r="D64" i="1"/>
  <c r="E64" i="1"/>
  <c r="B65" i="1"/>
  <c r="D65" i="1"/>
  <c r="E65" i="1"/>
  <c r="B66" i="1"/>
  <c r="D66" i="1"/>
  <c r="E66" i="1"/>
  <c r="B67" i="1"/>
  <c r="D67" i="1"/>
  <c r="E67" i="1"/>
  <c r="B68" i="1"/>
  <c r="D68" i="1"/>
  <c r="E68" i="1"/>
  <c r="B69" i="1"/>
  <c r="D69" i="1"/>
  <c r="E69" i="1"/>
  <c r="B70" i="1"/>
  <c r="D70" i="1"/>
  <c r="E70" i="1"/>
  <c r="B71" i="1"/>
  <c r="D71" i="1"/>
  <c r="E71" i="1"/>
  <c r="B72" i="1"/>
  <c r="D72" i="1"/>
  <c r="E72" i="1"/>
  <c r="B73" i="1"/>
  <c r="D73" i="1"/>
  <c r="E73" i="1"/>
  <c r="B74" i="1"/>
  <c r="D74" i="1"/>
  <c r="E74" i="1"/>
  <c r="B75" i="1"/>
  <c r="D75" i="1"/>
  <c r="E75" i="1"/>
  <c r="B76" i="1"/>
  <c r="D76" i="1"/>
  <c r="E76" i="1"/>
  <c r="B77" i="1"/>
  <c r="D77" i="1"/>
  <c r="E77" i="1"/>
  <c r="B78" i="1"/>
  <c r="D78" i="1"/>
  <c r="E78" i="1"/>
  <c r="B79" i="1"/>
  <c r="D79" i="1"/>
  <c r="E79" i="1"/>
  <c r="B80" i="1"/>
  <c r="D80" i="1"/>
  <c r="E80" i="1"/>
  <c r="B81" i="1"/>
  <c r="D81" i="1"/>
  <c r="E81" i="1"/>
  <c r="B82" i="1"/>
  <c r="D82" i="1"/>
  <c r="E82" i="1"/>
  <c r="B83" i="1"/>
  <c r="D83" i="1"/>
  <c r="E83" i="1"/>
  <c r="B84" i="1"/>
  <c r="D84" i="1"/>
  <c r="E84" i="1"/>
  <c r="B85" i="1"/>
  <c r="D85" i="1"/>
  <c r="E85" i="1"/>
  <c r="B86" i="1"/>
  <c r="D86" i="1"/>
  <c r="E86" i="1"/>
  <c r="B87" i="1"/>
  <c r="D87" i="1"/>
  <c r="E87" i="1"/>
  <c r="B88" i="1"/>
  <c r="D88" i="1"/>
  <c r="E88" i="1"/>
  <c r="B89" i="1"/>
  <c r="D89" i="1"/>
  <c r="E89" i="1"/>
  <c r="B90" i="1"/>
  <c r="D90" i="1"/>
  <c r="E90" i="1"/>
  <c r="B91" i="1"/>
  <c r="D91" i="1"/>
  <c r="E91" i="1"/>
  <c r="B92" i="1"/>
  <c r="D92" i="1"/>
  <c r="E92" i="1"/>
  <c r="B93" i="1"/>
  <c r="D93" i="1"/>
  <c r="E93" i="1"/>
  <c r="B94" i="1"/>
  <c r="D94" i="1"/>
  <c r="E94" i="1"/>
  <c r="B95" i="1"/>
  <c r="D95" i="1"/>
  <c r="E95" i="1"/>
  <c r="B96" i="1"/>
  <c r="D96" i="1"/>
  <c r="E96" i="1"/>
  <c r="B97" i="1"/>
  <c r="D97" i="1"/>
  <c r="E97" i="1"/>
  <c r="B98" i="1"/>
  <c r="D98" i="1"/>
  <c r="E98" i="1"/>
  <c r="B99" i="1"/>
  <c r="D99" i="1"/>
  <c r="E99" i="1"/>
  <c r="B100" i="1"/>
  <c r="D100" i="1"/>
  <c r="E100" i="1"/>
  <c r="B101" i="1"/>
  <c r="D101" i="1"/>
  <c r="E101" i="1"/>
  <c r="B102" i="1"/>
  <c r="D102" i="1"/>
  <c r="E102" i="1"/>
  <c r="B103" i="1"/>
  <c r="D103" i="1"/>
  <c r="E103" i="1"/>
  <c r="B104" i="1"/>
  <c r="D104" i="1"/>
  <c r="E104" i="1"/>
  <c r="B105" i="1"/>
  <c r="D105" i="1"/>
  <c r="E105" i="1"/>
  <c r="B106" i="1"/>
  <c r="D106" i="1"/>
  <c r="E106" i="1"/>
  <c r="B107" i="1"/>
  <c r="D107" i="1"/>
  <c r="E107" i="1"/>
  <c r="B108" i="1"/>
  <c r="D108" i="1"/>
  <c r="E108" i="1"/>
  <c r="B109" i="1"/>
  <c r="D109" i="1"/>
  <c r="E109" i="1"/>
  <c r="B110" i="1"/>
  <c r="D110" i="1"/>
  <c r="E110" i="1"/>
  <c r="B111" i="1"/>
  <c r="D111" i="1"/>
  <c r="E111" i="1"/>
  <c r="B112" i="1"/>
  <c r="D112" i="1"/>
  <c r="E112" i="1"/>
  <c r="B113" i="1"/>
  <c r="D113" i="1"/>
  <c r="E113" i="1"/>
  <c r="B114" i="1"/>
  <c r="D114" i="1"/>
  <c r="E114" i="1"/>
  <c r="B115" i="1"/>
  <c r="D115" i="1"/>
  <c r="E115" i="1"/>
  <c r="B116" i="1"/>
  <c r="D116" i="1"/>
  <c r="E116" i="1"/>
  <c r="B117" i="1"/>
  <c r="D117" i="1"/>
  <c r="E117" i="1"/>
  <c r="B118" i="1"/>
  <c r="D118" i="1"/>
  <c r="E118" i="1"/>
  <c r="B119" i="1"/>
  <c r="D119" i="1"/>
  <c r="E119" i="1"/>
  <c r="B120" i="1"/>
  <c r="D120" i="1"/>
  <c r="E120" i="1"/>
  <c r="B121" i="1"/>
  <c r="D121" i="1"/>
  <c r="E121" i="1"/>
  <c r="B122" i="1"/>
  <c r="D122" i="1"/>
  <c r="E122" i="1"/>
  <c r="B123" i="1"/>
  <c r="D123" i="1"/>
  <c r="E123" i="1"/>
  <c r="B124" i="1"/>
  <c r="D124" i="1"/>
  <c r="E124" i="1"/>
  <c r="B125" i="1"/>
  <c r="D125" i="1"/>
  <c r="E125" i="1"/>
  <c r="B126" i="1"/>
  <c r="D126" i="1"/>
  <c r="E126" i="1"/>
  <c r="B127" i="1"/>
  <c r="D127" i="1"/>
  <c r="E127" i="1"/>
  <c r="B128" i="1"/>
  <c r="D128" i="1"/>
  <c r="E128" i="1"/>
  <c r="B129" i="1"/>
  <c r="D129" i="1"/>
  <c r="E129" i="1"/>
  <c r="B130" i="1"/>
  <c r="D130" i="1"/>
  <c r="E130" i="1"/>
  <c r="B131" i="1"/>
  <c r="D131" i="1"/>
  <c r="E131" i="1"/>
  <c r="B132" i="1"/>
  <c r="D132" i="1"/>
  <c r="E132" i="1"/>
  <c r="B133" i="1"/>
  <c r="D133" i="1"/>
  <c r="E133" i="1"/>
  <c r="B134" i="1"/>
  <c r="D134" i="1"/>
  <c r="E134" i="1"/>
  <c r="B135" i="1"/>
  <c r="D135" i="1"/>
  <c r="E135" i="1"/>
  <c r="B136" i="1"/>
  <c r="D136" i="1"/>
  <c r="E136" i="1"/>
  <c r="B137" i="1"/>
  <c r="D137" i="1"/>
  <c r="E137" i="1"/>
  <c r="B138" i="1"/>
  <c r="D138" i="1"/>
  <c r="E138" i="1"/>
  <c r="B139" i="1"/>
  <c r="D139" i="1"/>
  <c r="E139" i="1"/>
  <c r="B140" i="1"/>
  <c r="D140" i="1"/>
  <c r="E140" i="1"/>
  <c r="B141" i="1"/>
  <c r="D141" i="1"/>
  <c r="E141" i="1"/>
  <c r="B142" i="1"/>
  <c r="D142" i="1"/>
  <c r="E142" i="1"/>
  <c r="B143" i="1"/>
  <c r="D143" i="1"/>
  <c r="E143" i="1"/>
  <c r="B144" i="1"/>
  <c r="D144" i="1"/>
  <c r="E144" i="1"/>
  <c r="B145" i="1"/>
  <c r="D145" i="1"/>
  <c r="E145" i="1"/>
  <c r="B146" i="1"/>
  <c r="D146" i="1"/>
  <c r="E146" i="1"/>
  <c r="B147" i="1"/>
  <c r="D147" i="1"/>
  <c r="E147" i="1"/>
  <c r="B148" i="1"/>
  <c r="D148" i="1"/>
  <c r="E148" i="1"/>
  <c r="B149" i="1"/>
  <c r="D149" i="1"/>
  <c r="E149" i="1"/>
  <c r="B150" i="1"/>
  <c r="D150" i="1"/>
  <c r="E150" i="1"/>
  <c r="B151" i="1"/>
  <c r="D151" i="1"/>
  <c r="E151" i="1"/>
  <c r="B152" i="1"/>
  <c r="D152" i="1"/>
  <c r="E152" i="1"/>
  <c r="B153" i="1"/>
  <c r="D153" i="1"/>
  <c r="E153" i="1"/>
  <c r="B154" i="1"/>
  <c r="D154" i="1"/>
  <c r="E154" i="1"/>
  <c r="B155" i="1"/>
  <c r="D155" i="1"/>
  <c r="E155" i="1"/>
  <c r="B156" i="1"/>
  <c r="D156" i="1"/>
  <c r="E156" i="1"/>
  <c r="B157" i="1"/>
  <c r="D157" i="1"/>
  <c r="E157" i="1"/>
  <c r="B158" i="1"/>
  <c r="D158" i="1"/>
  <c r="E158" i="1"/>
  <c r="B159" i="1"/>
  <c r="D159" i="1"/>
  <c r="E159" i="1"/>
  <c r="B160" i="1"/>
  <c r="D160" i="1"/>
  <c r="E160" i="1"/>
  <c r="B161" i="1"/>
  <c r="D161" i="1"/>
  <c r="E161" i="1"/>
  <c r="B162" i="1"/>
  <c r="D162" i="1"/>
  <c r="E162" i="1"/>
  <c r="B163" i="1"/>
  <c r="D163" i="1"/>
  <c r="E163" i="1"/>
  <c r="B164" i="1"/>
  <c r="D164" i="1"/>
  <c r="E164" i="1"/>
  <c r="B165" i="1"/>
  <c r="D165" i="1"/>
  <c r="E165" i="1"/>
  <c r="B166" i="1"/>
  <c r="D166" i="1"/>
  <c r="E166" i="1"/>
  <c r="B167" i="1"/>
  <c r="D167" i="1"/>
  <c r="E167" i="1"/>
  <c r="B168" i="1"/>
  <c r="D168" i="1"/>
  <c r="E168" i="1"/>
  <c r="B169" i="1"/>
  <c r="D169" i="1"/>
  <c r="E169" i="1"/>
  <c r="B170" i="1"/>
  <c r="D170" i="1"/>
  <c r="E170" i="1"/>
  <c r="B171" i="1"/>
  <c r="D171" i="1"/>
  <c r="E171" i="1"/>
  <c r="B172" i="1"/>
  <c r="D172" i="1"/>
  <c r="E172" i="1"/>
  <c r="B173" i="1"/>
  <c r="D173" i="1"/>
  <c r="E173" i="1"/>
  <c r="B174" i="1"/>
  <c r="D174" i="1"/>
  <c r="E174" i="1"/>
  <c r="B175" i="1"/>
  <c r="D175" i="1"/>
  <c r="E175" i="1"/>
  <c r="B176" i="1"/>
  <c r="D176" i="1"/>
  <c r="E176" i="1"/>
  <c r="B177" i="1"/>
  <c r="D177" i="1"/>
  <c r="E177" i="1"/>
  <c r="B178" i="1"/>
  <c r="D178" i="1"/>
  <c r="E178" i="1"/>
  <c r="B179" i="1"/>
  <c r="D179" i="1"/>
  <c r="E179" i="1"/>
  <c r="B180" i="1"/>
  <c r="D180" i="1"/>
  <c r="E180" i="1"/>
  <c r="B181" i="1"/>
  <c r="D181" i="1"/>
  <c r="E181" i="1"/>
  <c r="B182" i="1"/>
  <c r="D182" i="1"/>
  <c r="E182" i="1"/>
  <c r="B183" i="1"/>
  <c r="D183" i="1"/>
  <c r="E183" i="1"/>
  <c r="B184" i="1"/>
  <c r="D184" i="1"/>
  <c r="E184" i="1"/>
  <c r="B185" i="1"/>
  <c r="D185" i="1"/>
  <c r="E185" i="1"/>
  <c r="B186" i="1"/>
  <c r="D186" i="1"/>
  <c r="E186" i="1"/>
  <c r="B187" i="1"/>
  <c r="D187" i="1"/>
  <c r="E187" i="1"/>
  <c r="B188" i="1"/>
  <c r="D188" i="1"/>
  <c r="E188" i="1"/>
  <c r="B189" i="1"/>
  <c r="D189" i="1"/>
  <c r="E189" i="1"/>
  <c r="B190" i="1"/>
  <c r="D190" i="1"/>
  <c r="E190" i="1"/>
  <c r="B191" i="1"/>
  <c r="D191" i="1"/>
  <c r="E191" i="1"/>
  <c r="B192" i="1"/>
  <c r="D192" i="1"/>
  <c r="E192" i="1"/>
  <c r="B193" i="1"/>
  <c r="D193" i="1"/>
  <c r="E193" i="1"/>
  <c r="B194" i="1"/>
  <c r="D194" i="1"/>
  <c r="E194" i="1"/>
  <c r="B195" i="1"/>
  <c r="D195" i="1"/>
  <c r="E195" i="1"/>
  <c r="B196" i="1"/>
  <c r="D196" i="1"/>
  <c r="E196" i="1"/>
  <c r="B197" i="1"/>
  <c r="D197" i="1"/>
  <c r="E197" i="1"/>
  <c r="B198" i="1"/>
  <c r="D198" i="1"/>
  <c r="E198" i="1"/>
  <c r="B199" i="1"/>
  <c r="D199" i="1"/>
  <c r="E199" i="1"/>
  <c r="B200" i="1"/>
  <c r="D200" i="1"/>
  <c r="E200" i="1"/>
  <c r="B201" i="1"/>
  <c r="D201" i="1"/>
  <c r="E201" i="1"/>
  <c r="B202" i="1"/>
  <c r="D202" i="1"/>
  <c r="E202" i="1"/>
  <c r="B203" i="1"/>
  <c r="D203" i="1"/>
  <c r="E203" i="1"/>
  <c r="B204" i="1"/>
  <c r="D204" i="1"/>
  <c r="E204" i="1"/>
  <c r="B205" i="1"/>
  <c r="D205" i="1"/>
  <c r="E205" i="1"/>
  <c r="B206" i="1"/>
  <c r="D206" i="1"/>
  <c r="E206" i="1"/>
  <c r="B207" i="1"/>
  <c r="D207" i="1"/>
  <c r="E207" i="1"/>
  <c r="B208" i="1"/>
  <c r="D208" i="1"/>
  <c r="E208" i="1"/>
  <c r="B209" i="1"/>
  <c r="D209" i="1"/>
  <c r="E209" i="1"/>
  <c r="B210" i="1"/>
  <c r="D210" i="1"/>
  <c r="E210" i="1"/>
  <c r="B211" i="1"/>
  <c r="D211" i="1"/>
  <c r="E211" i="1"/>
  <c r="B212" i="1"/>
  <c r="D212" i="1"/>
  <c r="E212" i="1"/>
  <c r="B213" i="1"/>
  <c r="D213" i="1"/>
  <c r="E213" i="1"/>
  <c r="B214" i="1"/>
  <c r="D214" i="1"/>
  <c r="E214" i="1"/>
  <c r="B215" i="1"/>
  <c r="D215" i="1"/>
  <c r="E215" i="1"/>
  <c r="B216" i="1"/>
  <c r="D216" i="1"/>
  <c r="E216" i="1"/>
  <c r="B217" i="1"/>
  <c r="D217" i="1"/>
  <c r="E217" i="1"/>
  <c r="B218" i="1"/>
  <c r="D218" i="1"/>
  <c r="E218" i="1"/>
  <c r="B219" i="1"/>
  <c r="D219" i="1"/>
  <c r="E219" i="1"/>
  <c r="B220" i="1"/>
  <c r="D220" i="1"/>
  <c r="E220" i="1"/>
  <c r="B221" i="1"/>
  <c r="D221" i="1"/>
  <c r="E221" i="1"/>
  <c r="B222" i="1"/>
  <c r="D222" i="1"/>
  <c r="E222" i="1"/>
  <c r="B223" i="1"/>
  <c r="D223" i="1"/>
  <c r="E223" i="1"/>
  <c r="B224" i="1"/>
  <c r="D224" i="1"/>
  <c r="E224" i="1"/>
  <c r="B225" i="1"/>
  <c r="D225" i="1"/>
  <c r="E225" i="1"/>
  <c r="B226" i="1"/>
  <c r="D226" i="1"/>
  <c r="E226" i="1"/>
  <c r="B227" i="1"/>
  <c r="D227" i="1"/>
  <c r="E227" i="1"/>
  <c r="D2" i="1"/>
  <c r="E2" i="1"/>
  <c r="B2" i="1"/>
  <c r="O103" i="1"/>
  <c r="O67" i="1"/>
  <c r="M123" i="1"/>
  <c r="N123" i="1"/>
  <c r="O219" i="1"/>
  <c r="O27" i="1"/>
  <c r="O51" i="1"/>
  <c r="N119" i="1"/>
  <c r="M191" i="1"/>
  <c r="O39" i="1"/>
  <c r="N135" i="1"/>
  <c r="M179" i="1"/>
  <c r="O135" i="1"/>
  <c r="O167" i="1"/>
  <c r="N179" i="1"/>
  <c r="M211" i="1"/>
  <c r="O207" i="1"/>
  <c r="N79" i="1"/>
  <c r="N207" i="1"/>
  <c r="M183" i="1"/>
  <c r="N143" i="1"/>
  <c r="M59" i="1"/>
  <c r="O123" i="1"/>
  <c r="M187" i="1"/>
  <c r="N115" i="1"/>
  <c r="O223" i="1"/>
  <c r="N227" i="1"/>
  <c r="O195" i="1"/>
  <c r="O183" i="1"/>
  <c r="O227" i="1"/>
  <c r="M23" i="1"/>
  <c r="N83" i="1"/>
  <c r="O191" i="1"/>
  <c r="O127" i="1"/>
  <c r="O131" i="1"/>
  <c r="O203" i="1"/>
  <c r="O43" i="1"/>
  <c r="M139" i="1"/>
  <c r="O23" i="1"/>
  <c r="M215" i="1"/>
  <c r="M111" i="1"/>
  <c r="N171" i="1"/>
  <c r="N27" i="1"/>
  <c r="O35" i="1"/>
  <c r="M51" i="1"/>
  <c r="N47" i="1"/>
  <c r="O91" i="1"/>
  <c r="O171" i="1"/>
  <c r="N147" i="1"/>
  <c r="N51" i="1"/>
  <c r="N163" i="1"/>
  <c r="N151" i="1"/>
  <c r="N35" i="1"/>
  <c r="N87" i="1"/>
  <c r="N187" i="1"/>
  <c r="M63" i="1"/>
  <c r="N99" i="1"/>
  <c r="M231" i="1"/>
  <c r="N111" i="1"/>
  <c r="M15" i="1"/>
  <c r="M119" i="1"/>
  <c r="M75" i="1"/>
  <c r="N59" i="1"/>
  <c r="M223" i="1"/>
  <c r="M175" i="1"/>
  <c r="O151" i="1"/>
  <c r="N7" i="1"/>
  <c r="O11" i="1"/>
  <c r="M83" i="1"/>
  <c r="O155" i="1"/>
  <c r="O102" i="1"/>
  <c r="O66" i="1"/>
  <c r="M122" i="1"/>
  <c r="N122" i="1"/>
  <c r="O218" i="1"/>
  <c r="O26" i="1"/>
  <c r="O50" i="1"/>
  <c r="O47" i="1"/>
  <c r="N118" i="1"/>
  <c r="M190" i="1"/>
  <c r="M55" i="1"/>
  <c r="M195" i="1"/>
  <c r="O38" i="1"/>
  <c r="N134" i="1"/>
  <c r="M178" i="1"/>
  <c r="O134" i="1"/>
  <c r="O166" i="1"/>
  <c r="N178" i="1"/>
  <c r="M67" i="1"/>
  <c r="M210" i="1"/>
  <c r="O206" i="1"/>
  <c r="N78" i="1"/>
  <c r="N23" i="1"/>
  <c r="N206" i="1"/>
  <c r="M182" i="1"/>
  <c r="N142" i="1"/>
  <c r="M58" i="1"/>
  <c r="O122" i="1"/>
  <c r="M186" i="1"/>
  <c r="N114" i="1"/>
  <c r="N39" i="1"/>
  <c r="O222" i="1"/>
  <c r="N226" i="1"/>
  <c r="O194" i="1"/>
  <c r="N95" i="1"/>
  <c r="N11" i="1"/>
  <c r="O83" i="1"/>
  <c r="N235" i="1"/>
  <c r="O115" i="1"/>
  <c r="O87" i="1"/>
  <c r="M203" i="1"/>
  <c r="M35" i="1"/>
  <c r="M115" i="1"/>
  <c r="O182" i="1"/>
  <c r="O226" i="1"/>
  <c r="M22" i="1"/>
  <c r="N82" i="1"/>
  <c r="N159" i="1"/>
  <c r="O190" i="1"/>
  <c r="O126" i="1"/>
  <c r="O130" i="1"/>
  <c r="O202" i="1"/>
  <c r="O42" i="1"/>
  <c r="M138" i="1"/>
  <c r="M27" i="1"/>
  <c r="O22" i="1"/>
  <c r="M214" i="1"/>
  <c r="M110" i="1"/>
  <c r="N170" i="1"/>
  <c r="M71" i="1"/>
  <c r="N43" i="1"/>
  <c r="O187" i="1"/>
  <c r="N26" i="1"/>
  <c r="O34" i="1"/>
  <c r="M50" i="1"/>
  <c r="N46" i="1"/>
  <c r="O90" i="1"/>
  <c r="O170" i="1"/>
  <c r="N146" i="1"/>
  <c r="N50" i="1"/>
  <c r="N162" i="1"/>
  <c r="N150" i="1"/>
  <c r="N34" i="1"/>
  <c r="N86" i="1"/>
  <c r="N191" i="1"/>
  <c r="M143" i="1"/>
  <c r="M95" i="1"/>
  <c r="O215" i="1"/>
  <c r="M11" i="1"/>
  <c r="M235" i="1"/>
  <c r="M127" i="1"/>
  <c r="N186" i="1"/>
  <c r="M62" i="1"/>
  <c r="N103" i="1"/>
  <c r="N98" i="1"/>
  <c r="M230" i="1"/>
  <c r="N110" i="1"/>
  <c r="N215" i="1"/>
  <c r="M7" i="1"/>
  <c r="M87" i="1"/>
  <c r="O15" i="1"/>
  <c r="M14" i="1"/>
  <c r="N203" i="1"/>
  <c r="O31" i="1"/>
  <c r="N167" i="1"/>
  <c r="M91" i="1"/>
  <c r="O7" i="1"/>
  <c r="M118" i="1"/>
  <c r="M74" i="1"/>
  <c r="N195" i="1"/>
  <c r="M39" i="1"/>
  <c r="N91" i="1"/>
  <c r="M131" i="1"/>
  <c r="O147" i="1"/>
  <c r="N58" i="1"/>
  <c r="O71" i="1"/>
  <c r="M222" i="1"/>
  <c r="M174" i="1"/>
  <c r="O150" i="1"/>
  <c r="N6" i="1"/>
  <c r="O10" i="1"/>
  <c r="M82" i="1"/>
  <c r="M207" i="1"/>
  <c r="N55" i="1"/>
  <c r="M107" i="1"/>
  <c r="O154" i="1"/>
  <c r="O101" i="1"/>
  <c r="O65" i="1"/>
  <c r="M121" i="1"/>
  <c r="N121" i="1"/>
  <c r="O217" i="1"/>
  <c r="O25" i="1"/>
  <c r="O49" i="1"/>
  <c r="O46" i="1"/>
  <c r="N117" i="1"/>
  <c r="M189" i="1"/>
  <c r="M54" i="1"/>
  <c r="M194" i="1"/>
  <c r="O37" i="1"/>
  <c r="N133" i="1"/>
  <c r="M177" i="1"/>
  <c r="O133" i="1"/>
  <c r="O165" i="1"/>
  <c r="N177" i="1"/>
  <c r="M66" i="1"/>
  <c r="M209" i="1"/>
  <c r="O205" i="1"/>
  <c r="N77" i="1"/>
  <c r="N22" i="1"/>
  <c r="N205" i="1"/>
  <c r="M181" i="1"/>
  <c r="N141" i="1"/>
  <c r="M57" i="1"/>
  <c r="O121" i="1"/>
  <c r="M185" i="1"/>
  <c r="N113" i="1"/>
  <c r="N38" i="1"/>
  <c r="O221" i="1"/>
  <c r="N225" i="1"/>
  <c r="O193" i="1"/>
  <c r="O231" i="1"/>
  <c r="N94" i="1"/>
  <c r="N10" i="1"/>
  <c r="O82" i="1"/>
  <c r="M43" i="1"/>
  <c r="N234" i="1"/>
  <c r="O114" i="1"/>
  <c r="O86" i="1"/>
  <c r="M202" i="1"/>
  <c r="M34" i="1"/>
  <c r="M114" i="1"/>
  <c r="O181" i="1"/>
  <c r="O225" i="1"/>
  <c r="M21" i="1"/>
  <c r="N81" i="1"/>
  <c r="N158" i="1"/>
  <c r="O189" i="1"/>
  <c r="O125" i="1"/>
  <c r="O129" i="1"/>
  <c r="O201" i="1"/>
  <c r="O41" i="1"/>
  <c r="M137" i="1"/>
  <c r="M26" i="1"/>
  <c r="O21" i="1"/>
  <c r="M213" i="1"/>
  <c r="M109" i="1"/>
  <c r="N169" i="1"/>
  <c r="M159" i="1"/>
  <c r="M70" i="1"/>
  <c r="N42" i="1"/>
  <c r="N183" i="1"/>
  <c r="O186" i="1"/>
  <c r="N25" i="1"/>
  <c r="O33" i="1"/>
  <c r="M49" i="1"/>
  <c r="N45" i="1"/>
  <c r="O89" i="1"/>
  <c r="O169" i="1"/>
  <c r="M237" i="1"/>
  <c r="N145" i="1"/>
  <c r="N49" i="1"/>
  <c r="N161" i="1"/>
  <c r="N149" i="1"/>
  <c r="N33" i="1"/>
  <c r="N85" i="1"/>
  <c r="N75" i="1"/>
  <c r="O63" i="1"/>
  <c r="M103" i="1"/>
  <c r="N199" i="1"/>
  <c r="N190" i="1"/>
  <c r="O199" i="1"/>
  <c r="O95" i="1"/>
  <c r="O139" i="1"/>
  <c r="M219" i="1"/>
  <c r="O138" i="1"/>
  <c r="O19" i="1"/>
  <c r="M142" i="1"/>
  <c r="O211" i="1"/>
  <c r="O210" i="1"/>
  <c r="M94" i="1"/>
  <c r="O214" i="1"/>
  <c r="M167" i="1"/>
  <c r="N67" i="1"/>
  <c r="O159" i="1"/>
  <c r="M163" i="1"/>
  <c r="O198" i="1"/>
  <c r="M147" i="1"/>
  <c r="N66" i="1"/>
  <c r="O94" i="1"/>
  <c r="O75" i="1"/>
  <c r="M10" i="1"/>
  <c r="N74" i="1"/>
  <c r="M234" i="1"/>
  <c r="N131" i="1"/>
  <c r="N175" i="1"/>
  <c r="N19" i="1"/>
  <c r="N130" i="1"/>
  <c r="M151" i="1"/>
  <c r="O55" i="1"/>
  <c r="O62" i="1"/>
  <c r="M150" i="1"/>
  <c r="M102" i="1"/>
  <c r="M47" i="1"/>
  <c r="M46" i="1"/>
  <c r="O54" i="1"/>
  <c r="N231" i="1"/>
  <c r="O158" i="1"/>
  <c r="M162" i="1"/>
  <c r="M218" i="1"/>
  <c r="O137" i="1"/>
  <c r="M149" i="1"/>
  <c r="O53" i="1"/>
  <c r="M126" i="1"/>
  <c r="N185" i="1"/>
  <c r="M61" i="1"/>
  <c r="N102" i="1"/>
  <c r="O61" i="1"/>
  <c r="N198" i="1"/>
  <c r="M166" i="1"/>
  <c r="O74" i="1"/>
  <c r="N174" i="1"/>
  <c r="O235" i="1"/>
  <c r="O197" i="1"/>
  <c r="M146" i="1"/>
  <c r="O18" i="1"/>
  <c r="N65" i="1"/>
  <c r="M141" i="1"/>
  <c r="O213" i="1"/>
  <c r="N97" i="1"/>
  <c r="M229" i="1"/>
  <c r="N109" i="1"/>
  <c r="O99" i="1"/>
  <c r="N18" i="1"/>
  <c r="M9" i="1"/>
  <c r="O59" i="1"/>
  <c r="N129" i="1"/>
  <c r="O93" i="1"/>
  <c r="N230" i="1"/>
  <c r="M101" i="1"/>
  <c r="O157" i="1"/>
  <c r="O209" i="1"/>
  <c r="O234" i="1"/>
  <c r="N219" i="1"/>
  <c r="N189" i="1"/>
  <c r="M217" i="1"/>
  <c r="N214" i="1"/>
  <c r="M45" i="1"/>
  <c r="N73" i="1"/>
  <c r="M93" i="1"/>
  <c r="O73" i="1"/>
  <c r="N173" i="1"/>
  <c r="N107" i="1"/>
  <c r="O98" i="1"/>
  <c r="M161" i="1"/>
  <c r="M233" i="1"/>
  <c r="N155" i="1"/>
  <c r="N15" i="1"/>
  <c r="M227" i="1"/>
  <c r="M6" i="1"/>
  <c r="N154" i="1"/>
  <c r="N127" i="1"/>
  <c r="O163" i="1"/>
  <c r="M86" i="1"/>
  <c r="O14" i="1"/>
  <c r="M13" i="1"/>
  <c r="N202" i="1"/>
  <c r="N63" i="1"/>
  <c r="O30" i="1"/>
  <c r="N166" i="1"/>
  <c r="N62" i="1"/>
  <c r="O119" i="1"/>
  <c r="M90" i="1"/>
  <c r="M226" i="1"/>
  <c r="M5" i="1"/>
  <c r="N197" i="1"/>
  <c r="M171" i="1"/>
  <c r="M199" i="1"/>
  <c r="M99" i="1"/>
  <c r="O6" i="1"/>
  <c r="M135" i="1"/>
  <c r="N211" i="1"/>
  <c r="N139" i="1"/>
  <c r="O58" i="1"/>
  <c r="N210" i="1"/>
  <c r="N223" i="1"/>
  <c r="N138" i="1"/>
  <c r="M117" i="1"/>
  <c r="M73" i="1"/>
  <c r="M198" i="1"/>
  <c r="O162" i="1"/>
  <c r="N71" i="1"/>
  <c r="M134" i="1"/>
  <c r="N218" i="1"/>
  <c r="O143" i="1"/>
  <c r="N14" i="1"/>
  <c r="N70" i="1"/>
  <c r="N101" i="1"/>
  <c r="N61" i="1"/>
  <c r="M155" i="1"/>
  <c r="N194" i="1"/>
  <c r="M165" i="1"/>
  <c r="M133" i="1"/>
  <c r="O57" i="1"/>
  <c r="O17" i="1"/>
  <c r="N229" i="1"/>
  <c r="N165" i="1"/>
  <c r="O97" i="1"/>
  <c r="N153" i="1"/>
  <c r="N31" i="1"/>
  <c r="O179" i="1"/>
  <c r="M170" i="1"/>
  <c r="N30" i="1"/>
  <c r="M38" i="1"/>
  <c r="N126" i="1"/>
  <c r="N90" i="1"/>
  <c r="M154" i="1"/>
  <c r="M79" i="1"/>
  <c r="M130" i="1"/>
  <c r="O146" i="1"/>
  <c r="O107" i="1"/>
  <c r="O106" i="1"/>
  <c r="N29" i="1"/>
  <c r="N57" i="1"/>
  <c r="O118" i="1"/>
  <c r="O105" i="1"/>
  <c r="M197" i="1"/>
  <c r="M98" i="1"/>
  <c r="M97" i="1"/>
  <c r="O70" i="1"/>
  <c r="M78" i="1"/>
  <c r="M221" i="1"/>
  <c r="N125" i="1"/>
  <c r="O13" i="1"/>
  <c r="M173" i="1"/>
  <c r="M77" i="1"/>
  <c r="O175" i="1"/>
  <c r="O149" i="1"/>
  <c r="N5" i="1"/>
  <c r="O9" i="1"/>
  <c r="M81" i="1"/>
  <c r="M206" i="1"/>
  <c r="O145" i="1"/>
  <c r="N54" i="1"/>
  <c r="O117" i="1"/>
  <c r="M106" i="1"/>
  <c r="O153" i="1"/>
  <c r="N201" i="1"/>
  <c r="O100" i="1"/>
  <c r="O64" i="1"/>
  <c r="M120" i="1"/>
  <c r="O174" i="1"/>
  <c r="M105" i="1"/>
  <c r="O233" i="1"/>
  <c r="N120" i="1"/>
  <c r="O216" i="1"/>
  <c r="O136" i="1"/>
  <c r="O24" i="1"/>
  <c r="O48" i="1"/>
  <c r="O45" i="1"/>
  <c r="N116" i="1"/>
  <c r="M188" i="1"/>
  <c r="M53" i="1"/>
  <c r="M193" i="1"/>
  <c r="O36" i="1"/>
  <c r="O60" i="1"/>
  <c r="O16" i="1"/>
  <c r="O8" i="1"/>
  <c r="N132" i="1"/>
  <c r="O237" i="1"/>
  <c r="M176" i="1"/>
  <c r="O132" i="1"/>
  <c r="N106" i="1"/>
  <c r="O72" i="1"/>
  <c r="O164" i="1"/>
  <c r="N176" i="1"/>
  <c r="N53" i="1"/>
  <c r="M65" i="1"/>
  <c r="M64" i="1"/>
  <c r="M208" i="1"/>
  <c r="O204" i="1"/>
  <c r="N184" i="1"/>
  <c r="N76" i="1"/>
  <c r="N21" i="1"/>
  <c r="N152" i="1"/>
  <c r="N204" i="1"/>
  <c r="N64" i="1"/>
  <c r="N56" i="1"/>
  <c r="M180" i="1"/>
  <c r="N140" i="1"/>
  <c r="O144" i="1"/>
  <c r="M56" i="1"/>
  <c r="M96" i="1"/>
  <c r="O120" i="1"/>
  <c r="M184" i="1"/>
  <c r="N112" i="1"/>
  <c r="N96" i="1"/>
  <c r="N37" i="1"/>
  <c r="M192" i="1"/>
  <c r="O220" i="1"/>
  <c r="N224" i="1"/>
  <c r="O192" i="1"/>
  <c r="O230" i="1"/>
  <c r="N93" i="1"/>
  <c r="O229" i="1"/>
  <c r="N9" i="1"/>
  <c r="N13" i="1"/>
  <c r="O81" i="1"/>
  <c r="M42" i="1"/>
  <c r="M85" i="1"/>
  <c r="N233" i="1"/>
  <c r="N222" i="1"/>
  <c r="O111" i="1"/>
  <c r="N221" i="1"/>
  <c r="O113" i="1"/>
  <c r="O85" i="1"/>
  <c r="M31" i="1"/>
  <c r="M169" i="1"/>
  <c r="M201" i="1"/>
  <c r="M33" i="1"/>
  <c r="M129" i="1"/>
  <c r="M37" i="1"/>
  <c r="M113" i="1"/>
  <c r="O180" i="1"/>
  <c r="M8" i="1"/>
  <c r="N200" i="1"/>
  <c r="N137" i="1"/>
  <c r="N4" i="1"/>
  <c r="N124" i="1"/>
  <c r="N69" i="1"/>
  <c r="M145" i="1"/>
  <c r="N220" i="1"/>
  <c r="M30" i="1"/>
  <c r="O224" i="1"/>
  <c r="M20" i="1"/>
  <c r="M4" i="1"/>
  <c r="N80" i="1"/>
  <c r="M125" i="1"/>
  <c r="N157" i="1"/>
  <c r="O110" i="1"/>
  <c r="M36" i="1"/>
  <c r="N100" i="1"/>
  <c r="O188" i="1"/>
  <c r="M104" i="1"/>
  <c r="N164" i="1"/>
  <c r="M232" i="1"/>
  <c r="O152" i="1"/>
  <c r="O208" i="1"/>
  <c r="O124" i="1"/>
  <c r="M32" i="1"/>
  <c r="M100" i="1"/>
  <c r="O128" i="1"/>
  <c r="M76" i="1"/>
  <c r="O200" i="1"/>
  <c r="M72" i="1"/>
  <c r="O40" i="1"/>
  <c r="M136" i="1"/>
  <c r="N52" i="1"/>
  <c r="M112" i="1"/>
  <c r="M160" i="1"/>
  <c r="M25" i="1"/>
  <c r="O232" i="1"/>
  <c r="O44" i="1"/>
  <c r="O20" i="1"/>
  <c r="M212" i="1"/>
  <c r="M108" i="1"/>
  <c r="O80" i="1"/>
  <c r="O156" i="1"/>
  <c r="M200" i="1"/>
  <c r="N36" i="1"/>
  <c r="N105" i="1"/>
  <c r="M128" i="1"/>
  <c r="N168" i="1"/>
  <c r="N156" i="1"/>
  <c r="N213" i="1"/>
  <c r="O29" i="1"/>
  <c r="N217" i="1"/>
  <c r="O178" i="1"/>
  <c r="M158" i="1"/>
  <c r="M19" i="1"/>
  <c r="O79" i="1"/>
  <c r="O161" i="1"/>
  <c r="O142" i="1"/>
  <c r="M69" i="1"/>
  <c r="O141" i="1"/>
  <c r="O78" i="1"/>
  <c r="O5" i="1"/>
  <c r="M157" i="1"/>
  <c r="N193" i="1"/>
  <c r="N41" i="1"/>
  <c r="N182" i="1"/>
  <c r="M41" i="1"/>
  <c r="O77" i="1"/>
  <c r="O185" i="1"/>
  <c r="N181" i="1"/>
  <c r="O84" i="1"/>
  <c r="N24" i="1"/>
  <c r="M92" i="1"/>
  <c r="M156" i="1"/>
  <c r="O32" i="1"/>
  <c r="M48" i="1"/>
  <c r="O116" i="1"/>
  <c r="M164" i="1"/>
  <c r="N44" i="1"/>
  <c r="O88" i="1"/>
  <c r="M132" i="1"/>
  <c r="O168" i="1"/>
  <c r="M236" i="1"/>
  <c r="M116" i="1"/>
  <c r="N212" i="1"/>
  <c r="O109" i="1"/>
  <c r="N144" i="1"/>
  <c r="M44" i="1"/>
  <c r="O76" i="1"/>
  <c r="N48" i="1"/>
  <c r="M12" i="1"/>
  <c r="M144" i="1"/>
  <c r="M140" i="1"/>
  <c r="N188" i="1"/>
  <c r="O104" i="1"/>
  <c r="M68" i="1"/>
  <c r="N17" i="1"/>
  <c r="N160" i="1"/>
  <c r="N92" i="1"/>
  <c r="O96" i="1"/>
  <c r="N128" i="1"/>
  <c r="M80" i="1"/>
  <c r="M220" i="1"/>
  <c r="N68" i="1"/>
  <c r="N136" i="1"/>
  <c r="N232" i="1"/>
  <c r="N148" i="1"/>
  <c r="M172" i="1"/>
  <c r="O160" i="1"/>
  <c r="M124" i="1"/>
  <c r="M196" i="1"/>
  <c r="O212" i="1"/>
  <c r="M29" i="1"/>
  <c r="O148" i="1"/>
  <c r="M168" i="1"/>
  <c r="N192" i="1"/>
  <c r="O140" i="1"/>
  <c r="N32" i="1"/>
  <c r="N104" i="1"/>
  <c r="N84" i="1"/>
  <c r="M24" i="1"/>
  <c r="M18" i="1"/>
  <c r="N209" i="1"/>
  <c r="M89" i="1"/>
  <c r="N89" i="1"/>
  <c r="M17" i="1"/>
  <c r="M225" i="1"/>
  <c r="O177" i="1"/>
  <c r="M153" i="1"/>
  <c r="O69" i="1"/>
  <c r="M216" i="1"/>
  <c r="N237" i="1"/>
  <c r="O4" i="1"/>
  <c r="M224" i="1"/>
  <c r="O112" i="1"/>
  <c r="N8" i="1"/>
  <c r="O228" i="1"/>
  <c r="N108" i="1"/>
  <c r="O173" i="1"/>
  <c r="O172" i="1"/>
  <c r="O56" i="1"/>
  <c r="N28" i="1"/>
  <c r="O92" i="1"/>
  <c r="N12" i="1"/>
  <c r="M16" i="1"/>
  <c r="O28" i="1"/>
  <c r="M60" i="1"/>
  <c r="N228" i="1"/>
  <c r="N216" i="1"/>
  <c r="M205" i="1"/>
  <c r="N196" i="1"/>
  <c r="M228" i="1"/>
  <c r="O52" i="1"/>
  <c r="N72" i="1"/>
  <c r="O68" i="1"/>
  <c r="M40" i="1"/>
  <c r="N208" i="1"/>
  <c r="O176" i="1"/>
  <c r="N20" i="1"/>
  <c r="N60" i="1"/>
  <c r="N88" i="1"/>
  <c r="O12" i="1"/>
  <c r="M52" i="1"/>
  <c r="M84" i="1"/>
  <c r="O196" i="1"/>
  <c r="N16" i="1"/>
  <c r="M204" i="1"/>
  <c r="N172" i="1"/>
  <c r="M148" i="1"/>
  <c r="O184" i="1"/>
  <c r="M88" i="1"/>
  <c r="N40" i="1"/>
  <c r="O108" i="1"/>
  <c r="M28" i="1"/>
  <c r="M152" i="1"/>
  <c r="N180" i="1"/>
</calcChain>
</file>

<file path=xl/sharedStrings.xml><?xml version="1.0" encoding="utf-8"?>
<sst xmlns="http://schemas.openxmlformats.org/spreadsheetml/2006/main" count="3066" uniqueCount="883">
  <si>
    <t>19601 *Q</t>
  </si>
  <si>
    <t xml:space="preserve">CSENT@USECON   </t>
  </si>
  <si>
    <t>PA15CDA5@FFUNDS</t>
  </si>
  <si>
    <t>YPDH@USECON</t>
  </si>
  <si>
    <t>YPD@USECON</t>
  </si>
  <si>
    <t>YPSVR@USECON</t>
  </si>
  <si>
    <t>FWILL@SURVEYS</t>
  </si>
  <si>
    <t>LR@USECON</t>
  </si>
  <si>
    <t>.DESC</t>
  </si>
  <si>
    <t>Households and Nonprofit Organizations: Net Worth (NSA, Bil.$)</t>
  </si>
  <si>
    <t>Disposable Personal Income (SAAR, Bil.$)</t>
  </si>
  <si>
    <t>Personal Saving Rate (SA, %)</t>
  </si>
  <si>
    <t>FRB Sr Officers Survey: Banks Willingness to Lend to Consumers (%)</t>
  </si>
  <si>
    <t>Civilian Unemployment Rate: 16 yr + (SA, %)</t>
  </si>
  <si>
    <t>.SOURCE</t>
  </si>
  <si>
    <t>FRB</t>
  </si>
  <si>
    <t>BEA</t>
  </si>
  <si>
    <t>BLS</t>
  </si>
  <si>
    <t>.excel_last</t>
  </si>
  <si>
    <t>19601</t>
  </si>
  <si>
    <t>19602</t>
  </si>
  <si>
    <t>19603</t>
  </si>
  <si>
    <t>19604</t>
  </si>
  <si>
    <t>19611</t>
  </si>
  <si>
    <t>19612</t>
  </si>
  <si>
    <t>19613</t>
  </si>
  <si>
    <t>19614</t>
  </si>
  <si>
    <t>19621</t>
  </si>
  <si>
    <t>19622</t>
  </si>
  <si>
    <t>19623</t>
  </si>
  <si>
    <t>19624</t>
  </si>
  <si>
    <t>19631</t>
  </si>
  <si>
    <t>19632</t>
  </si>
  <si>
    <t>19633</t>
  </si>
  <si>
    <t>19634</t>
  </si>
  <si>
    <t>19641</t>
  </si>
  <si>
    <t>19642</t>
  </si>
  <si>
    <t>19643</t>
  </si>
  <si>
    <t>19644</t>
  </si>
  <si>
    <t>19651</t>
  </si>
  <si>
    <t>19652</t>
  </si>
  <si>
    <t>19653</t>
  </si>
  <si>
    <t>19654</t>
  </si>
  <si>
    <t>19661</t>
  </si>
  <si>
    <t>19662</t>
  </si>
  <si>
    <t>19663</t>
  </si>
  <si>
    <t>19664</t>
  </si>
  <si>
    <t>19671</t>
  </si>
  <si>
    <t>19672</t>
  </si>
  <si>
    <t>19673</t>
  </si>
  <si>
    <t>19674</t>
  </si>
  <si>
    <t>19681</t>
  </si>
  <si>
    <t>19682</t>
  </si>
  <si>
    <t>19683</t>
  </si>
  <si>
    <t>19684</t>
  </si>
  <si>
    <t>19691</t>
  </si>
  <si>
    <t>19692</t>
  </si>
  <si>
    <t>19693</t>
  </si>
  <si>
    <t>19694</t>
  </si>
  <si>
    <t>19701</t>
  </si>
  <si>
    <t>19702</t>
  </si>
  <si>
    <t>19703</t>
  </si>
  <si>
    <t>19704</t>
  </si>
  <si>
    <t>19711</t>
  </si>
  <si>
    <t>19712</t>
  </si>
  <si>
    <t>19713</t>
  </si>
  <si>
    <t>19714</t>
  </si>
  <si>
    <t>19721</t>
  </si>
  <si>
    <t>19722</t>
  </si>
  <si>
    <t>19723</t>
  </si>
  <si>
    <t>19724</t>
  </si>
  <si>
    <t>19731</t>
  </si>
  <si>
    <t>19732</t>
  </si>
  <si>
    <t>19733</t>
  </si>
  <si>
    <t>19734</t>
  </si>
  <si>
    <t>19741</t>
  </si>
  <si>
    <t>19742</t>
  </si>
  <si>
    <t>19743</t>
  </si>
  <si>
    <t>19744</t>
  </si>
  <si>
    <t>19751</t>
  </si>
  <si>
    <t>19752</t>
  </si>
  <si>
    <t>19753</t>
  </si>
  <si>
    <t>19754</t>
  </si>
  <si>
    <t>19761</t>
  </si>
  <si>
    <t>19762</t>
  </si>
  <si>
    <t>19763</t>
  </si>
  <si>
    <t>19764</t>
  </si>
  <si>
    <t>19771</t>
  </si>
  <si>
    <t>19772</t>
  </si>
  <si>
    <t>19773</t>
  </si>
  <si>
    <t>19774</t>
  </si>
  <si>
    <t>19781</t>
  </si>
  <si>
    <t>19782</t>
  </si>
  <si>
    <t>19783</t>
  </si>
  <si>
    <t>19784</t>
  </si>
  <si>
    <t>19791</t>
  </si>
  <si>
    <t>19792</t>
  </si>
  <si>
    <t>19793</t>
  </si>
  <si>
    <t>19794</t>
  </si>
  <si>
    <t>19801</t>
  </si>
  <si>
    <t>19802</t>
  </si>
  <si>
    <t>19803</t>
  </si>
  <si>
    <t>19804</t>
  </si>
  <si>
    <t>19811</t>
  </si>
  <si>
    <t>19812</t>
  </si>
  <si>
    <t>19813</t>
  </si>
  <si>
    <t>19814</t>
  </si>
  <si>
    <t>19821</t>
  </si>
  <si>
    <t>19822</t>
  </si>
  <si>
    <t>19823</t>
  </si>
  <si>
    <t>19824</t>
  </si>
  <si>
    <t>19831</t>
  </si>
  <si>
    <t>19832</t>
  </si>
  <si>
    <t>19833</t>
  </si>
  <si>
    <t>19834</t>
  </si>
  <si>
    <t>19841</t>
  </si>
  <si>
    <t>19842</t>
  </si>
  <si>
    <t>19843</t>
  </si>
  <si>
    <t>19844</t>
  </si>
  <si>
    <t>19851</t>
  </si>
  <si>
    <t>19852</t>
  </si>
  <si>
    <t>19853</t>
  </si>
  <si>
    <t>19854</t>
  </si>
  <si>
    <t>19861</t>
  </si>
  <si>
    <t>19862</t>
  </si>
  <si>
    <t>19863</t>
  </si>
  <si>
    <t>19864</t>
  </si>
  <si>
    <t>19871</t>
  </si>
  <si>
    <t>19872</t>
  </si>
  <si>
    <t>19873</t>
  </si>
  <si>
    <t>19874</t>
  </si>
  <si>
    <t>19881</t>
  </si>
  <si>
    <t>19882</t>
  </si>
  <si>
    <t>19883</t>
  </si>
  <si>
    <t>19884</t>
  </si>
  <si>
    <t>19891</t>
  </si>
  <si>
    <t>19892</t>
  </si>
  <si>
    <t>19893</t>
  </si>
  <si>
    <t>19894</t>
  </si>
  <si>
    <t>19901</t>
  </si>
  <si>
    <t>19902</t>
  </si>
  <si>
    <t>19903</t>
  </si>
  <si>
    <t>19904</t>
  </si>
  <si>
    <t>19911</t>
  </si>
  <si>
    <t>19912</t>
  </si>
  <si>
    <t>19913</t>
  </si>
  <si>
    <t>19914</t>
  </si>
  <si>
    <t>19921</t>
  </si>
  <si>
    <t>19922</t>
  </si>
  <si>
    <t>19923</t>
  </si>
  <si>
    <t>19924</t>
  </si>
  <si>
    <t>19931</t>
  </si>
  <si>
    <t>19932</t>
  </si>
  <si>
    <t>19933</t>
  </si>
  <si>
    <t>19934</t>
  </si>
  <si>
    <t>19941</t>
  </si>
  <si>
    <t>19942</t>
  </si>
  <si>
    <t>19943</t>
  </si>
  <si>
    <t>19944</t>
  </si>
  <si>
    <t>19951</t>
  </si>
  <si>
    <t>19952</t>
  </si>
  <si>
    <t>19953</t>
  </si>
  <si>
    <t>19954</t>
  </si>
  <si>
    <t>19961</t>
  </si>
  <si>
    <t>19962</t>
  </si>
  <si>
    <t>19963</t>
  </si>
  <si>
    <t>19964</t>
  </si>
  <si>
    <t>19971</t>
  </si>
  <si>
    <t>19972</t>
  </si>
  <si>
    <t>19973</t>
  </si>
  <si>
    <t>19974</t>
  </si>
  <si>
    <t>19981</t>
  </si>
  <si>
    <t>19982</t>
  </si>
  <si>
    <t>19983</t>
  </si>
  <si>
    <t>19984</t>
  </si>
  <si>
    <t>19991</t>
  </si>
  <si>
    <t>19992</t>
  </si>
  <si>
    <t>19993</t>
  </si>
  <si>
    <t>19994</t>
  </si>
  <si>
    <t>20001</t>
  </si>
  <si>
    <t>20002</t>
  </si>
  <si>
    <t>20003</t>
  </si>
  <si>
    <t>20004</t>
  </si>
  <si>
    <t>20011</t>
  </si>
  <si>
    <t>20012</t>
  </si>
  <si>
    <t>20013</t>
  </si>
  <si>
    <t>20014</t>
  </si>
  <si>
    <t>20021</t>
  </si>
  <si>
    <t>20022</t>
  </si>
  <si>
    <t>20023</t>
  </si>
  <si>
    <t>20024</t>
  </si>
  <si>
    <t>20031</t>
  </si>
  <si>
    <t>20032</t>
  </si>
  <si>
    <t>20033</t>
  </si>
  <si>
    <t>20034</t>
  </si>
  <si>
    <t>20041</t>
  </si>
  <si>
    <t>20042</t>
  </si>
  <si>
    <t>20043</t>
  </si>
  <si>
    <t>20044</t>
  </si>
  <si>
    <t>20051</t>
  </si>
  <si>
    <t>20052</t>
  </si>
  <si>
    <t>20053</t>
  </si>
  <si>
    <t>20054</t>
  </si>
  <si>
    <t>20061</t>
  </si>
  <si>
    <t>20062</t>
  </si>
  <si>
    <t>20063</t>
  </si>
  <si>
    <t>20064</t>
  </si>
  <si>
    <t>20071</t>
  </si>
  <si>
    <t>20072</t>
  </si>
  <si>
    <t>20073</t>
  </si>
  <si>
    <t>20074</t>
  </si>
  <si>
    <t>20081</t>
  </si>
  <si>
    <t>20082</t>
  </si>
  <si>
    <t>20083</t>
  </si>
  <si>
    <t>20084</t>
  </si>
  <si>
    <t>20091</t>
  </si>
  <si>
    <t>20092</t>
  </si>
  <si>
    <t>20093</t>
  </si>
  <si>
    <t>20094</t>
  </si>
  <si>
    <t>20101</t>
  </si>
  <si>
    <t>20102</t>
  </si>
  <si>
    <t>20103</t>
  </si>
  <si>
    <t>20104</t>
  </si>
  <si>
    <t>20111</t>
  </si>
  <si>
    <t>20112</t>
  </si>
  <si>
    <t>20113</t>
  </si>
  <si>
    <t>20114</t>
  </si>
  <si>
    <t>20121</t>
  </si>
  <si>
    <t>20122</t>
  </si>
  <si>
    <t>20123</t>
  </si>
  <si>
    <t>20124</t>
  </si>
  <si>
    <t>20131</t>
  </si>
  <si>
    <t>20132</t>
  </si>
  <si>
    <t>20133</t>
  </si>
  <si>
    <t>20134</t>
  </si>
  <si>
    <t>20141</t>
  </si>
  <si>
    <t>20142</t>
  </si>
  <si>
    <t>20143</t>
  </si>
  <si>
    <t>20144</t>
  </si>
  <si>
    <t>20151</t>
  </si>
  <si>
    <t>20152</t>
  </si>
  <si>
    <t>20153</t>
  </si>
  <si>
    <t>20154</t>
  </si>
  <si>
    <t>20161</t>
  </si>
  <si>
    <t>20162</t>
  </si>
  <si>
    <t>.TN</t>
  </si>
  <si>
    <t>.T1</t>
  </si>
  <si>
    <t>Q4-1945</t>
  </si>
  <si>
    <t>Q1-1947</t>
  </si>
  <si>
    <t>Q3-1966</t>
  </si>
  <si>
    <t>UMICH</t>
  </si>
  <si>
    <t>University of Michigan: Consumer Sentiment (NSA, Q1-66=100)</t>
  </si>
  <si>
    <t>data</t>
  </si>
  <si>
    <t>net_worth</t>
  </si>
  <si>
    <t>income_real</t>
  </si>
  <si>
    <t>dispy</t>
  </si>
  <si>
    <t>psr</t>
  </si>
  <si>
    <t>willingness_to_lend</t>
  </si>
  <si>
    <t>unemployment</t>
  </si>
  <si>
    <t>sentiment_u</t>
  </si>
  <si>
    <t>PL15TAO5@FFUNDS</t>
  </si>
  <si>
    <t>Households and Nonprofit Organizations: Liabilities (NSA, Bil.$)</t>
  </si>
  <si>
    <t>liabilities</t>
  </si>
  <si>
    <t>POP@USECON</t>
  </si>
  <si>
    <t>POP16O@USECON</t>
  </si>
  <si>
    <t>POP65O@USECON</t>
  </si>
  <si>
    <t>CENSUS</t>
  </si>
  <si>
    <t>Resident Population: Total [All Ages] (Thous)</t>
  </si>
  <si>
    <t>Resident Population: 16 Years and Over (Thous)</t>
  </si>
  <si>
    <t>Resident Population: 65 Years and Over (Thous)</t>
  </si>
  <si>
    <t>YCAUJ@USNA</t>
  </si>
  <si>
    <t>GDP@USNA</t>
  </si>
  <si>
    <t>GBAL@USNA</t>
  </si>
  <si>
    <t>1960 *Y</t>
  </si>
  <si>
    <t>Undistributed Corporate Profits with IVA &amp; CCAdj (SAAR, Bil.$)</t>
  </si>
  <si>
    <t>Net Government Saving (SAAR, Bil.$)</t>
  </si>
  <si>
    <t>Gross Domestic Product (SAAR, Bil.$)</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</si>
  <si>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</si>
  <si>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</si>
  <si>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</si>
  <si>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</si>
  <si>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</si>
  <si>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</si>
  <si>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</si>
  <si>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</si>
  <si>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</si>
  <si>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</si>
  <si>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</si>
  <si>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</si>
  <si>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</si>
  <si>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</si>
  <si>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</si>
  <si>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</si>
  <si>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</si>
  <si>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</si>
  <si>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</si>
  <si>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</si>
  <si>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</si>
  <si>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</si>
  <si>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</si>
  <si>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</si>
  <si>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</si>
  <si>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</si>
  <si>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</si>
  <si>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</si>
  <si>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</si>
  <si>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</si>
  <si>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</si>
  <si>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</si>
  <si>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</si>
  <si>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</si>
  <si>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</si>
  <si>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</si>
  <si>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</si>
  <si>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</si>
  <si>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</si>
  <si>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</si>
  <si>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</si>
  <si>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</si>
  <si>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</si>
  <si>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</si>
  <si>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</si>
  <si>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</si>
  <si>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</si>
  <si>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</si>
  <si>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</si>
  <si>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</si>
  <si>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</si>
  <si>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</si>
  <si>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</si>
  <si>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</si>
  <si>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</si>
  <si>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</si>
  <si>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.FRQ</t>
  </si>
  <si>
    <t>Annual</t>
  </si>
  <si>
    <t>1901</t>
  </si>
  <si>
    <t>POP</t>
  </si>
  <si>
    <t>POP16_PLUS</t>
  </si>
  <si>
    <t>POP_65PLUS</t>
  </si>
  <si>
    <t>Description</t>
  </si>
  <si>
    <t xml:space="preserve">Resident Population: Total {All Ages} (Thous) </t>
  </si>
  <si>
    <t xml:space="preserve">Resident Population: 16 Years and Over (Thous) </t>
  </si>
  <si>
    <t xml:space="preserve">Resident Population: 65 Years and Over (Thous) </t>
  </si>
  <si>
    <t>Source</t>
  </si>
  <si>
    <t>USECON</t>
  </si>
  <si>
    <t>Short name</t>
  </si>
  <si>
    <t>OBS</t>
  </si>
  <si>
    <t>NOBS</t>
  </si>
  <si>
    <t>Haver description</t>
  </si>
  <si>
    <t>Haver Code</t>
  </si>
  <si>
    <t>19601 !Q</t>
  </si>
  <si>
    <t>Interpolated POP@USECON</t>
  </si>
  <si>
    <t>Interpolated POP65O@USECON</t>
  </si>
  <si>
    <t>.NT</t>
  </si>
  <si>
    <t>corp_sav</t>
  </si>
  <si>
    <t>gov_sav</t>
  </si>
  <si>
    <t>gdp</t>
  </si>
  <si>
    <t>pop</t>
  </si>
  <si>
    <t>pop_above65</t>
  </si>
  <si>
    <t>pop_above16</t>
  </si>
  <si>
    <t>mortgages_liab</t>
  </si>
  <si>
    <t>installment_liab</t>
  </si>
  <si>
    <t>credit_card_liab</t>
  </si>
  <si>
    <t>mortgage_30Y</t>
  </si>
  <si>
    <t>will_mortgages</t>
  </si>
  <si>
    <t>will_install</t>
  </si>
  <si>
    <t>will_ccard</t>
  </si>
  <si>
    <t>psr_old</t>
  </si>
  <si>
    <t>CEA_flows</t>
  </si>
  <si>
    <t>mort_flows_fitted_dy</t>
  </si>
  <si>
    <t>GSE_share</t>
  </si>
  <si>
    <t>psr_082018</t>
  </si>
  <si>
    <t>20163</t>
  </si>
  <si>
    <t>20164</t>
  </si>
  <si>
    <t>20171</t>
  </si>
  <si>
    <t>20172</t>
  </si>
  <si>
    <t>20173</t>
  </si>
  <si>
    <t>20174</t>
  </si>
  <si>
    <t>top10_wealth</t>
  </si>
  <si>
    <t>top1_wealth</t>
  </si>
  <si>
    <t>top10_income</t>
  </si>
  <si>
    <t>top1_income</t>
  </si>
  <si>
    <t>20181</t>
  </si>
  <si>
    <t>20182</t>
  </si>
  <si>
    <t>20183</t>
  </si>
  <si>
    <t>20184</t>
  </si>
  <si>
    <t>Q3-2018</t>
  </si>
  <si>
    <t>Real Disposable Personal Income (SAAR, Bil.Chn.2012$)</t>
  </si>
  <si>
    <t>Q4-2018</t>
  </si>
  <si>
    <t>Q4-2018 _x001B_ Dec-2018</t>
  </si>
  <si>
    <t>Q1-1948 _x001B_ Jan-1948</t>
  </si>
  <si>
    <t>Q4-1952 _x001B_ Nov-1952</t>
  </si>
  <si>
    <t>Q1-60 *Q Disaggregate_All</t>
  </si>
  <si>
    <t>Q1-60</t>
  </si>
  <si>
    <t>Q2-60</t>
  </si>
  <si>
    <t>Q3-60</t>
  </si>
  <si>
    <t>Q4-60</t>
  </si>
  <si>
    <t>Q1-61</t>
  </si>
  <si>
    <t>Q2-61</t>
  </si>
  <si>
    <t>Q3-61</t>
  </si>
  <si>
    <t>Q4-61</t>
  </si>
  <si>
    <t>Q1-62</t>
  </si>
  <si>
    <t>Q2-62</t>
  </si>
  <si>
    <t>Q3-62</t>
  </si>
  <si>
    <t>Q4-62</t>
  </si>
  <si>
    <t>Q1-63</t>
  </si>
  <si>
    <t>Q2-63</t>
  </si>
  <si>
    <t>Q3-63</t>
  </si>
  <si>
    <t>Q4-63</t>
  </si>
  <si>
    <t>Q1-64</t>
  </si>
  <si>
    <t>Q2-64</t>
  </si>
  <si>
    <t>Q3-64</t>
  </si>
  <si>
    <t>Q4-64</t>
  </si>
  <si>
    <t>Q1-65</t>
  </si>
  <si>
    <t>Q2-65</t>
  </si>
  <si>
    <t>Q3-65</t>
  </si>
  <si>
    <t>Q4-65</t>
  </si>
  <si>
    <t>Q1-66</t>
  </si>
  <si>
    <t>Q2-66</t>
  </si>
  <si>
    <t>Q3-66</t>
  </si>
  <si>
    <t>Q4-66</t>
  </si>
  <si>
    <t>Q1-67</t>
  </si>
  <si>
    <t>Q2-67</t>
  </si>
  <si>
    <t>Q3-67</t>
  </si>
  <si>
    <t>Q4-67</t>
  </si>
  <si>
    <t>Q1-68</t>
  </si>
  <si>
    <t>Q2-68</t>
  </si>
  <si>
    <t>Q3-68</t>
  </si>
  <si>
    <t>Q4-68</t>
  </si>
  <si>
    <t>Q1-69</t>
  </si>
  <si>
    <t>Q2-69</t>
  </si>
  <si>
    <t>Q3-69</t>
  </si>
  <si>
    <t>Q4-69</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</si>
  <si>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</si>
  <si>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</si>
  <si>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</si>
  <si>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</si>
  <si>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</si>
  <si>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</si>
  <si>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</si>
  <si>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</si>
  <si>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</si>
  <si>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</si>
  <si>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</si>
  <si>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</si>
  <si>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</si>
  <si>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</si>
  <si>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</si>
  <si>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</si>
  <si>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</si>
  <si>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</si>
  <si>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</si>
  <si>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</si>
  <si>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</si>
  <si>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</si>
  <si>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</si>
  <si>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</si>
  <si>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</si>
  <si>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</si>
  <si>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</si>
  <si>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</si>
  <si>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</si>
  <si>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</si>
  <si>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</si>
  <si>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</si>
  <si>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</si>
  <si>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</si>
  <si>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</si>
  <si>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</si>
  <si>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</si>
  <si>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</si>
  <si>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</si>
  <si>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</si>
  <si>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</si>
  <si>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</si>
  <si>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</si>
  <si>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</si>
  <si>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</si>
  <si>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</si>
  <si>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</si>
  <si>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</si>
  <si>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</si>
  <si>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</si>
  <si>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</si>
  <si>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</si>
  <si>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</si>
  <si>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</si>
  <si>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</si>
  <si>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</si>
  <si>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</si>
  <si>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</si>
  <si>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</si>
  <si>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</si>
  <si>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</si>
  <si>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</si>
  <si>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</si>
  <si>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</si>
  <si>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</si>
  <si>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</si>
  <si>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</si>
  <si>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</si>
  <si>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</si>
  <si>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</si>
  <si>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</si>
  <si>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</si>
  <si>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</si>
  <si>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</si>
  <si>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</si>
  <si>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</si>
  <si>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</si>
  <si>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</si>
  <si>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</si>
  <si>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</si>
  <si>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</si>
  <si>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</si>
  <si>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</si>
  <si>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</si>
  <si>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</si>
  <si>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</si>
  <si>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</si>
  <si>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</si>
  <si>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</si>
  <si>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</si>
  <si>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</si>
  <si>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</si>
  <si>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</si>
  <si>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</si>
  <si>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</si>
  <si>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</si>
  <si>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</si>
  <si>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</si>
  <si>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</si>
  <si>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</si>
  <si>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</si>
  <si>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</si>
  <si>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</si>
  <si>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</si>
  <si>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</si>
  <si>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</si>
  <si>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</si>
  <si>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</si>
  <si>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</si>
  <si>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</si>
  <si>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</si>
  <si>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</si>
  <si>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</si>
  <si>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</si>
  <si>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</si>
  <si>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</si>
  <si>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</si>
  <si>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</si>
  <si>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</si>
  <si>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</si>
  <si>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</si>
  <si>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</si>
  <si>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</si>
  <si>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</si>
  <si>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</si>
  <si>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</si>
  <si>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</si>
  <si>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</si>
  <si>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</si>
  <si>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</si>
  <si>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</si>
  <si>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</si>
  <si>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</si>
  <si>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</si>
  <si>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</si>
  <si>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</si>
  <si>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</si>
  <si>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</si>
  <si>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</si>
  <si>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</si>
  <si>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</si>
  <si>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</si>
  <si>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</si>
  <si>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</si>
  <si>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</si>
  <si>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</si>
  <si>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</si>
  <si>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</si>
  <si>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</si>
  <si>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</si>
  <si>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</si>
  <si>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</si>
  <si>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</si>
  <si>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</si>
  <si>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</si>
  <si>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</si>
  <si>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</si>
  <si>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</si>
  <si>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</si>
  <si>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</si>
  <si>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</si>
  <si>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</si>
  <si>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</si>
  <si>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</si>
  <si>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</si>
  <si>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</si>
  <si>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</si>
  <si>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</si>
  <si>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</si>
  <si>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</si>
  <si>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</si>
  <si>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</si>
  <si>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</si>
  <si>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</si>
  <si>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</si>
  <si>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</si>
  <si>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</si>
  <si>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</si>
  <si>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</si>
  <si>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</si>
  <si>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</si>
  <si>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</si>
  <si>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</si>
  <si>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</si>
  <si>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</si>
  <si>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</si>
  <si>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</si>
  <si>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</si>
  <si>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</si>
  <si>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</si>
  <si>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</si>
  <si>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</si>
  <si>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</si>
  <si>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</si>
  <si>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</si>
  <si>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</si>
  <si>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</si>
  <si>
    <t>FTCNMH@SURVEYS</t>
  </si>
  <si>
    <t>FTCNC@SURVEYS</t>
  </si>
  <si>
    <t>OL15CIC0@FFUNDS</t>
  </si>
  <si>
    <t>OL15HOM5@FFUNDS</t>
  </si>
  <si>
    <t xml:space="preserve">Sum </t>
  </si>
  <si>
    <t>OL15AEV0@FFUNDS</t>
  </si>
  <si>
    <t>OL15AAJ0@FFUNDS</t>
  </si>
  <si>
    <t>OL15CNL5@FFUNDS</t>
  </si>
  <si>
    <t>60 *A Disaggregate_All</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</si>
  <si>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</si>
  <si>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</si>
  <si>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</si>
  <si>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</si>
  <si>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</si>
  <si>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</si>
  <si>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</si>
  <si>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</si>
  <si>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</si>
  <si>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</si>
  <si>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</si>
  <si>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</si>
  <si>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</si>
  <si>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</si>
  <si>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</si>
  <si>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</si>
  <si>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</si>
  <si>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</si>
  <si>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</si>
  <si>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</si>
  <si>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</si>
  <si>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</si>
  <si>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</si>
  <si>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</si>
  <si>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</si>
  <si>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</si>
  <si>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</si>
  <si>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</si>
  <si>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</si>
  <si>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</si>
  <si>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</si>
  <si>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</si>
  <si>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</si>
  <si>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</si>
  <si>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</si>
  <si>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</si>
  <si>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</si>
  <si>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</si>
  <si>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</si>
  <si>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</si>
  <si>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00</t>
  </si>
  <si>
    <t>01</t>
  </si>
  <si>
    <t>02</t>
  </si>
  <si>
    <t>03</t>
  </si>
  <si>
    <t>04</t>
  </si>
  <si>
    <t>05</t>
  </si>
  <si>
    <t>06</t>
  </si>
  <si>
    <t>07</t>
  </si>
  <si>
    <t>08</t>
  </si>
  <si>
    <t>09</t>
  </si>
  <si>
    <t>10</t>
  </si>
  <si>
    <t>11</t>
  </si>
  <si>
    <t>12</t>
  </si>
  <si>
    <t>13</t>
  </si>
  <si>
    <t>14</t>
  </si>
  <si>
    <t>15</t>
  </si>
  <si>
    <t>16</t>
  </si>
  <si>
    <t>17</t>
  </si>
  <si>
    <t>18</t>
  </si>
  <si>
    <t>N/A</t>
  </si>
  <si>
    <t xml:space="preserve">Board of Governors of the Federal Reserve System
SENIOR LOAN OFFICER OPINION SURVEY ON BANK LENDING PRACTICES
SELECTED DOMESTIC BANKS IN THE UNITED STATES
17. Please indicate your bank's willingness to make consumer installment loans now as opposed to three months ago.
Quarterly
Board of Governors of the Federal Reserve System
SENIOR LOAN OFFICER OPINION SURVEY ON BANK LENDING PRACTICES
SELECTED DOMESTIC BANKS IN THE UNITED STATES
17. Please indicate your bank's willingness to make consumer installment loans now as opposed to three months ago.
Quarterly
</t>
  </si>
  <si>
    <t>Board of Governors of the Federal Reserve System
SENIOR LOAN OFFICER OPINION SURVEY
ON BANK LENDING PRACTICES [1] 
Quarterly. Measures of Supply and Demand fir Residential Mortgage Loans. Reporting Tighteningh Standards</t>
  </si>
  <si>
    <t>Quarterly</t>
  </si>
  <si>
    <t>Federal Reserve Board/Haver Analytics</t>
  </si>
  <si>
    <t xml:space="preserve">Board of Governors of the Federal Reserve System SENIOR LOAN OFFICER OPINION SURVEY ON BANK LENDING PRACTICES SELECTED DOMESTIC BANKS IN THE UNITED STATES 18. Over the past three months, how have your bank's credit standards for approving applications for credit cards from individuals or households changed? Quarterly
</t>
  </si>
  <si>
    <t>Financial Accounts of the United States Levels L.222 CONSUMER CREDIT Billions of dollars Amounts outstanding end of period Not seasonally adjusted</t>
  </si>
  <si>
    <t>Financial Accounts of the United States Levels. L.101 HOUSEHOLDS AND NONPROFIT ORGANIZATIONS. Billions of dollars. Amounts outstanding end of period. Not seasonally adjusted. Home Mortgages</t>
  </si>
  <si>
    <t>Financial Accounts of the United States. Levels. L.222 CONSUMER CREDIT. Billions of dollars. Amounts outstanding end of period. Not seasonally adjusted. Auto loans.</t>
  </si>
  <si>
    <t xml:space="preserve"> Financial Accounts of the United States. Levels. L.222 CONSUMER CREDIT. Billions of dollars. Amounts outstanding end of period. Not seasonally adjusted. Student Loan.</t>
  </si>
  <si>
    <t xml:space="preserve"> Financial Accounts of the United States. Levels. L.222 CONSUMER CREDIT. Billions of dollars. Amounts outstanding end of period. Not seasonally adjusted. Other Consumer Credit. </t>
  </si>
  <si>
    <t xml:space="preserve">HAVER CODE </t>
  </si>
  <si>
    <t xml:space="preserve">VARIABLE </t>
  </si>
  <si>
    <t>Chart 29 Historical Series</t>
  </si>
  <si>
    <t>3mma</t>
  </si>
  <si>
    <t>UMEX_R</t>
  </si>
  <si>
    <t>Recession</t>
  </si>
  <si>
    <t>Datemy</t>
  </si>
  <si>
    <t>Quarter</t>
  </si>
  <si>
    <t>Month</t>
  </si>
  <si>
    <t>Value</t>
  </si>
  <si>
    <t>Latest observations</t>
  </si>
  <si>
    <t>/</t>
  </si>
  <si>
    <t>Michigan survey unemployment expectations</t>
  </si>
  <si>
    <t>Monthly</t>
  </si>
  <si>
    <t xml:space="preserve">https://data.sca.isr.umich.edu/get-chart.php?y=2018&amp;m=12&amp;n=30h&amp;d=ylch&amp;f=xls&amp;k=9038f83d84c2b8d589f2542b90963e84cb524ceca405df75db946d7da6887ace 
https://data.sca.isr.umich.edu/get-chart.php?y=2018&amp;m=12&amp;n=30h&amp;d=ylch&amp;f=xls&amp;k=9038f83d84c2b8d589f2542b90963e84cb524ceca405df75db946d7da6887ace 
</t>
  </si>
  <si>
    <t>interpolated from POP@USECON</t>
  </si>
  <si>
    <t>interpolated with POP16O@USECON</t>
  </si>
  <si>
    <t>interpoalted with POP65O@USECON</t>
  </si>
  <si>
    <t>FRM30@USECON</t>
  </si>
  <si>
    <t>FHLMC: 30-Year Fixed-Rate Mortgages:US %</t>
  </si>
  <si>
    <t>Q2-1970</t>
  </si>
  <si>
    <t>Q4-45 *Q Disaggregate_First</t>
  </si>
  <si>
    <t>OA89HOM5@FFUNDS</t>
  </si>
  <si>
    <t>OL10HOM5@FFUNDS</t>
  </si>
  <si>
    <t>OL11HOM5@FFUNDS</t>
  </si>
  <si>
    <t>OA15HOM3@FFUNDS</t>
  </si>
  <si>
    <t>OA10HOM5@FFUNDS</t>
  </si>
  <si>
    <t>OA11HOM3@FFUNDS</t>
  </si>
  <si>
    <t>OA21HOM3@FFUNDS</t>
  </si>
  <si>
    <t>OA31HOM5@FFUNDS</t>
  </si>
  <si>
    <t>OA76HOM5@FFUNDS</t>
  </si>
  <si>
    <t>OA75HOM3@FFUNDS</t>
  </si>
  <si>
    <t>OA74HOM3@FFUNDS</t>
  </si>
  <si>
    <t>OA47HOM0@FFUNDS</t>
  </si>
  <si>
    <t>OA54HOM5@FFUNDS</t>
  </si>
  <si>
    <t>OA57HOM3@FFUNDS</t>
  </si>
  <si>
    <t>OA22AAG3@FFUNDS</t>
  </si>
  <si>
    <t>OA40HOM5@FFUNDS</t>
  </si>
  <si>
    <t>OA41HOM5@FFUNDS</t>
  </si>
  <si>
    <t>OA67HOM5@FFUNDS</t>
  </si>
  <si>
    <t>OA61HOM5@FFUNDS</t>
  </si>
  <si>
    <t>OA64HOM5@FFUNDS</t>
  </si>
  <si>
    <t>OA89HEL5@FFUNDS</t>
  </si>
  <si>
    <t>OA76HEL5@FFUNDS</t>
  </si>
  <si>
    <t>OA75OTM3@FFUNDS</t>
  </si>
  <si>
    <t>OA47HEL5@FFUNDS</t>
  </si>
  <si>
    <t>OA67HEL3@FFUNDS</t>
  </si>
  <si>
    <t>OA61HEL3@FFUNDS</t>
  </si>
  <si>
    <t>All Sectors: Asset; Mortgages on 1-4 Family Structures (NSA, Bil.$)</t>
  </si>
  <si>
    <t>Households: Liabilities: Home Mortgages (NSA, Bil.$)</t>
  </si>
  <si>
    <t>Nonfinancial Corporate Business: Liabs: Home Mortgages (NSA, Bil $)</t>
  </si>
  <si>
    <t>Nonfin Noncorporate Business: Liabilities: Home Mortgages (NSA, Bil $)</t>
  </si>
  <si>
    <t>Households: Assets: Home Mortgages (NSA, Bil $)</t>
  </si>
  <si>
    <t>Nonfinancial Corporate Bus: Assets: Home Mortgages (NSA, Bil.$)</t>
  </si>
  <si>
    <t>Nonfin Noncorporate Business: Assets: Home Mortgages (NSA, Bil $)</t>
  </si>
  <si>
    <t>State &amp; Local Governments: Assets: Home Mortgages (NSA, Bil $)</t>
  </si>
  <si>
    <t>U.S. Government: Assets: Home Mortgages (NSA, Bil $)</t>
  </si>
  <si>
    <t>U.S.-Chartered Dep Inst: Assets: Home Mortgages,including farm houses(NSA,Bil.$)</t>
  </si>
  <si>
    <t>Home Mortgages: Assets: Foreign Banking Offices in US(NSA,Bil.$)</t>
  </si>
  <si>
    <t>Banks in U.S. Possessions: Assets: Home Mortgages (NSA, Bil $)</t>
  </si>
  <si>
    <t>Credit Unions: Assets: Home Mortgages (NSA, Bil.$)</t>
  </si>
  <si>
    <t>Life Insurance Companies: Assets: Home Mortgages (NSA, Bil $)</t>
  </si>
  <si>
    <t>Private Pension Funds: Assets: Home Mortgages (NSA, Bil $)</t>
  </si>
  <si>
    <t>State/Local Govt Emp Defined Benefit Retmnt Funds: Asset: Home Mtgs(NSA, Bil.$)</t>
  </si>
  <si>
    <t>GSEs: Assets; Home Mortgages (NSA, Bil.$)</t>
  </si>
  <si>
    <t>Mortgage Pools: Assets, Home Mortgages (NSA, Bil.$)</t>
  </si>
  <si>
    <t>ABS Issuers: Asset; Mortgages on 1-4 Family Structures (NSA, Bil.$)</t>
  </si>
  <si>
    <t>Finance Companies: Assets; Home Mortgages (NSA, Bil.$)</t>
  </si>
  <si>
    <t>Real Estate Investment Trusts: Assets: Home Mortgages (NSA, Bil.$)</t>
  </si>
  <si>
    <t>Home Mortgages: Home Equity Loans (NSA, Bil.$)</t>
  </si>
  <si>
    <t>U.S.-Chartered Depository Institutions: Assets: Home Equity Loans (NSA, Bil.$)</t>
  </si>
  <si>
    <t>Home Mortgages: Home Equity Loans: Foreign Banking Offices in US(NSA,Bil.$)</t>
  </si>
  <si>
    <t>Home Mortgages: Home Equity Loans: Credit Unions (NSA, Bil.$)</t>
  </si>
  <si>
    <t>Home Mortgages: Home Equity Loans: ABS Issuers (NSA, Bil.$)</t>
  </si>
  <si>
    <t>Home Mortgages: Home Equity Loans: Finance Companies (NSA, Bil.$)</t>
  </si>
  <si>
    <t>Q4-45</t>
  </si>
  <si>
    <t>Q1-46</t>
  </si>
  <si>
    <t>Q2-46</t>
  </si>
  <si>
    <t>Q3-46</t>
  </si>
  <si>
    <t>Q4-46</t>
  </si>
  <si>
    <t>Q1-47</t>
  </si>
  <si>
    <t>Q2-47</t>
  </si>
  <si>
    <t>Q3-47</t>
  </si>
  <si>
    <t>Q4-47</t>
  </si>
  <si>
    <t>Q1-48</t>
  </si>
  <si>
    <t>Q2-48</t>
  </si>
  <si>
    <t>Q3-48</t>
  </si>
  <si>
    <t>Q4-48</t>
  </si>
  <si>
    <t>Q1-49</t>
  </si>
  <si>
    <t>Q2-49</t>
  </si>
  <si>
    <t>Q3-49</t>
  </si>
  <si>
    <t>Q4-49</t>
  </si>
  <si>
    <t>Q1-50</t>
  </si>
  <si>
    <t>Q2-50</t>
  </si>
  <si>
    <t>Q3-50</t>
  </si>
  <si>
    <t>Q4-50</t>
  </si>
  <si>
    <t>Q1-51</t>
  </si>
  <si>
    <t>Q2-51</t>
  </si>
  <si>
    <t>Q3-51</t>
  </si>
  <si>
    <t>Q4-51</t>
  </si>
  <si>
    <t>Q1-52</t>
  </si>
  <si>
    <t>Q2-52</t>
  </si>
  <si>
    <t>Q3-52</t>
  </si>
  <si>
    <t>Q4-52</t>
  </si>
  <si>
    <t>Q1-53</t>
  </si>
  <si>
    <t>Q2-53</t>
  </si>
  <si>
    <t>Q3-53</t>
  </si>
  <si>
    <t>Q4-53</t>
  </si>
  <si>
    <t>Q1-54</t>
  </si>
  <si>
    <t>Q2-54</t>
  </si>
  <si>
    <t>Q3-54</t>
  </si>
  <si>
    <t>Q4-54</t>
  </si>
  <si>
    <t>Q1-55</t>
  </si>
  <si>
    <t>Q2-55</t>
  </si>
  <si>
    <t>Q3-55</t>
  </si>
  <si>
    <t>Q4-55</t>
  </si>
  <si>
    <t>Q1-56</t>
  </si>
  <si>
    <t>Q2-56</t>
  </si>
  <si>
    <t>Q3-56</t>
  </si>
  <si>
    <t>Q4-56</t>
  </si>
  <si>
    <t>Q1-57</t>
  </si>
  <si>
    <t>Q2-57</t>
  </si>
  <si>
    <t>Q3-57</t>
  </si>
  <si>
    <t>Q4-57</t>
  </si>
  <si>
    <t>Q1-58</t>
  </si>
  <si>
    <t>Q2-58</t>
  </si>
  <si>
    <t>Q3-58</t>
  </si>
  <si>
    <t>Q4-58</t>
  </si>
  <si>
    <t>Q1-59</t>
  </si>
  <si>
    <t>Q2-59</t>
  </si>
  <si>
    <t>Q3-59</t>
  </si>
  <si>
    <t>Q4-59</t>
  </si>
  <si>
    <t>Q1-45 *Q Disaggregate_All</t>
  </si>
  <si>
    <t>Q1-45</t>
  </si>
  <si>
    <t>Q2-45</t>
  </si>
  <si>
    <t>Q3-45</t>
  </si>
  <si>
    <t>Q1-1970</t>
  </si>
  <si>
    <t>Q1-1971</t>
  </si>
  <si>
    <t>Q1-1975</t>
  </si>
  <si>
    <t>Q4-2008</t>
  </si>
  <si>
    <t xml:space="preserve">Q3-2018 </t>
  </si>
  <si>
    <t>Q2-1945</t>
  </si>
  <si>
    <t>Q3-1965</t>
  </si>
  <si>
    <t>Q4-1984</t>
  </si>
  <si>
    <t>Q2-1968</t>
  </si>
  <si>
    <t>Q4-1990</t>
  </si>
  <si>
    <t>Note</t>
  </si>
  <si>
    <t>Raw data available in sheets "Population" and "Quarterly Population"</t>
  </si>
  <si>
    <t>Ad  hoc series</t>
  </si>
  <si>
    <t>Shares calculated using FoF table L.218, sheet "US FoF Haver"</t>
  </si>
  <si>
    <t>Description of variables in the "Clean" sheet</t>
  </si>
  <si>
    <t xml:space="preserve">Top 10% income shares (excluding capital gains) in the US. Interpolation from annual to quarterly data, assuming a linear path. </t>
  </si>
  <si>
    <t xml:space="preserve">Top 1% income shares (excluding capital gains) in the US.Interpolation from annual to quarterly data, assuming a linear path. </t>
  </si>
  <si>
    <t>Q1-1960</t>
  </si>
  <si>
    <t xml:space="preserve">Top 10% net personal wealth shares in the US.Net personal wealth is  the total value of non-financial and financial assets held by households minus their debts. Interpolation from annual to quarterly data, assuming a linear path. </t>
  </si>
  <si>
    <t xml:space="preserve">Top 1% net personal wealth share in the US.Net personal wealth is  the total value of non-financial and financial assets held by households minus their debts. Interpolation from annual to quarterly data, assuming a linear path. </t>
  </si>
  <si>
    <t>https://wid.world/country/usa/</t>
  </si>
  <si>
    <t xml:space="preserve">https://eml.berkeley.edu/~saez/TabFig2017prel.xls </t>
  </si>
  <si>
    <t>Annual--&gt; Quarterly</t>
  </si>
  <si>
    <t>ALFRED Graph Observations</t>
  </si>
  <si>
    <t>Archival Federal Reserve Economic Data</t>
  </si>
  <si>
    <t>Link: https://alfred.stlouisfed.org</t>
  </si>
  <si>
    <t>Help: https://alfred.stlouisfed.org/help</t>
  </si>
  <si>
    <t>Economic Research Division</t>
  </si>
  <si>
    <t>Federal Reserve Bank of St. Louis</t>
  </si>
  <si>
    <t>PSAVERT_20181221</t>
  </si>
  <si>
    <t>Personal Saving Rate Vintage: 2018-12-21, Percent, Quarterly, Seasonally Adjusted Annual Rate</t>
  </si>
  <si>
    <t>Frequency: Quarterly</t>
  </si>
  <si>
    <t>observation_date</t>
  </si>
  <si>
    <t>psr_2011</t>
  </si>
  <si>
    <t>PSAVERT_20110802</t>
  </si>
  <si>
    <t>Personal Saving Rate Vintage: 2011-08-02, Percent, Quarterly, Seasonally Adjusted Annual Rate</t>
  </si>
  <si>
    <t>psr_model</t>
  </si>
  <si>
    <t>Series for fitted PSR from the structural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</si>
</sst>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yyyymm"/>
    <numFmt numFmtId="168" formatCode="yyyy"/>
    <numFmt numFmtId="169" formatCode="0.0%"/>
    <numFmt numFmtId="170" formatCode="yyyy\-mm\-dd"/>
  </numFmts>
  <fonts count="9" x14ac:knownFonts="1">
    <font>
      <sz val="11"/>
      <color theme="1"/>
      <name val="Calibri"/>
      <family val="2"/>
      <scheme val="minor"/>
    </font>
    <font>
      <sz val="10"/>
      <name val="Times New Roman"/>
      <family val="1"/>
    </font>
    <font>
      <u/>
      <sz val="10"/>
      <color indexed="12"/>
      <name val="Times New Roman"/>
      <family val="1"/>
    </font>
    <font>
      <sz val="11"/>
      <color theme="1"/>
      <name val="Calibri"/>
      <family val="2"/>
      <scheme val="minor"/>
    </font>
    <font>
      <sz val="10"/>
      <name val="Times New Roman"/>
      <family val="1"/>
    </font>
    <font>
      <sz val="10"/>
      <name val="Arial"/>
      <family val="2"/>
    </font>
    <font>
      <sz val="10"/>
      <name val="Arial"/>
      <family val="2"/>
    </font>
    <font>
      <sz val="11"/>
      <name val="Calibri"/>
      <family val="2"/>
      <scheme val="minor"/>
    </font>
    <font>
      <sz val="10"/>
      <name val="Arial"/>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8">
    <xf numFmtId="0" fontId="0" fillId="0" borderId="0"/>
    <xf numFmtId="0" fontId="2" fillId="0" borderId="0" applyNumberFormat="0" applyFill="0" applyBorder="0" applyAlignment="0" applyProtection="0">
      <alignment vertical="top"/>
      <protection locked="0"/>
    </xf>
    <xf numFmtId="0" fontId="4" fillId="0" borderId="0"/>
    <xf numFmtId="0" fontId="4" fillId="0" borderId="0"/>
    <xf numFmtId="0" fontId="5" fillId="0" borderId="0"/>
    <xf numFmtId="0" fontId="3" fillId="0" borderId="0"/>
    <xf numFmtId="0" fontId="6" fillId="0" borderId="0"/>
    <xf numFmtId="0" fontId="8" fillId="0" borderId="0"/>
  </cellStyleXfs>
  <cellXfs count="66">
    <xf numFmtId="0" fontId="0" fillId="0" borderId="0" xfId="0"/>
    <xf numFmtId="0" fontId="0" fillId="0" borderId="0" xfId="0" applyFill="1"/>
    <xf numFmtId="164" fontId="0" fillId="0" borderId="0" xfId="0" applyNumberFormat="1"/>
    <xf numFmtId="0" fontId="2" fillId="0" borderId="0" xfId="1" applyFont="1" applyAlignment="1" applyProtection="1"/>
    <xf numFmtId="0" fontId="0" fillId="0" borderId="0" xfId="0" quotePrefix="1"/>
    <xf numFmtId="0" fontId="0" fillId="0" borderId="0" xfId="0" applyBorder="1"/>
    <xf numFmtId="167" fontId="0" fillId="0" borderId="0" xfId="0" applyNumberFormat="1"/>
    <xf numFmtId="165" fontId="0" fillId="0" borderId="0" xfId="0" applyNumberFormat="1"/>
    <xf numFmtId="2" fontId="1" fillId="0" borderId="0" xfId="0" applyNumberFormat="1" applyFont="1" applyBorder="1"/>
    <xf numFmtId="164" fontId="1" fillId="0" borderId="0" xfId="0" applyNumberFormat="1" applyFont="1" applyFill="1" applyBorder="1"/>
    <xf numFmtId="0" fontId="1" fillId="0" borderId="0" xfId="0" applyFont="1" applyBorder="1"/>
    <xf numFmtId="164" fontId="1" fillId="0" borderId="0" xfId="0" applyNumberFormat="1" applyFont="1" applyBorder="1"/>
    <xf numFmtId="166" fontId="1" fillId="0" borderId="0" xfId="0" applyNumberFormat="1" applyFont="1" applyFill="1" applyBorder="1"/>
    <xf numFmtId="0" fontId="2" fillId="0" borderId="0" xfId="1" applyFill="1" applyAlignment="1" applyProtection="1"/>
    <xf numFmtId="0" fontId="2" fillId="0" borderId="0" xfId="1" applyAlignment="1" applyProtection="1"/>
    <xf numFmtId="1" fontId="0" fillId="0" borderId="0" xfId="0" applyNumberFormat="1"/>
    <xf numFmtId="168" fontId="0" fillId="0" borderId="0" xfId="0" applyNumberFormat="1"/>
    <xf numFmtId="0" fontId="1" fillId="0" borderId="0" xfId="0" applyFont="1"/>
    <xf numFmtId="2" fontId="1" fillId="0" borderId="0" xfId="0" applyNumberFormat="1" applyFont="1"/>
    <xf numFmtId="0" fontId="1" fillId="0" borderId="0" xfId="0" quotePrefix="1" applyFont="1"/>
    <xf numFmtId="164" fontId="1" fillId="0" borderId="0" xfId="0" applyNumberFormat="1" applyFont="1"/>
    <xf numFmtId="165" fontId="1" fillId="0" borderId="0" xfId="0" applyNumberFormat="1" applyFont="1"/>
    <xf numFmtId="0" fontId="0" fillId="0" borderId="0" xfId="0"/>
    <xf numFmtId="0" fontId="0" fillId="0" borderId="0" xfId="0" quotePrefix="1" applyFill="1" applyAlignment="1">
      <alignment horizontal="left"/>
    </xf>
    <xf numFmtId="0" fontId="0" fillId="0" borderId="0" xfId="0" applyFill="1" applyAlignment="1">
      <alignment horizontal="left"/>
    </xf>
    <xf numFmtId="0" fontId="0" fillId="0" borderId="0" xfId="0" applyFill="1" applyBorder="1" applyAlignment="1">
      <alignment horizontal="left"/>
    </xf>
    <xf numFmtId="166" fontId="0" fillId="0" borderId="0" xfId="0" applyNumberFormat="1"/>
    <xf numFmtId="169" fontId="0" fillId="0" borderId="0" xfId="0" applyNumberFormat="1"/>
    <xf numFmtId="2" fontId="1" fillId="2" borderId="0" xfId="0" applyNumberFormat="1" applyFont="1" applyFill="1"/>
    <xf numFmtId="0" fontId="0" fillId="0" borderId="0" xfId="0" applyAlignment="1">
      <alignment wrapText="1"/>
    </xf>
    <xf numFmtId="14" fontId="0" fillId="0" borderId="0" xfId="0" applyNumberFormat="1" applyAlignment="1">
      <alignment horizontal="center"/>
    </xf>
    <xf numFmtId="164" fontId="0" fillId="0" borderId="0" xfId="0" applyNumberFormat="1" applyFont="1" applyFill="1" applyBorder="1" applyAlignment="1">
      <alignment horizontal="right"/>
    </xf>
    <xf numFmtId="164" fontId="7" fillId="0" borderId="0" xfId="2" applyNumberFormat="1" applyFont="1" applyAlignment="1">
      <alignment horizontal="right"/>
    </xf>
    <xf numFmtId="164" fontId="7" fillId="0" borderId="0" xfId="2" applyNumberFormat="1" applyFont="1" applyFill="1" applyAlignment="1">
      <alignment horizontal="right"/>
    </xf>
    <xf numFmtId="164" fontId="0" fillId="0" borderId="0" xfId="0" applyNumberFormat="1" applyFont="1" applyFill="1" applyAlignment="1">
      <alignment horizontal="right"/>
    </xf>
    <xf numFmtId="164" fontId="7" fillId="0" borderId="0" xfId="0" applyNumberFormat="1" applyFont="1" applyAlignment="1">
      <alignment horizontal="right"/>
    </xf>
    <xf numFmtId="164" fontId="0" fillId="0" borderId="0" xfId="0" applyNumberFormat="1" applyFont="1" applyBorder="1" applyAlignment="1">
      <alignment horizontal="right"/>
    </xf>
    <xf numFmtId="164" fontId="0" fillId="0" borderId="0" xfId="0" applyNumberFormat="1" applyFont="1" applyAlignment="1">
      <alignment horizontal="right"/>
    </xf>
    <xf numFmtId="164" fontId="7" fillId="0" borderId="0" xfId="6" applyNumberFormat="1" applyFont="1" applyFill="1" applyBorder="1" applyAlignment="1" applyProtection="1">
      <alignment horizontal="right"/>
    </xf>
    <xf numFmtId="164" fontId="7" fillId="0" borderId="0" xfId="0" applyNumberFormat="1" applyFont="1" applyFill="1" applyBorder="1" applyAlignment="1">
      <alignment horizontal="right"/>
    </xf>
    <xf numFmtId="164" fontId="7" fillId="0" borderId="0" xfId="3" applyNumberFormat="1" applyFont="1" applyAlignment="1">
      <alignment horizontal="right"/>
    </xf>
    <xf numFmtId="0" fontId="0" fillId="0" borderId="0" xfId="0" quotePrefix="1" applyFont="1" applyFill="1" applyAlignment="1">
      <alignment horizontal="right"/>
    </xf>
    <xf numFmtId="0" fontId="0" fillId="0" borderId="0" xfId="0" applyFont="1" applyFill="1" applyAlignment="1">
      <alignment horizontal="right"/>
    </xf>
    <xf numFmtId="0" fontId="0" fillId="0" borderId="0" xfId="0" applyFont="1" applyFill="1" applyBorder="1" applyAlignment="1">
      <alignment horizontal="right"/>
    </xf>
    <xf numFmtId="0" fontId="0" fillId="0" borderId="0" xfId="0" applyFont="1" applyFill="1" applyBorder="1" applyAlignment="1">
      <alignment horizontal="right" vertical="top"/>
    </xf>
    <xf numFmtId="0" fontId="0" fillId="0" borderId="0" xfId="0" applyFont="1" applyFill="1" applyAlignment="1">
      <alignment horizontal="right" vertical="top" wrapText="1"/>
    </xf>
    <xf numFmtId="2" fontId="0" fillId="0" borderId="0" xfId="0" applyNumberFormat="1" applyFont="1" applyAlignment="1">
      <alignment horizontal="right"/>
    </xf>
    <xf numFmtId="0" fontId="0" fillId="0" borderId="0" xfId="0" applyFont="1" applyAlignment="1">
      <alignment horizontal="right"/>
    </xf>
    <xf numFmtId="164" fontId="0" fillId="0" borderId="0" xfId="0" quotePrefix="1" applyNumberFormat="1" applyFont="1" applyAlignment="1">
      <alignment horizontal="right"/>
    </xf>
    <xf numFmtId="0" fontId="0" fillId="0" borderId="0" xfId="0" applyFont="1" applyBorder="1" applyAlignment="1">
      <alignment horizontal="right"/>
    </xf>
    <xf numFmtId="0" fontId="7" fillId="0" borderId="0" xfId="2" applyFont="1" applyAlignment="1">
      <alignment horizontal="right"/>
    </xf>
    <xf numFmtId="0" fontId="0" fillId="3" borderId="0" xfId="0" applyFill="1"/>
    <xf numFmtId="0" fontId="0" fillId="3" borderId="0" xfId="0" quotePrefix="1" applyFill="1"/>
    <xf numFmtId="2" fontId="7" fillId="0" borderId="0" xfId="2" applyNumberFormat="1" applyFont="1" applyAlignment="1">
      <alignment horizontal="right"/>
    </xf>
    <xf numFmtId="0" fontId="0" fillId="0" borderId="0" xfId="0" quotePrefix="1" applyAlignment="1">
      <alignment horizontal="left"/>
    </xf>
    <xf numFmtId="0" fontId="0" fillId="0" borderId="0" xfId="0" applyFont="1" applyFill="1" applyBorder="1" applyAlignment="1">
      <alignment horizontal="left"/>
    </xf>
    <xf numFmtId="2" fontId="0" fillId="0" borderId="0" xfId="0" applyNumberFormat="1" applyFont="1" applyAlignment="1">
      <alignment horizontal="left"/>
    </xf>
    <xf numFmtId="0" fontId="0" fillId="0" borderId="0" xfId="0" applyFont="1" applyAlignment="1">
      <alignment horizontal="left"/>
    </xf>
    <xf numFmtId="2" fontId="0" fillId="3" borderId="0" xfId="0" applyNumberFormat="1" applyFill="1"/>
    <xf numFmtId="0" fontId="0" fillId="3" borderId="0" xfId="0" applyFont="1" applyFill="1" applyBorder="1" applyAlignment="1">
      <alignment horizontal="left"/>
    </xf>
    <xf numFmtId="2" fontId="0" fillId="0" borderId="0" xfId="0" applyNumberFormat="1" applyFont="1" applyBorder="1" applyAlignment="1">
      <alignment horizontal="right"/>
    </xf>
    <xf numFmtId="2" fontId="0" fillId="0" borderId="0" xfId="0" applyNumberFormat="1" applyFont="1" applyFill="1" applyAlignment="1">
      <alignment horizontal="left"/>
    </xf>
    <xf numFmtId="0" fontId="0" fillId="0" borderId="0" xfId="0" applyFont="1" applyFill="1" applyAlignment="1">
      <alignment horizontal="left"/>
    </xf>
    <xf numFmtId="170" fontId="0" fillId="0" borderId="0" xfId="0" applyNumberFormat="1"/>
    <xf numFmtId="0" fontId="0" fillId="0" borderId="0" xfId="0" applyAlignment="1">
      <alignment horizontal="right"/>
    </xf>
    <xf numFmtId="164" fontId="0" fillId="0" borderId="0" xfId="0" applyNumberFormat="1" applyBorder="1"/>
  </cellXfs>
  <cellStyles count="8">
    <cellStyle name="Hyperlink" xfId="1" builtinId="8"/>
    <cellStyle name="Normal" xfId="0" builtinId="0"/>
    <cellStyle name="Normal 2" xfId="3"/>
    <cellStyle name="Normal 3" xfId="4"/>
    <cellStyle name="Normal 4" xfId="5"/>
    <cellStyle name="Normal 5" xfId="2"/>
    <cellStyle name="Normal 6" xfId="6"/>
    <cellStyle name="Normal 7" xfId="7"/>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'Quarterly Population'!$E$7:$E$234</c:f>
              <c:numCache>
                <c:formatCode>General</c:formatCode>
                <c:ptCount val="228"/>
                <c:pt idx="0">
                  <c:v>#N/A</c:v>
                </c:pt>
                <c:pt idx="1">
                  <c:v>#N/A</c:v>
                </c:pt>
                <c:pt idx="2">
                  <c:v>#N/A</c:v>
                </c:pt>
                <c:pt idx="3">
                  <c:v>#N/A</c:v>
                </c:pt>
                <c:pt idx="4" formatCode="0.00">
                  <c:v>180732.25</c:v>
                </c:pt>
                <c:pt idx="5" formatCode="0.00">
                  <c:v>181485.5</c:v>
                </c:pt>
                <c:pt idx="6" formatCode="0.00">
                  <c:v>182238.75</c:v>
                </c:pt>
                <c:pt idx="7" formatCode="0.00">
                  <c:v>182992</c:v>
                </c:pt>
                <c:pt idx="8" formatCode="0.00">
                  <c:v>183686.75</c:v>
                </c:pt>
                <c:pt idx="9" formatCode="0.00">
                  <c:v>184381.5</c:v>
                </c:pt>
                <c:pt idx="10" formatCode="0.00">
                  <c:v>185076.25</c:v>
                </c:pt>
                <c:pt idx="11" formatCode="0.00">
                  <c:v>185771</c:v>
                </c:pt>
                <c:pt idx="12" formatCode="0.00">
                  <c:v>186449</c:v>
                </c:pt>
                <c:pt idx="13" formatCode="0.00">
                  <c:v>187127</c:v>
                </c:pt>
                <c:pt idx="14" formatCode="0.00">
                  <c:v>187805</c:v>
                </c:pt>
                <c:pt idx="15" formatCode="0.00">
                  <c:v>188483</c:v>
                </c:pt>
                <c:pt idx="16" formatCode="0.00">
                  <c:v>189147.5</c:v>
                </c:pt>
                <c:pt idx="17" formatCode="0.00">
                  <c:v>189812</c:v>
                </c:pt>
                <c:pt idx="18" formatCode="0.00">
                  <c:v>190476.5</c:v>
                </c:pt>
                <c:pt idx="19" formatCode="0.00">
                  <c:v>191141</c:v>
                </c:pt>
                <c:pt idx="20" formatCode="0.00">
                  <c:v>191737.25</c:v>
                </c:pt>
                <c:pt idx="21" formatCode="0.00">
                  <c:v>192333.5</c:v>
                </c:pt>
                <c:pt idx="22" formatCode="0.00">
                  <c:v>192929.75</c:v>
                </c:pt>
                <c:pt idx="23" formatCode="0.00">
                  <c:v>193526</c:v>
                </c:pt>
                <c:pt idx="24" formatCode="0.00">
                  <c:v>194038.5</c:v>
                </c:pt>
                <c:pt idx="25" formatCode="0.00">
                  <c:v>194551</c:v>
                </c:pt>
                <c:pt idx="26" formatCode="0.00">
                  <c:v>195063.5</c:v>
                </c:pt>
                <c:pt idx="27" formatCode="0.00">
                  <c:v>195576</c:v>
                </c:pt>
                <c:pt idx="28" formatCode="0.00">
                  <c:v>196046.25</c:v>
                </c:pt>
                <c:pt idx="29" formatCode="0.00">
                  <c:v>196516.5</c:v>
                </c:pt>
                <c:pt idx="30" formatCode="0.00">
                  <c:v>196986.75</c:v>
                </c:pt>
                <c:pt idx="31" formatCode="0.00">
                  <c:v>197457</c:v>
                </c:pt>
                <c:pt idx="32" formatCode="0.00">
                  <c:v>197942.5</c:v>
                </c:pt>
                <c:pt idx="33" formatCode="0.00">
                  <c:v>198428</c:v>
                </c:pt>
                <c:pt idx="34" formatCode="0.00">
                  <c:v>198913.5</c:v>
                </c:pt>
                <c:pt idx="35" formatCode="0.00">
                  <c:v>199399</c:v>
                </c:pt>
                <c:pt idx="36" formatCode="0.00">
                  <c:v>199895.5</c:v>
                </c:pt>
                <c:pt idx="37" formatCode="0.00">
                  <c:v>200392</c:v>
                </c:pt>
                <c:pt idx="38" formatCode="0.00">
                  <c:v>200888.5</c:v>
                </c:pt>
                <c:pt idx="39" formatCode="0.00">
                  <c:v>201385</c:v>
                </c:pt>
                <c:pt idx="40" formatCode="0.00">
                  <c:v>202034.75</c:v>
                </c:pt>
                <c:pt idx="41" formatCode="0.00">
                  <c:v>202684.5</c:v>
                </c:pt>
                <c:pt idx="42" formatCode="0.00">
                  <c:v>203334.25</c:v>
                </c:pt>
                <c:pt idx="43" formatCode="0.00">
                  <c:v>203984</c:v>
                </c:pt>
                <c:pt idx="44" formatCode="0.00">
                  <c:v>204694.75</c:v>
                </c:pt>
                <c:pt idx="45" formatCode="0.00">
                  <c:v>205405.5</c:v>
                </c:pt>
                <c:pt idx="46" formatCode="0.00">
                  <c:v>206116.25</c:v>
                </c:pt>
                <c:pt idx="47" formatCode="0.00">
                  <c:v>206827</c:v>
                </c:pt>
                <c:pt idx="48" formatCode="0.00">
                  <c:v>207441.25</c:v>
                </c:pt>
                <c:pt idx="49" formatCode="0.00">
                  <c:v>208055.5</c:v>
                </c:pt>
                <c:pt idx="50" formatCode="0.00">
                  <c:v>208669.75</c:v>
                </c:pt>
                <c:pt idx="51" formatCode="0.00">
                  <c:v>209284</c:v>
                </c:pt>
                <c:pt idx="52" formatCode="0.00">
                  <c:v>209802.25</c:v>
                </c:pt>
                <c:pt idx="53" formatCode="0.00">
                  <c:v>210320.5</c:v>
                </c:pt>
                <c:pt idx="54" formatCode="0.00">
                  <c:v>210838.75</c:v>
                </c:pt>
                <c:pt idx="55" formatCode="0.00">
                  <c:v>211357</c:v>
                </c:pt>
                <c:pt idx="56" formatCode="0.00">
                  <c:v>211853.25</c:v>
                </c:pt>
                <c:pt idx="57" formatCode="0.00">
                  <c:v>212349.5</c:v>
                </c:pt>
                <c:pt idx="58" formatCode="0.00">
                  <c:v>212845.75</c:v>
                </c:pt>
                <c:pt idx="59" formatCode="0.00">
                  <c:v>213342</c:v>
                </c:pt>
                <c:pt idx="60" formatCode="0.00">
                  <c:v>213872.75</c:v>
                </c:pt>
                <c:pt idx="61" formatCode="0.00">
                  <c:v>214403.5</c:v>
                </c:pt>
                <c:pt idx="62" formatCode="0.00">
                  <c:v>214934.25</c:v>
                </c:pt>
                <c:pt idx="63" formatCode="0.00">
                  <c:v>215465</c:v>
                </c:pt>
                <c:pt idx="64" formatCode="0.00">
                  <c:v>215989.5</c:v>
                </c:pt>
                <c:pt idx="65" formatCode="0.00">
                  <c:v>216514</c:v>
                </c:pt>
                <c:pt idx="66" formatCode="0.00">
                  <c:v>217038.5</c:v>
                </c:pt>
                <c:pt idx="67" formatCode="0.00">
                  <c:v>217563</c:v>
                </c:pt>
                <c:pt idx="68" formatCode="0.00">
                  <c:v>218112.25</c:v>
                </c:pt>
                <c:pt idx="69" formatCode="0.00">
                  <c:v>218661.5</c:v>
                </c:pt>
                <c:pt idx="70" formatCode="0.00">
                  <c:v>219210.75</c:v>
                </c:pt>
                <c:pt idx="71" formatCode="0.00">
                  <c:v>219760</c:v>
                </c:pt>
                <c:pt idx="72" formatCode="0.00">
                  <c:v>220343.75</c:v>
                </c:pt>
                <c:pt idx="73" formatCode="0.00">
                  <c:v>220927.5</c:v>
                </c:pt>
                <c:pt idx="74" formatCode="0.00">
                  <c:v>221511.25</c:v>
                </c:pt>
                <c:pt idx="75" formatCode="0.00">
                  <c:v>222095</c:v>
                </c:pt>
                <c:pt idx="76" formatCode="0.00">
                  <c:v>222713</c:v>
                </c:pt>
                <c:pt idx="77" formatCode="0.00">
                  <c:v>223331</c:v>
                </c:pt>
                <c:pt idx="78" formatCode="0.00">
                  <c:v>223949</c:v>
                </c:pt>
                <c:pt idx="79" formatCode="0.00">
                  <c:v>224567</c:v>
                </c:pt>
                <c:pt idx="80" formatCode="0.00">
                  <c:v>225231.5</c:v>
                </c:pt>
                <c:pt idx="81" formatCode="0.00">
                  <c:v>225896</c:v>
                </c:pt>
                <c:pt idx="82" formatCode="0.00">
                  <c:v>226560.5</c:v>
                </c:pt>
                <c:pt idx="83" formatCode="0.00">
                  <c:v>227225</c:v>
                </c:pt>
                <c:pt idx="84" formatCode="0.00">
                  <c:v>227785.25</c:v>
                </c:pt>
                <c:pt idx="85" formatCode="0.00">
                  <c:v>228345.5</c:v>
                </c:pt>
                <c:pt idx="86" formatCode="0.00">
                  <c:v>228905.75</c:v>
                </c:pt>
                <c:pt idx="87" formatCode="0.00">
                  <c:v>229466</c:v>
                </c:pt>
                <c:pt idx="88" formatCode="0.00">
                  <c:v>230015.5</c:v>
                </c:pt>
                <c:pt idx="89" formatCode="0.00">
                  <c:v>230565</c:v>
                </c:pt>
                <c:pt idx="90" formatCode="0.00">
                  <c:v>231114.5</c:v>
                </c:pt>
                <c:pt idx="91" formatCode="0.00">
                  <c:v>231664</c:v>
                </c:pt>
                <c:pt idx="92" formatCode="0.00">
                  <c:v>232196</c:v>
                </c:pt>
                <c:pt idx="93" formatCode="0.00">
                  <c:v>232728</c:v>
                </c:pt>
                <c:pt idx="94" formatCode="0.00">
                  <c:v>233260</c:v>
                </c:pt>
                <c:pt idx="95" formatCode="0.00">
                  <c:v>233792</c:v>
                </c:pt>
                <c:pt idx="96" formatCode="0.00">
                  <c:v>234300.25</c:v>
                </c:pt>
                <c:pt idx="97" formatCode="0.00">
                  <c:v>234808.5</c:v>
                </c:pt>
                <c:pt idx="98" formatCode="0.00">
                  <c:v>235316.75</c:v>
                </c:pt>
                <c:pt idx="99" formatCode="0.00">
                  <c:v>235825</c:v>
                </c:pt>
                <c:pt idx="100" formatCode="0.00">
                  <c:v>236349.75</c:v>
                </c:pt>
                <c:pt idx="101" formatCode="0.00">
                  <c:v>236874.5</c:v>
                </c:pt>
                <c:pt idx="102" formatCode="0.00">
                  <c:v>237399.25</c:v>
                </c:pt>
                <c:pt idx="103" formatCode="0.00">
                  <c:v>237924</c:v>
                </c:pt>
                <c:pt idx="104" formatCode="0.00">
                  <c:v>238476.25</c:v>
                </c:pt>
                <c:pt idx="105" formatCode="0.00">
                  <c:v>239028.5</c:v>
                </c:pt>
                <c:pt idx="106" formatCode="0.00">
                  <c:v>239580.75</c:v>
                </c:pt>
                <c:pt idx="107" formatCode="0.00">
                  <c:v>240133</c:v>
                </c:pt>
                <c:pt idx="108" formatCode="0.00">
                  <c:v>240672</c:v>
                </c:pt>
                <c:pt idx="109" formatCode="0.00">
                  <c:v>241211</c:v>
                </c:pt>
                <c:pt idx="110" formatCode="0.00">
                  <c:v>241750</c:v>
                </c:pt>
                <c:pt idx="111" formatCode="0.00">
                  <c:v>242289</c:v>
                </c:pt>
                <c:pt idx="112" formatCode="0.00">
                  <c:v>242841.5</c:v>
                </c:pt>
                <c:pt idx="113" formatCode="0.00">
                  <c:v>243394</c:v>
                </c:pt>
                <c:pt idx="114" formatCode="0.00">
                  <c:v>243946.5</c:v>
                </c:pt>
                <c:pt idx="115" formatCode="0.00">
                  <c:v>244499</c:v>
                </c:pt>
                <c:pt idx="116" formatCode="0.00">
                  <c:v>245079</c:v>
                </c:pt>
                <c:pt idx="117" formatCode="0.00">
                  <c:v>245659</c:v>
                </c:pt>
                <c:pt idx="118" formatCode="0.00">
                  <c:v>246239</c:v>
                </c:pt>
                <c:pt idx="119" formatCode="0.00">
                  <c:v>246819</c:v>
                </c:pt>
                <c:pt idx="120" formatCode="0.00">
                  <c:v>247520</c:v>
                </c:pt>
                <c:pt idx="121" formatCode="0.00">
                  <c:v>248221</c:v>
                </c:pt>
                <c:pt idx="122" formatCode="0.00">
                  <c:v>248922</c:v>
                </c:pt>
                <c:pt idx="123" formatCode="0.00">
                  <c:v>249623</c:v>
                </c:pt>
                <c:pt idx="124" formatCode="0.00">
                  <c:v>250462.5</c:v>
                </c:pt>
                <c:pt idx="125" formatCode="0.00">
                  <c:v>251302</c:v>
                </c:pt>
                <c:pt idx="126" formatCode="0.00">
                  <c:v>252141.5</c:v>
                </c:pt>
                <c:pt idx="127" formatCode="0.00">
                  <c:v>252981</c:v>
                </c:pt>
                <c:pt idx="128" formatCode="0.00">
                  <c:v>253864.25</c:v>
                </c:pt>
                <c:pt idx="129" formatCode="0.00">
                  <c:v>254747.5</c:v>
                </c:pt>
                <c:pt idx="130" formatCode="0.00">
                  <c:v>255630.75</c:v>
                </c:pt>
                <c:pt idx="131" formatCode="0.00">
                  <c:v>256514</c:v>
                </c:pt>
                <c:pt idx="132" formatCode="0.00">
                  <c:v>257365.25</c:v>
                </c:pt>
                <c:pt idx="133" formatCode="0.00">
                  <c:v>258216.5</c:v>
                </c:pt>
                <c:pt idx="134" formatCode="0.00">
                  <c:v>259067.75</c:v>
                </c:pt>
                <c:pt idx="135" formatCode="0.00">
                  <c:v>259919</c:v>
                </c:pt>
                <c:pt idx="136" formatCode="0.00">
                  <c:v>260720.75</c:v>
                </c:pt>
                <c:pt idx="137" formatCode="0.00">
                  <c:v>261522.5</c:v>
                </c:pt>
                <c:pt idx="138" formatCode="0.00">
                  <c:v>262324.25</c:v>
                </c:pt>
                <c:pt idx="139" formatCode="0.00">
                  <c:v>263126</c:v>
                </c:pt>
                <c:pt idx="140" formatCode="0.00">
                  <c:v>263914</c:v>
                </c:pt>
                <c:pt idx="141" formatCode="0.00">
                  <c:v>264702</c:v>
                </c:pt>
                <c:pt idx="142" formatCode="0.00">
                  <c:v>265490</c:v>
                </c:pt>
                <c:pt idx="143" formatCode="0.00">
                  <c:v>266278</c:v>
                </c:pt>
                <c:pt idx="144" formatCode="0.00">
                  <c:v>267057</c:v>
                </c:pt>
                <c:pt idx="145" formatCode="0.00">
                  <c:v>267836</c:v>
                </c:pt>
                <c:pt idx="146" formatCode="0.00">
                  <c:v>268615</c:v>
                </c:pt>
                <c:pt idx="147" formatCode="0.00">
                  <c:v>269394</c:v>
                </c:pt>
                <c:pt idx="148" formatCode="0.00">
                  <c:v>270207.25</c:v>
                </c:pt>
                <c:pt idx="149" formatCode="0.00">
                  <c:v>271020.5</c:v>
                </c:pt>
                <c:pt idx="150" formatCode="0.00">
                  <c:v>271833.75</c:v>
                </c:pt>
                <c:pt idx="151" formatCode="0.00">
                  <c:v>272647</c:v>
                </c:pt>
                <c:pt idx="152" formatCode="0.00">
                  <c:v>273448.75</c:v>
                </c:pt>
                <c:pt idx="153" formatCode="0.00">
                  <c:v>274250.5</c:v>
                </c:pt>
                <c:pt idx="154" formatCode="0.00">
                  <c:v>275052.25</c:v>
                </c:pt>
                <c:pt idx="155" formatCode="0.00">
                  <c:v>275854</c:v>
                </c:pt>
                <c:pt idx="156" formatCode="0.00">
                  <c:v>276650.5</c:v>
                </c:pt>
                <c:pt idx="157" formatCode="0.00">
                  <c:v>277447</c:v>
                </c:pt>
                <c:pt idx="158" formatCode="0.00">
                  <c:v>278243.5</c:v>
                </c:pt>
                <c:pt idx="159" formatCode="0.00">
                  <c:v>279040</c:v>
                </c:pt>
                <c:pt idx="160" formatCode="0.00">
                  <c:v>279820.5</c:v>
                </c:pt>
                <c:pt idx="161" formatCode="0.00">
                  <c:v>280601</c:v>
                </c:pt>
                <c:pt idx="162" formatCode="0.00">
                  <c:v>281381.5</c:v>
                </c:pt>
                <c:pt idx="163" formatCode="0.00">
                  <c:v>282162</c:v>
                </c:pt>
                <c:pt idx="164" formatCode="0.00">
                  <c:v>282863.75</c:v>
                </c:pt>
                <c:pt idx="165" formatCode="0.00">
                  <c:v>283565.5</c:v>
                </c:pt>
                <c:pt idx="166" formatCode="0.00">
                  <c:v>284267.25</c:v>
                </c:pt>
                <c:pt idx="167" formatCode="0.00">
                  <c:v>284969</c:v>
                </c:pt>
                <c:pt idx="168" formatCode="0.00">
                  <c:v>285633</c:v>
                </c:pt>
                <c:pt idx="169" formatCode="0.00">
                  <c:v>286297</c:v>
                </c:pt>
                <c:pt idx="170" formatCode="0.00">
                  <c:v>286961</c:v>
                </c:pt>
                <c:pt idx="171" formatCode="0.00">
                  <c:v>287625</c:v>
                </c:pt>
                <c:pt idx="172" formatCode="0.00">
                  <c:v>288245.75</c:v>
                </c:pt>
                <c:pt idx="173" formatCode="0.00">
                  <c:v>288866.5</c:v>
                </c:pt>
                <c:pt idx="174" formatCode="0.00">
                  <c:v>289487.25</c:v>
                </c:pt>
                <c:pt idx="175" formatCode="0.00">
                  <c:v>290108</c:v>
                </c:pt>
                <c:pt idx="176" formatCode="0.00">
                  <c:v>290782.25</c:v>
                </c:pt>
                <c:pt idx="177" formatCode="0.00">
                  <c:v>291456.5</c:v>
                </c:pt>
                <c:pt idx="178" formatCode="0.00">
                  <c:v>292130.75</c:v>
                </c:pt>
                <c:pt idx="179" formatCode="0.00">
                  <c:v>292805</c:v>
                </c:pt>
                <c:pt idx="180" formatCode="0.00">
                  <c:v>293483</c:v>
                </c:pt>
                <c:pt idx="181" formatCode="0.00">
                  <c:v>294161</c:v>
                </c:pt>
                <c:pt idx="182" formatCode="0.00">
                  <c:v>294839</c:v>
                </c:pt>
                <c:pt idx="183" formatCode="0.00">
                  <c:v>295517</c:v>
                </c:pt>
                <c:pt idx="184" formatCode="0.00">
                  <c:v>296232.75</c:v>
                </c:pt>
                <c:pt idx="185" formatCode="0.00">
                  <c:v>296948.5</c:v>
                </c:pt>
                <c:pt idx="186" formatCode="0.00">
                  <c:v>297664.25</c:v>
                </c:pt>
                <c:pt idx="187" formatCode="0.00">
                  <c:v>298380</c:v>
                </c:pt>
                <c:pt idx="188" formatCode="0.00">
                  <c:v>299092.75</c:v>
                </c:pt>
                <c:pt idx="189" formatCode="0.00">
                  <c:v>299805.5</c:v>
                </c:pt>
                <c:pt idx="190" formatCode="0.00">
                  <c:v>300518.25</c:v>
                </c:pt>
                <c:pt idx="191" formatCode="0.00">
                  <c:v>301231</c:v>
                </c:pt>
                <c:pt idx="192" formatCode="0.00">
                  <c:v>301946.75</c:v>
                </c:pt>
                <c:pt idx="193" formatCode="0.00">
                  <c:v>302662.5</c:v>
                </c:pt>
                <c:pt idx="194" formatCode="0.00">
                  <c:v>303378.25</c:v>
                </c:pt>
                <c:pt idx="195" formatCode="0.00">
                  <c:v>304094</c:v>
                </c:pt>
                <c:pt idx="196" formatCode="0.00">
                  <c:v>304763.5</c:v>
                </c:pt>
                <c:pt idx="197" formatCode="0.00">
                  <c:v>305433</c:v>
                </c:pt>
                <c:pt idx="198" formatCode="0.00">
                  <c:v>306102.5</c:v>
                </c:pt>
                <c:pt idx="199" formatCode="0.00">
                  <c:v>306772</c:v>
                </c:pt>
                <c:pt idx="200" formatCode="0.00">
                  <c:v>307410.5</c:v>
                </c:pt>
                <c:pt idx="201" formatCode="0.00">
                  <c:v>308049</c:v>
                </c:pt>
                <c:pt idx="202" formatCode="0.00">
                  <c:v>308687.5</c:v>
                </c:pt>
                <c:pt idx="203" formatCode="0.00">
                  <c:v>309326</c:v>
                </c:pt>
                <c:pt idx="204" formatCode="0.00">
                  <c:v>309889.5</c:v>
                </c:pt>
                <c:pt idx="205" formatCode="0.00">
                  <c:v>310453</c:v>
                </c:pt>
                <c:pt idx="206" formatCode="0.00">
                  <c:v>311016.5</c:v>
                </c:pt>
                <c:pt idx="207" formatCode="0.00">
                  <c:v>311580</c:v>
                </c:pt>
                <c:pt idx="208" formatCode="0.00">
                  <c:v>312153.5</c:v>
                </c:pt>
                <c:pt idx="209" formatCode="0.00">
                  <c:v>312727</c:v>
                </c:pt>
                <c:pt idx="210" formatCode="0.00">
                  <c:v>313300.5</c:v>
                </c:pt>
                <c:pt idx="211" formatCode="0.00">
                  <c:v>313874</c:v>
                </c:pt>
                <c:pt idx="212" formatCode="0.00">
                  <c:v>314420</c:v>
                </c:pt>
                <c:pt idx="213" formatCode="0.00">
                  <c:v>314966</c:v>
                </c:pt>
                <c:pt idx="214" formatCode="0.00">
                  <c:v>315512</c:v>
                </c:pt>
                <c:pt idx="215" formatCode="0.00">
                  <c:v>316058</c:v>
                </c:pt>
                <c:pt idx="216" formatCode="0.00">
                  <c:v>316640</c:v>
                </c:pt>
                <c:pt idx="217" formatCode="0.00">
                  <c:v>317222</c:v>
                </c:pt>
                <c:pt idx="218" formatCode="0.00">
                  <c:v>317804</c:v>
                </c:pt>
                <c:pt idx="219" formatCode="0.00">
                  <c:v>318386</c:v>
                </c:pt>
                <c:pt idx="220" formatCode="0.00">
                  <c:v>318975.25</c:v>
                </c:pt>
                <c:pt idx="221" formatCode="0.00">
                  <c:v>319564.5</c:v>
                </c:pt>
                <c:pt idx="222" formatCode="0.00">
                  <c:v>320153.75</c:v>
                </c:pt>
                <c:pt idx="223" formatCode="0.00">
                  <c:v>320743</c:v>
                </c:pt>
                <c:pt idx="224" formatCode="0.00">
                  <c:v>321325</c:v>
                </c:pt>
                <c:pt idx="225" formatCode="0.00">
                  <c:v>321907</c:v>
                </c:pt>
                <c:pt idx="226" formatCode="0.00">
                  <c:v>322489</c:v>
                </c:pt>
                <c:pt idx="227" formatCode="0.00">
                  <c:v>323071</c:v>
                </c:pt>
              </c:numCache>
            </c:numRef>
          </c:val>
          <c:smooth val="0"/>
        </c:ser>
        <c:ser>
          <c:idx val="1"/>
          <c:order val="1"/>
          <c:marker>
            <c:symbol val="none"/>
          </c:marker>
          <c:val>
            <c:numRef>
              <c:f>'Quarterly Population'!$F$7:$F$234</c:f>
              <c:numCache>
                <c:formatCode>General</c:formatCode>
                <c:ptCount val="228"/>
                <c:pt idx="0">
                  <c:v>#N/A</c:v>
                </c:pt>
                <c:pt idx="1">
                  <c:v>#N/A</c:v>
                </c:pt>
                <c:pt idx="2">
                  <c:v>#N/A</c:v>
                </c:pt>
                <c:pt idx="3">
                  <c:v>#N/A</c:v>
                </c:pt>
                <c:pt idx="4" formatCode="0.00">
                  <c:v>121533.5</c:v>
                </c:pt>
                <c:pt idx="5" formatCode="0.00">
                  <c:v>121924</c:v>
                </c:pt>
                <c:pt idx="6" formatCode="0.00">
                  <c:v>122314.5</c:v>
                </c:pt>
                <c:pt idx="7" formatCode="0.00">
                  <c:v>122705</c:v>
                </c:pt>
                <c:pt idx="8" formatCode="0.00">
                  <c:v>123053.25</c:v>
                </c:pt>
                <c:pt idx="9" formatCode="0.00">
                  <c:v>123401.5</c:v>
                </c:pt>
                <c:pt idx="10" formatCode="0.00">
                  <c:v>123749.75</c:v>
                </c:pt>
                <c:pt idx="11" formatCode="0.00">
                  <c:v>124098</c:v>
                </c:pt>
                <c:pt idx="12" formatCode="0.00">
                  <c:v>124702.5</c:v>
                </c:pt>
                <c:pt idx="13" formatCode="0.00">
                  <c:v>125307</c:v>
                </c:pt>
                <c:pt idx="14" formatCode="0.00">
                  <c:v>125911.5</c:v>
                </c:pt>
                <c:pt idx="15" formatCode="0.00">
                  <c:v>126516</c:v>
                </c:pt>
                <c:pt idx="16" formatCode="0.00">
                  <c:v>127056.75</c:v>
                </c:pt>
                <c:pt idx="17" formatCode="0.00">
                  <c:v>127597.5</c:v>
                </c:pt>
                <c:pt idx="18" formatCode="0.00">
                  <c:v>128138.25</c:v>
                </c:pt>
                <c:pt idx="19" formatCode="0.00">
                  <c:v>128679</c:v>
                </c:pt>
                <c:pt idx="20" formatCode="0.00">
                  <c:v>129200.5</c:v>
                </c:pt>
                <c:pt idx="21" formatCode="0.00">
                  <c:v>129722</c:v>
                </c:pt>
                <c:pt idx="22" formatCode="0.00">
                  <c:v>130243.5</c:v>
                </c:pt>
                <c:pt idx="23" formatCode="0.00">
                  <c:v>130765</c:v>
                </c:pt>
                <c:pt idx="24" formatCode="0.00">
                  <c:v>131240.5</c:v>
                </c:pt>
                <c:pt idx="25" formatCode="0.00">
                  <c:v>131716</c:v>
                </c:pt>
                <c:pt idx="26" formatCode="0.00">
                  <c:v>132191.5</c:v>
                </c:pt>
                <c:pt idx="27" formatCode="0.00">
                  <c:v>132667</c:v>
                </c:pt>
                <c:pt idx="28" formatCode="0.00">
                  <c:v>133162.75</c:v>
                </c:pt>
                <c:pt idx="29" formatCode="0.00">
                  <c:v>133658.5</c:v>
                </c:pt>
                <c:pt idx="30" formatCode="0.00">
                  <c:v>134154.25</c:v>
                </c:pt>
                <c:pt idx="31" formatCode="0.00">
                  <c:v>134650</c:v>
                </c:pt>
                <c:pt idx="32" formatCode="0.00">
                  <c:v>135203.5</c:v>
                </c:pt>
                <c:pt idx="33" formatCode="0.00">
                  <c:v>135757</c:v>
                </c:pt>
                <c:pt idx="34" formatCode="0.00">
                  <c:v>136310.5</c:v>
                </c:pt>
                <c:pt idx="35" formatCode="0.00">
                  <c:v>136864</c:v>
                </c:pt>
                <c:pt idx="36" formatCode="0.00">
                  <c:v>137440.25</c:v>
                </c:pt>
                <c:pt idx="37" formatCode="0.00">
                  <c:v>138016.5</c:v>
                </c:pt>
                <c:pt idx="38" formatCode="0.00">
                  <c:v>138592.75</c:v>
                </c:pt>
                <c:pt idx="39" formatCode="0.00">
                  <c:v>139169</c:v>
                </c:pt>
                <c:pt idx="40" formatCode="0.00">
                  <c:v>139877</c:v>
                </c:pt>
                <c:pt idx="41" formatCode="0.00">
                  <c:v>140585</c:v>
                </c:pt>
                <c:pt idx="42" formatCode="0.00">
                  <c:v>141293</c:v>
                </c:pt>
                <c:pt idx="43" formatCode="0.00">
                  <c:v>142001</c:v>
                </c:pt>
                <c:pt idx="44" formatCode="0.00">
                  <c:v>142748.75</c:v>
                </c:pt>
                <c:pt idx="45" formatCode="0.00">
                  <c:v>143496.5</c:v>
                </c:pt>
                <c:pt idx="46" formatCode="0.00">
                  <c:v>144244.25</c:v>
                </c:pt>
                <c:pt idx="47" formatCode="0.00">
                  <c:v>144992</c:v>
                </c:pt>
                <c:pt idx="48" formatCode="0.00">
                  <c:v>145739</c:v>
                </c:pt>
                <c:pt idx="49" formatCode="0.00">
                  <c:v>146486</c:v>
                </c:pt>
                <c:pt idx="50" formatCode="0.00">
                  <c:v>147233</c:v>
                </c:pt>
                <c:pt idx="51" formatCode="0.00">
                  <c:v>147980</c:v>
                </c:pt>
                <c:pt idx="52" formatCode="0.00">
                  <c:v>148716.25</c:v>
                </c:pt>
                <c:pt idx="53" formatCode="0.00">
                  <c:v>149452.5</c:v>
                </c:pt>
                <c:pt idx="54" formatCode="0.00">
                  <c:v>150188.75</c:v>
                </c:pt>
                <c:pt idx="55" formatCode="0.00">
                  <c:v>150925</c:v>
                </c:pt>
                <c:pt idx="56" formatCode="0.00">
                  <c:v>151660.25</c:v>
                </c:pt>
                <c:pt idx="57" formatCode="0.00">
                  <c:v>152395.5</c:v>
                </c:pt>
                <c:pt idx="58" formatCode="0.00">
                  <c:v>153130.75</c:v>
                </c:pt>
                <c:pt idx="59" formatCode="0.00">
                  <c:v>153866</c:v>
                </c:pt>
                <c:pt idx="60" formatCode="0.00">
                  <c:v>154608.25</c:v>
                </c:pt>
                <c:pt idx="61" formatCode="0.00">
                  <c:v>155350.5</c:v>
                </c:pt>
                <c:pt idx="62" formatCode="0.00">
                  <c:v>156092.75</c:v>
                </c:pt>
                <c:pt idx="63" formatCode="0.00">
                  <c:v>156835</c:v>
                </c:pt>
                <c:pt idx="64" formatCode="0.00">
                  <c:v>157588</c:v>
                </c:pt>
                <c:pt idx="65" formatCode="0.00">
                  <c:v>158341</c:v>
                </c:pt>
                <c:pt idx="66" formatCode="0.00">
                  <c:v>159094</c:v>
                </c:pt>
                <c:pt idx="67" formatCode="0.00">
                  <c:v>159847</c:v>
                </c:pt>
                <c:pt idx="68" formatCode="0.00">
                  <c:v>160609.75</c:v>
                </c:pt>
                <c:pt idx="69" formatCode="0.00">
                  <c:v>161372.5</c:v>
                </c:pt>
                <c:pt idx="70" formatCode="0.00">
                  <c:v>162135.25</c:v>
                </c:pt>
                <c:pt idx="71" formatCode="0.00">
                  <c:v>162898</c:v>
                </c:pt>
                <c:pt idx="72" formatCode="0.00">
                  <c:v>163656.5</c:v>
                </c:pt>
                <c:pt idx="73" formatCode="0.00">
                  <c:v>164415</c:v>
                </c:pt>
                <c:pt idx="74" formatCode="0.00">
                  <c:v>165173.5</c:v>
                </c:pt>
                <c:pt idx="75" formatCode="0.00">
                  <c:v>165932</c:v>
                </c:pt>
                <c:pt idx="76" formatCode="0.00">
                  <c:v>166687.25</c:v>
                </c:pt>
                <c:pt idx="77" formatCode="0.00">
                  <c:v>167442.5</c:v>
                </c:pt>
                <c:pt idx="78" formatCode="0.00">
                  <c:v>168197.75</c:v>
                </c:pt>
                <c:pt idx="79" formatCode="0.00">
                  <c:v>168953</c:v>
                </c:pt>
                <c:pt idx="80" formatCode="0.00">
                  <c:v>169698.75</c:v>
                </c:pt>
                <c:pt idx="81" formatCode="0.00">
                  <c:v>170444.5</c:v>
                </c:pt>
                <c:pt idx="82" formatCode="0.00">
                  <c:v>171190.25</c:v>
                </c:pt>
                <c:pt idx="83" formatCode="0.00">
                  <c:v>171936</c:v>
                </c:pt>
                <c:pt idx="84" formatCode="0.00">
                  <c:v>172559.25</c:v>
                </c:pt>
                <c:pt idx="85" formatCode="0.00">
                  <c:v>173182.5</c:v>
                </c:pt>
                <c:pt idx="86" formatCode="0.00">
                  <c:v>173805.75</c:v>
                </c:pt>
                <c:pt idx="87" formatCode="0.00">
                  <c:v>174429</c:v>
                </c:pt>
                <c:pt idx="88" formatCode="0.00">
                  <c:v>174985</c:v>
                </c:pt>
                <c:pt idx="89" formatCode="0.00">
                  <c:v>175541</c:v>
                </c:pt>
                <c:pt idx="90" formatCode="0.00">
                  <c:v>176097</c:v>
                </c:pt>
                <c:pt idx="91" formatCode="0.00">
                  <c:v>176653</c:v>
                </c:pt>
                <c:pt idx="92" formatCode="0.00">
                  <c:v>177169.5</c:v>
                </c:pt>
                <c:pt idx="93" formatCode="0.00">
                  <c:v>177686</c:v>
                </c:pt>
                <c:pt idx="94" formatCode="0.00">
                  <c:v>178202.5</c:v>
                </c:pt>
                <c:pt idx="95" formatCode="0.00">
                  <c:v>178719</c:v>
                </c:pt>
                <c:pt idx="96" formatCode="0.00">
                  <c:v>179206.5</c:v>
                </c:pt>
                <c:pt idx="97" formatCode="0.00">
                  <c:v>179694</c:v>
                </c:pt>
                <c:pt idx="98" formatCode="0.00">
                  <c:v>180181.5</c:v>
                </c:pt>
                <c:pt idx="99" formatCode="0.00">
                  <c:v>180669</c:v>
                </c:pt>
                <c:pt idx="100" formatCode="0.00">
                  <c:v>181159.75</c:v>
                </c:pt>
                <c:pt idx="101" formatCode="0.00">
                  <c:v>181650.5</c:v>
                </c:pt>
                <c:pt idx="102" formatCode="0.00">
                  <c:v>182141.25</c:v>
                </c:pt>
                <c:pt idx="103" formatCode="0.00">
                  <c:v>182632</c:v>
                </c:pt>
                <c:pt idx="104" formatCode="0.00">
                  <c:v>183165.75</c:v>
                </c:pt>
                <c:pt idx="105" formatCode="0.00">
                  <c:v>183699.5</c:v>
                </c:pt>
                <c:pt idx="106" formatCode="0.00">
                  <c:v>184233.25</c:v>
                </c:pt>
                <c:pt idx="107" formatCode="0.00">
                  <c:v>184767</c:v>
                </c:pt>
                <c:pt idx="108" formatCode="0.00">
                  <c:v>185301.25</c:v>
                </c:pt>
                <c:pt idx="109" formatCode="0.00">
                  <c:v>185835.5</c:v>
                </c:pt>
                <c:pt idx="110" formatCode="0.00">
                  <c:v>186369.75</c:v>
                </c:pt>
                <c:pt idx="111" formatCode="0.00">
                  <c:v>186904</c:v>
                </c:pt>
                <c:pt idx="112" formatCode="0.00">
                  <c:v>187355.75</c:v>
                </c:pt>
                <c:pt idx="113" formatCode="0.00">
                  <c:v>187807.5</c:v>
                </c:pt>
                <c:pt idx="114" formatCode="0.00">
                  <c:v>188259.25</c:v>
                </c:pt>
                <c:pt idx="115" formatCode="0.00">
                  <c:v>188711</c:v>
                </c:pt>
                <c:pt idx="116" formatCode="0.00">
                  <c:v>189118</c:v>
                </c:pt>
                <c:pt idx="117" formatCode="0.00">
                  <c:v>189525</c:v>
                </c:pt>
                <c:pt idx="118" formatCode="0.00">
                  <c:v>189932</c:v>
                </c:pt>
                <c:pt idx="119" formatCode="0.00">
                  <c:v>190339</c:v>
                </c:pt>
                <c:pt idx="120" formatCode="0.00">
                  <c:v>190787.75</c:v>
                </c:pt>
                <c:pt idx="121" formatCode="0.00">
                  <c:v>191236.5</c:v>
                </c:pt>
                <c:pt idx="122" formatCode="0.00">
                  <c:v>191685.25</c:v>
                </c:pt>
                <c:pt idx="123" formatCode="0.00">
                  <c:v>192134</c:v>
                </c:pt>
                <c:pt idx="124" formatCode="0.00">
                  <c:v>192706.5</c:v>
                </c:pt>
                <c:pt idx="125" formatCode="0.00">
                  <c:v>193279</c:v>
                </c:pt>
                <c:pt idx="126" formatCode="0.00">
                  <c:v>193851.5</c:v>
                </c:pt>
                <c:pt idx="127" formatCode="0.00">
                  <c:v>194424</c:v>
                </c:pt>
                <c:pt idx="128" formatCode="0.00">
                  <c:v>195024.25</c:v>
                </c:pt>
                <c:pt idx="129" formatCode="0.00">
                  <c:v>195624.5</c:v>
                </c:pt>
                <c:pt idx="130" formatCode="0.00">
                  <c:v>196224.75</c:v>
                </c:pt>
                <c:pt idx="131" formatCode="0.00">
                  <c:v>196825</c:v>
                </c:pt>
                <c:pt idx="132" formatCode="0.00">
                  <c:v>197440</c:v>
                </c:pt>
                <c:pt idx="133" formatCode="0.00">
                  <c:v>198055</c:v>
                </c:pt>
                <c:pt idx="134" formatCode="0.00">
                  <c:v>198670</c:v>
                </c:pt>
                <c:pt idx="135" formatCode="0.00">
                  <c:v>199285</c:v>
                </c:pt>
                <c:pt idx="136" formatCode="0.00">
                  <c:v>199878.75</c:v>
                </c:pt>
                <c:pt idx="137" formatCode="0.00">
                  <c:v>200472.5</c:v>
                </c:pt>
                <c:pt idx="138" formatCode="0.00">
                  <c:v>201066.25</c:v>
                </c:pt>
                <c:pt idx="139" formatCode="0.00">
                  <c:v>201660</c:v>
                </c:pt>
                <c:pt idx="140" formatCode="0.00">
                  <c:v>202280.5</c:v>
                </c:pt>
                <c:pt idx="141" formatCode="0.00">
                  <c:v>202901</c:v>
                </c:pt>
                <c:pt idx="142" formatCode="0.00">
                  <c:v>203521.5</c:v>
                </c:pt>
                <c:pt idx="143" formatCode="0.00">
                  <c:v>204142</c:v>
                </c:pt>
                <c:pt idx="144" formatCode="0.00">
                  <c:v>204810</c:v>
                </c:pt>
                <c:pt idx="145" formatCode="0.00">
                  <c:v>205478</c:v>
                </c:pt>
                <c:pt idx="146" formatCode="0.00">
                  <c:v>206146</c:v>
                </c:pt>
                <c:pt idx="147" formatCode="0.00">
                  <c:v>206814</c:v>
                </c:pt>
                <c:pt idx="148" formatCode="0.00">
                  <c:v>207505.75</c:v>
                </c:pt>
                <c:pt idx="149" formatCode="0.00">
                  <c:v>208197.5</c:v>
                </c:pt>
                <c:pt idx="150" formatCode="0.00">
                  <c:v>208889.25</c:v>
                </c:pt>
                <c:pt idx="151" formatCode="0.00">
                  <c:v>209581</c:v>
                </c:pt>
                <c:pt idx="152" formatCode="0.00">
                  <c:v>210280</c:v>
                </c:pt>
                <c:pt idx="153" formatCode="0.00">
                  <c:v>210979</c:v>
                </c:pt>
                <c:pt idx="154" formatCode="0.00">
                  <c:v>211678</c:v>
                </c:pt>
                <c:pt idx="155" formatCode="0.00">
                  <c:v>212377</c:v>
                </c:pt>
                <c:pt idx="156" formatCode="0.00">
                  <c:v>213070.25</c:v>
                </c:pt>
                <c:pt idx="157" formatCode="0.00">
                  <c:v>213763.5</c:v>
                </c:pt>
                <c:pt idx="158" formatCode="0.00">
                  <c:v>214456.75</c:v>
                </c:pt>
                <c:pt idx="159" formatCode="0.00">
                  <c:v>215150</c:v>
                </c:pt>
                <c:pt idx="160" formatCode="0.00">
                  <c:v>215817</c:v>
                </c:pt>
                <c:pt idx="161" formatCode="0.00">
                  <c:v>216484</c:v>
                </c:pt>
                <c:pt idx="162" formatCode="0.00">
                  <c:v>217151</c:v>
                </c:pt>
                <c:pt idx="163" formatCode="0.00">
                  <c:v>217818</c:v>
                </c:pt>
                <c:pt idx="164" formatCode="0.00">
                  <c:v>218472.25</c:v>
                </c:pt>
                <c:pt idx="165" formatCode="0.00">
                  <c:v>219126.5</c:v>
                </c:pt>
                <c:pt idx="166" formatCode="0.00">
                  <c:v>219780.75</c:v>
                </c:pt>
                <c:pt idx="167" formatCode="0.00">
                  <c:v>220435</c:v>
                </c:pt>
                <c:pt idx="168" formatCode="0.00">
                  <c:v>221067.25</c:v>
                </c:pt>
                <c:pt idx="169" formatCode="0.00">
                  <c:v>221699.5</c:v>
                </c:pt>
                <c:pt idx="170" formatCode="0.00">
                  <c:v>222331.75</c:v>
                </c:pt>
                <c:pt idx="171" formatCode="0.00">
                  <c:v>222964</c:v>
                </c:pt>
                <c:pt idx="172" formatCode="0.00">
                  <c:v>223549.75</c:v>
                </c:pt>
                <c:pt idx="173" formatCode="0.00">
                  <c:v>224135.5</c:v>
                </c:pt>
                <c:pt idx="174" formatCode="0.00">
                  <c:v>224721.25</c:v>
                </c:pt>
                <c:pt idx="175" formatCode="0.00">
                  <c:v>225307</c:v>
                </c:pt>
                <c:pt idx="176" formatCode="0.00">
                  <c:v>225952.5</c:v>
                </c:pt>
                <c:pt idx="177" formatCode="0.00">
                  <c:v>226598</c:v>
                </c:pt>
                <c:pt idx="178" formatCode="0.00">
                  <c:v>227243.5</c:v>
                </c:pt>
                <c:pt idx="179" formatCode="0.00">
                  <c:v>227889</c:v>
                </c:pt>
                <c:pt idx="180" formatCode="0.00">
                  <c:v>228552</c:v>
                </c:pt>
                <c:pt idx="181" formatCode="0.00">
                  <c:v>229215</c:v>
                </c:pt>
                <c:pt idx="182" formatCode="0.00">
                  <c:v>229878</c:v>
                </c:pt>
                <c:pt idx="183" formatCode="0.00">
                  <c:v>230541</c:v>
                </c:pt>
                <c:pt idx="184" formatCode="0.00">
                  <c:v>231270</c:v>
                </c:pt>
                <c:pt idx="185" formatCode="0.00">
                  <c:v>231999</c:v>
                </c:pt>
                <c:pt idx="186" formatCode="0.00">
                  <c:v>232728</c:v>
                </c:pt>
                <c:pt idx="187" formatCode="0.00">
                  <c:v>233457</c:v>
                </c:pt>
                <c:pt idx="188" formatCode="0.00">
                  <c:v>234139</c:v>
                </c:pt>
                <c:pt idx="189" formatCode="0.00">
                  <c:v>234821</c:v>
                </c:pt>
                <c:pt idx="190" formatCode="0.00">
                  <c:v>235503</c:v>
                </c:pt>
                <c:pt idx="191" formatCode="0.00">
                  <c:v>236185</c:v>
                </c:pt>
                <c:pt idx="192" formatCode="0.00">
                  <c:v>236855.75</c:v>
                </c:pt>
                <c:pt idx="193" formatCode="0.00">
                  <c:v>237526.5</c:v>
                </c:pt>
                <c:pt idx="194" formatCode="0.00">
                  <c:v>238197.25</c:v>
                </c:pt>
                <c:pt idx="195" formatCode="0.00">
                  <c:v>238868</c:v>
                </c:pt>
                <c:pt idx="196" formatCode="0.00">
                  <c:v>239507</c:v>
                </c:pt>
                <c:pt idx="197" formatCode="0.00">
                  <c:v>240146</c:v>
                </c:pt>
                <c:pt idx="198" formatCode="0.00">
                  <c:v>240785</c:v>
                </c:pt>
                <c:pt idx="199" formatCode="0.00">
                  <c:v>241424</c:v>
                </c:pt>
                <c:pt idx="200" formatCode="0.00">
                  <c:v>242044.75</c:v>
                </c:pt>
                <c:pt idx="201" formatCode="0.00">
                  <c:v>242665.5</c:v>
                </c:pt>
                <c:pt idx="202" formatCode="0.00">
                  <c:v>243286.25</c:v>
                </c:pt>
                <c:pt idx="203" formatCode="0.00">
                  <c:v>243907</c:v>
                </c:pt>
                <c:pt idx="204" formatCode="0.00">
                  <c:v>244509.25</c:v>
                </c:pt>
                <c:pt idx="205" formatCode="0.00">
                  <c:v>245111.5</c:v>
                </c:pt>
                <c:pt idx="206" formatCode="0.00">
                  <c:v>245713.75</c:v>
                </c:pt>
                <c:pt idx="207" formatCode="0.00">
                  <c:v>246316</c:v>
                </c:pt>
                <c:pt idx="208" formatCode="0.00">
                  <c:v>246920.75</c:v>
                </c:pt>
                <c:pt idx="209" formatCode="0.00">
                  <c:v>247525.5</c:v>
                </c:pt>
                <c:pt idx="210" formatCode="0.00">
                  <c:v>248130.25</c:v>
                </c:pt>
                <c:pt idx="211" formatCode="0.00">
                  <c:v>248735</c:v>
                </c:pt>
                <c:pt idx="212" formatCode="0.00">
                  <c:v>249305.25</c:v>
                </c:pt>
                <c:pt idx="213" formatCode="0.00">
                  <c:v>249875.5</c:v>
                </c:pt>
                <c:pt idx="214" formatCode="0.00">
                  <c:v>250445.75</c:v>
                </c:pt>
                <c:pt idx="215" formatCode="0.00">
                  <c:v>251016</c:v>
                </c:pt>
                <c:pt idx="216" formatCode="0.00">
                  <c:v>251612.75</c:v>
                </c:pt>
                <c:pt idx="217" formatCode="0.00">
                  <c:v>252209.5</c:v>
                </c:pt>
                <c:pt idx="218" formatCode="0.00">
                  <c:v>252806.25</c:v>
                </c:pt>
                <c:pt idx="219" formatCode="0.00">
                  <c:v>253403</c:v>
                </c:pt>
                <c:pt idx="220" formatCode="0.00">
                  <c:v>253999.25</c:v>
                </c:pt>
                <c:pt idx="221" formatCode="0.00">
                  <c:v>254595.5</c:v>
                </c:pt>
                <c:pt idx="222" formatCode="0.00">
                  <c:v>255191.75</c:v>
                </c:pt>
                <c:pt idx="223" formatCode="0.00">
                  <c:v>255788</c:v>
                </c:pt>
                <c:pt idx="224" formatCode="0.00">
                  <c:v>256398</c:v>
                </c:pt>
                <c:pt idx="225" formatCode="0.00">
                  <c:v>257008</c:v>
                </c:pt>
                <c:pt idx="226" formatCode="0.00">
                  <c:v>257618</c:v>
                </c:pt>
                <c:pt idx="227" formatCode="0.00">
                  <c:v>258228</c:v>
                </c:pt>
              </c:numCache>
            </c:numRef>
          </c:val>
          <c:smooth val="0"/>
        </c:ser>
        <c:ser>
          <c:idx val="2"/>
          <c:order val="2"/>
          <c:marker>
            <c:symbol val="none"/>
          </c:marker>
          <c:val>
            <c:numRef>
              <c:f>'Quarterly Population'!$G$7:$G$234</c:f>
              <c:numCache>
                <c:formatCode>General</c:formatCode>
                <c:ptCount val="228"/>
                <c:pt idx="0">
                  <c:v>#N/A</c:v>
                </c:pt>
                <c:pt idx="1">
                  <c:v>#N/A</c:v>
                </c:pt>
                <c:pt idx="2">
                  <c:v>#N/A</c:v>
                </c:pt>
                <c:pt idx="3">
                  <c:v>#N/A</c:v>
                </c:pt>
                <c:pt idx="4" formatCode="0.00">
                  <c:v>16778.5</c:v>
                </c:pt>
                <c:pt idx="5" formatCode="0.00">
                  <c:v>16882</c:v>
                </c:pt>
                <c:pt idx="6" formatCode="0.00">
                  <c:v>16985.5</c:v>
                </c:pt>
                <c:pt idx="7" formatCode="0.00">
                  <c:v>17089</c:v>
                </c:pt>
                <c:pt idx="8" formatCode="0.00">
                  <c:v>17181</c:v>
                </c:pt>
                <c:pt idx="9" formatCode="0.00">
                  <c:v>17273</c:v>
                </c:pt>
                <c:pt idx="10" formatCode="0.00">
                  <c:v>17365</c:v>
                </c:pt>
                <c:pt idx="11" formatCode="0.00">
                  <c:v>17457</c:v>
                </c:pt>
                <c:pt idx="12" formatCode="0.00">
                  <c:v>17537.25</c:v>
                </c:pt>
                <c:pt idx="13" formatCode="0.00">
                  <c:v>17617.5</c:v>
                </c:pt>
                <c:pt idx="14" formatCode="0.00">
                  <c:v>17697.75</c:v>
                </c:pt>
                <c:pt idx="15" formatCode="0.00">
                  <c:v>17778</c:v>
                </c:pt>
                <c:pt idx="16" formatCode="0.00">
                  <c:v>17865.25</c:v>
                </c:pt>
                <c:pt idx="17" formatCode="0.00">
                  <c:v>17952.5</c:v>
                </c:pt>
                <c:pt idx="18" formatCode="0.00">
                  <c:v>18039.75</c:v>
                </c:pt>
                <c:pt idx="19" formatCode="0.00">
                  <c:v>18127</c:v>
                </c:pt>
                <c:pt idx="20" formatCode="0.00">
                  <c:v>18208</c:v>
                </c:pt>
                <c:pt idx="21" formatCode="0.00">
                  <c:v>18289</c:v>
                </c:pt>
                <c:pt idx="22" formatCode="0.00">
                  <c:v>18370</c:v>
                </c:pt>
                <c:pt idx="23" formatCode="0.00">
                  <c:v>18451</c:v>
                </c:pt>
                <c:pt idx="24" formatCode="0.00">
                  <c:v>18527</c:v>
                </c:pt>
                <c:pt idx="25" formatCode="0.00">
                  <c:v>18603</c:v>
                </c:pt>
                <c:pt idx="26" formatCode="0.00">
                  <c:v>18679</c:v>
                </c:pt>
                <c:pt idx="27" formatCode="0.00">
                  <c:v>18755</c:v>
                </c:pt>
                <c:pt idx="28" formatCode="0.00">
                  <c:v>18834</c:v>
                </c:pt>
                <c:pt idx="29" formatCode="0.00">
                  <c:v>18913</c:v>
                </c:pt>
                <c:pt idx="30" formatCode="0.00">
                  <c:v>18992</c:v>
                </c:pt>
                <c:pt idx="31" formatCode="0.00">
                  <c:v>19071</c:v>
                </c:pt>
                <c:pt idx="32" formatCode="0.00">
                  <c:v>19144.5</c:v>
                </c:pt>
                <c:pt idx="33" formatCode="0.00">
                  <c:v>19218</c:v>
                </c:pt>
                <c:pt idx="34" formatCode="0.00">
                  <c:v>19291.5</c:v>
                </c:pt>
                <c:pt idx="35" formatCode="0.00">
                  <c:v>19365</c:v>
                </c:pt>
                <c:pt idx="36" formatCode="0.00">
                  <c:v>19443.75</c:v>
                </c:pt>
                <c:pt idx="37" formatCode="0.00">
                  <c:v>19522.5</c:v>
                </c:pt>
                <c:pt idx="38" formatCode="0.00">
                  <c:v>19601.25</c:v>
                </c:pt>
                <c:pt idx="39" formatCode="0.00">
                  <c:v>19680</c:v>
                </c:pt>
                <c:pt idx="40" formatCode="0.00">
                  <c:v>19786.75</c:v>
                </c:pt>
                <c:pt idx="41" formatCode="0.00">
                  <c:v>19893.5</c:v>
                </c:pt>
                <c:pt idx="42" formatCode="0.00">
                  <c:v>20000.25</c:v>
                </c:pt>
                <c:pt idx="43" formatCode="0.00">
                  <c:v>20107</c:v>
                </c:pt>
                <c:pt idx="44" formatCode="0.00">
                  <c:v>20220.5</c:v>
                </c:pt>
                <c:pt idx="45" formatCode="0.00">
                  <c:v>20334</c:v>
                </c:pt>
                <c:pt idx="46" formatCode="0.00">
                  <c:v>20447.5</c:v>
                </c:pt>
                <c:pt idx="47" formatCode="0.00">
                  <c:v>20561</c:v>
                </c:pt>
                <c:pt idx="48" formatCode="0.00">
                  <c:v>20675.75</c:v>
                </c:pt>
                <c:pt idx="49" formatCode="0.00">
                  <c:v>20790.5</c:v>
                </c:pt>
                <c:pt idx="50" formatCode="0.00">
                  <c:v>20905.25</c:v>
                </c:pt>
                <c:pt idx="51" formatCode="0.00">
                  <c:v>21020</c:v>
                </c:pt>
                <c:pt idx="52" formatCode="0.00">
                  <c:v>21146.25</c:v>
                </c:pt>
                <c:pt idx="53" formatCode="0.00">
                  <c:v>21272.5</c:v>
                </c:pt>
                <c:pt idx="54" formatCode="0.00">
                  <c:v>21398.75</c:v>
                </c:pt>
                <c:pt idx="55" formatCode="0.00">
                  <c:v>21525</c:v>
                </c:pt>
                <c:pt idx="56" formatCode="0.00">
                  <c:v>21659</c:v>
                </c:pt>
                <c:pt idx="57" formatCode="0.00">
                  <c:v>21793</c:v>
                </c:pt>
                <c:pt idx="58" formatCode="0.00">
                  <c:v>21927</c:v>
                </c:pt>
                <c:pt idx="59" formatCode="0.00">
                  <c:v>22061</c:v>
                </c:pt>
                <c:pt idx="60" formatCode="0.00">
                  <c:v>22219.75</c:v>
                </c:pt>
                <c:pt idx="61" formatCode="0.00">
                  <c:v>22378.5</c:v>
                </c:pt>
                <c:pt idx="62" formatCode="0.00">
                  <c:v>22537.25</c:v>
                </c:pt>
                <c:pt idx="63" formatCode="0.00">
                  <c:v>22696</c:v>
                </c:pt>
                <c:pt idx="64" formatCode="0.00">
                  <c:v>22841.5</c:v>
                </c:pt>
                <c:pt idx="65" formatCode="0.00">
                  <c:v>22987</c:v>
                </c:pt>
                <c:pt idx="66" formatCode="0.00">
                  <c:v>23132.5</c:v>
                </c:pt>
                <c:pt idx="67" formatCode="0.00">
                  <c:v>23278</c:v>
                </c:pt>
                <c:pt idx="68" formatCode="0.00">
                  <c:v>23431.5</c:v>
                </c:pt>
                <c:pt idx="69" formatCode="0.00">
                  <c:v>23585</c:v>
                </c:pt>
                <c:pt idx="70" formatCode="0.00">
                  <c:v>23738.5</c:v>
                </c:pt>
                <c:pt idx="71" formatCode="0.00">
                  <c:v>23892</c:v>
                </c:pt>
                <c:pt idx="72" formatCode="0.00">
                  <c:v>24044.5</c:v>
                </c:pt>
                <c:pt idx="73" formatCode="0.00">
                  <c:v>24197</c:v>
                </c:pt>
                <c:pt idx="74" formatCode="0.00">
                  <c:v>24349.5</c:v>
                </c:pt>
                <c:pt idx="75" formatCode="0.00">
                  <c:v>24502</c:v>
                </c:pt>
                <c:pt idx="76" formatCode="0.00">
                  <c:v>24660</c:v>
                </c:pt>
                <c:pt idx="77" formatCode="0.00">
                  <c:v>24818</c:v>
                </c:pt>
                <c:pt idx="78" formatCode="0.00">
                  <c:v>24976</c:v>
                </c:pt>
                <c:pt idx="79" formatCode="0.00">
                  <c:v>25134</c:v>
                </c:pt>
                <c:pt idx="80" formatCode="0.00">
                  <c:v>25277.25</c:v>
                </c:pt>
                <c:pt idx="81" formatCode="0.00">
                  <c:v>25420.5</c:v>
                </c:pt>
                <c:pt idx="82" formatCode="0.00">
                  <c:v>25563.75</c:v>
                </c:pt>
                <c:pt idx="83" formatCode="0.00">
                  <c:v>25707</c:v>
                </c:pt>
                <c:pt idx="84" formatCode="0.00">
                  <c:v>25835.5</c:v>
                </c:pt>
                <c:pt idx="85" formatCode="0.00">
                  <c:v>25964</c:v>
                </c:pt>
                <c:pt idx="86" formatCode="0.00">
                  <c:v>26092.5</c:v>
                </c:pt>
                <c:pt idx="87" formatCode="0.00">
                  <c:v>26221</c:v>
                </c:pt>
                <c:pt idx="88" formatCode="0.00">
                  <c:v>26362.5</c:v>
                </c:pt>
                <c:pt idx="89" formatCode="0.00">
                  <c:v>26504</c:v>
                </c:pt>
                <c:pt idx="90" formatCode="0.00">
                  <c:v>26645.5</c:v>
                </c:pt>
                <c:pt idx="91" formatCode="0.00">
                  <c:v>26787</c:v>
                </c:pt>
                <c:pt idx="92" formatCode="0.00">
                  <c:v>26930.5</c:v>
                </c:pt>
                <c:pt idx="93" formatCode="0.00">
                  <c:v>27074</c:v>
                </c:pt>
                <c:pt idx="94" formatCode="0.00">
                  <c:v>27217.5</c:v>
                </c:pt>
                <c:pt idx="95" formatCode="0.00">
                  <c:v>27361</c:v>
                </c:pt>
                <c:pt idx="96" formatCode="0.00">
                  <c:v>27490.25</c:v>
                </c:pt>
                <c:pt idx="97" formatCode="0.00">
                  <c:v>27619.5</c:v>
                </c:pt>
                <c:pt idx="98" formatCode="0.00">
                  <c:v>27748.75</c:v>
                </c:pt>
                <c:pt idx="99" formatCode="0.00">
                  <c:v>27878</c:v>
                </c:pt>
                <c:pt idx="100" formatCode="0.00">
                  <c:v>28012.5</c:v>
                </c:pt>
                <c:pt idx="101" formatCode="0.00">
                  <c:v>28147</c:v>
                </c:pt>
                <c:pt idx="102" formatCode="0.00">
                  <c:v>28281.5</c:v>
                </c:pt>
                <c:pt idx="103" formatCode="0.00">
                  <c:v>28416</c:v>
                </c:pt>
                <c:pt idx="104" formatCode="0.00">
                  <c:v>28564</c:v>
                </c:pt>
                <c:pt idx="105" formatCode="0.00">
                  <c:v>28712</c:v>
                </c:pt>
                <c:pt idx="106" formatCode="0.00">
                  <c:v>28860</c:v>
                </c:pt>
                <c:pt idx="107" formatCode="0.00">
                  <c:v>29008</c:v>
                </c:pt>
                <c:pt idx="108" formatCode="0.00">
                  <c:v>29162.5</c:v>
                </c:pt>
                <c:pt idx="109" formatCode="0.00">
                  <c:v>29317</c:v>
                </c:pt>
                <c:pt idx="110" formatCode="0.00">
                  <c:v>29471.5</c:v>
                </c:pt>
                <c:pt idx="111" formatCode="0.00">
                  <c:v>29626</c:v>
                </c:pt>
                <c:pt idx="112" formatCode="0.00">
                  <c:v>29750.5</c:v>
                </c:pt>
                <c:pt idx="113" formatCode="0.00">
                  <c:v>29875</c:v>
                </c:pt>
                <c:pt idx="114" formatCode="0.00">
                  <c:v>29999.5</c:v>
                </c:pt>
                <c:pt idx="115" formatCode="0.00">
                  <c:v>30124</c:v>
                </c:pt>
                <c:pt idx="116" formatCode="0.00">
                  <c:v>30263.5</c:v>
                </c:pt>
                <c:pt idx="117" formatCode="0.00">
                  <c:v>30403</c:v>
                </c:pt>
                <c:pt idx="118" formatCode="0.00">
                  <c:v>30542.5</c:v>
                </c:pt>
                <c:pt idx="119" formatCode="0.00">
                  <c:v>30682</c:v>
                </c:pt>
                <c:pt idx="120" formatCode="0.00">
                  <c:v>30823.25</c:v>
                </c:pt>
                <c:pt idx="121" formatCode="0.00">
                  <c:v>30964.5</c:v>
                </c:pt>
                <c:pt idx="122" formatCode="0.00">
                  <c:v>31105.75</c:v>
                </c:pt>
                <c:pt idx="123" formatCode="0.00">
                  <c:v>31247</c:v>
                </c:pt>
                <c:pt idx="124" formatCode="0.00">
                  <c:v>31388.25</c:v>
                </c:pt>
                <c:pt idx="125" formatCode="0.00">
                  <c:v>31529.5</c:v>
                </c:pt>
                <c:pt idx="126" formatCode="0.00">
                  <c:v>31670.75</c:v>
                </c:pt>
                <c:pt idx="127" formatCode="0.00">
                  <c:v>31812</c:v>
                </c:pt>
                <c:pt idx="128" formatCode="0.00">
                  <c:v>31948</c:v>
                </c:pt>
                <c:pt idx="129" formatCode="0.00">
                  <c:v>32084</c:v>
                </c:pt>
                <c:pt idx="130" formatCode="0.00">
                  <c:v>32220</c:v>
                </c:pt>
                <c:pt idx="131" formatCode="0.00">
                  <c:v>32356</c:v>
                </c:pt>
                <c:pt idx="132" formatCode="0.00">
                  <c:v>32492.5</c:v>
                </c:pt>
                <c:pt idx="133" formatCode="0.00">
                  <c:v>32629</c:v>
                </c:pt>
                <c:pt idx="134" formatCode="0.00">
                  <c:v>32765.5</c:v>
                </c:pt>
                <c:pt idx="135" formatCode="0.00">
                  <c:v>32902</c:v>
                </c:pt>
                <c:pt idx="136" formatCode="0.00">
                  <c:v>33009.25</c:v>
                </c:pt>
                <c:pt idx="137" formatCode="0.00">
                  <c:v>33116.5</c:v>
                </c:pt>
                <c:pt idx="138" formatCode="0.00">
                  <c:v>33223.75</c:v>
                </c:pt>
                <c:pt idx="139" formatCode="0.00">
                  <c:v>33331</c:v>
                </c:pt>
                <c:pt idx="140" formatCode="0.00">
                  <c:v>33440.5</c:v>
                </c:pt>
                <c:pt idx="141" formatCode="0.00">
                  <c:v>33550</c:v>
                </c:pt>
                <c:pt idx="142" formatCode="0.00">
                  <c:v>33659.5</c:v>
                </c:pt>
                <c:pt idx="143" formatCode="0.00">
                  <c:v>33769</c:v>
                </c:pt>
                <c:pt idx="144" formatCode="0.00">
                  <c:v>33862.5</c:v>
                </c:pt>
                <c:pt idx="145" formatCode="0.00">
                  <c:v>33956</c:v>
                </c:pt>
                <c:pt idx="146" formatCode="0.00">
                  <c:v>34049.5</c:v>
                </c:pt>
                <c:pt idx="147" formatCode="0.00">
                  <c:v>34143</c:v>
                </c:pt>
                <c:pt idx="148" formatCode="0.00">
                  <c:v>34207.75</c:v>
                </c:pt>
                <c:pt idx="149" formatCode="0.00">
                  <c:v>34272.5</c:v>
                </c:pt>
                <c:pt idx="150" formatCode="0.00">
                  <c:v>34337.25</c:v>
                </c:pt>
                <c:pt idx="151" formatCode="0.00">
                  <c:v>34402</c:v>
                </c:pt>
                <c:pt idx="152" formatCode="0.00">
                  <c:v>34456.25</c:v>
                </c:pt>
                <c:pt idx="153" formatCode="0.00">
                  <c:v>34510.5</c:v>
                </c:pt>
                <c:pt idx="154" formatCode="0.00">
                  <c:v>34564.75</c:v>
                </c:pt>
                <c:pt idx="155" formatCode="0.00">
                  <c:v>34619</c:v>
                </c:pt>
                <c:pt idx="156" formatCode="0.00">
                  <c:v>34663.75</c:v>
                </c:pt>
                <c:pt idx="157" formatCode="0.00">
                  <c:v>34708.5</c:v>
                </c:pt>
                <c:pt idx="158" formatCode="0.00">
                  <c:v>34753.25</c:v>
                </c:pt>
                <c:pt idx="159" formatCode="0.00">
                  <c:v>34798</c:v>
                </c:pt>
                <c:pt idx="160" formatCode="0.00">
                  <c:v>34866</c:v>
                </c:pt>
                <c:pt idx="161" formatCode="0.00">
                  <c:v>34934</c:v>
                </c:pt>
                <c:pt idx="162" formatCode="0.00">
                  <c:v>35002</c:v>
                </c:pt>
                <c:pt idx="163" formatCode="0.00">
                  <c:v>35070</c:v>
                </c:pt>
                <c:pt idx="164" formatCode="0.00">
                  <c:v>35125</c:v>
                </c:pt>
                <c:pt idx="165" formatCode="0.00">
                  <c:v>35180</c:v>
                </c:pt>
                <c:pt idx="166" formatCode="0.00">
                  <c:v>35235</c:v>
                </c:pt>
                <c:pt idx="167" formatCode="0.00">
                  <c:v>35290</c:v>
                </c:pt>
                <c:pt idx="168" formatCode="0.00">
                  <c:v>35348</c:v>
                </c:pt>
                <c:pt idx="169" formatCode="0.00">
                  <c:v>35406</c:v>
                </c:pt>
                <c:pt idx="170" formatCode="0.00">
                  <c:v>35464</c:v>
                </c:pt>
                <c:pt idx="171" formatCode="0.00">
                  <c:v>35522</c:v>
                </c:pt>
                <c:pt idx="172" formatCode="0.00">
                  <c:v>35607.5</c:v>
                </c:pt>
                <c:pt idx="173" formatCode="0.00">
                  <c:v>35693</c:v>
                </c:pt>
                <c:pt idx="174" formatCode="0.00">
                  <c:v>35778.5</c:v>
                </c:pt>
                <c:pt idx="175" formatCode="0.00">
                  <c:v>35864</c:v>
                </c:pt>
                <c:pt idx="176" formatCode="0.00">
                  <c:v>35948.75</c:v>
                </c:pt>
                <c:pt idx="177" formatCode="0.00">
                  <c:v>36033.5</c:v>
                </c:pt>
                <c:pt idx="178" formatCode="0.00">
                  <c:v>36118.25</c:v>
                </c:pt>
                <c:pt idx="179" formatCode="0.00">
                  <c:v>36203</c:v>
                </c:pt>
                <c:pt idx="180" formatCode="0.00">
                  <c:v>36314.75</c:v>
                </c:pt>
                <c:pt idx="181" formatCode="0.00">
                  <c:v>36426.5</c:v>
                </c:pt>
                <c:pt idx="182" formatCode="0.00">
                  <c:v>36538.25</c:v>
                </c:pt>
                <c:pt idx="183" formatCode="0.00">
                  <c:v>36650</c:v>
                </c:pt>
                <c:pt idx="184" formatCode="0.00">
                  <c:v>36778.5</c:v>
                </c:pt>
                <c:pt idx="185" formatCode="0.00">
                  <c:v>36907</c:v>
                </c:pt>
                <c:pt idx="186" formatCode="0.00">
                  <c:v>37035.5</c:v>
                </c:pt>
                <c:pt idx="187" formatCode="0.00">
                  <c:v>37164</c:v>
                </c:pt>
                <c:pt idx="188" formatCode="0.00">
                  <c:v>37329.5</c:v>
                </c:pt>
                <c:pt idx="189" formatCode="0.00">
                  <c:v>37495</c:v>
                </c:pt>
                <c:pt idx="190" formatCode="0.00">
                  <c:v>37660.5</c:v>
                </c:pt>
                <c:pt idx="191" formatCode="0.00">
                  <c:v>37826</c:v>
                </c:pt>
                <c:pt idx="192" formatCode="0.00">
                  <c:v>38064</c:v>
                </c:pt>
                <c:pt idx="193" formatCode="0.00">
                  <c:v>38302</c:v>
                </c:pt>
                <c:pt idx="194" formatCode="0.00">
                  <c:v>38540</c:v>
                </c:pt>
                <c:pt idx="195" formatCode="0.00">
                  <c:v>38778</c:v>
                </c:pt>
                <c:pt idx="196" formatCode="0.00">
                  <c:v>38989.25</c:v>
                </c:pt>
                <c:pt idx="197" formatCode="0.00">
                  <c:v>39200.5</c:v>
                </c:pt>
                <c:pt idx="198" formatCode="0.00">
                  <c:v>39411.75</c:v>
                </c:pt>
                <c:pt idx="199" formatCode="0.00">
                  <c:v>39623</c:v>
                </c:pt>
                <c:pt idx="200" formatCode="0.00">
                  <c:v>39837.5</c:v>
                </c:pt>
                <c:pt idx="201" formatCode="0.00">
                  <c:v>40052</c:v>
                </c:pt>
                <c:pt idx="202" formatCode="0.00">
                  <c:v>40266.5</c:v>
                </c:pt>
                <c:pt idx="203" formatCode="0.00">
                  <c:v>40481</c:v>
                </c:pt>
                <c:pt idx="204" formatCode="0.00">
                  <c:v>40701.75</c:v>
                </c:pt>
                <c:pt idx="205" formatCode="0.00">
                  <c:v>40922.5</c:v>
                </c:pt>
                <c:pt idx="206" formatCode="0.00">
                  <c:v>41143.25</c:v>
                </c:pt>
                <c:pt idx="207" formatCode="0.00">
                  <c:v>41364</c:v>
                </c:pt>
                <c:pt idx="208" formatCode="0.00">
                  <c:v>41812.5</c:v>
                </c:pt>
                <c:pt idx="209" formatCode="0.00">
                  <c:v>42261</c:v>
                </c:pt>
                <c:pt idx="210" formatCode="0.00">
                  <c:v>42709.5</c:v>
                </c:pt>
                <c:pt idx="211" formatCode="0.00">
                  <c:v>43158</c:v>
                </c:pt>
                <c:pt idx="212" formatCode="0.00">
                  <c:v>43536.75</c:v>
                </c:pt>
                <c:pt idx="213" formatCode="0.00">
                  <c:v>43915.5</c:v>
                </c:pt>
                <c:pt idx="214" formatCode="0.00">
                  <c:v>44294.25</c:v>
                </c:pt>
                <c:pt idx="215" formatCode="0.00">
                  <c:v>44673</c:v>
                </c:pt>
                <c:pt idx="216" formatCode="0.00">
                  <c:v>45059</c:v>
                </c:pt>
                <c:pt idx="217" formatCode="0.00">
                  <c:v>45445</c:v>
                </c:pt>
                <c:pt idx="218" formatCode="0.00">
                  <c:v>45831</c:v>
                </c:pt>
                <c:pt idx="219" formatCode="0.00">
                  <c:v>46217</c:v>
                </c:pt>
                <c:pt idx="220" formatCode="0.00">
                  <c:v>46595</c:v>
                </c:pt>
                <c:pt idx="221" formatCode="0.00">
                  <c:v>46973</c:v>
                </c:pt>
                <c:pt idx="222" formatCode="0.00">
                  <c:v>47351</c:v>
                </c:pt>
                <c:pt idx="223" formatCode="0.00">
                  <c:v>47729</c:v>
                </c:pt>
                <c:pt idx="224" formatCode="0.00">
                  <c:v>48114.75</c:v>
                </c:pt>
                <c:pt idx="225" formatCode="0.00">
                  <c:v>48500.5</c:v>
                </c:pt>
                <c:pt idx="226" formatCode="0.00">
                  <c:v>48886.25</c:v>
                </c:pt>
                <c:pt idx="227" formatCode="0.00">
                  <c:v>49272</c:v>
                </c:pt>
              </c:numCache>
            </c:numRef>
          </c:val>
          <c:smooth val="0"/>
        </c:ser>
        <c:dLbls>
          <c:showLegendKey val="0"/>
          <c:showVal val="0"/>
          <c:showCatName val="0"/>
          <c:showSerName val="0"/>
          <c:showPercent val="0"/>
          <c:showBubbleSize val="0"/>
        </c:dLbls>
        <c:marker val="1"/>
        <c:smooth val="0"/>
        <c:axId val="184361728"/>
        <c:axId val="184363264"/>
      </c:lineChart>
      <c:catAx>
        <c:axId val="184361728"/>
        <c:scaling>
          <c:orientation val="minMax"/>
        </c:scaling>
        <c:delete val="0"/>
        <c:axPos val="b"/>
        <c:majorTickMark val="out"/>
        <c:minorTickMark val="none"/>
        <c:tickLblPos val="nextTo"/>
        <c:crossAx val="184363264"/>
        <c:crosses val="autoZero"/>
        <c:auto val="1"/>
        <c:lblAlgn val="ctr"/>
        <c:lblOffset val="100"/>
        <c:noMultiLvlLbl val="0"/>
      </c:catAx>
      <c:valAx>
        <c:axId val="184363264"/>
        <c:scaling>
          <c:orientation val="minMax"/>
        </c:scaling>
        <c:delete val="0"/>
        <c:axPos val="l"/>
        <c:majorGridlines/>
        <c:numFmt formatCode="General" sourceLinked="1"/>
        <c:majorTickMark val="out"/>
        <c:minorTickMark val="none"/>
        <c:tickLblPos val="nextTo"/>
        <c:crossAx val="184361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542925</xdr:colOff>
      <xdr:row>209</xdr:row>
      <xdr:rowOff>52387</xdr:rowOff>
    </xdr:from>
    <xdr:to>
      <xdr:col>20</xdr:col>
      <xdr:colOff>238125</xdr:colOff>
      <xdr:row>223</xdr:row>
      <xdr:rowOff>128587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GBAL@USNA" TargetMode="External"/><Relationship Id="rId3" Type="http://schemas.openxmlformats.org/officeDocument/2006/relationships/hyperlink" Target="mailto:FWILL@SURVEYS" TargetMode="External"/><Relationship Id="rId7" Type="http://schemas.openxmlformats.org/officeDocument/2006/relationships/hyperlink" Target="mailto:YCAUJ@USNA" TargetMode="External"/><Relationship Id="rId2" Type="http://schemas.openxmlformats.org/officeDocument/2006/relationships/hyperlink" Target="mailto:POP65O@USECON" TargetMode="External"/><Relationship Id="rId1" Type="http://schemas.openxmlformats.org/officeDocument/2006/relationships/hyperlink" Target="mailto:POP16O@USECON" TargetMode="External"/><Relationship Id="rId6" Type="http://schemas.openxmlformats.org/officeDocument/2006/relationships/hyperlink" Target="mailto:FWILL@SURVEYS" TargetMode="External"/><Relationship Id="rId5" Type="http://schemas.openxmlformats.org/officeDocument/2006/relationships/hyperlink" Target="mailto:OL15AEV0@FFUNDS" TargetMode="External"/><Relationship Id="rId10" Type="http://schemas.openxmlformats.org/officeDocument/2006/relationships/printerSettings" Target="../printerSettings/printerSettings1.bin"/><Relationship Id="rId4" Type="http://schemas.openxmlformats.org/officeDocument/2006/relationships/hyperlink" Target="mailto:POP@USECON" TargetMode="External"/><Relationship Id="rId9" Type="http://schemas.openxmlformats.org/officeDocument/2006/relationships/hyperlink" Target="mailto:GDP@USN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PA15CDA5@FFUNDS" TargetMode="External"/><Relationship Id="rId3" Type="http://schemas.openxmlformats.org/officeDocument/2006/relationships/hyperlink" Target="mailto:YPD@USECON" TargetMode="External"/><Relationship Id="rId7" Type="http://schemas.openxmlformats.org/officeDocument/2006/relationships/hyperlink" Target="mailto:FWILL@SURVEYS" TargetMode="External"/><Relationship Id="rId2" Type="http://schemas.openxmlformats.org/officeDocument/2006/relationships/hyperlink" Target="mailto:YPSVR@USECON" TargetMode="External"/><Relationship Id="rId1" Type="http://schemas.openxmlformats.org/officeDocument/2006/relationships/hyperlink" Target="mailto:CSENT@USECON" TargetMode="External"/><Relationship Id="rId6" Type="http://schemas.openxmlformats.org/officeDocument/2006/relationships/hyperlink" Target="mailto:GBAL@USNA" TargetMode="External"/><Relationship Id="rId5" Type="http://schemas.openxmlformats.org/officeDocument/2006/relationships/hyperlink" Target="mailto:GDP@USNA" TargetMode="External"/><Relationship Id="rId10" Type="http://schemas.openxmlformats.org/officeDocument/2006/relationships/hyperlink" Target="mailto:YPDH@USECON" TargetMode="External"/><Relationship Id="rId4" Type="http://schemas.openxmlformats.org/officeDocument/2006/relationships/hyperlink" Target="mailto:YCAUJ@USNA" TargetMode="External"/><Relationship Id="rId9" Type="http://schemas.openxmlformats.org/officeDocument/2006/relationships/hyperlink" Target="mailto:PL15TAO5@FFUN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FTCNC@SURVEYS" TargetMode="External"/><Relationship Id="rId3" Type="http://schemas.openxmlformats.org/officeDocument/2006/relationships/hyperlink" Target="mailto:OL15HOM5@FFUNDS" TargetMode="External"/><Relationship Id="rId7" Type="http://schemas.openxmlformats.org/officeDocument/2006/relationships/hyperlink" Target="mailto:FWILL@SURVEYS" TargetMode="External"/><Relationship Id="rId2" Type="http://schemas.openxmlformats.org/officeDocument/2006/relationships/hyperlink" Target="mailto:OL15CIC0@FFUNDS" TargetMode="External"/><Relationship Id="rId1" Type="http://schemas.openxmlformats.org/officeDocument/2006/relationships/hyperlink" Target="mailto:FTCNMH@SURVEYS" TargetMode="External"/><Relationship Id="rId6" Type="http://schemas.openxmlformats.org/officeDocument/2006/relationships/hyperlink" Target="mailto:OL15CNL5@FFUNDS" TargetMode="External"/><Relationship Id="rId5" Type="http://schemas.openxmlformats.org/officeDocument/2006/relationships/hyperlink" Target="mailto:OL15AAJ0@FFUNDS" TargetMode="External"/><Relationship Id="rId4" Type="http://schemas.openxmlformats.org/officeDocument/2006/relationships/hyperlink" Target="mailto:OL15AEV0@FFUND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POP65O@USECON" TargetMode="External"/><Relationship Id="rId1" Type="http://schemas.openxmlformats.org/officeDocument/2006/relationships/hyperlink" Target="mailto:POP16O@USEC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OA11HOM3@FFUNDS" TargetMode="External"/><Relationship Id="rId13" Type="http://schemas.openxmlformats.org/officeDocument/2006/relationships/hyperlink" Target="mailto:OA74HOM3@FFUNDS" TargetMode="External"/><Relationship Id="rId18" Type="http://schemas.openxmlformats.org/officeDocument/2006/relationships/hyperlink" Target="mailto:OA40HOM5@FFUNDS" TargetMode="External"/><Relationship Id="rId26" Type="http://schemas.openxmlformats.org/officeDocument/2006/relationships/hyperlink" Target="mailto:OA47HEL5@FFUNDS" TargetMode="External"/><Relationship Id="rId3" Type="http://schemas.openxmlformats.org/officeDocument/2006/relationships/hyperlink" Target="mailto:OL10HOM5@FFUNDS" TargetMode="External"/><Relationship Id="rId21" Type="http://schemas.openxmlformats.org/officeDocument/2006/relationships/hyperlink" Target="mailto:OA61HOM5@FFUNDS" TargetMode="External"/><Relationship Id="rId7" Type="http://schemas.openxmlformats.org/officeDocument/2006/relationships/hyperlink" Target="mailto:OA10HOM5@FFUNDS" TargetMode="External"/><Relationship Id="rId12" Type="http://schemas.openxmlformats.org/officeDocument/2006/relationships/hyperlink" Target="mailto:OA75HOM3@FFUNDS" TargetMode="External"/><Relationship Id="rId17" Type="http://schemas.openxmlformats.org/officeDocument/2006/relationships/hyperlink" Target="mailto:OA22AAG3@FFUNDS" TargetMode="External"/><Relationship Id="rId25" Type="http://schemas.openxmlformats.org/officeDocument/2006/relationships/hyperlink" Target="mailto:OA75OTM3@FFUNDS" TargetMode="External"/><Relationship Id="rId2" Type="http://schemas.openxmlformats.org/officeDocument/2006/relationships/hyperlink" Target="mailto:OL15HOM5@FFUNDS" TargetMode="External"/><Relationship Id="rId16" Type="http://schemas.openxmlformats.org/officeDocument/2006/relationships/hyperlink" Target="mailto:OA57HOM3@FFUNDS" TargetMode="External"/><Relationship Id="rId20" Type="http://schemas.openxmlformats.org/officeDocument/2006/relationships/hyperlink" Target="mailto:OA67HOM5@FFUNDS" TargetMode="External"/><Relationship Id="rId1" Type="http://schemas.openxmlformats.org/officeDocument/2006/relationships/hyperlink" Target="mailto:OA89HOM5@FFUNDS" TargetMode="External"/><Relationship Id="rId6" Type="http://schemas.openxmlformats.org/officeDocument/2006/relationships/hyperlink" Target="mailto:OA15HOM3@FFUNDS" TargetMode="External"/><Relationship Id="rId11" Type="http://schemas.openxmlformats.org/officeDocument/2006/relationships/hyperlink" Target="mailto:OA76HOM5@FFUNDS" TargetMode="External"/><Relationship Id="rId24" Type="http://schemas.openxmlformats.org/officeDocument/2006/relationships/hyperlink" Target="mailto:OA76HEL5@FFUNDS" TargetMode="External"/><Relationship Id="rId5" Type="http://schemas.openxmlformats.org/officeDocument/2006/relationships/hyperlink" Target="mailto:OA89HOM5@FFUNDS" TargetMode="External"/><Relationship Id="rId15" Type="http://schemas.openxmlformats.org/officeDocument/2006/relationships/hyperlink" Target="mailto:OA54HOM5@FFUNDS" TargetMode="External"/><Relationship Id="rId23" Type="http://schemas.openxmlformats.org/officeDocument/2006/relationships/hyperlink" Target="mailto:OA89HEL5@FFUNDS" TargetMode="External"/><Relationship Id="rId28" Type="http://schemas.openxmlformats.org/officeDocument/2006/relationships/hyperlink" Target="mailto:OA61HEL3@FFUNDS" TargetMode="External"/><Relationship Id="rId10" Type="http://schemas.openxmlformats.org/officeDocument/2006/relationships/hyperlink" Target="mailto:OA31HOM5@FFUNDS" TargetMode="External"/><Relationship Id="rId19" Type="http://schemas.openxmlformats.org/officeDocument/2006/relationships/hyperlink" Target="mailto:OA41HOM5@FFUNDS" TargetMode="External"/><Relationship Id="rId4" Type="http://schemas.openxmlformats.org/officeDocument/2006/relationships/hyperlink" Target="mailto:OL11HOM5@FFUNDS" TargetMode="External"/><Relationship Id="rId9" Type="http://schemas.openxmlformats.org/officeDocument/2006/relationships/hyperlink" Target="mailto:OA21HOM3@FFUNDS" TargetMode="External"/><Relationship Id="rId14" Type="http://schemas.openxmlformats.org/officeDocument/2006/relationships/hyperlink" Target="mailto:OA47HOM0@FFUNDS" TargetMode="External"/><Relationship Id="rId22" Type="http://schemas.openxmlformats.org/officeDocument/2006/relationships/hyperlink" Target="mailto:OA64HOM5@FFUNDS" TargetMode="External"/><Relationship Id="rId27" Type="http://schemas.openxmlformats.org/officeDocument/2006/relationships/hyperlink" Target="mailto:OA67HEL3@FFU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386"/>
  <sheetViews>
    <sheetView workbookViewId="0">
      <pane xSplit="1" ySplit="3" topLeftCell="B4" activePane="bottomRight" state="frozen"/>
      <selection pane="topRight" activeCell="B1" sqref="B1"/>
      <selection pane="bottomLeft" activeCell="A2" sqref="A2"/>
      <selection pane="bottomRight" activeCell="A36" sqref="A36"/>
    </sheetView>
  </sheetViews>
  <sheetFormatPr defaultRowHeight="15" x14ac:dyDescent="0.25"/>
  <cols>
    <col min="1" max="1" width="37.28515625" bestFit="1" customWidth="1"/>
    <col min="2" max="2" width="32.7109375" customWidth="1"/>
    <col min="3" max="3" width="181.140625" bestFit="1" customWidth="1"/>
    <col min="4" max="4" width="17.42578125" bestFit="1" customWidth="1"/>
    <col min="5" max="5" width="23.140625" style="22" customWidth="1"/>
    <col min="6" max="6" width="43.7109375" style="22" bestFit="1" customWidth="1"/>
    <col min="7" max="7" width="17.28515625" style="22" bestFit="1" customWidth="1"/>
    <col min="8" max="8" width="46.7109375" style="22" customWidth="1"/>
    <col min="9" max="9" width="52.140625" style="22" bestFit="1" customWidth="1"/>
    <col min="10" max="12" width="52.140625" style="22" customWidth="1"/>
    <col min="13" max="13" width="37.5703125" bestFit="1" customWidth="1"/>
    <col min="14" max="15" width="40.140625" bestFit="1" customWidth="1"/>
    <col min="16" max="16" width="33" bestFit="1" customWidth="1"/>
    <col min="17" max="17" width="42.7109375" bestFit="1" customWidth="1"/>
    <col min="18" max="18" width="61.85546875" bestFit="1" customWidth="1"/>
    <col min="19" max="23" width="33" bestFit="1" customWidth="1"/>
  </cols>
  <sheetData>
    <row r="1" spans="1:8" s="22" customFormat="1" x14ac:dyDescent="0.25">
      <c r="A1" s="22" t="s">
        <v>859</v>
      </c>
    </row>
    <row r="2" spans="1:8" s="22" customFormat="1" x14ac:dyDescent="0.25"/>
    <row r="3" spans="1:8" s="51" customFormat="1" x14ac:dyDescent="0.25">
      <c r="A3" s="51" t="s">
        <v>710</v>
      </c>
      <c r="B3" s="52" t="s">
        <v>709</v>
      </c>
      <c r="C3" s="51" t="s">
        <v>8</v>
      </c>
      <c r="D3" s="51" t="s">
        <v>246</v>
      </c>
      <c r="E3" s="51" t="s">
        <v>245</v>
      </c>
      <c r="F3" s="51" t="s">
        <v>14</v>
      </c>
      <c r="G3" s="51" t="s">
        <v>333</v>
      </c>
      <c r="H3" s="51" t="s">
        <v>855</v>
      </c>
    </row>
    <row r="4" spans="1:8" ht="15" customHeight="1" x14ac:dyDescent="0.25">
      <c r="A4" s="24" t="s">
        <v>253</v>
      </c>
      <c r="B4" s="22" t="s">
        <v>2</v>
      </c>
      <c r="C4" s="22" t="s">
        <v>9</v>
      </c>
      <c r="D4" s="22" t="s">
        <v>247</v>
      </c>
      <c r="E4" s="22" t="s">
        <v>386</v>
      </c>
      <c r="F4" s="22" t="s">
        <v>15</v>
      </c>
      <c r="G4" s="22" t="s">
        <v>701</v>
      </c>
      <c r="H4" s="42"/>
    </row>
    <row r="5" spans="1:8" ht="15" customHeight="1" x14ac:dyDescent="0.25">
      <c r="A5" s="22" t="s">
        <v>262</v>
      </c>
      <c r="B5" s="22" t="s">
        <v>260</v>
      </c>
      <c r="C5" s="22" t="s">
        <v>261</v>
      </c>
      <c r="D5" s="22" t="s">
        <v>247</v>
      </c>
      <c r="E5" s="22" t="s">
        <v>386</v>
      </c>
      <c r="F5" s="22" t="s">
        <v>15</v>
      </c>
      <c r="G5" s="22" t="s">
        <v>701</v>
      </c>
      <c r="H5" s="42"/>
    </row>
    <row r="6" spans="1:8" ht="15" customHeight="1" x14ac:dyDescent="0.25">
      <c r="A6" s="22" t="s">
        <v>254</v>
      </c>
      <c r="B6" s="22" t="s">
        <v>3</v>
      </c>
      <c r="C6" s="22" t="s">
        <v>387</v>
      </c>
      <c r="D6" s="22" t="s">
        <v>248</v>
      </c>
      <c r="E6" s="22" t="s">
        <v>386</v>
      </c>
      <c r="F6" s="22" t="s">
        <v>16</v>
      </c>
      <c r="G6" s="22" t="s">
        <v>701</v>
      </c>
      <c r="H6" s="42"/>
    </row>
    <row r="7" spans="1:8" ht="15" customHeight="1" x14ac:dyDescent="0.25">
      <c r="A7" s="22" t="s">
        <v>255</v>
      </c>
      <c r="B7" s="22" t="s">
        <v>4</v>
      </c>
      <c r="C7" s="22" t="s">
        <v>10</v>
      </c>
      <c r="D7" s="22" t="s">
        <v>248</v>
      </c>
      <c r="E7" s="22" t="s">
        <v>386</v>
      </c>
      <c r="F7" s="22" t="s">
        <v>16</v>
      </c>
      <c r="G7" s="22" t="s">
        <v>701</v>
      </c>
      <c r="H7" s="42"/>
    </row>
    <row r="8" spans="1:8" ht="15" customHeight="1" x14ac:dyDescent="0.25">
      <c r="A8" s="22" t="s">
        <v>256</v>
      </c>
      <c r="B8" s="22" t="s">
        <v>5</v>
      </c>
      <c r="C8" s="22" t="s">
        <v>11</v>
      </c>
      <c r="D8" s="22" t="s">
        <v>248</v>
      </c>
      <c r="E8" s="22" t="s">
        <v>386</v>
      </c>
      <c r="F8" s="22" t="s">
        <v>16</v>
      </c>
      <c r="G8" s="22" t="s">
        <v>701</v>
      </c>
      <c r="H8" s="42"/>
    </row>
    <row r="9" spans="1:8" ht="15" customHeight="1" x14ac:dyDescent="0.25">
      <c r="A9" s="22" t="s">
        <v>257</v>
      </c>
      <c r="B9" s="13" t="s">
        <v>6</v>
      </c>
      <c r="C9" s="22" t="s">
        <v>12</v>
      </c>
      <c r="D9" s="22" t="s">
        <v>249</v>
      </c>
      <c r="E9" s="22" t="s">
        <v>388</v>
      </c>
      <c r="F9" s="22" t="s">
        <v>15</v>
      </c>
      <c r="G9" s="22" t="s">
        <v>701</v>
      </c>
      <c r="H9" s="42"/>
    </row>
    <row r="10" spans="1:8" ht="15" customHeight="1" x14ac:dyDescent="0.25">
      <c r="A10" s="22" t="s">
        <v>258</v>
      </c>
      <c r="B10" s="1" t="s">
        <v>7</v>
      </c>
      <c r="C10" s="22" t="s">
        <v>13</v>
      </c>
      <c r="D10" s="22" t="s">
        <v>390</v>
      </c>
      <c r="E10" s="22" t="s">
        <v>389</v>
      </c>
      <c r="F10" s="22" t="s">
        <v>17</v>
      </c>
      <c r="G10" s="22" t="s">
        <v>701</v>
      </c>
      <c r="H10" s="42"/>
    </row>
    <row r="11" spans="1:8" ht="15" customHeight="1" x14ac:dyDescent="0.25">
      <c r="A11" s="22" t="s">
        <v>354</v>
      </c>
      <c r="B11" s="13" t="s">
        <v>270</v>
      </c>
      <c r="C11" s="22" t="s">
        <v>274</v>
      </c>
      <c r="D11" s="22" t="s">
        <v>248</v>
      </c>
      <c r="E11" s="22" t="s">
        <v>386</v>
      </c>
      <c r="F11" s="22" t="s">
        <v>16</v>
      </c>
      <c r="G11" s="22" t="s">
        <v>701</v>
      </c>
      <c r="H11" s="42"/>
    </row>
    <row r="12" spans="1:8" ht="15" customHeight="1" x14ac:dyDescent="0.25">
      <c r="A12" s="22" t="s">
        <v>355</v>
      </c>
      <c r="B12" s="14" t="s">
        <v>272</v>
      </c>
      <c r="C12" s="22" t="s">
        <v>275</v>
      </c>
      <c r="D12" s="22" t="s">
        <v>248</v>
      </c>
      <c r="E12" s="22" t="s">
        <v>386</v>
      </c>
      <c r="F12" s="22" t="s">
        <v>16</v>
      </c>
      <c r="G12" s="22" t="s">
        <v>701</v>
      </c>
      <c r="H12" s="42"/>
    </row>
    <row r="13" spans="1:8" ht="15" customHeight="1" x14ac:dyDescent="0.25">
      <c r="A13" s="22" t="s">
        <v>356</v>
      </c>
      <c r="B13" s="13" t="s">
        <v>271</v>
      </c>
      <c r="C13" s="22" t="s">
        <v>276</v>
      </c>
      <c r="D13" s="22" t="s">
        <v>248</v>
      </c>
      <c r="E13" s="22" t="s">
        <v>386</v>
      </c>
      <c r="F13" s="22" t="s">
        <v>16</v>
      </c>
      <c r="G13" s="22" t="s">
        <v>701</v>
      </c>
      <c r="H13" s="42"/>
    </row>
    <row r="14" spans="1:8" ht="15" customHeight="1" x14ac:dyDescent="0.25">
      <c r="A14" s="22" t="s">
        <v>259</v>
      </c>
      <c r="B14" s="13" t="s">
        <v>720</v>
      </c>
      <c r="C14" s="22" t="s">
        <v>721</v>
      </c>
      <c r="D14" s="22">
        <v>1960</v>
      </c>
      <c r="E14" s="22">
        <v>2018</v>
      </c>
      <c r="F14" s="29" t="s">
        <v>723</v>
      </c>
      <c r="G14" s="22" t="s">
        <v>722</v>
      </c>
      <c r="H14" s="34"/>
    </row>
    <row r="15" spans="1:8" ht="15" customHeight="1" x14ac:dyDescent="0.25">
      <c r="A15" s="22" t="s">
        <v>357</v>
      </c>
      <c r="B15" s="14" t="s">
        <v>724</v>
      </c>
      <c r="C15" s="15" t="s">
        <v>267</v>
      </c>
      <c r="D15" s="22" t="s">
        <v>335</v>
      </c>
      <c r="E15" s="22">
        <v>2018</v>
      </c>
      <c r="F15" s="22" t="s">
        <v>266</v>
      </c>
      <c r="G15" s="22" t="s">
        <v>334</v>
      </c>
      <c r="H15" s="55" t="s">
        <v>856</v>
      </c>
    </row>
    <row r="16" spans="1:8" ht="15" customHeight="1" x14ac:dyDescent="0.25">
      <c r="A16" s="22" t="s">
        <v>359</v>
      </c>
      <c r="B16" s="14" t="s">
        <v>725</v>
      </c>
      <c r="C16" s="15" t="s">
        <v>268</v>
      </c>
      <c r="D16" s="22" t="s">
        <v>277</v>
      </c>
      <c r="E16" s="22">
        <v>2017</v>
      </c>
      <c r="F16" s="22" t="s">
        <v>266</v>
      </c>
      <c r="G16" s="22" t="s">
        <v>334</v>
      </c>
      <c r="H16" s="55" t="s">
        <v>856</v>
      </c>
    </row>
    <row r="17" spans="1:8" ht="15" customHeight="1" x14ac:dyDescent="0.25">
      <c r="A17" s="22" t="s">
        <v>358</v>
      </c>
      <c r="B17" s="14" t="s">
        <v>726</v>
      </c>
      <c r="C17" s="15" t="s">
        <v>269</v>
      </c>
      <c r="D17" s="22" t="s">
        <v>335</v>
      </c>
      <c r="E17" s="22">
        <v>2017</v>
      </c>
      <c r="F17" s="22" t="s">
        <v>266</v>
      </c>
      <c r="G17" s="22" t="s">
        <v>334</v>
      </c>
      <c r="H17" s="55" t="s">
        <v>856</v>
      </c>
    </row>
    <row r="18" spans="1:8" s="22" customFormat="1" ht="15" customHeight="1" x14ac:dyDescent="0.25">
      <c r="A18" s="22" t="s">
        <v>363</v>
      </c>
      <c r="B18" s="14" t="s">
        <v>727</v>
      </c>
      <c r="C18" s="15" t="s">
        <v>728</v>
      </c>
      <c r="D18" s="22" t="s">
        <v>729</v>
      </c>
      <c r="E18" s="22" t="s">
        <v>388</v>
      </c>
      <c r="F18" s="22" t="s">
        <v>702</v>
      </c>
      <c r="G18" s="22" t="s">
        <v>701</v>
      </c>
      <c r="H18" s="43"/>
    </row>
    <row r="19" spans="1:8" ht="15" customHeight="1" x14ac:dyDescent="0.25">
      <c r="A19" s="22" t="s">
        <v>365</v>
      </c>
      <c r="B19" s="14" t="s">
        <v>6</v>
      </c>
      <c r="C19" s="29" t="s">
        <v>699</v>
      </c>
      <c r="D19" s="22" t="s">
        <v>862</v>
      </c>
      <c r="E19" s="22" t="s">
        <v>388</v>
      </c>
      <c r="F19" s="22" t="s">
        <v>702</v>
      </c>
      <c r="G19" s="22" t="s">
        <v>701</v>
      </c>
      <c r="H19" s="43"/>
    </row>
    <row r="20" spans="1:8" ht="15" customHeight="1" x14ac:dyDescent="0.25">
      <c r="A20" s="22" t="s">
        <v>364</v>
      </c>
      <c r="B20" s="22" t="s">
        <v>630</v>
      </c>
      <c r="C20" s="29" t="s">
        <v>700</v>
      </c>
      <c r="D20" s="22" t="s">
        <v>862</v>
      </c>
      <c r="E20" s="22" t="s">
        <v>388</v>
      </c>
      <c r="F20" s="22" t="s">
        <v>702</v>
      </c>
      <c r="G20" s="22" t="s">
        <v>701</v>
      </c>
      <c r="H20" s="43"/>
    </row>
    <row r="21" spans="1:8" ht="15" customHeight="1" x14ac:dyDescent="0.25">
      <c r="A21" s="22" t="s">
        <v>366</v>
      </c>
      <c r="B21" s="22" t="s">
        <v>631</v>
      </c>
      <c r="C21" s="29" t="s">
        <v>703</v>
      </c>
      <c r="D21" s="22" t="s">
        <v>862</v>
      </c>
      <c r="E21" s="22" t="s">
        <v>388</v>
      </c>
      <c r="F21" s="22" t="s">
        <v>702</v>
      </c>
      <c r="G21" s="22" t="s">
        <v>701</v>
      </c>
      <c r="H21" s="43"/>
    </row>
    <row r="22" spans="1:8" ht="15" customHeight="1" x14ac:dyDescent="0.25">
      <c r="A22" s="22" t="s">
        <v>362</v>
      </c>
      <c r="B22" s="22" t="s">
        <v>632</v>
      </c>
      <c r="C22" s="29" t="s">
        <v>704</v>
      </c>
      <c r="D22" s="22" t="s">
        <v>862</v>
      </c>
      <c r="E22" s="22" t="s">
        <v>388</v>
      </c>
      <c r="F22" s="22" t="s">
        <v>702</v>
      </c>
      <c r="G22" s="22" t="s">
        <v>701</v>
      </c>
      <c r="H22" s="44"/>
    </row>
    <row r="23" spans="1:8" ht="15" customHeight="1" x14ac:dyDescent="0.25">
      <c r="A23" s="22" t="s">
        <v>361</v>
      </c>
      <c r="B23" s="14" t="s">
        <v>635</v>
      </c>
      <c r="C23" s="29" t="s">
        <v>706</v>
      </c>
      <c r="D23" s="22" t="s">
        <v>862</v>
      </c>
      <c r="E23" s="22" t="s">
        <v>388</v>
      </c>
      <c r="F23" s="22" t="s">
        <v>702</v>
      </c>
      <c r="G23" s="22" t="s">
        <v>701</v>
      </c>
      <c r="H23" s="45"/>
    </row>
    <row r="24" spans="1:8" ht="15" customHeight="1" x14ac:dyDescent="0.25">
      <c r="A24" s="55" t="s">
        <v>360</v>
      </c>
      <c r="B24" s="22" t="s">
        <v>636</v>
      </c>
      <c r="C24" s="29" t="s">
        <v>707</v>
      </c>
      <c r="D24" s="22" t="s">
        <v>862</v>
      </c>
      <c r="E24" s="22" t="s">
        <v>388</v>
      </c>
      <c r="F24" s="22" t="s">
        <v>702</v>
      </c>
      <c r="G24" s="22" t="s">
        <v>701</v>
      </c>
      <c r="H24" s="43"/>
    </row>
    <row r="25" spans="1:8" ht="15" customHeight="1" x14ac:dyDescent="0.25">
      <c r="A25" s="55" t="s">
        <v>367</v>
      </c>
      <c r="B25" s="22" t="s">
        <v>637</v>
      </c>
      <c r="C25" s="29" t="s">
        <v>708</v>
      </c>
      <c r="D25" s="22"/>
      <c r="H25" s="55" t="s">
        <v>857</v>
      </c>
    </row>
    <row r="26" spans="1:8" ht="15" customHeight="1" x14ac:dyDescent="0.25">
      <c r="A26" s="55" t="s">
        <v>368</v>
      </c>
      <c r="B26" s="22" t="s">
        <v>633</v>
      </c>
      <c r="C26" s="29" t="s">
        <v>705</v>
      </c>
      <c r="D26" s="22"/>
      <c r="H26" s="55" t="s">
        <v>857</v>
      </c>
    </row>
    <row r="27" spans="1:8" x14ac:dyDescent="0.25">
      <c r="A27" s="55" t="s">
        <v>369</v>
      </c>
      <c r="H27" s="55" t="s">
        <v>857</v>
      </c>
    </row>
    <row r="28" spans="1:8" x14ac:dyDescent="0.25">
      <c r="A28" s="55" t="s">
        <v>370</v>
      </c>
      <c r="H28" s="55" t="s">
        <v>858</v>
      </c>
    </row>
    <row r="29" spans="1:8" x14ac:dyDescent="0.25">
      <c r="A29" s="55" t="s">
        <v>371</v>
      </c>
      <c r="H29" s="55" t="s">
        <v>857</v>
      </c>
    </row>
    <row r="30" spans="1:8" x14ac:dyDescent="0.25">
      <c r="A30" s="61" t="s">
        <v>378</v>
      </c>
      <c r="C30" t="s">
        <v>863</v>
      </c>
      <c r="D30" s="22" t="s">
        <v>862</v>
      </c>
      <c r="E30" s="22" t="s">
        <v>388</v>
      </c>
      <c r="F30" s="22" t="s">
        <v>865</v>
      </c>
      <c r="G30" s="22" t="s">
        <v>867</v>
      </c>
      <c r="H30" s="56"/>
    </row>
    <row r="31" spans="1:8" ht="14.45" x14ac:dyDescent="0.3">
      <c r="A31" s="61" t="s">
        <v>379</v>
      </c>
      <c r="C31" s="22" t="s">
        <v>864</v>
      </c>
      <c r="D31" s="22" t="s">
        <v>862</v>
      </c>
      <c r="E31" s="22" t="s">
        <v>388</v>
      </c>
      <c r="F31" s="22" t="s">
        <v>865</v>
      </c>
      <c r="G31" s="22" t="s">
        <v>867</v>
      </c>
      <c r="H31" s="56"/>
    </row>
    <row r="32" spans="1:8" ht="14.45" x14ac:dyDescent="0.3">
      <c r="A32" s="62" t="s">
        <v>380</v>
      </c>
      <c r="C32" t="s">
        <v>860</v>
      </c>
      <c r="D32" s="22" t="s">
        <v>862</v>
      </c>
      <c r="E32" s="22" t="s">
        <v>388</v>
      </c>
      <c r="F32" s="22" t="s">
        <v>866</v>
      </c>
      <c r="G32" s="22" t="s">
        <v>867</v>
      </c>
      <c r="H32" s="57"/>
    </row>
    <row r="33" spans="1:8" ht="14.45" x14ac:dyDescent="0.3">
      <c r="A33" s="62" t="s">
        <v>381</v>
      </c>
      <c r="C33" s="22" t="s">
        <v>861</v>
      </c>
      <c r="D33" s="22" t="s">
        <v>862</v>
      </c>
      <c r="E33" s="22" t="s">
        <v>388</v>
      </c>
      <c r="F33" s="22" t="s">
        <v>866</v>
      </c>
      <c r="G33" s="22" t="s">
        <v>867</v>
      </c>
      <c r="H33" s="57"/>
    </row>
    <row r="34" spans="1:8" ht="14.45" x14ac:dyDescent="0.3">
      <c r="A34" s="25" t="s">
        <v>878</v>
      </c>
      <c r="D34" s="22"/>
      <c r="H34" s="25"/>
    </row>
    <row r="35" spans="1:8" x14ac:dyDescent="0.25">
      <c r="A35" s="25" t="s">
        <v>881</v>
      </c>
      <c r="C35" t="s">
        <v>882</v>
      </c>
      <c r="D35" s="22"/>
      <c r="H35" s="25"/>
    </row>
    <row r="36" spans="1:8" x14ac:dyDescent="0.25">
      <c r="H36" s="25"/>
    </row>
    <row r="37" spans="1:8" x14ac:dyDescent="0.25">
      <c r="H37" s="25"/>
    </row>
    <row r="38" spans="1:8" x14ac:dyDescent="0.25">
      <c r="H38" s="25"/>
    </row>
    <row r="39" spans="1:8" x14ac:dyDescent="0.25">
      <c r="H39" s="25"/>
    </row>
    <row r="40" spans="1:8" x14ac:dyDescent="0.25">
      <c r="H40" s="25"/>
    </row>
    <row r="41" spans="1:8" x14ac:dyDescent="0.25">
      <c r="H41" s="25"/>
    </row>
    <row r="42" spans="1:8" x14ac:dyDescent="0.25">
      <c r="H42" s="25"/>
    </row>
    <row r="43" spans="1:8" x14ac:dyDescent="0.25">
      <c r="H43" s="25"/>
    </row>
    <row r="44" spans="1:8" x14ac:dyDescent="0.25">
      <c r="H44" s="25"/>
    </row>
    <row r="45" spans="1:8" x14ac:dyDescent="0.25">
      <c r="H45" s="25"/>
    </row>
    <row r="46" spans="1:8" x14ac:dyDescent="0.25">
      <c r="H46" s="25"/>
    </row>
    <row r="47" spans="1:8" x14ac:dyDescent="0.25">
      <c r="H47" s="25"/>
    </row>
    <row r="48" spans="1:8" x14ac:dyDescent="0.25">
      <c r="H48" s="25"/>
    </row>
    <row r="49" spans="8:8" x14ac:dyDescent="0.25">
      <c r="H49" s="25"/>
    </row>
    <row r="50" spans="8:8" x14ac:dyDescent="0.25">
      <c r="H50" s="25"/>
    </row>
    <row r="51" spans="8:8" x14ac:dyDescent="0.25">
      <c r="H51" s="25"/>
    </row>
    <row r="52" spans="8:8" x14ac:dyDescent="0.25">
      <c r="H52" s="25"/>
    </row>
    <row r="53" spans="8:8" x14ac:dyDescent="0.25">
      <c r="H53" s="25"/>
    </row>
    <row r="54" spans="8:8" x14ac:dyDescent="0.25">
      <c r="H54" s="25"/>
    </row>
    <row r="55" spans="8:8" x14ac:dyDescent="0.25">
      <c r="H55" s="25"/>
    </row>
    <row r="56" spans="8:8" x14ac:dyDescent="0.25">
      <c r="H56" s="25"/>
    </row>
    <row r="57" spans="8:8" x14ac:dyDescent="0.25">
      <c r="H57" s="25"/>
    </row>
    <row r="58" spans="8:8" x14ac:dyDescent="0.25">
      <c r="H58" s="25"/>
    </row>
    <row r="59" spans="8:8" x14ac:dyDescent="0.25">
      <c r="H59" s="25"/>
    </row>
    <row r="60" spans="8:8" x14ac:dyDescent="0.25">
      <c r="H60" s="25"/>
    </row>
    <row r="61" spans="8:8" x14ac:dyDescent="0.25">
      <c r="H61" s="25"/>
    </row>
    <row r="62" spans="8:8" x14ac:dyDescent="0.25">
      <c r="H62" s="25"/>
    </row>
    <row r="63" spans="8:8" x14ac:dyDescent="0.25">
      <c r="H63" s="25"/>
    </row>
    <row r="64" spans="8:8" x14ac:dyDescent="0.25">
      <c r="H64" s="25"/>
    </row>
    <row r="65" spans="8:8" x14ac:dyDescent="0.25">
      <c r="H65" s="25"/>
    </row>
    <row r="66" spans="8:8" x14ac:dyDescent="0.25">
      <c r="H66" s="25"/>
    </row>
    <row r="67" spans="8:8" x14ac:dyDescent="0.25">
      <c r="H67" s="25"/>
    </row>
    <row r="68" spans="8:8" x14ac:dyDescent="0.25">
      <c r="H68" s="25"/>
    </row>
    <row r="69" spans="8:8" x14ac:dyDescent="0.25">
      <c r="H69" s="25"/>
    </row>
    <row r="70" spans="8:8" x14ac:dyDescent="0.25">
      <c r="H70" s="25"/>
    </row>
    <row r="71" spans="8:8" x14ac:dyDescent="0.25">
      <c r="H71" s="25"/>
    </row>
    <row r="72" spans="8:8" x14ac:dyDescent="0.25">
      <c r="H72" s="25"/>
    </row>
    <row r="73" spans="8:8" x14ac:dyDescent="0.25">
      <c r="H73" s="25"/>
    </row>
    <row r="74" spans="8:8" x14ac:dyDescent="0.25">
      <c r="H74" s="25"/>
    </row>
    <row r="75" spans="8:8" x14ac:dyDescent="0.25">
      <c r="H75" s="25"/>
    </row>
    <row r="76" spans="8:8" x14ac:dyDescent="0.25">
      <c r="H76" s="25"/>
    </row>
    <row r="77" spans="8:8" x14ac:dyDescent="0.25">
      <c r="H77" s="25"/>
    </row>
    <row r="78" spans="8:8" x14ac:dyDescent="0.25">
      <c r="H78" s="25"/>
    </row>
    <row r="79" spans="8:8" x14ac:dyDescent="0.25">
      <c r="H79" s="25"/>
    </row>
    <row r="80" spans="8:8" x14ac:dyDescent="0.25">
      <c r="H80" s="25"/>
    </row>
    <row r="81" spans="8:8" x14ac:dyDescent="0.25">
      <c r="H81" s="25"/>
    </row>
    <row r="82" spans="8:8" x14ac:dyDescent="0.25">
      <c r="H82" s="25"/>
    </row>
    <row r="83" spans="8:8" x14ac:dyDescent="0.25">
      <c r="H83" s="25"/>
    </row>
    <row r="84" spans="8:8" x14ac:dyDescent="0.25">
      <c r="H84" s="25"/>
    </row>
    <row r="85" spans="8:8" x14ac:dyDescent="0.25">
      <c r="H85" s="25"/>
    </row>
    <row r="86" spans="8:8" x14ac:dyDescent="0.25">
      <c r="H86" s="25"/>
    </row>
    <row r="87" spans="8:8" x14ac:dyDescent="0.25">
      <c r="H87" s="25"/>
    </row>
    <row r="88" spans="8:8" x14ac:dyDescent="0.25">
      <c r="H88" s="25"/>
    </row>
    <row r="89" spans="8:8" x14ac:dyDescent="0.25">
      <c r="H89" s="25"/>
    </row>
    <row r="90" spans="8:8" x14ac:dyDescent="0.25">
      <c r="H90" s="25"/>
    </row>
    <row r="91" spans="8:8" x14ac:dyDescent="0.25">
      <c r="H91" s="25"/>
    </row>
    <row r="92" spans="8:8" x14ac:dyDescent="0.25">
      <c r="H92" s="25"/>
    </row>
    <row r="93" spans="8:8" x14ac:dyDescent="0.25">
      <c r="H93" s="25"/>
    </row>
    <row r="94" spans="8:8" x14ac:dyDescent="0.25">
      <c r="H94" s="25"/>
    </row>
    <row r="95" spans="8:8" x14ac:dyDescent="0.25">
      <c r="H95" s="25"/>
    </row>
    <row r="96" spans="8:8" x14ac:dyDescent="0.25">
      <c r="H96" s="25"/>
    </row>
    <row r="97" spans="8:8" x14ac:dyDescent="0.25">
      <c r="H97" s="25"/>
    </row>
    <row r="98" spans="8:8" x14ac:dyDescent="0.25">
      <c r="H98" s="25"/>
    </row>
    <row r="99" spans="8:8" x14ac:dyDescent="0.25">
      <c r="H99" s="25"/>
    </row>
    <row r="100" spans="8:8" x14ac:dyDescent="0.25">
      <c r="H100" s="25"/>
    </row>
    <row r="101" spans="8:8" x14ac:dyDescent="0.25">
      <c r="H101" s="25"/>
    </row>
    <row r="102" spans="8:8" x14ac:dyDescent="0.25">
      <c r="H102" s="25"/>
    </row>
    <row r="103" spans="8:8" x14ac:dyDescent="0.25">
      <c r="H103" s="25"/>
    </row>
    <row r="104" spans="8:8" x14ac:dyDescent="0.25">
      <c r="H104" s="25"/>
    </row>
    <row r="105" spans="8:8" x14ac:dyDescent="0.25">
      <c r="H105" s="25"/>
    </row>
    <row r="106" spans="8:8" x14ac:dyDescent="0.25">
      <c r="H106" s="25"/>
    </row>
    <row r="107" spans="8:8" x14ac:dyDescent="0.25">
      <c r="H107" s="25"/>
    </row>
    <row r="108" spans="8:8" x14ac:dyDescent="0.25">
      <c r="H108" s="25"/>
    </row>
    <row r="109" spans="8:8" x14ac:dyDescent="0.25">
      <c r="H109" s="25"/>
    </row>
    <row r="110" spans="8:8" x14ac:dyDescent="0.25">
      <c r="H110" s="25"/>
    </row>
    <row r="111" spans="8:8" x14ac:dyDescent="0.25">
      <c r="H111" s="25"/>
    </row>
    <row r="112" spans="8:8" x14ac:dyDescent="0.25">
      <c r="H112" s="25"/>
    </row>
    <row r="113" spans="8:8" x14ac:dyDescent="0.25">
      <c r="H113" s="25"/>
    </row>
    <row r="114" spans="8:8" x14ac:dyDescent="0.25">
      <c r="H114" s="25"/>
    </row>
    <row r="115" spans="8:8" x14ac:dyDescent="0.25">
      <c r="H115" s="25"/>
    </row>
    <row r="116" spans="8:8" x14ac:dyDescent="0.25">
      <c r="H116" s="25"/>
    </row>
    <row r="117" spans="8:8" x14ac:dyDescent="0.25">
      <c r="H117" s="25"/>
    </row>
    <row r="118" spans="8:8" x14ac:dyDescent="0.25">
      <c r="H118" s="25"/>
    </row>
    <row r="119" spans="8:8" x14ac:dyDescent="0.25">
      <c r="H119" s="25"/>
    </row>
    <row r="120" spans="8:8" x14ac:dyDescent="0.25">
      <c r="H120" s="25"/>
    </row>
    <row r="121" spans="8:8" x14ac:dyDescent="0.25">
      <c r="H121" s="25"/>
    </row>
    <row r="122" spans="8:8" x14ac:dyDescent="0.25">
      <c r="H122" s="25"/>
    </row>
    <row r="123" spans="8:8" x14ac:dyDescent="0.25">
      <c r="H123" s="25"/>
    </row>
    <row r="124" spans="8:8" x14ac:dyDescent="0.25">
      <c r="H124" s="25"/>
    </row>
    <row r="125" spans="8:8" x14ac:dyDescent="0.25">
      <c r="H125" s="25"/>
    </row>
    <row r="126" spans="8:8" x14ac:dyDescent="0.25">
      <c r="H126" s="25"/>
    </row>
    <row r="127" spans="8:8" x14ac:dyDescent="0.25">
      <c r="H127" s="25"/>
    </row>
    <row r="128" spans="8:8" x14ac:dyDescent="0.25">
      <c r="H128" s="25"/>
    </row>
    <row r="129" spans="8:8" x14ac:dyDescent="0.25">
      <c r="H129" s="25"/>
    </row>
    <row r="130" spans="8:8" x14ac:dyDescent="0.25">
      <c r="H130" s="25"/>
    </row>
    <row r="131" spans="8:8" x14ac:dyDescent="0.25">
      <c r="H131" s="25"/>
    </row>
    <row r="132" spans="8:8" x14ac:dyDescent="0.25">
      <c r="H132" s="25"/>
    </row>
    <row r="133" spans="8:8" x14ac:dyDescent="0.25">
      <c r="H133" s="25"/>
    </row>
    <row r="134" spans="8:8" x14ac:dyDescent="0.25">
      <c r="H134" s="25"/>
    </row>
    <row r="135" spans="8:8" x14ac:dyDescent="0.25">
      <c r="H135" s="25"/>
    </row>
    <row r="136" spans="8:8" x14ac:dyDescent="0.25">
      <c r="H136" s="25"/>
    </row>
    <row r="137" spans="8:8" x14ac:dyDescent="0.25">
      <c r="H137" s="25"/>
    </row>
    <row r="138" spans="8:8" x14ac:dyDescent="0.25">
      <c r="H138" s="25"/>
    </row>
    <row r="139" spans="8:8" x14ac:dyDescent="0.25">
      <c r="H139" s="25"/>
    </row>
    <row r="140" spans="8:8" x14ac:dyDescent="0.25">
      <c r="H140" s="25"/>
    </row>
    <row r="141" spans="8:8" x14ac:dyDescent="0.25">
      <c r="H141" s="25"/>
    </row>
    <row r="142" spans="8:8" x14ac:dyDescent="0.25">
      <c r="H142" s="25"/>
    </row>
    <row r="143" spans="8:8" x14ac:dyDescent="0.25">
      <c r="H143" s="25"/>
    </row>
    <row r="144" spans="8:8" x14ac:dyDescent="0.25">
      <c r="H144" s="25"/>
    </row>
    <row r="145" spans="8:8" x14ac:dyDescent="0.25">
      <c r="H145" s="25"/>
    </row>
    <row r="146" spans="8:8" x14ac:dyDescent="0.25">
      <c r="H146" s="25"/>
    </row>
    <row r="147" spans="8:8" x14ac:dyDescent="0.25">
      <c r="H147" s="25"/>
    </row>
    <row r="148" spans="8:8" x14ac:dyDescent="0.25">
      <c r="H148" s="25"/>
    </row>
    <row r="149" spans="8:8" x14ac:dyDescent="0.25">
      <c r="H149" s="25"/>
    </row>
    <row r="150" spans="8:8" x14ac:dyDescent="0.25">
      <c r="H150" s="25"/>
    </row>
    <row r="151" spans="8:8" x14ac:dyDescent="0.25">
      <c r="H151" s="25"/>
    </row>
    <row r="152" spans="8:8" x14ac:dyDescent="0.25">
      <c r="H152" s="25"/>
    </row>
    <row r="153" spans="8:8" x14ac:dyDescent="0.25">
      <c r="H153" s="25"/>
    </row>
    <row r="154" spans="8:8" x14ac:dyDescent="0.25">
      <c r="H154" s="25"/>
    </row>
    <row r="155" spans="8:8" x14ac:dyDescent="0.25">
      <c r="H155" s="25"/>
    </row>
    <row r="156" spans="8:8" x14ac:dyDescent="0.25">
      <c r="H156" s="25"/>
    </row>
    <row r="157" spans="8:8" x14ac:dyDescent="0.25">
      <c r="H157" s="25"/>
    </row>
    <row r="158" spans="8:8" x14ac:dyDescent="0.25">
      <c r="H158" s="25"/>
    </row>
    <row r="159" spans="8:8" x14ac:dyDescent="0.25">
      <c r="H159" s="25"/>
    </row>
    <row r="160" spans="8:8" x14ac:dyDescent="0.25">
      <c r="H160" s="25"/>
    </row>
    <row r="161" spans="8:8" x14ac:dyDescent="0.25">
      <c r="H161" s="25"/>
    </row>
    <row r="162" spans="8:8" x14ac:dyDescent="0.25">
      <c r="H162" s="25"/>
    </row>
    <row r="163" spans="8:8" x14ac:dyDescent="0.25">
      <c r="H163" s="25"/>
    </row>
    <row r="164" spans="8:8" x14ac:dyDescent="0.25">
      <c r="H164" s="25"/>
    </row>
    <row r="165" spans="8:8" x14ac:dyDescent="0.25">
      <c r="H165" s="25"/>
    </row>
    <row r="166" spans="8:8" x14ac:dyDescent="0.25">
      <c r="H166" s="25"/>
    </row>
    <row r="167" spans="8:8" x14ac:dyDescent="0.25">
      <c r="H167" s="25"/>
    </row>
    <row r="168" spans="8:8" x14ac:dyDescent="0.25">
      <c r="H168" s="25"/>
    </row>
    <row r="169" spans="8:8" x14ac:dyDescent="0.25">
      <c r="H169" s="25"/>
    </row>
    <row r="170" spans="8:8" x14ac:dyDescent="0.25">
      <c r="H170" s="25"/>
    </row>
    <row r="171" spans="8:8" x14ac:dyDescent="0.25">
      <c r="H171" s="25"/>
    </row>
    <row r="172" spans="8:8" x14ac:dyDescent="0.25">
      <c r="H172" s="25"/>
    </row>
    <row r="173" spans="8:8" x14ac:dyDescent="0.25">
      <c r="H173" s="25"/>
    </row>
    <row r="174" spans="8:8" x14ac:dyDescent="0.25">
      <c r="H174" s="25"/>
    </row>
    <row r="175" spans="8:8" x14ac:dyDescent="0.25">
      <c r="H175" s="25"/>
    </row>
    <row r="176" spans="8:8" x14ac:dyDescent="0.25">
      <c r="H176" s="25"/>
    </row>
    <row r="177" spans="8:8" x14ac:dyDescent="0.25">
      <c r="H177" s="25"/>
    </row>
    <row r="178" spans="8:8" x14ac:dyDescent="0.25">
      <c r="H178" s="25"/>
    </row>
    <row r="179" spans="8:8" x14ac:dyDescent="0.25">
      <c r="H179" s="25"/>
    </row>
    <row r="180" spans="8:8" x14ac:dyDescent="0.25">
      <c r="H180" s="25"/>
    </row>
    <row r="181" spans="8:8" x14ac:dyDescent="0.25">
      <c r="H181" s="25"/>
    </row>
    <row r="182" spans="8:8" x14ac:dyDescent="0.25">
      <c r="H182" s="25"/>
    </row>
    <row r="183" spans="8:8" x14ac:dyDescent="0.25">
      <c r="H183" s="25"/>
    </row>
    <row r="184" spans="8:8" x14ac:dyDescent="0.25">
      <c r="H184" s="25"/>
    </row>
    <row r="185" spans="8:8" x14ac:dyDescent="0.25">
      <c r="H185" s="25"/>
    </row>
    <row r="186" spans="8:8" x14ac:dyDescent="0.25">
      <c r="H186" s="25"/>
    </row>
    <row r="187" spans="8:8" x14ac:dyDescent="0.25">
      <c r="H187" s="25"/>
    </row>
    <row r="188" spans="8:8" x14ac:dyDescent="0.25">
      <c r="H188" s="25"/>
    </row>
    <row r="189" spans="8:8" x14ac:dyDescent="0.25">
      <c r="H189" s="25"/>
    </row>
    <row r="190" spans="8:8" x14ac:dyDescent="0.25">
      <c r="H190" s="25"/>
    </row>
    <row r="191" spans="8:8" x14ac:dyDescent="0.25">
      <c r="H191" s="25"/>
    </row>
    <row r="192" spans="8:8" x14ac:dyDescent="0.25">
      <c r="H192" s="25"/>
    </row>
    <row r="193" spans="8:8" x14ac:dyDescent="0.25">
      <c r="H193" s="25"/>
    </row>
    <row r="194" spans="8:8" x14ac:dyDescent="0.25">
      <c r="H194" s="25"/>
    </row>
    <row r="195" spans="8:8" x14ac:dyDescent="0.25">
      <c r="H195" s="25"/>
    </row>
    <row r="196" spans="8:8" x14ac:dyDescent="0.25">
      <c r="H196" s="25"/>
    </row>
    <row r="197" spans="8:8" x14ac:dyDescent="0.25">
      <c r="H197" s="25"/>
    </row>
    <row r="198" spans="8:8" x14ac:dyDescent="0.25">
      <c r="H198" s="25"/>
    </row>
    <row r="199" spans="8:8" x14ac:dyDescent="0.25">
      <c r="H199" s="25"/>
    </row>
    <row r="200" spans="8:8" x14ac:dyDescent="0.25">
      <c r="H200" s="25"/>
    </row>
    <row r="201" spans="8:8" x14ac:dyDescent="0.25">
      <c r="H201" s="25"/>
    </row>
    <row r="202" spans="8:8" x14ac:dyDescent="0.25">
      <c r="H202" s="25"/>
    </row>
    <row r="203" spans="8:8" x14ac:dyDescent="0.25">
      <c r="H203" s="25"/>
    </row>
    <row r="204" spans="8:8" x14ac:dyDescent="0.25">
      <c r="H204" s="25"/>
    </row>
    <row r="205" spans="8:8" x14ac:dyDescent="0.25">
      <c r="H205" s="25"/>
    </row>
    <row r="206" spans="8:8" x14ac:dyDescent="0.25">
      <c r="H206" s="25"/>
    </row>
    <row r="207" spans="8:8" x14ac:dyDescent="0.25">
      <c r="H207" s="25"/>
    </row>
    <row r="208" spans="8:8" x14ac:dyDescent="0.25">
      <c r="H208" s="25"/>
    </row>
    <row r="209" spans="8:8" x14ac:dyDescent="0.25">
      <c r="H209" s="25"/>
    </row>
    <row r="210" spans="8:8" x14ac:dyDescent="0.25">
      <c r="H210" s="25"/>
    </row>
    <row r="211" spans="8:8" x14ac:dyDescent="0.25">
      <c r="H211" s="25"/>
    </row>
    <row r="212" spans="8:8" x14ac:dyDescent="0.25">
      <c r="H212" s="25"/>
    </row>
    <row r="213" spans="8:8" x14ac:dyDescent="0.25">
      <c r="H213" s="25"/>
    </row>
    <row r="214" spans="8:8" x14ac:dyDescent="0.25">
      <c r="H214" s="25"/>
    </row>
    <row r="215" spans="8:8" x14ac:dyDescent="0.25">
      <c r="H215" s="25"/>
    </row>
    <row r="216" spans="8:8" x14ac:dyDescent="0.25">
      <c r="H216" s="25"/>
    </row>
    <row r="217" spans="8:8" x14ac:dyDescent="0.25">
      <c r="H217" s="25"/>
    </row>
    <row r="218" spans="8:8" x14ac:dyDescent="0.25">
      <c r="H218" s="25"/>
    </row>
    <row r="219" spans="8:8" x14ac:dyDescent="0.25">
      <c r="H219" s="25"/>
    </row>
    <row r="220" spans="8:8" x14ac:dyDescent="0.25">
      <c r="H220" s="25"/>
    </row>
    <row r="221" spans="8:8" x14ac:dyDescent="0.25">
      <c r="H221" s="25"/>
    </row>
    <row r="222" spans="8:8" x14ac:dyDescent="0.25">
      <c r="H222" s="25"/>
    </row>
    <row r="223" spans="8:8" x14ac:dyDescent="0.25">
      <c r="H223" s="25"/>
    </row>
    <row r="224" spans="8:8" x14ac:dyDescent="0.25">
      <c r="H224" s="25"/>
    </row>
    <row r="225" spans="8:8" x14ac:dyDescent="0.25">
      <c r="H225" s="25"/>
    </row>
    <row r="226" spans="8:8" x14ac:dyDescent="0.25">
      <c r="H226" s="25"/>
    </row>
    <row r="227" spans="8:8" x14ac:dyDescent="0.25">
      <c r="H227" s="25"/>
    </row>
    <row r="228" spans="8:8" x14ac:dyDescent="0.25">
      <c r="H228" s="25"/>
    </row>
    <row r="229" spans="8:8" x14ac:dyDescent="0.25">
      <c r="H229" s="25"/>
    </row>
    <row r="230" spans="8:8" x14ac:dyDescent="0.25">
      <c r="H230" s="25"/>
    </row>
    <row r="231" spans="8:8" x14ac:dyDescent="0.25">
      <c r="H231" s="25"/>
    </row>
    <row r="232" spans="8:8" x14ac:dyDescent="0.25">
      <c r="H232" s="25"/>
    </row>
    <row r="233" spans="8:8" x14ac:dyDescent="0.25">
      <c r="H233" s="25"/>
    </row>
    <row r="234" spans="8:8" x14ac:dyDescent="0.25">
      <c r="H234" s="25"/>
    </row>
    <row r="235" spans="8:8" x14ac:dyDescent="0.25">
      <c r="H235" s="25"/>
    </row>
    <row r="236" spans="8:8" x14ac:dyDescent="0.25">
      <c r="H236" s="25"/>
    </row>
    <row r="237" spans="8:8" x14ac:dyDescent="0.25">
      <c r="H237" s="25"/>
    </row>
    <row r="238" spans="8:8" x14ac:dyDescent="0.25">
      <c r="H238" s="25"/>
    </row>
    <row r="239" spans="8:8" x14ac:dyDescent="0.25">
      <c r="H239" s="25"/>
    </row>
    <row r="240" spans="8:8" x14ac:dyDescent="0.25">
      <c r="H240" s="25"/>
    </row>
    <row r="241" spans="8:8" x14ac:dyDescent="0.25">
      <c r="H241" s="25"/>
    </row>
    <row r="242" spans="8:8" x14ac:dyDescent="0.25">
      <c r="H242" s="25"/>
    </row>
    <row r="243" spans="8:8" x14ac:dyDescent="0.25">
      <c r="H243" s="25"/>
    </row>
    <row r="244" spans="8:8" x14ac:dyDescent="0.25">
      <c r="H244" s="25"/>
    </row>
    <row r="245" spans="8:8" x14ac:dyDescent="0.25">
      <c r="H245" s="25"/>
    </row>
    <row r="246" spans="8:8" x14ac:dyDescent="0.25">
      <c r="H246" s="25"/>
    </row>
    <row r="247" spans="8:8" x14ac:dyDescent="0.25">
      <c r="H247" s="25"/>
    </row>
    <row r="248" spans="8:8" x14ac:dyDescent="0.25">
      <c r="H248" s="25"/>
    </row>
    <row r="249" spans="8:8" x14ac:dyDescent="0.25">
      <c r="H249" s="25"/>
    </row>
    <row r="250" spans="8:8" x14ac:dyDescent="0.25">
      <c r="H250" s="25"/>
    </row>
    <row r="251" spans="8:8" x14ac:dyDescent="0.25">
      <c r="H251" s="25"/>
    </row>
    <row r="252" spans="8:8" x14ac:dyDescent="0.25">
      <c r="H252" s="25"/>
    </row>
    <row r="253" spans="8:8" x14ac:dyDescent="0.25">
      <c r="H253" s="25"/>
    </row>
    <row r="254" spans="8:8" x14ac:dyDescent="0.25">
      <c r="H254" s="25"/>
    </row>
    <row r="255" spans="8:8" x14ac:dyDescent="0.25">
      <c r="H255" s="25"/>
    </row>
    <row r="256" spans="8:8" x14ac:dyDescent="0.25">
      <c r="H256" s="25"/>
    </row>
    <row r="257" spans="8:8" x14ac:dyDescent="0.25">
      <c r="H257" s="25"/>
    </row>
    <row r="258" spans="8:8" x14ac:dyDescent="0.25">
      <c r="H258" s="25"/>
    </row>
    <row r="259" spans="8:8" x14ac:dyDescent="0.25">
      <c r="H259" s="25"/>
    </row>
    <row r="260" spans="8:8" x14ac:dyDescent="0.25">
      <c r="H260" s="25"/>
    </row>
    <row r="261" spans="8:8" x14ac:dyDescent="0.25">
      <c r="H261" s="25"/>
    </row>
    <row r="262" spans="8:8" x14ac:dyDescent="0.25">
      <c r="H262" s="25"/>
    </row>
    <row r="263" spans="8:8" x14ac:dyDescent="0.25">
      <c r="H263" s="25"/>
    </row>
    <row r="264" spans="8:8" x14ac:dyDescent="0.25">
      <c r="H264" s="25"/>
    </row>
    <row r="265" spans="8:8" x14ac:dyDescent="0.25">
      <c r="H265" s="25"/>
    </row>
    <row r="266" spans="8:8" x14ac:dyDescent="0.25">
      <c r="H266" s="25"/>
    </row>
    <row r="267" spans="8:8" x14ac:dyDescent="0.25">
      <c r="H267" s="25"/>
    </row>
    <row r="268" spans="8:8" x14ac:dyDescent="0.25">
      <c r="H268" s="25"/>
    </row>
    <row r="269" spans="8:8" x14ac:dyDescent="0.25">
      <c r="H269" s="25"/>
    </row>
    <row r="270" spans="8:8" x14ac:dyDescent="0.25">
      <c r="H270" s="25"/>
    </row>
    <row r="271" spans="8:8" x14ac:dyDescent="0.25">
      <c r="H271" s="25"/>
    </row>
    <row r="272" spans="8:8" x14ac:dyDescent="0.25">
      <c r="H272" s="25"/>
    </row>
    <row r="273" spans="8:8" x14ac:dyDescent="0.25">
      <c r="H273" s="25"/>
    </row>
    <row r="274" spans="8:8" x14ac:dyDescent="0.25">
      <c r="H274" s="25"/>
    </row>
    <row r="275" spans="8:8" x14ac:dyDescent="0.25">
      <c r="H275" s="25"/>
    </row>
    <row r="276" spans="8:8" x14ac:dyDescent="0.25">
      <c r="H276" s="25"/>
    </row>
    <row r="277" spans="8:8" x14ac:dyDescent="0.25">
      <c r="H277" s="25"/>
    </row>
    <row r="278" spans="8:8" x14ac:dyDescent="0.25">
      <c r="H278" s="25"/>
    </row>
    <row r="279" spans="8:8" x14ac:dyDescent="0.25">
      <c r="H279" s="25"/>
    </row>
    <row r="280" spans="8:8" x14ac:dyDescent="0.25">
      <c r="H280" s="25"/>
    </row>
    <row r="281" spans="8:8" x14ac:dyDescent="0.25">
      <c r="H281" s="25"/>
    </row>
    <row r="282" spans="8:8" x14ac:dyDescent="0.25">
      <c r="H282" s="25"/>
    </row>
    <row r="283" spans="8:8" x14ac:dyDescent="0.25">
      <c r="H283" s="25"/>
    </row>
    <row r="284" spans="8:8" x14ac:dyDescent="0.25">
      <c r="H284" s="25"/>
    </row>
    <row r="285" spans="8:8" x14ac:dyDescent="0.25">
      <c r="H285" s="25"/>
    </row>
    <row r="286" spans="8:8" x14ac:dyDescent="0.25">
      <c r="H286" s="25"/>
    </row>
    <row r="287" spans="8:8" x14ac:dyDescent="0.25">
      <c r="H287" s="25"/>
    </row>
    <row r="288" spans="8:8" x14ac:dyDescent="0.25">
      <c r="H288" s="25"/>
    </row>
    <row r="289" spans="8:8" x14ac:dyDescent="0.25">
      <c r="H289" s="25"/>
    </row>
    <row r="290" spans="8:8" x14ac:dyDescent="0.25">
      <c r="H290" s="25"/>
    </row>
    <row r="291" spans="8:8" x14ac:dyDescent="0.25">
      <c r="H291" s="25"/>
    </row>
    <row r="292" spans="8:8" x14ac:dyDescent="0.25">
      <c r="H292" s="25"/>
    </row>
    <row r="293" spans="8:8" x14ac:dyDescent="0.25">
      <c r="H293" s="25"/>
    </row>
    <row r="294" spans="8:8" x14ac:dyDescent="0.25">
      <c r="H294" s="25"/>
    </row>
    <row r="295" spans="8:8" x14ac:dyDescent="0.25">
      <c r="H295" s="25"/>
    </row>
    <row r="296" spans="8:8" x14ac:dyDescent="0.25">
      <c r="H296" s="25"/>
    </row>
    <row r="297" spans="8:8" x14ac:dyDescent="0.25">
      <c r="H297" s="25"/>
    </row>
    <row r="298" spans="8:8" x14ac:dyDescent="0.25">
      <c r="H298" s="25"/>
    </row>
    <row r="299" spans="8:8" x14ac:dyDescent="0.25">
      <c r="H299" s="25"/>
    </row>
    <row r="300" spans="8:8" x14ac:dyDescent="0.25">
      <c r="H300" s="25"/>
    </row>
    <row r="301" spans="8:8" x14ac:dyDescent="0.25">
      <c r="H301" s="25"/>
    </row>
    <row r="302" spans="8:8" x14ac:dyDescent="0.25">
      <c r="H302" s="25"/>
    </row>
    <row r="303" spans="8:8" x14ac:dyDescent="0.25">
      <c r="H303" s="25"/>
    </row>
    <row r="304" spans="8:8" x14ac:dyDescent="0.25">
      <c r="H304" s="25"/>
    </row>
    <row r="305" spans="8:8" x14ac:dyDescent="0.25">
      <c r="H305" s="25"/>
    </row>
    <row r="306" spans="8:8" x14ac:dyDescent="0.25">
      <c r="H306" s="25"/>
    </row>
    <row r="307" spans="8:8" x14ac:dyDescent="0.25">
      <c r="H307" s="25"/>
    </row>
    <row r="308" spans="8:8" x14ac:dyDescent="0.25">
      <c r="H308" s="25"/>
    </row>
    <row r="309" spans="8:8" x14ac:dyDescent="0.25">
      <c r="H309" s="25"/>
    </row>
    <row r="310" spans="8:8" x14ac:dyDescent="0.25">
      <c r="H310" s="25"/>
    </row>
    <row r="311" spans="8:8" x14ac:dyDescent="0.25">
      <c r="H311" s="25"/>
    </row>
    <row r="312" spans="8:8" x14ac:dyDescent="0.25">
      <c r="H312" s="25"/>
    </row>
    <row r="313" spans="8:8" x14ac:dyDescent="0.25">
      <c r="H313" s="25"/>
    </row>
    <row r="314" spans="8:8" x14ac:dyDescent="0.25">
      <c r="H314" s="25"/>
    </row>
    <row r="315" spans="8:8" x14ac:dyDescent="0.25">
      <c r="H315" s="25"/>
    </row>
    <row r="316" spans="8:8" x14ac:dyDescent="0.25">
      <c r="H316" s="25"/>
    </row>
    <row r="317" spans="8:8" x14ac:dyDescent="0.25">
      <c r="H317" s="25"/>
    </row>
    <row r="318" spans="8:8" x14ac:dyDescent="0.25">
      <c r="H318" s="25"/>
    </row>
    <row r="319" spans="8:8" x14ac:dyDescent="0.25">
      <c r="H319" s="25"/>
    </row>
    <row r="320" spans="8:8" x14ac:dyDescent="0.25">
      <c r="H320" s="25"/>
    </row>
    <row r="321" spans="8:8" x14ac:dyDescent="0.25">
      <c r="H321" s="25"/>
    </row>
    <row r="322" spans="8:8" x14ac:dyDescent="0.25">
      <c r="H322" s="25"/>
    </row>
    <row r="323" spans="8:8" x14ac:dyDescent="0.25">
      <c r="H323" s="25"/>
    </row>
    <row r="324" spans="8:8" x14ac:dyDescent="0.25">
      <c r="H324" s="25"/>
    </row>
    <row r="325" spans="8:8" x14ac:dyDescent="0.25">
      <c r="H325" s="25"/>
    </row>
    <row r="326" spans="8:8" x14ac:dyDescent="0.25">
      <c r="H326" s="25"/>
    </row>
    <row r="327" spans="8:8" x14ac:dyDescent="0.25">
      <c r="H327" s="25"/>
    </row>
    <row r="328" spans="8:8" x14ac:dyDescent="0.25">
      <c r="H328" s="25"/>
    </row>
    <row r="329" spans="8:8" x14ac:dyDescent="0.25">
      <c r="H329" s="25"/>
    </row>
    <row r="330" spans="8:8" x14ac:dyDescent="0.25">
      <c r="H330" s="25"/>
    </row>
    <row r="331" spans="8:8" x14ac:dyDescent="0.25">
      <c r="H331" s="25"/>
    </row>
    <row r="332" spans="8:8" x14ac:dyDescent="0.25">
      <c r="H332" s="25"/>
    </row>
    <row r="333" spans="8:8" x14ac:dyDescent="0.25">
      <c r="H333" s="25"/>
    </row>
    <row r="334" spans="8:8" x14ac:dyDescent="0.25">
      <c r="H334" s="25"/>
    </row>
    <row r="335" spans="8:8" x14ac:dyDescent="0.25">
      <c r="H335" s="25"/>
    </row>
    <row r="336" spans="8:8" x14ac:dyDescent="0.25">
      <c r="H336" s="25"/>
    </row>
    <row r="337" spans="8:8" x14ac:dyDescent="0.25">
      <c r="H337" s="25"/>
    </row>
    <row r="338" spans="8:8" x14ac:dyDescent="0.25">
      <c r="H338" s="25"/>
    </row>
    <row r="339" spans="8:8" x14ac:dyDescent="0.25">
      <c r="H339" s="25"/>
    </row>
    <row r="340" spans="8:8" x14ac:dyDescent="0.25">
      <c r="H340" s="25"/>
    </row>
    <row r="341" spans="8:8" x14ac:dyDescent="0.25">
      <c r="H341" s="25"/>
    </row>
    <row r="342" spans="8:8" x14ac:dyDescent="0.25">
      <c r="H342" s="25"/>
    </row>
    <row r="343" spans="8:8" x14ac:dyDescent="0.25">
      <c r="H343" s="25"/>
    </row>
    <row r="344" spans="8:8" x14ac:dyDescent="0.25">
      <c r="H344" s="25"/>
    </row>
    <row r="345" spans="8:8" x14ac:dyDescent="0.25">
      <c r="H345" s="25"/>
    </row>
    <row r="346" spans="8:8" x14ac:dyDescent="0.25">
      <c r="H346" s="25"/>
    </row>
    <row r="347" spans="8:8" x14ac:dyDescent="0.25">
      <c r="H347" s="25"/>
    </row>
    <row r="348" spans="8:8" x14ac:dyDescent="0.25">
      <c r="H348" s="25"/>
    </row>
    <row r="349" spans="8:8" x14ac:dyDescent="0.25">
      <c r="H349" s="25"/>
    </row>
    <row r="350" spans="8:8" x14ac:dyDescent="0.25">
      <c r="H350" s="25"/>
    </row>
    <row r="351" spans="8:8" x14ac:dyDescent="0.25">
      <c r="H351" s="25"/>
    </row>
    <row r="352" spans="8:8" x14ac:dyDescent="0.25">
      <c r="H352" s="25"/>
    </row>
    <row r="353" spans="8:8" x14ac:dyDescent="0.25">
      <c r="H353" s="25"/>
    </row>
    <row r="354" spans="8:8" x14ac:dyDescent="0.25">
      <c r="H354" s="25"/>
    </row>
    <row r="355" spans="8:8" x14ac:dyDescent="0.25">
      <c r="H355" s="25"/>
    </row>
    <row r="356" spans="8:8" x14ac:dyDescent="0.25">
      <c r="H356" s="25"/>
    </row>
    <row r="357" spans="8:8" x14ac:dyDescent="0.25">
      <c r="H357" s="25"/>
    </row>
    <row r="358" spans="8:8" x14ac:dyDescent="0.25">
      <c r="H358" s="25"/>
    </row>
    <row r="359" spans="8:8" x14ac:dyDescent="0.25">
      <c r="H359" s="25"/>
    </row>
    <row r="360" spans="8:8" x14ac:dyDescent="0.25">
      <c r="H360" s="25"/>
    </row>
    <row r="361" spans="8:8" x14ac:dyDescent="0.25">
      <c r="H361" s="25"/>
    </row>
    <row r="362" spans="8:8" x14ac:dyDescent="0.25">
      <c r="H362" s="25"/>
    </row>
    <row r="363" spans="8:8" x14ac:dyDescent="0.25">
      <c r="H363" s="25"/>
    </row>
    <row r="364" spans="8:8" x14ac:dyDescent="0.25">
      <c r="H364" s="25"/>
    </row>
    <row r="365" spans="8:8" x14ac:dyDescent="0.25">
      <c r="H365" s="25"/>
    </row>
    <row r="366" spans="8:8" x14ac:dyDescent="0.25">
      <c r="H366" s="25"/>
    </row>
    <row r="367" spans="8:8" x14ac:dyDescent="0.25">
      <c r="H367" s="25"/>
    </row>
    <row r="368" spans="8:8" x14ac:dyDescent="0.25">
      <c r="H368" s="25"/>
    </row>
    <row r="369" spans="8:8" x14ac:dyDescent="0.25">
      <c r="H369" s="25"/>
    </row>
    <row r="370" spans="8:8" x14ac:dyDescent="0.25">
      <c r="H370" s="25"/>
    </row>
    <row r="371" spans="8:8" x14ac:dyDescent="0.25">
      <c r="H371" s="25"/>
    </row>
    <row r="372" spans="8:8" x14ac:dyDescent="0.25">
      <c r="H372" s="25"/>
    </row>
    <row r="373" spans="8:8" x14ac:dyDescent="0.25">
      <c r="H373" s="25"/>
    </row>
    <row r="374" spans="8:8" x14ac:dyDescent="0.25">
      <c r="H374" s="25"/>
    </row>
    <row r="375" spans="8:8" x14ac:dyDescent="0.25">
      <c r="H375" s="25"/>
    </row>
    <row r="376" spans="8:8" x14ac:dyDescent="0.25">
      <c r="H376" s="25"/>
    </row>
    <row r="377" spans="8:8" x14ac:dyDescent="0.25">
      <c r="H377" s="25"/>
    </row>
    <row r="378" spans="8:8" x14ac:dyDescent="0.25">
      <c r="H378" s="25"/>
    </row>
    <row r="379" spans="8:8" x14ac:dyDescent="0.25">
      <c r="H379" s="25"/>
    </row>
    <row r="380" spans="8:8" x14ac:dyDescent="0.25">
      <c r="H380" s="25"/>
    </row>
    <row r="381" spans="8:8" x14ac:dyDescent="0.25">
      <c r="H381" s="25"/>
    </row>
    <row r="382" spans="8:8" x14ac:dyDescent="0.25">
      <c r="H382" s="25"/>
    </row>
    <row r="383" spans="8:8" x14ac:dyDescent="0.25">
      <c r="H383" s="25"/>
    </row>
    <row r="384" spans="8:8" x14ac:dyDescent="0.25">
      <c r="H384" s="25"/>
    </row>
    <row r="385" spans="8:8" x14ac:dyDescent="0.25">
      <c r="H385" s="25"/>
    </row>
    <row r="386" spans="8:8" x14ac:dyDescent="0.25">
      <c r="H386" s="25"/>
    </row>
    <row r="387" spans="8:8" x14ac:dyDescent="0.25">
      <c r="H387" s="25"/>
    </row>
    <row r="388" spans="8:8" x14ac:dyDescent="0.25">
      <c r="H388" s="25"/>
    </row>
    <row r="389" spans="8:8" x14ac:dyDescent="0.25">
      <c r="H389" s="25"/>
    </row>
    <row r="390" spans="8:8" x14ac:dyDescent="0.25">
      <c r="H390" s="25"/>
    </row>
    <row r="391" spans="8:8" x14ac:dyDescent="0.25">
      <c r="H391" s="25"/>
    </row>
    <row r="392" spans="8:8" x14ac:dyDescent="0.25">
      <c r="H392" s="25"/>
    </row>
    <row r="393" spans="8:8" x14ac:dyDescent="0.25">
      <c r="H393" s="25"/>
    </row>
    <row r="394" spans="8:8" x14ac:dyDescent="0.25">
      <c r="H394" s="25"/>
    </row>
    <row r="395" spans="8:8" x14ac:dyDescent="0.25">
      <c r="H395" s="25"/>
    </row>
    <row r="396" spans="8:8" x14ac:dyDescent="0.25">
      <c r="H396" s="25"/>
    </row>
    <row r="397" spans="8:8" x14ac:dyDescent="0.25">
      <c r="H397" s="25"/>
    </row>
    <row r="398" spans="8:8" x14ac:dyDescent="0.25">
      <c r="H398" s="25"/>
    </row>
    <row r="399" spans="8:8" x14ac:dyDescent="0.25">
      <c r="H399" s="25"/>
    </row>
    <row r="400" spans="8:8" x14ac:dyDescent="0.25">
      <c r="H400" s="25"/>
    </row>
    <row r="401" spans="8:8" x14ac:dyDescent="0.25">
      <c r="H401" s="25"/>
    </row>
    <row r="402" spans="8:8" x14ac:dyDescent="0.25">
      <c r="H402" s="25"/>
    </row>
    <row r="403" spans="8:8" x14ac:dyDescent="0.25">
      <c r="H403" s="25"/>
    </row>
    <row r="404" spans="8:8" x14ac:dyDescent="0.25">
      <c r="H404" s="25"/>
    </row>
    <row r="405" spans="8:8" x14ac:dyDescent="0.25">
      <c r="H405" s="25"/>
    </row>
    <row r="406" spans="8:8" x14ac:dyDescent="0.25">
      <c r="H406" s="25"/>
    </row>
    <row r="407" spans="8:8" x14ac:dyDescent="0.25">
      <c r="H407" s="25"/>
    </row>
    <row r="408" spans="8:8" x14ac:dyDescent="0.25">
      <c r="H408" s="25"/>
    </row>
    <row r="409" spans="8:8" x14ac:dyDescent="0.25">
      <c r="H409" s="25"/>
    </row>
    <row r="410" spans="8:8" x14ac:dyDescent="0.25">
      <c r="H410" s="25"/>
    </row>
    <row r="411" spans="8:8" x14ac:dyDescent="0.25">
      <c r="H411" s="25"/>
    </row>
    <row r="412" spans="8:8" x14ac:dyDescent="0.25">
      <c r="H412" s="25"/>
    </row>
    <row r="413" spans="8:8" x14ac:dyDescent="0.25">
      <c r="H413" s="25"/>
    </row>
    <row r="414" spans="8:8" x14ac:dyDescent="0.25">
      <c r="H414" s="25"/>
    </row>
    <row r="415" spans="8:8" x14ac:dyDescent="0.25">
      <c r="H415" s="25"/>
    </row>
    <row r="416" spans="8:8" x14ac:dyDescent="0.25">
      <c r="H416" s="25"/>
    </row>
    <row r="417" spans="8:8" x14ac:dyDescent="0.25">
      <c r="H417" s="25"/>
    </row>
    <row r="418" spans="8:8" x14ac:dyDescent="0.25">
      <c r="H418" s="25"/>
    </row>
    <row r="419" spans="8:8" x14ac:dyDescent="0.25">
      <c r="H419" s="25"/>
    </row>
    <row r="420" spans="8:8" x14ac:dyDescent="0.25">
      <c r="H420" s="25"/>
    </row>
    <row r="421" spans="8:8" x14ac:dyDescent="0.25">
      <c r="H421" s="25"/>
    </row>
    <row r="422" spans="8:8" x14ac:dyDescent="0.25">
      <c r="H422" s="25"/>
    </row>
    <row r="423" spans="8:8" x14ac:dyDescent="0.25">
      <c r="H423" s="25"/>
    </row>
    <row r="424" spans="8:8" x14ac:dyDescent="0.25">
      <c r="H424" s="25"/>
    </row>
    <row r="425" spans="8:8" x14ac:dyDescent="0.25">
      <c r="H425" s="25"/>
    </row>
    <row r="426" spans="8:8" x14ac:dyDescent="0.25">
      <c r="H426" s="25"/>
    </row>
    <row r="427" spans="8:8" x14ac:dyDescent="0.25">
      <c r="H427" s="25"/>
    </row>
    <row r="428" spans="8:8" x14ac:dyDescent="0.25">
      <c r="H428" s="25"/>
    </row>
    <row r="429" spans="8:8" x14ac:dyDescent="0.25">
      <c r="H429" s="25"/>
    </row>
    <row r="430" spans="8:8" x14ac:dyDescent="0.25">
      <c r="H430" s="25"/>
    </row>
    <row r="431" spans="8:8" x14ac:dyDescent="0.25">
      <c r="H431" s="25"/>
    </row>
    <row r="432" spans="8:8" x14ac:dyDescent="0.25">
      <c r="H432" s="25"/>
    </row>
    <row r="433" spans="8:8" x14ac:dyDescent="0.25">
      <c r="H433" s="25"/>
    </row>
    <row r="434" spans="8:8" x14ac:dyDescent="0.25">
      <c r="H434" s="25"/>
    </row>
    <row r="435" spans="8:8" x14ac:dyDescent="0.25">
      <c r="H435" s="25"/>
    </row>
    <row r="436" spans="8:8" x14ac:dyDescent="0.25">
      <c r="H436" s="25"/>
    </row>
    <row r="437" spans="8:8" x14ac:dyDescent="0.25">
      <c r="H437" s="25"/>
    </row>
    <row r="438" spans="8:8" x14ac:dyDescent="0.25">
      <c r="H438" s="25"/>
    </row>
    <row r="439" spans="8:8" x14ac:dyDescent="0.25">
      <c r="H439" s="25"/>
    </row>
    <row r="440" spans="8:8" x14ac:dyDescent="0.25">
      <c r="H440" s="25"/>
    </row>
    <row r="441" spans="8:8" x14ac:dyDescent="0.25">
      <c r="H441" s="25"/>
    </row>
    <row r="442" spans="8:8" x14ac:dyDescent="0.25">
      <c r="H442" s="25"/>
    </row>
    <row r="443" spans="8:8" x14ac:dyDescent="0.25">
      <c r="H443" s="25"/>
    </row>
    <row r="444" spans="8:8" x14ac:dyDescent="0.25">
      <c r="H444" s="25"/>
    </row>
    <row r="445" spans="8:8" x14ac:dyDescent="0.25">
      <c r="H445" s="25"/>
    </row>
    <row r="446" spans="8:8" x14ac:dyDescent="0.25">
      <c r="H446" s="25"/>
    </row>
    <row r="447" spans="8:8" x14ac:dyDescent="0.25">
      <c r="H447" s="25"/>
    </row>
    <row r="448" spans="8:8" x14ac:dyDescent="0.25">
      <c r="H448" s="25"/>
    </row>
    <row r="449" spans="8:8" x14ac:dyDescent="0.25">
      <c r="H449" s="25"/>
    </row>
    <row r="450" spans="8:8" x14ac:dyDescent="0.25">
      <c r="H450" s="25"/>
    </row>
    <row r="451" spans="8:8" x14ac:dyDescent="0.25">
      <c r="H451" s="25"/>
    </row>
    <row r="452" spans="8:8" x14ac:dyDescent="0.25">
      <c r="H452" s="25"/>
    </row>
    <row r="453" spans="8:8" x14ac:dyDescent="0.25">
      <c r="H453" s="25"/>
    </row>
    <row r="454" spans="8:8" x14ac:dyDescent="0.25">
      <c r="H454" s="25"/>
    </row>
    <row r="455" spans="8:8" x14ac:dyDescent="0.25">
      <c r="H455" s="25"/>
    </row>
    <row r="456" spans="8:8" x14ac:dyDescent="0.25">
      <c r="H456" s="25"/>
    </row>
    <row r="457" spans="8:8" x14ac:dyDescent="0.25">
      <c r="H457" s="25"/>
    </row>
    <row r="458" spans="8:8" x14ac:dyDescent="0.25">
      <c r="H458" s="25"/>
    </row>
    <row r="459" spans="8:8" x14ac:dyDescent="0.25">
      <c r="H459" s="25"/>
    </row>
    <row r="460" spans="8:8" x14ac:dyDescent="0.25">
      <c r="H460" s="25"/>
    </row>
    <row r="461" spans="8:8" x14ac:dyDescent="0.25">
      <c r="H461" s="25"/>
    </row>
    <row r="462" spans="8:8" x14ac:dyDescent="0.25">
      <c r="H462" s="25"/>
    </row>
    <row r="463" spans="8:8" x14ac:dyDescent="0.25">
      <c r="H463" s="25"/>
    </row>
    <row r="464" spans="8:8" x14ac:dyDescent="0.25">
      <c r="H464" s="25"/>
    </row>
    <row r="465" spans="8:8" x14ac:dyDescent="0.25">
      <c r="H465" s="25"/>
    </row>
    <row r="466" spans="8:8" x14ac:dyDescent="0.25">
      <c r="H466" s="25"/>
    </row>
    <row r="467" spans="8:8" x14ac:dyDescent="0.25">
      <c r="H467" s="25"/>
    </row>
    <row r="468" spans="8:8" x14ac:dyDescent="0.25">
      <c r="H468" s="25"/>
    </row>
    <row r="469" spans="8:8" x14ac:dyDescent="0.25">
      <c r="H469" s="25"/>
    </row>
    <row r="470" spans="8:8" x14ac:dyDescent="0.25">
      <c r="H470" s="25"/>
    </row>
    <row r="471" spans="8:8" x14ac:dyDescent="0.25">
      <c r="H471" s="25"/>
    </row>
    <row r="472" spans="8:8" x14ac:dyDescent="0.25">
      <c r="H472" s="25"/>
    </row>
    <row r="473" spans="8:8" x14ac:dyDescent="0.25">
      <c r="H473" s="25"/>
    </row>
    <row r="474" spans="8:8" x14ac:dyDescent="0.25">
      <c r="H474" s="25"/>
    </row>
    <row r="475" spans="8:8" x14ac:dyDescent="0.25">
      <c r="H475" s="25"/>
    </row>
    <row r="476" spans="8:8" x14ac:dyDescent="0.25">
      <c r="H476" s="25"/>
    </row>
    <row r="477" spans="8:8" x14ac:dyDescent="0.25">
      <c r="H477" s="25"/>
    </row>
    <row r="478" spans="8:8" x14ac:dyDescent="0.25">
      <c r="H478" s="25"/>
    </row>
    <row r="479" spans="8:8" x14ac:dyDescent="0.25">
      <c r="H479" s="25"/>
    </row>
    <row r="480" spans="8:8" x14ac:dyDescent="0.25">
      <c r="H480" s="25"/>
    </row>
    <row r="481" spans="8:8" x14ac:dyDescent="0.25">
      <c r="H481" s="25"/>
    </row>
    <row r="482" spans="8:8" x14ac:dyDescent="0.25">
      <c r="H482" s="25"/>
    </row>
    <row r="483" spans="8:8" x14ac:dyDescent="0.25">
      <c r="H483" s="25"/>
    </row>
    <row r="484" spans="8:8" x14ac:dyDescent="0.25">
      <c r="H484" s="25"/>
    </row>
    <row r="485" spans="8:8" x14ac:dyDescent="0.25">
      <c r="H485" s="25"/>
    </row>
    <row r="486" spans="8:8" x14ac:dyDescent="0.25">
      <c r="H486" s="25"/>
    </row>
    <row r="487" spans="8:8" x14ac:dyDescent="0.25">
      <c r="H487" s="25"/>
    </row>
    <row r="488" spans="8:8" x14ac:dyDescent="0.25">
      <c r="H488" s="25"/>
    </row>
    <row r="489" spans="8:8" x14ac:dyDescent="0.25">
      <c r="H489" s="25"/>
    </row>
    <row r="490" spans="8:8" x14ac:dyDescent="0.25">
      <c r="H490" s="25"/>
    </row>
    <row r="491" spans="8:8" x14ac:dyDescent="0.25">
      <c r="H491" s="25"/>
    </row>
    <row r="492" spans="8:8" x14ac:dyDescent="0.25">
      <c r="H492" s="25"/>
    </row>
    <row r="493" spans="8:8" x14ac:dyDescent="0.25">
      <c r="H493" s="25"/>
    </row>
    <row r="494" spans="8:8" x14ac:dyDescent="0.25">
      <c r="H494" s="25"/>
    </row>
    <row r="495" spans="8:8" x14ac:dyDescent="0.25">
      <c r="H495" s="25"/>
    </row>
    <row r="496" spans="8:8" x14ac:dyDescent="0.25">
      <c r="H496" s="25"/>
    </row>
    <row r="497" spans="8:8" x14ac:dyDescent="0.25">
      <c r="H497" s="25"/>
    </row>
    <row r="498" spans="8:8" x14ac:dyDescent="0.25">
      <c r="H498" s="25"/>
    </row>
    <row r="499" spans="8:8" x14ac:dyDescent="0.25">
      <c r="H499" s="25"/>
    </row>
    <row r="500" spans="8:8" x14ac:dyDescent="0.25">
      <c r="H500" s="25"/>
    </row>
    <row r="501" spans="8:8" x14ac:dyDescent="0.25">
      <c r="H501" s="25"/>
    </row>
    <row r="502" spans="8:8" x14ac:dyDescent="0.25">
      <c r="H502" s="25"/>
    </row>
    <row r="503" spans="8:8" x14ac:dyDescent="0.25">
      <c r="H503" s="25"/>
    </row>
    <row r="504" spans="8:8" x14ac:dyDescent="0.25">
      <c r="H504" s="25"/>
    </row>
    <row r="505" spans="8:8" x14ac:dyDescent="0.25">
      <c r="H505" s="25"/>
    </row>
    <row r="506" spans="8:8" x14ac:dyDescent="0.25">
      <c r="H506" s="25"/>
    </row>
    <row r="507" spans="8:8" x14ac:dyDescent="0.25">
      <c r="H507" s="25"/>
    </row>
    <row r="508" spans="8:8" x14ac:dyDescent="0.25">
      <c r="H508" s="25"/>
    </row>
    <row r="509" spans="8:8" x14ac:dyDescent="0.25">
      <c r="H509" s="25"/>
    </row>
    <row r="510" spans="8:8" x14ac:dyDescent="0.25">
      <c r="H510" s="25"/>
    </row>
    <row r="511" spans="8:8" x14ac:dyDescent="0.25">
      <c r="H511" s="25"/>
    </row>
    <row r="512" spans="8:8" x14ac:dyDescent="0.25">
      <c r="H512" s="25"/>
    </row>
    <row r="513" spans="8:8" x14ac:dyDescent="0.25">
      <c r="H513" s="25"/>
    </row>
    <row r="514" spans="8:8" x14ac:dyDescent="0.25">
      <c r="H514" s="25"/>
    </row>
    <row r="515" spans="8:8" x14ac:dyDescent="0.25">
      <c r="H515" s="25"/>
    </row>
    <row r="516" spans="8:8" x14ac:dyDescent="0.25">
      <c r="H516" s="25"/>
    </row>
    <row r="517" spans="8:8" x14ac:dyDescent="0.25">
      <c r="H517" s="25"/>
    </row>
    <row r="518" spans="8:8" x14ac:dyDescent="0.25">
      <c r="H518" s="25"/>
    </row>
    <row r="519" spans="8:8" x14ac:dyDescent="0.25">
      <c r="H519" s="25"/>
    </row>
    <row r="520" spans="8:8" x14ac:dyDescent="0.25">
      <c r="H520" s="25"/>
    </row>
    <row r="521" spans="8:8" x14ac:dyDescent="0.25">
      <c r="H521" s="25"/>
    </row>
    <row r="522" spans="8:8" x14ac:dyDescent="0.25">
      <c r="H522" s="25"/>
    </row>
    <row r="523" spans="8:8" x14ac:dyDescent="0.25">
      <c r="H523" s="25"/>
    </row>
    <row r="524" spans="8:8" x14ac:dyDescent="0.25">
      <c r="H524" s="25"/>
    </row>
    <row r="525" spans="8:8" x14ac:dyDescent="0.25">
      <c r="H525" s="25"/>
    </row>
    <row r="526" spans="8:8" x14ac:dyDescent="0.25">
      <c r="H526" s="25"/>
    </row>
    <row r="527" spans="8:8" x14ac:dyDescent="0.25">
      <c r="H527" s="25"/>
    </row>
    <row r="528" spans="8:8" x14ac:dyDescent="0.25">
      <c r="H528" s="25"/>
    </row>
    <row r="529" spans="8:8" x14ac:dyDescent="0.25">
      <c r="H529" s="25"/>
    </row>
    <row r="530" spans="8:8" x14ac:dyDescent="0.25">
      <c r="H530" s="25"/>
    </row>
    <row r="531" spans="8:8" x14ac:dyDescent="0.25">
      <c r="H531" s="25"/>
    </row>
    <row r="532" spans="8:8" x14ac:dyDescent="0.25">
      <c r="H532" s="25"/>
    </row>
    <row r="533" spans="8:8" x14ac:dyDescent="0.25">
      <c r="H533" s="25"/>
    </row>
    <row r="534" spans="8:8" x14ac:dyDescent="0.25">
      <c r="H534" s="25"/>
    </row>
    <row r="535" spans="8:8" x14ac:dyDescent="0.25">
      <c r="H535" s="25"/>
    </row>
    <row r="536" spans="8:8" x14ac:dyDescent="0.25">
      <c r="H536" s="25"/>
    </row>
    <row r="537" spans="8:8" x14ac:dyDescent="0.25">
      <c r="H537" s="25"/>
    </row>
    <row r="538" spans="8:8" x14ac:dyDescent="0.25">
      <c r="H538" s="25"/>
    </row>
    <row r="539" spans="8:8" x14ac:dyDescent="0.25">
      <c r="H539" s="25"/>
    </row>
    <row r="540" spans="8:8" x14ac:dyDescent="0.25">
      <c r="H540" s="25"/>
    </row>
    <row r="541" spans="8:8" x14ac:dyDescent="0.25">
      <c r="H541" s="25"/>
    </row>
    <row r="542" spans="8:8" x14ac:dyDescent="0.25">
      <c r="H542" s="25"/>
    </row>
    <row r="543" spans="8:8" x14ac:dyDescent="0.25">
      <c r="H543" s="25"/>
    </row>
    <row r="544" spans="8:8" x14ac:dyDescent="0.25">
      <c r="H544" s="25"/>
    </row>
    <row r="545" spans="8:8" x14ac:dyDescent="0.25">
      <c r="H545" s="25"/>
    </row>
    <row r="546" spans="8:8" x14ac:dyDescent="0.25">
      <c r="H546" s="25"/>
    </row>
    <row r="547" spans="8:8" x14ac:dyDescent="0.25">
      <c r="H547" s="25"/>
    </row>
    <row r="548" spans="8:8" x14ac:dyDescent="0.25">
      <c r="H548" s="25"/>
    </row>
    <row r="549" spans="8:8" x14ac:dyDescent="0.25">
      <c r="H549" s="25"/>
    </row>
    <row r="550" spans="8:8" x14ac:dyDescent="0.25">
      <c r="H550" s="25"/>
    </row>
    <row r="551" spans="8:8" x14ac:dyDescent="0.25">
      <c r="H551" s="25"/>
    </row>
    <row r="552" spans="8:8" x14ac:dyDescent="0.25">
      <c r="H552" s="25"/>
    </row>
    <row r="553" spans="8:8" x14ac:dyDescent="0.25">
      <c r="H553" s="25"/>
    </row>
    <row r="554" spans="8:8" x14ac:dyDescent="0.25">
      <c r="H554" s="25"/>
    </row>
    <row r="555" spans="8:8" x14ac:dyDescent="0.25">
      <c r="H555" s="25"/>
    </row>
    <row r="556" spans="8:8" x14ac:dyDescent="0.25">
      <c r="H556" s="25"/>
    </row>
    <row r="557" spans="8:8" x14ac:dyDescent="0.25">
      <c r="H557" s="25"/>
    </row>
    <row r="558" spans="8:8" x14ac:dyDescent="0.25">
      <c r="H558" s="25"/>
    </row>
    <row r="559" spans="8:8" x14ac:dyDescent="0.25">
      <c r="H559" s="25"/>
    </row>
    <row r="560" spans="8:8" x14ac:dyDescent="0.25">
      <c r="H560" s="25"/>
    </row>
    <row r="561" spans="8:8" x14ac:dyDescent="0.25">
      <c r="H561" s="25"/>
    </row>
    <row r="562" spans="8:8" x14ac:dyDescent="0.25">
      <c r="H562" s="25"/>
    </row>
    <row r="563" spans="8:8" x14ac:dyDescent="0.25">
      <c r="H563" s="25"/>
    </row>
    <row r="564" spans="8:8" x14ac:dyDescent="0.25">
      <c r="H564" s="25"/>
    </row>
    <row r="565" spans="8:8" x14ac:dyDescent="0.25">
      <c r="H565" s="25"/>
    </row>
    <row r="566" spans="8:8" x14ac:dyDescent="0.25">
      <c r="H566" s="25"/>
    </row>
    <row r="567" spans="8:8" x14ac:dyDescent="0.25">
      <c r="H567" s="25"/>
    </row>
    <row r="568" spans="8:8" x14ac:dyDescent="0.25">
      <c r="H568" s="25"/>
    </row>
    <row r="569" spans="8:8" x14ac:dyDescent="0.25">
      <c r="H569" s="25"/>
    </row>
    <row r="570" spans="8:8" x14ac:dyDescent="0.25">
      <c r="H570" s="25"/>
    </row>
    <row r="571" spans="8:8" x14ac:dyDescent="0.25">
      <c r="H571" s="25"/>
    </row>
    <row r="572" spans="8:8" x14ac:dyDescent="0.25">
      <c r="H572" s="25"/>
    </row>
    <row r="573" spans="8:8" x14ac:dyDescent="0.25">
      <c r="H573" s="25"/>
    </row>
    <row r="574" spans="8:8" x14ac:dyDescent="0.25">
      <c r="H574" s="25"/>
    </row>
    <row r="575" spans="8:8" x14ac:dyDescent="0.25">
      <c r="H575" s="25"/>
    </row>
    <row r="576" spans="8:8" x14ac:dyDescent="0.25">
      <c r="H576" s="25"/>
    </row>
    <row r="577" spans="8:8" x14ac:dyDescent="0.25">
      <c r="H577" s="25"/>
    </row>
    <row r="578" spans="8:8" x14ac:dyDescent="0.25">
      <c r="H578" s="25"/>
    </row>
    <row r="579" spans="8:8" x14ac:dyDescent="0.25">
      <c r="H579" s="25"/>
    </row>
    <row r="580" spans="8:8" x14ac:dyDescent="0.25">
      <c r="H580" s="25"/>
    </row>
    <row r="581" spans="8:8" x14ac:dyDescent="0.25">
      <c r="H581" s="25"/>
    </row>
    <row r="582" spans="8:8" x14ac:dyDescent="0.25">
      <c r="H582" s="25"/>
    </row>
    <row r="583" spans="8:8" x14ac:dyDescent="0.25">
      <c r="H583" s="25"/>
    </row>
    <row r="584" spans="8:8" x14ac:dyDescent="0.25">
      <c r="H584" s="25"/>
    </row>
    <row r="585" spans="8:8" x14ac:dyDescent="0.25">
      <c r="H585" s="25"/>
    </row>
    <row r="586" spans="8:8" x14ac:dyDescent="0.25">
      <c r="H586" s="25"/>
    </row>
    <row r="587" spans="8:8" x14ac:dyDescent="0.25">
      <c r="H587" s="25"/>
    </row>
    <row r="588" spans="8:8" x14ac:dyDescent="0.25">
      <c r="H588" s="25"/>
    </row>
    <row r="589" spans="8:8" x14ac:dyDescent="0.25">
      <c r="H589" s="25"/>
    </row>
    <row r="590" spans="8:8" x14ac:dyDescent="0.25">
      <c r="H590" s="25"/>
    </row>
    <row r="591" spans="8:8" x14ac:dyDescent="0.25">
      <c r="H591" s="25"/>
    </row>
    <row r="592" spans="8:8" x14ac:dyDescent="0.25">
      <c r="H592" s="25"/>
    </row>
    <row r="593" spans="8:8" x14ac:dyDescent="0.25">
      <c r="H593" s="25"/>
    </row>
    <row r="594" spans="8:8" x14ac:dyDescent="0.25">
      <c r="H594" s="25"/>
    </row>
    <row r="595" spans="8:8" x14ac:dyDescent="0.25">
      <c r="H595" s="25"/>
    </row>
    <row r="596" spans="8:8" x14ac:dyDescent="0.25">
      <c r="H596" s="25"/>
    </row>
    <row r="597" spans="8:8" x14ac:dyDescent="0.25">
      <c r="H597" s="25"/>
    </row>
    <row r="598" spans="8:8" x14ac:dyDescent="0.25">
      <c r="H598" s="25"/>
    </row>
    <row r="599" spans="8:8" x14ac:dyDescent="0.25">
      <c r="H599" s="25"/>
    </row>
    <row r="600" spans="8:8" x14ac:dyDescent="0.25">
      <c r="H600" s="25"/>
    </row>
    <row r="601" spans="8:8" x14ac:dyDescent="0.25">
      <c r="H601" s="25"/>
    </row>
    <row r="602" spans="8:8" x14ac:dyDescent="0.25">
      <c r="H602" s="25"/>
    </row>
    <row r="603" spans="8:8" x14ac:dyDescent="0.25">
      <c r="H603" s="25"/>
    </row>
    <row r="604" spans="8:8" x14ac:dyDescent="0.25">
      <c r="H604" s="25"/>
    </row>
    <row r="605" spans="8:8" x14ac:dyDescent="0.25">
      <c r="H605" s="25"/>
    </row>
    <row r="606" spans="8:8" x14ac:dyDescent="0.25">
      <c r="H606" s="25"/>
    </row>
    <row r="607" spans="8:8" x14ac:dyDescent="0.25">
      <c r="H607" s="25"/>
    </row>
    <row r="608" spans="8:8" x14ac:dyDescent="0.25">
      <c r="H608" s="25"/>
    </row>
    <row r="609" spans="8:8" x14ac:dyDescent="0.25">
      <c r="H609" s="25"/>
    </row>
    <row r="610" spans="8:8" x14ac:dyDescent="0.25">
      <c r="H610" s="25"/>
    </row>
    <row r="611" spans="8:8" x14ac:dyDescent="0.25">
      <c r="H611" s="25"/>
    </row>
    <row r="612" spans="8:8" x14ac:dyDescent="0.25">
      <c r="H612" s="25"/>
    </row>
    <row r="613" spans="8:8" x14ac:dyDescent="0.25">
      <c r="H613" s="25"/>
    </row>
    <row r="614" spans="8:8" x14ac:dyDescent="0.25">
      <c r="H614" s="25"/>
    </row>
    <row r="615" spans="8:8" x14ac:dyDescent="0.25">
      <c r="H615" s="25"/>
    </row>
    <row r="616" spans="8:8" x14ac:dyDescent="0.25">
      <c r="H616" s="25"/>
    </row>
    <row r="617" spans="8:8" x14ac:dyDescent="0.25">
      <c r="H617" s="25"/>
    </row>
    <row r="618" spans="8:8" x14ac:dyDescent="0.25">
      <c r="H618" s="25"/>
    </row>
    <row r="619" spans="8:8" x14ac:dyDescent="0.25">
      <c r="H619" s="25"/>
    </row>
    <row r="620" spans="8:8" x14ac:dyDescent="0.25">
      <c r="H620" s="25"/>
    </row>
    <row r="621" spans="8:8" x14ac:dyDescent="0.25">
      <c r="H621" s="25"/>
    </row>
    <row r="622" spans="8:8" x14ac:dyDescent="0.25">
      <c r="H622" s="25"/>
    </row>
    <row r="623" spans="8:8" x14ac:dyDescent="0.25">
      <c r="H623" s="25"/>
    </row>
    <row r="624" spans="8:8" x14ac:dyDescent="0.25">
      <c r="H624" s="25"/>
    </row>
    <row r="625" spans="8:8" x14ac:dyDescent="0.25">
      <c r="H625" s="25"/>
    </row>
    <row r="626" spans="8:8" x14ac:dyDescent="0.25">
      <c r="H626" s="25"/>
    </row>
    <row r="627" spans="8:8" x14ac:dyDescent="0.25">
      <c r="H627" s="25"/>
    </row>
    <row r="628" spans="8:8" x14ac:dyDescent="0.25">
      <c r="H628" s="25"/>
    </row>
    <row r="629" spans="8:8" x14ac:dyDescent="0.25">
      <c r="H629" s="25"/>
    </row>
    <row r="630" spans="8:8" x14ac:dyDescent="0.25">
      <c r="H630" s="25"/>
    </row>
    <row r="631" spans="8:8" x14ac:dyDescent="0.25">
      <c r="H631" s="25"/>
    </row>
    <row r="632" spans="8:8" x14ac:dyDescent="0.25">
      <c r="H632" s="25"/>
    </row>
    <row r="633" spans="8:8" x14ac:dyDescent="0.25">
      <c r="H633" s="25"/>
    </row>
    <row r="634" spans="8:8" x14ac:dyDescent="0.25">
      <c r="H634" s="25"/>
    </row>
    <row r="635" spans="8:8" x14ac:dyDescent="0.25">
      <c r="H635" s="25"/>
    </row>
    <row r="636" spans="8:8" x14ac:dyDescent="0.25">
      <c r="H636" s="25"/>
    </row>
    <row r="637" spans="8:8" x14ac:dyDescent="0.25">
      <c r="H637" s="25"/>
    </row>
    <row r="638" spans="8:8" x14ac:dyDescent="0.25">
      <c r="H638" s="25"/>
    </row>
    <row r="639" spans="8:8" x14ac:dyDescent="0.25">
      <c r="H639" s="25"/>
    </row>
    <row r="640" spans="8:8" x14ac:dyDescent="0.25">
      <c r="H640" s="25"/>
    </row>
    <row r="641" spans="8:8" x14ac:dyDescent="0.25">
      <c r="H641" s="25"/>
    </row>
    <row r="642" spans="8:8" x14ac:dyDescent="0.25">
      <c r="H642" s="25"/>
    </row>
    <row r="643" spans="8:8" x14ac:dyDescent="0.25">
      <c r="H643" s="25"/>
    </row>
    <row r="644" spans="8:8" x14ac:dyDescent="0.25">
      <c r="H644" s="25"/>
    </row>
    <row r="645" spans="8:8" x14ac:dyDescent="0.25">
      <c r="H645" s="25"/>
    </row>
    <row r="646" spans="8:8" x14ac:dyDescent="0.25">
      <c r="H646" s="25"/>
    </row>
    <row r="647" spans="8:8" x14ac:dyDescent="0.25">
      <c r="H647" s="25"/>
    </row>
    <row r="648" spans="8:8" x14ac:dyDescent="0.25">
      <c r="H648" s="25"/>
    </row>
    <row r="649" spans="8:8" x14ac:dyDescent="0.25">
      <c r="H649" s="25"/>
    </row>
    <row r="650" spans="8:8" x14ac:dyDescent="0.25">
      <c r="H650" s="25"/>
    </row>
    <row r="651" spans="8:8" x14ac:dyDescent="0.25">
      <c r="H651" s="25"/>
    </row>
    <row r="652" spans="8:8" x14ac:dyDescent="0.25">
      <c r="H652" s="25"/>
    </row>
    <row r="653" spans="8:8" x14ac:dyDescent="0.25">
      <c r="H653" s="25"/>
    </row>
    <row r="654" spans="8:8" x14ac:dyDescent="0.25">
      <c r="H654" s="25"/>
    </row>
    <row r="655" spans="8:8" x14ac:dyDescent="0.25">
      <c r="H655" s="25"/>
    </row>
    <row r="656" spans="8:8" x14ac:dyDescent="0.25">
      <c r="H656" s="25"/>
    </row>
    <row r="657" spans="8:8" x14ac:dyDescent="0.25">
      <c r="H657" s="25"/>
    </row>
    <row r="658" spans="8:8" x14ac:dyDescent="0.25">
      <c r="H658" s="25"/>
    </row>
    <row r="659" spans="8:8" x14ac:dyDescent="0.25">
      <c r="H659" s="25"/>
    </row>
    <row r="660" spans="8:8" x14ac:dyDescent="0.25">
      <c r="H660" s="25"/>
    </row>
    <row r="661" spans="8:8" x14ac:dyDescent="0.25">
      <c r="H661" s="25"/>
    </row>
    <row r="662" spans="8:8" x14ac:dyDescent="0.25">
      <c r="H662" s="25"/>
    </row>
    <row r="663" spans="8:8" x14ac:dyDescent="0.25">
      <c r="H663" s="25"/>
    </row>
    <row r="664" spans="8:8" x14ac:dyDescent="0.25">
      <c r="H664" s="25"/>
    </row>
    <row r="665" spans="8:8" x14ac:dyDescent="0.25">
      <c r="H665" s="25"/>
    </row>
    <row r="666" spans="8:8" x14ac:dyDescent="0.25">
      <c r="H666" s="25"/>
    </row>
    <row r="667" spans="8:8" x14ac:dyDescent="0.25">
      <c r="H667" s="25"/>
    </row>
    <row r="668" spans="8:8" x14ac:dyDescent="0.25">
      <c r="H668" s="25"/>
    </row>
    <row r="669" spans="8:8" x14ac:dyDescent="0.25">
      <c r="H669" s="25"/>
    </row>
    <row r="670" spans="8:8" x14ac:dyDescent="0.25">
      <c r="H670" s="25"/>
    </row>
    <row r="671" spans="8:8" x14ac:dyDescent="0.25">
      <c r="H671" s="25"/>
    </row>
    <row r="672" spans="8:8" x14ac:dyDescent="0.25">
      <c r="H672" s="25"/>
    </row>
    <row r="673" spans="8:8" x14ac:dyDescent="0.25">
      <c r="H673" s="25"/>
    </row>
    <row r="674" spans="8:8" x14ac:dyDescent="0.25">
      <c r="H674" s="25"/>
    </row>
    <row r="675" spans="8:8" x14ac:dyDescent="0.25">
      <c r="H675" s="25"/>
    </row>
    <row r="676" spans="8:8" x14ac:dyDescent="0.25">
      <c r="H676" s="25"/>
    </row>
    <row r="677" spans="8:8" x14ac:dyDescent="0.25">
      <c r="H677" s="25"/>
    </row>
    <row r="678" spans="8:8" x14ac:dyDescent="0.25">
      <c r="H678" s="25"/>
    </row>
    <row r="679" spans="8:8" x14ac:dyDescent="0.25">
      <c r="H679" s="25"/>
    </row>
    <row r="680" spans="8:8" x14ac:dyDescent="0.25">
      <c r="H680" s="25"/>
    </row>
    <row r="681" spans="8:8" x14ac:dyDescent="0.25">
      <c r="H681" s="25"/>
    </row>
    <row r="682" spans="8:8" x14ac:dyDescent="0.25">
      <c r="H682" s="25"/>
    </row>
    <row r="683" spans="8:8" x14ac:dyDescent="0.25">
      <c r="H683" s="25"/>
    </row>
    <row r="684" spans="8:8" x14ac:dyDescent="0.25">
      <c r="H684" s="25"/>
    </row>
    <row r="685" spans="8:8" x14ac:dyDescent="0.25">
      <c r="H685" s="25"/>
    </row>
    <row r="686" spans="8:8" x14ac:dyDescent="0.25">
      <c r="H686" s="25"/>
    </row>
    <row r="687" spans="8:8" x14ac:dyDescent="0.25">
      <c r="H687" s="25"/>
    </row>
    <row r="688" spans="8:8" x14ac:dyDescent="0.25">
      <c r="H688" s="25"/>
    </row>
    <row r="689" spans="8:8" x14ac:dyDescent="0.25">
      <c r="H689" s="25"/>
    </row>
    <row r="690" spans="8:8" x14ac:dyDescent="0.25">
      <c r="H690" s="25"/>
    </row>
    <row r="691" spans="8:8" x14ac:dyDescent="0.25">
      <c r="H691" s="25"/>
    </row>
    <row r="692" spans="8:8" x14ac:dyDescent="0.25">
      <c r="H692" s="25"/>
    </row>
    <row r="693" spans="8:8" x14ac:dyDescent="0.25">
      <c r="H693" s="25"/>
    </row>
    <row r="694" spans="8:8" x14ac:dyDescent="0.25">
      <c r="H694" s="25"/>
    </row>
    <row r="695" spans="8:8" x14ac:dyDescent="0.25">
      <c r="H695" s="25"/>
    </row>
    <row r="696" spans="8:8" x14ac:dyDescent="0.25">
      <c r="H696" s="25"/>
    </row>
    <row r="697" spans="8:8" x14ac:dyDescent="0.25">
      <c r="H697" s="25"/>
    </row>
    <row r="698" spans="8:8" x14ac:dyDescent="0.25">
      <c r="H698" s="25"/>
    </row>
    <row r="699" spans="8:8" x14ac:dyDescent="0.25">
      <c r="H699" s="25"/>
    </row>
    <row r="700" spans="8:8" x14ac:dyDescent="0.25">
      <c r="H700" s="25"/>
    </row>
    <row r="701" spans="8:8" x14ac:dyDescent="0.25">
      <c r="H701" s="25"/>
    </row>
    <row r="702" spans="8:8" x14ac:dyDescent="0.25">
      <c r="H702" s="25"/>
    </row>
    <row r="703" spans="8:8" x14ac:dyDescent="0.25">
      <c r="H703" s="25"/>
    </row>
    <row r="704" spans="8:8" x14ac:dyDescent="0.25">
      <c r="H704" s="25"/>
    </row>
    <row r="705" spans="8:8" x14ac:dyDescent="0.25">
      <c r="H705" s="25"/>
    </row>
    <row r="706" spans="8:8" x14ac:dyDescent="0.25">
      <c r="H706" s="25"/>
    </row>
    <row r="707" spans="8:8" x14ac:dyDescent="0.25">
      <c r="H707" s="25"/>
    </row>
    <row r="708" spans="8:8" x14ac:dyDescent="0.25">
      <c r="H708" s="25"/>
    </row>
    <row r="709" spans="8:8" x14ac:dyDescent="0.25">
      <c r="H709" s="25"/>
    </row>
    <row r="710" spans="8:8" x14ac:dyDescent="0.25">
      <c r="H710" s="25"/>
    </row>
    <row r="711" spans="8:8" x14ac:dyDescent="0.25">
      <c r="H711" s="25"/>
    </row>
    <row r="712" spans="8:8" x14ac:dyDescent="0.25">
      <c r="H712" s="25"/>
    </row>
    <row r="713" spans="8:8" x14ac:dyDescent="0.25">
      <c r="H713" s="25"/>
    </row>
    <row r="714" spans="8:8" x14ac:dyDescent="0.25">
      <c r="H714" s="25"/>
    </row>
    <row r="715" spans="8:8" x14ac:dyDescent="0.25">
      <c r="H715" s="25"/>
    </row>
    <row r="716" spans="8:8" x14ac:dyDescent="0.25">
      <c r="H716" s="25"/>
    </row>
    <row r="717" spans="8:8" x14ac:dyDescent="0.25">
      <c r="H717" s="25"/>
    </row>
    <row r="718" spans="8:8" x14ac:dyDescent="0.25">
      <c r="H718" s="25"/>
    </row>
    <row r="719" spans="8:8" x14ac:dyDescent="0.25">
      <c r="H719" s="25"/>
    </row>
    <row r="720" spans="8:8" x14ac:dyDescent="0.25">
      <c r="H720" s="25"/>
    </row>
    <row r="721" spans="8:8" x14ac:dyDescent="0.25">
      <c r="H721" s="25"/>
    </row>
    <row r="722" spans="8:8" x14ac:dyDescent="0.25">
      <c r="H722" s="25"/>
    </row>
    <row r="723" spans="8:8" x14ac:dyDescent="0.25">
      <c r="H723" s="25"/>
    </row>
    <row r="724" spans="8:8" x14ac:dyDescent="0.25">
      <c r="H724" s="25"/>
    </row>
    <row r="725" spans="8:8" x14ac:dyDescent="0.25">
      <c r="H725" s="25"/>
    </row>
    <row r="726" spans="8:8" x14ac:dyDescent="0.25">
      <c r="H726" s="25"/>
    </row>
    <row r="727" spans="8:8" x14ac:dyDescent="0.25">
      <c r="H727" s="25"/>
    </row>
    <row r="728" spans="8:8" x14ac:dyDescent="0.25">
      <c r="H728" s="25"/>
    </row>
    <row r="729" spans="8:8" x14ac:dyDescent="0.25">
      <c r="H729" s="25"/>
    </row>
    <row r="730" spans="8:8" x14ac:dyDescent="0.25">
      <c r="H730" s="25"/>
    </row>
    <row r="731" spans="8:8" x14ac:dyDescent="0.25">
      <c r="H731" s="25"/>
    </row>
    <row r="732" spans="8:8" x14ac:dyDescent="0.25">
      <c r="H732" s="25"/>
    </row>
    <row r="733" spans="8:8" x14ac:dyDescent="0.25">
      <c r="H733" s="25"/>
    </row>
    <row r="734" spans="8:8" x14ac:dyDescent="0.25">
      <c r="H734" s="25"/>
    </row>
    <row r="735" spans="8:8" x14ac:dyDescent="0.25">
      <c r="H735" s="25"/>
    </row>
    <row r="736" spans="8:8" x14ac:dyDescent="0.25">
      <c r="H736" s="25"/>
    </row>
    <row r="737" spans="8:8" x14ac:dyDescent="0.25">
      <c r="H737" s="25"/>
    </row>
    <row r="738" spans="8:8" x14ac:dyDescent="0.25">
      <c r="H738" s="25"/>
    </row>
    <row r="739" spans="8:8" x14ac:dyDescent="0.25">
      <c r="H739" s="25"/>
    </row>
    <row r="740" spans="8:8" x14ac:dyDescent="0.25">
      <c r="H740" s="25"/>
    </row>
    <row r="741" spans="8:8" x14ac:dyDescent="0.25">
      <c r="H741" s="25"/>
    </row>
    <row r="742" spans="8:8" x14ac:dyDescent="0.25">
      <c r="H742" s="25"/>
    </row>
    <row r="743" spans="8:8" x14ac:dyDescent="0.25">
      <c r="H743" s="25"/>
    </row>
    <row r="744" spans="8:8" x14ac:dyDescent="0.25">
      <c r="H744" s="25"/>
    </row>
    <row r="745" spans="8:8" x14ac:dyDescent="0.25">
      <c r="H745" s="25"/>
    </row>
    <row r="746" spans="8:8" x14ac:dyDescent="0.25">
      <c r="H746" s="25"/>
    </row>
    <row r="747" spans="8:8" x14ac:dyDescent="0.25">
      <c r="H747" s="25"/>
    </row>
    <row r="748" spans="8:8" x14ac:dyDescent="0.25">
      <c r="H748" s="25"/>
    </row>
    <row r="749" spans="8:8" x14ac:dyDescent="0.25">
      <c r="H749" s="25"/>
    </row>
    <row r="750" spans="8:8" x14ac:dyDescent="0.25">
      <c r="H750" s="25"/>
    </row>
    <row r="751" spans="8:8" x14ac:dyDescent="0.25">
      <c r="H751" s="25"/>
    </row>
    <row r="752" spans="8:8" x14ac:dyDescent="0.25">
      <c r="H752" s="25"/>
    </row>
    <row r="753" spans="8:8" x14ac:dyDescent="0.25">
      <c r="H753" s="25"/>
    </row>
    <row r="754" spans="8:8" x14ac:dyDescent="0.25">
      <c r="H754" s="25"/>
    </row>
    <row r="755" spans="8:8" x14ac:dyDescent="0.25">
      <c r="H755" s="25"/>
    </row>
    <row r="756" spans="8:8" x14ac:dyDescent="0.25">
      <c r="H756" s="25"/>
    </row>
    <row r="757" spans="8:8" x14ac:dyDescent="0.25">
      <c r="H757" s="25"/>
    </row>
    <row r="758" spans="8:8" x14ac:dyDescent="0.25">
      <c r="H758" s="25"/>
    </row>
    <row r="759" spans="8:8" x14ac:dyDescent="0.25">
      <c r="H759" s="25"/>
    </row>
    <row r="760" spans="8:8" x14ac:dyDescent="0.25">
      <c r="H760" s="25"/>
    </row>
    <row r="761" spans="8:8" x14ac:dyDescent="0.25">
      <c r="H761" s="25"/>
    </row>
    <row r="762" spans="8:8" x14ac:dyDescent="0.25">
      <c r="H762" s="25"/>
    </row>
    <row r="763" spans="8:8" x14ac:dyDescent="0.25">
      <c r="H763" s="25"/>
    </row>
    <row r="764" spans="8:8" x14ac:dyDescent="0.25">
      <c r="H764" s="25"/>
    </row>
    <row r="765" spans="8:8" x14ac:dyDescent="0.25">
      <c r="H765" s="25"/>
    </row>
    <row r="766" spans="8:8" x14ac:dyDescent="0.25">
      <c r="H766" s="25"/>
    </row>
    <row r="767" spans="8:8" x14ac:dyDescent="0.25">
      <c r="H767" s="25"/>
    </row>
    <row r="768" spans="8:8" x14ac:dyDescent="0.25">
      <c r="H768" s="25"/>
    </row>
    <row r="769" spans="8:8" x14ac:dyDescent="0.25">
      <c r="H769" s="25"/>
    </row>
    <row r="770" spans="8:8" x14ac:dyDescent="0.25">
      <c r="H770" s="25"/>
    </row>
    <row r="771" spans="8:8" x14ac:dyDescent="0.25">
      <c r="H771" s="25"/>
    </row>
    <row r="772" spans="8:8" x14ac:dyDescent="0.25">
      <c r="H772" s="25"/>
    </row>
    <row r="773" spans="8:8" x14ac:dyDescent="0.25">
      <c r="H773" s="25"/>
    </row>
    <row r="774" spans="8:8" x14ac:dyDescent="0.25">
      <c r="H774" s="25"/>
    </row>
    <row r="775" spans="8:8" x14ac:dyDescent="0.25">
      <c r="H775" s="25"/>
    </row>
    <row r="776" spans="8:8" x14ac:dyDescent="0.25">
      <c r="H776" s="25"/>
    </row>
    <row r="777" spans="8:8" x14ac:dyDescent="0.25">
      <c r="H777" s="25"/>
    </row>
    <row r="778" spans="8:8" x14ac:dyDescent="0.25">
      <c r="H778" s="25"/>
    </row>
    <row r="779" spans="8:8" x14ac:dyDescent="0.25">
      <c r="H779" s="25"/>
    </row>
    <row r="780" spans="8:8" x14ac:dyDescent="0.25">
      <c r="H780" s="25"/>
    </row>
    <row r="781" spans="8:8" x14ac:dyDescent="0.25">
      <c r="H781" s="25"/>
    </row>
    <row r="782" spans="8:8" x14ac:dyDescent="0.25">
      <c r="H782" s="25"/>
    </row>
    <row r="783" spans="8:8" x14ac:dyDescent="0.25">
      <c r="H783" s="25"/>
    </row>
    <row r="784" spans="8:8" x14ac:dyDescent="0.25">
      <c r="H784" s="25"/>
    </row>
    <row r="785" spans="8:8" x14ac:dyDescent="0.25">
      <c r="H785" s="25"/>
    </row>
    <row r="786" spans="8:8" x14ac:dyDescent="0.25">
      <c r="H786" s="25"/>
    </row>
    <row r="787" spans="8:8" x14ac:dyDescent="0.25">
      <c r="H787" s="25"/>
    </row>
    <row r="788" spans="8:8" x14ac:dyDescent="0.25">
      <c r="H788" s="25"/>
    </row>
    <row r="789" spans="8:8" x14ac:dyDescent="0.25">
      <c r="H789" s="25"/>
    </row>
    <row r="790" spans="8:8" x14ac:dyDescent="0.25">
      <c r="H790" s="25"/>
    </row>
    <row r="791" spans="8:8" x14ac:dyDescent="0.25">
      <c r="H791" s="25"/>
    </row>
    <row r="792" spans="8:8" x14ac:dyDescent="0.25">
      <c r="H792" s="25"/>
    </row>
    <row r="793" spans="8:8" x14ac:dyDescent="0.25">
      <c r="H793" s="25"/>
    </row>
    <row r="794" spans="8:8" x14ac:dyDescent="0.25">
      <c r="H794" s="25"/>
    </row>
    <row r="795" spans="8:8" x14ac:dyDescent="0.25">
      <c r="H795" s="25"/>
    </row>
    <row r="796" spans="8:8" x14ac:dyDescent="0.25">
      <c r="H796" s="25"/>
    </row>
    <row r="797" spans="8:8" x14ac:dyDescent="0.25">
      <c r="H797" s="25"/>
    </row>
    <row r="798" spans="8:8" x14ac:dyDescent="0.25">
      <c r="H798" s="25"/>
    </row>
    <row r="799" spans="8:8" x14ac:dyDescent="0.25">
      <c r="H799" s="25"/>
    </row>
    <row r="800" spans="8:8" x14ac:dyDescent="0.25">
      <c r="H800" s="25"/>
    </row>
    <row r="801" spans="8:8" x14ac:dyDescent="0.25">
      <c r="H801" s="25"/>
    </row>
    <row r="802" spans="8:8" x14ac:dyDescent="0.25">
      <c r="H802" s="25"/>
    </row>
    <row r="803" spans="8:8" x14ac:dyDescent="0.25">
      <c r="H803" s="25"/>
    </row>
    <row r="804" spans="8:8" x14ac:dyDescent="0.25">
      <c r="H804" s="25"/>
    </row>
    <row r="805" spans="8:8" x14ac:dyDescent="0.25">
      <c r="H805" s="25"/>
    </row>
    <row r="806" spans="8:8" x14ac:dyDescent="0.25">
      <c r="H806" s="25"/>
    </row>
    <row r="807" spans="8:8" x14ac:dyDescent="0.25">
      <c r="H807" s="25"/>
    </row>
    <row r="808" spans="8:8" x14ac:dyDescent="0.25">
      <c r="H808" s="25"/>
    </row>
    <row r="809" spans="8:8" x14ac:dyDescent="0.25">
      <c r="H809" s="25"/>
    </row>
    <row r="810" spans="8:8" x14ac:dyDescent="0.25">
      <c r="H810" s="25"/>
    </row>
    <row r="811" spans="8:8" x14ac:dyDescent="0.25">
      <c r="H811" s="25"/>
    </row>
    <row r="812" spans="8:8" x14ac:dyDescent="0.25">
      <c r="H812" s="25"/>
    </row>
    <row r="813" spans="8:8" x14ac:dyDescent="0.25">
      <c r="H813" s="25"/>
    </row>
    <row r="814" spans="8:8" x14ac:dyDescent="0.25">
      <c r="H814" s="25"/>
    </row>
    <row r="815" spans="8:8" x14ac:dyDescent="0.25">
      <c r="H815" s="25"/>
    </row>
    <row r="816" spans="8:8" x14ac:dyDescent="0.25">
      <c r="H816" s="25"/>
    </row>
    <row r="817" spans="8:8" x14ac:dyDescent="0.25">
      <c r="H817" s="25"/>
    </row>
    <row r="818" spans="8:8" x14ac:dyDescent="0.25">
      <c r="H818" s="25"/>
    </row>
    <row r="819" spans="8:8" x14ac:dyDescent="0.25">
      <c r="H819" s="25"/>
    </row>
    <row r="820" spans="8:8" x14ac:dyDescent="0.25">
      <c r="H820" s="25"/>
    </row>
    <row r="821" spans="8:8" x14ac:dyDescent="0.25">
      <c r="H821" s="25"/>
    </row>
    <row r="822" spans="8:8" x14ac:dyDescent="0.25">
      <c r="H822" s="25"/>
    </row>
    <row r="823" spans="8:8" x14ac:dyDescent="0.25">
      <c r="H823" s="25"/>
    </row>
    <row r="824" spans="8:8" x14ac:dyDescent="0.25">
      <c r="H824" s="25"/>
    </row>
    <row r="825" spans="8:8" x14ac:dyDescent="0.25">
      <c r="H825" s="25"/>
    </row>
    <row r="826" spans="8:8" x14ac:dyDescent="0.25">
      <c r="H826" s="25"/>
    </row>
    <row r="827" spans="8:8" x14ac:dyDescent="0.25">
      <c r="H827" s="25"/>
    </row>
    <row r="828" spans="8:8" x14ac:dyDescent="0.25">
      <c r="H828" s="25"/>
    </row>
    <row r="829" spans="8:8" x14ac:dyDescent="0.25">
      <c r="H829" s="25"/>
    </row>
    <row r="830" spans="8:8" x14ac:dyDescent="0.25">
      <c r="H830" s="25"/>
    </row>
    <row r="831" spans="8:8" x14ac:dyDescent="0.25">
      <c r="H831" s="25"/>
    </row>
    <row r="832" spans="8:8" x14ac:dyDescent="0.25">
      <c r="H832" s="25"/>
    </row>
    <row r="833" spans="8:8" x14ac:dyDescent="0.25">
      <c r="H833" s="25"/>
    </row>
    <row r="834" spans="8:8" x14ac:dyDescent="0.25">
      <c r="H834" s="25"/>
    </row>
    <row r="835" spans="8:8" x14ac:dyDescent="0.25">
      <c r="H835" s="25"/>
    </row>
    <row r="836" spans="8:8" x14ac:dyDescent="0.25">
      <c r="H836" s="25"/>
    </row>
    <row r="837" spans="8:8" x14ac:dyDescent="0.25">
      <c r="H837" s="25"/>
    </row>
    <row r="838" spans="8:8" x14ac:dyDescent="0.25">
      <c r="H838" s="25"/>
    </row>
    <row r="839" spans="8:8" x14ac:dyDescent="0.25">
      <c r="H839" s="25"/>
    </row>
    <row r="840" spans="8:8" x14ac:dyDescent="0.25">
      <c r="H840" s="25"/>
    </row>
    <row r="841" spans="8:8" x14ac:dyDescent="0.25">
      <c r="H841" s="25"/>
    </row>
    <row r="842" spans="8:8" x14ac:dyDescent="0.25">
      <c r="H842" s="25"/>
    </row>
    <row r="843" spans="8:8" x14ac:dyDescent="0.25">
      <c r="H843" s="25"/>
    </row>
    <row r="844" spans="8:8" x14ac:dyDescent="0.25">
      <c r="H844" s="25"/>
    </row>
    <row r="845" spans="8:8" x14ac:dyDescent="0.25">
      <c r="H845" s="25"/>
    </row>
    <row r="846" spans="8:8" x14ac:dyDescent="0.25">
      <c r="H846" s="25"/>
    </row>
    <row r="847" spans="8:8" x14ac:dyDescent="0.25">
      <c r="H847" s="25"/>
    </row>
    <row r="848" spans="8:8" x14ac:dyDescent="0.25">
      <c r="H848" s="25"/>
    </row>
    <row r="849" spans="8:8" x14ac:dyDescent="0.25">
      <c r="H849" s="25"/>
    </row>
    <row r="850" spans="8:8" x14ac:dyDescent="0.25">
      <c r="H850" s="25"/>
    </row>
    <row r="851" spans="8:8" x14ac:dyDescent="0.25">
      <c r="H851" s="25"/>
    </row>
    <row r="852" spans="8:8" x14ac:dyDescent="0.25">
      <c r="H852" s="25"/>
    </row>
    <row r="853" spans="8:8" x14ac:dyDescent="0.25">
      <c r="H853" s="25"/>
    </row>
    <row r="854" spans="8:8" x14ac:dyDescent="0.25">
      <c r="H854" s="25"/>
    </row>
    <row r="855" spans="8:8" x14ac:dyDescent="0.25">
      <c r="H855" s="25"/>
    </row>
    <row r="856" spans="8:8" x14ac:dyDescent="0.25">
      <c r="H856" s="25"/>
    </row>
    <row r="857" spans="8:8" x14ac:dyDescent="0.25">
      <c r="H857" s="25"/>
    </row>
    <row r="858" spans="8:8" x14ac:dyDescent="0.25">
      <c r="H858" s="25"/>
    </row>
    <row r="859" spans="8:8" x14ac:dyDescent="0.25">
      <c r="H859" s="25"/>
    </row>
    <row r="860" spans="8:8" x14ac:dyDescent="0.25">
      <c r="H860" s="25"/>
    </row>
    <row r="861" spans="8:8" x14ac:dyDescent="0.25">
      <c r="H861" s="25"/>
    </row>
    <row r="862" spans="8:8" x14ac:dyDescent="0.25">
      <c r="H862" s="25"/>
    </row>
    <row r="863" spans="8:8" x14ac:dyDescent="0.25">
      <c r="H863" s="25"/>
    </row>
    <row r="864" spans="8:8" x14ac:dyDescent="0.25">
      <c r="H864" s="25"/>
    </row>
    <row r="865" spans="8:8" x14ac:dyDescent="0.25">
      <c r="H865" s="25"/>
    </row>
    <row r="866" spans="8:8" x14ac:dyDescent="0.25">
      <c r="H866" s="25"/>
    </row>
    <row r="867" spans="8:8" x14ac:dyDescent="0.25">
      <c r="H867" s="25"/>
    </row>
    <row r="868" spans="8:8" x14ac:dyDescent="0.25">
      <c r="H868" s="25"/>
    </row>
    <row r="869" spans="8:8" x14ac:dyDescent="0.25">
      <c r="H869" s="25"/>
    </row>
    <row r="870" spans="8:8" x14ac:dyDescent="0.25">
      <c r="H870" s="25"/>
    </row>
    <row r="871" spans="8:8" x14ac:dyDescent="0.25">
      <c r="H871" s="25"/>
    </row>
    <row r="872" spans="8:8" x14ac:dyDescent="0.25">
      <c r="H872" s="25"/>
    </row>
    <row r="873" spans="8:8" x14ac:dyDescent="0.25">
      <c r="H873" s="25"/>
    </row>
    <row r="874" spans="8:8" x14ac:dyDescent="0.25">
      <c r="H874" s="25"/>
    </row>
    <row r="875" spans="8:8" x14ac:dyDescent="0.25">
      <c r="H875" s="25"/>
    </row>
    <row r="876" spans="8:8" x14ac:dyDescent="0.25">
      <c r="H876" s="25"/>
    </row>
    <row r="877" spans="8:8" x14ac:dyDescent="0.25">
      <c r="H877" s="25"/>
    </row>
    <row r="878" spans="8:8" x14ac:dyDescent="0.25">
      <c r="H878" s="25"/>
    </row>
    <row r="879" spans="8:8" x14ac:dyDescent="0.25">
      <c r="H879" s="25"/>
    </row>
    <row r="880" spans="8:8" x14ac:dyDescent="0.25">
      <c r="H880" s="25"/>
    </row>
    <row r="881" spans="8:8" x14ac:dyDescent="0.25">
      <c r="H881" s="25"/>
    </row>
    <row r="882" spans="8:8" x14ac:dyDescent="0.25">
      <c r="H882" s="25"/>
    </row>
    <row r="883" spans="8:8" x14ac:dyDescent="0.25">
      <c r="H883" s="25"/>
    </row>
    <row r="884" spans="8:8" x14ac:dyDescent="0.25">
      <c r="H884" s="25"/>
    </row>
    <row r="885" spans="8:8" x14ac:dyDescent="0.25">
      <c r="H885" s="25"/>
    </row>
    <row r="886" spans="8:8" x14ac:dyDescent="0.25">
      <c r="H886" s="25"/>
    </row>
    <row r="887" spans="8:8" x14ac:dyDescent="0.25">
      <c r="H887" s="25"/>
    </row>
    <row r="888" spans="8:8" x14ac:dyDescent="0.25">
      <c r="H888" s="25"/>
    </row>
    <row r="889" spans="8:8" x14ac:dyDescent="0.25">
      <c r="H889" s="25"/>
    </row>
    <row r="890" spans="8:8" x14ac:dyDescent="0.25">
      <c r="H890" s="25"/>
    </row>
    <row r="891" spans="8:8" x14ac:dyDescent="0.25">
      <c r="H891" s="25"/>
    </row>
    <row r="892" spans="8:8" x14ac:dyDescent="0.25">
      <c r="H892" s="25"/>
    </row>
    <row r="893" spans="8:8" x14ac:dyDescent="0.25">
      <c r="H893" s="25"/>
    </row>
    <row r="894" spans="8:8" x14ac:dyDescent="0.25">
      <c r="H894" s="25"/>
    </row>
    <row r="895" spans="8:8" x14ac:dyDescent="0.25">
      <c r="H895" s="25"/>
    </row>
    <row r="896" spans="8:8" x14ac:dyDescent="0.25">
      <c r="H896" s="25"/>
    </row>
    <row r="897" spans="8:8" x14ac:dyDescent="0.25">
      <c r="H897" s="25"/>
    </row>
    <row r="898" spans="8:8" x14ac:dyDescent="0.25">
      <c r="H898" s="25"/>
    </row>
    <row r="899" spans="8:8" x14ac:dyDescent="0.25">
      <c r="H899" s="25"/>
    </row>
    <row r="900" spans="8:8" x14ac:dyDescent="0.25">
      <c r="H900" s="25"/>
    </row>
    <row r="901" spans="8:8" x14ac:dyDescent="0.25">
      <c r="H901" s="25"/>
    </row>
    <row r="902" spans="8:8" x14ac:dyDescent="0.25">
      <c r="H902" s="25"/>
    </row>
    <row r="903" spans="8:8" x14ac:dyDescent="0.25">
      <c r="H903" s="25"/>
    </row>
    <row r="904" spans="8:8" x14ac:dyDescent="0.25">
      <c r="H904" s="25"/>
    </row>
    <row r="905" spans="8:8" x14ac:dyDescent="0.25">
      <c r="H905" s="25"/>
    </row>
    <row r="906" spans="8:8" x14ac:dyDescent="0.25">
      <c r="H906" s="25"/>
    </row>
    <row r="907" spans="8:8" x14ac:dyDescent="0.25">
      <c r="H907" s="25"/>
    </row>
    <row r="908" spans="8:8" x14ac:dyDescent="0.25">
      <c r="H908" s="25"/>
    </row>
    <row r="909" spans="8:8" x14ac:dyDescent="0.25">
      <c r="H909" s="25"/>
    </row>
    <row r="910" spans="8:8" x14ac:dyDescent="0.25">
      <c r="H910" s="25"/>
    </row>
    <row r="911" spans="8:8" x14ac:dyDescent="0.25">
      <c r="H911" s="25"/>
    </row>
    <row r="912" spans="8:8" x14ac:dyDescent="0.25">
      <c r="H912" s="25"/>
    </row>
    <row r="913" spans="8:8" x14ac:dyDescent="0.25">
      <c r="H913" s="25"/>
    </row>
    <row r="914" spans="8:8" x14ac:dyDescent="0.25">
      <c r="H914" s="25"/>
    </row>
    <row r="915" spans="8:8" x14ac:dyDescent="0.25">
      <c r="H915" s="25"/>
    </row>
    <row r="916" spans="8:8" x14ac:dyDescent="0.25">
      <c r="H916" s="25"/>
    </row>
    <row r="917" spans="8:8" x14ac:dyDescent="0.25">
      <c r="H917" s="25"/>
    </row>
    <row r="918" spans="8:8" x14ac:dyDescent="0.25">
      <c r="H918" s="25"/>
    </row>
    <row r="919" spans="8:8" x14ac:dyDescent="0.25">
      <c r="H919" s="25"/>
    </row>
    <row r="920" spans="8:8" x14ac:dyDescent="0.25">
      <c r="H920" s="25"/>
    </row>
    <row r="921" spans="8:8" x14ac:dyDescent="0.25">
      <c r="H921" s="25"/>
    </row>
    <row r="922" spans="8:8" x14ac:dyDescent="0.25">
      <c r="H922" s="25"/>
    </row>
    <row r="923" spans="8:8" x14ac:dyDescent="0.25">
      <c r="H923" s="25"/>
    </row>
    <row r="924" spans="8:8" x14ac:dyDescent="0.25">
      <c r="H924" s="25"/>
    </row>
    <row r="925" spans="8:8" x14ac:dyDescent="0.25">
      <c r="H925" s="25"/>
    </row>
    <row r="926" spans="8:8" x14ac:dyDescent="0.25">
      <c r="H926" s="25"/>
    </row>
    <row r="927" spans="8:8" x14ac:dyDescent="0.25">
      <c r="H927" s="25"/>
    </row>
    <row r="928" spans="8:8" x14ac:dyDescent="0.25">
      <c r="H928" s="25"/>
    </row>
    <row r="929" spans="8:8" x14ac:dyDescent="0.25">
      <c r="H929" s="25"/>
    </row>
    <row r="930" spans="8:8" x14ac:dyDescent="0.25">
      <c r="H930" s="25"/>
    </row>
    <row r="931" spans="8:8" x14ac:dyDescent="0.25">
      <c r="H931" s="25"/>
    </row>
    <row r="932" spans="8:8" x14ac:dyDescent="0.25">
      <c r="H932" s="25"/>
    </row>
    <row r="933" spans="8:8" x14ac:dyDescent="0.25">
      <c r="H933" s="25"/>
    </row>
    <row r="934" spans="8:8" x14ac:dyDescent="0.25">
      <c r="H934" s="25"/>
    </row>
    <row r="935" spans="8:8" x14ac:dyDescent="0.25">
      <c r="H935" s="25"/>
    </row>
    <row r="936" spans="8:8" x14ac:dyDescent="0.25">
      <c r="H936" s="25"/>
    </row>
    <row r="937" spans="8:8" x14ac:dyDescent="0.25">
      <c r="H937" s="25"/>
    </row>
    <row r="938" spans="8:8" x14ac:dyDescent="0.25">
      <c r="H938" s="25"/>
    </row>
    <row r="939" spans="8:8" x14ac:dyDescent="0.25">
      <c r="H939" s="25"/>
    </row>
    <row r="940" spans="8:8" x14ac:dyDescent="0.25">
      <c r="H940" s="25"/>
    </row>
    <row r="941" spans="8:8" x14ac:dyDescent="0.25">
      <c r="H941" s="25"/>
    </row>
    <row r="942" spans="8:8" x14ac:dyDescent="0.25">
      <c r="H942" s="25"/>
    </row>
    <row r="943" spans="8:8" x14ac:dyDescent="0.25">
      <c r="H943" s="25"/>
    </row>
    <row r="944" spans="8:8" x14ac:dyDescent="0.25">
      <c r="H944" s="25"/>
    </row>
    <row r="945" spans="8:8" x14ac:dyDescent="0.25">
      <c r="H945" s="25"/>
    </row>
    <row r="946" spans="8:8" x14ac:dyDescent="0.25">
      <c r="H946" s="25"/>
    </row>
    <row r="947" spans="8:8" x14ac:dyDescent="0.25">
      <c r="H947" s="25"/>
    </row>
    <row r="948" spans="8:8" x14ac:dyDescent="0.25">
      <c r="H948" s="25"/>
    </row>
    <row r="949" spans="8:8" x14ac:dyDescent="0.25">
      <c r="H949" s="25"/>
    </row>
    <row r="950" spans="8:8" x14ac:dyDescent="0.25">
      <c r="H950" s="25"/>
    </row>
    <row r="951" spans="8:8" x14ac:dyDescent="0.25">
      <c r="H951" s="25"/>
    </row>
    <row r="952" spans="8:8" x14ac:dyDescent="0.25">
      <c r="H952" s="25"/>
    </row>
    <row r="953" spans="8:8" x14ac:dyDescent="0.25">
      <c r="H953" s="25"/>
    </row>
    <row r="954" spans="8:8" x14ac:dyDescent="0.25">
      <c r="H954" s="25"/>
    </row>
    <row r="955" spans="8:8" x14ac:dyDescent="0.25">
      <c r="H955" s="25"/>
    </row>
    <row r="956" spans="8:8" x14ac:dyDescent="0.25">
      <c r="H956" s="25"/>
    </row>
    <row r="957" spans="8:8" x14ac:dyDescent="0.25">
      <c r="H957" s="25"/>
    </row>
    <row r="958" spans="8:8" x14ac:dyDescent="0.25">
      <c r="H958" s="25"/>
    </row>
    <row r="959" spans="8:8" x14ac:dyDescent="0.25">
      <c r="H959" s="25"/>
    </row>
    <row r="960" spans="8:8" x14ac:dyDescent="0.25">
      <c r="H960" s="25"/>
    </row>
    <row r="961" spans="8:8" x14ac:dyDescent="0.25">
      <c r="H961" s="25"/>
    </row>
    <row r="962" spans="8:8" x14ac:dyDescent="0.25">
      <c r="H962" s="25"/>
    </row>
    <row r="963" spans="8:8" x14ac:dyDescent="0.25">
      <c r="H963" s="25"/>
    </row>
    <row r="964" spans="8:8" x14ac:dyDescent="0.25">
      <c r="H964" s="25"/>
    </row>
    <row r="965" spans="8:8" x14ac:dyDescent="0.25">
      <c r="H965" s="25"/>
    </row>
    <row r="966" spans="8:8" x14ac:dyDescent="0.25">
      <c r="H966" s="25"/>
    </row>
    <row r="967" spans="8:8" x14ac:dyDescent="0.25">
      <c r="H967" s="25"/>
    </row>
    <row r="968" spans="8:8" x14ac:dyDescent="0.25">
      <c r="H968" s="25"/>
    </row>
    <row r="969" spans="8:8" x14ac:dyDescent="0.25">
      <c r="H969" s="25"/>
    </row>
    <row r="970" spans="8:8" x14ac:dyDescent="0.25">
      <c r="H970" s="25"/>
    </row>
    <row r="971" spans="8:8" x14ac:dyDescent="0.25">
      <c r="H971" s="25"/>
    </row>
    <row r="972" spans="8:8" x14ac:dyDescent="0.25">
      <c r="H972" s="25"/>
    </row>
    <row r="973" spans="8:8" x14ac:dyDescent="0.25">
      <c r="H973" s="25"/>
    </row>
    <row r="974" spans="8:8" x14ac:dyDescent="0.25">
      <c r="H974" s="25"/>
    </row>
    <row r="975" spans="8:8" x14ac:dyDescent="0.25">
      <c r="H975" s="25"/>
    </row>
    <row r="976" spans="8:8" x14ac:dyDescent="0.25">
      <c r="H976" s="25"/>
    </row>
    <row r="977" spans="8:8" x14ac:dyDescent="0.25">
      <c r="H977" s="25"/>
    </row>
    <row r="978" spans="8:8" x14ac:dyDescent="0.25">
      <c r="H978" s="25"/>
    </row>
    <row r="979" spans="8:8" x14ac:dyDescent="0.25">
      <c r="H979" s="25"/>
    </row>
    <row r="980" spans="8:8" x14ac:dyDescent="0.25">
      <c r="H980" s="25"/>
    </row>
    <row r="981" spans="8:8" x14ac:dyDescent="0.25">
      <c r="H981" s="25"/>
    </row>
    <row r="982" spans="8:8" x14ac:dyDescent="0.25">
      <c r="H982" s="25"/>
    </row>
    <row r="983" spans="8:8" x14ac:dyDescent="0.25">
      <c r="H983" s="25"/>
    </row>
    <row r="984" spans="8:8" x14ac:dyDescent="0.25">
      <c r="H984" s="25"/>
    </row>
    <row r="985" spans="8:8" x14ac:dyDescent="0.25">
      <c r="H985" s="25"/>
    </row>
    <row r="986" spans="8:8" x14ac:dyDescent="0.25">
      <c r="H986" s="25"/>
    </row>
    <row r="987" spans="8:8" x14ac:dyDescent="0.25">
      <c r="H987" s="25"/>
    </row>
    <row r="988" spans="8:8" x14ac:dyDescent="0.25">
      <c r="H988" s="25"/>
    </row>
    <row r="989" spans="8:8" x14ac:dyDescent="0.25">
      <c r="H989" s="25"/>
    </row>
    <row r="990" spans="8:8" x14ac:dyDescent="0.25">
      <c r="H990" s="25"/>
    </row>
    <row r="991" spans="8:8" x14ac:dyDescent="0.25">
      <c r="H991" s="25"/>
    </row>
    <row r="992" spans="8:8" x14ac:dyDescent="0.25">
      <c r="H992" s="25"/>
    </row>
    <row r="993" spans="8:8" x14ac:dyDescent="0.25">
      <c r="H993" s="25"/>
    </row>
    <row r="994" spans="8:8" x14ac:dyDescent="0.25">
      <c r="H994" s="25"/>
    </row>
    <row r="995" spans="8:8" x14ac:dyDescent="0.25">
      <c r="H995" s="25"/>
    </row>
    <row r="996" spans="8:8" x14ac:dyDescent="0.25">
      <c r="H996" s="25"/>
    </row>
    <row r="997" spans="8:8" x14ac:dyDescent="0.25">
      <c r="H997" s="25"/>
    </row>
    <row r="998" spans="8:8" x14ac:dyDescent="0.25">
      <c r="H998" s="25"/>
    </row>
    <row r="999" spans="8:8" x14ac:dyDescent="0.25">
      <c r="H999" s="25"/>
    </row>
    <row r="1000" spans="8:8" x14ac:dyDescent="0.25">
      <c r="H1000" s="25"/>
    </row>
    <row r="1001" spans="8:8" x14ac:dyDescent="0.25">
      <c r="H1001" s="25"/>
    </row>
    <row r="1002" spans="8:8" x14ac:dyDescent="0.25">
      <c r="H1002" s="25"/>
    </row>
    <row r="1003" spans="8:8" x14ac:dyDescent="0.25">
      <c r="H1003" s="25"/>
    </row>
    <row r="1004" spans="8:8" x14ac:dyDescent="0.25">
      <c r="H1004" s="25"/>
    </row>
    <row r="1005" spans="8:8" x14ac:dyDescent="0.25">
      <c r="H1005" s="25"/>
    </row>
    <row r="1006" spans="8:8" x14ac:dyDescent="0.25">
      <c r="H1006" s="25"/>
    </row>
    <row r="1007" spans="8:8" x14ac:dyDescent="0.25">
      <c r="H1007" s="25"/>
    </row>
    <row r="1008" spans="8:8" x14ac:dyDescent="0.25">
      <c r="H1008" s="25"/>
    </row>
    <row r="1009" spans="8:8" x14ac:dyDescent="0.25">
      <c r="H1009" s="25"/>
    </row>
    <row r="1010" spans="8:8" x14ac:dyDescent="0.25">
      <c r="H1010" s="25"/>
    </row>
    <row r="1011" spans="8:8" x14ac:dyDescent="0.25">
      <c r="H1011" s="25"/>
    </row>
    <row r="1012" spans="8:8" x14ac:dyDescent="0.25">
      <c r="H1012" s="25"/>
    </row>
    <row r="1013" spans="8:8" x14ac:dyDescent="0.25">
      <c r="H1013" s="25"/>
    </row>
    <row r="1014" spans="8:8" x14ac:dyDescent="0.25">
      <c r="H1014" s="25"/>
    </row>
    <row r="1015" spans="8:8" x14ac:dyDescent="0.25">
      <c r="H1015" s="25"/>
    </row>
    <row r="1016" spans="8:8" x14ac:dyDescent="0.25">
      <c r="H1016" s="25"/>
    </row>
    <row r="1017" spans="8:8" x14ac:dyDescent="0.25">
      <c r="H1017" s="25"/>
    </row>
    <row r="1018" spans="8:8" x14ac:dyDescent="0.25">
      <c r="H1018" s="25"/>
    </row>
    <row r="1019" spans="8:8" x14ac:dyDescent="0.25">
      <c r="H1019" s="25"/>
    </row>
    <row r="1020" spans="8:8" x14ac:dyDescent="0.25">
      <c r="H1020" s="25"/>
    </row>
    <row r="1021" spans="8:8" x14ac:dyDescent="0.25">
      <c r="H1021" s="25"/>
    </row>
    <row r="1022" spans="8:8" x14ac:dyDescent="0.25">
      <c r="H1022" s="25"/>
    </row>
    <row r="1023" spans="8:8" x14ac:dyDescent="0.25">
      <c r="H1023" s="25"/>
    </row>
    <row r="1024" spans="8:8" x14ac:dyDescent="0.25">
      <c r="H1024" s="25"/>
    </row>
    <row r="1025" spans="8:8" x14ac:dyDescent="0.25">
      <c r="H1025" s="25"/>
    </row>
    <row r="1026" spans="8:8" x14ac:dyDescent="0.25">
      <c r="H1026" s="25"/>
    </row>
    <row r="1027" spans="8:8" x14ac:dyDescent="0.25">
      <c r="H1027" s="25"/>
    </row>
    <row r="1028" spans="8:8" x14ac:dyDescent="0.25">
      <c r="H1028" s="25"/>
    </row>
    <row r="1029" spans="8:8" x14ac:dyDescent="0.25">
      <c r="H1029" s="25"/>
    </row>
    <row r="1030" spans="8:8" x14ac:dyDescent="0.25">
      <c r="H1030" s="25"/>
    </row>
    <row r="1031" spans="8:8" x14ac:dyDescent="0.25">
      <c r="H1031" s="25"/>
    </row>
    <row r="1032" spans="8:8" x14ac:dyDescent="0.25">
      <c r="H1032" s="25"/>
    </row>
    <row r="1033" spans="8:8" x14ac:dyDescent="0.25">
      <c r="H1033" s="25"/>
    </row>
    <row r="1034" spans="8:8" x14ac:dyDescent="0.25">
      <c r="H1034" s="25"/>
    </row>
    <row r="1035" spans="8:8" x14ac:dyDescent="0.25">
      <c r="H1035" s="25"/>
    </row>
    <row r="1036" spans="8:8" x14ac:dyDescent="0.25">
      <c r="H1036" s="25"/>
    </row>
    <row r="1037" spans="8:8" x14ac:dyDescent="0.25">
      <c r="H1037" s="25"/>
    </row>
    <row r="1038" spans="8:8" x14ac:dyDescent="0.25">
      <c r="H1038" s="25"/>
    </row>
    <row r="1039" spans="8:8" x14ac:dyDescent="0.25">
      <c r="H1039" s="25"/>
    </row>
    <row r="1040" spans="8:8" x14ac:dyDescent="0.25">
      <c r="H1040" s="25"/>
    </row>
    <row r="1041" spans="8:8" x14ac:dyDescent="0.25">
      <c r="H1041" s="25"/>
    </row>
    <row r="1042" spans="8:8" x14ac:dyDescent="0.25">
      <c r="H1042" s="25"/>
    </row>
    <row r="1043" spans="8:8" x14ac:dyDescent="0.25">
      <c r="H1043" s="25"/>
    </row>
    <row r="1044" spans="8:8" x14ac:dyDescent="0.25">
      <c r="H1044" s="25"/>
    </row>
    <row r="1045" spans="8:8" x14ac:dyDescent="0.25">
      <c r="H1045" s="25"/>
    </row>
    <row r="1046" spans="8:8" x14ac:dyDescent="0.25">
      <c r="H1046" s="25"/>
    </row>
    <row r="1047" spans="8:8" x14ac:dyDescent="0.25">
      <c r="H1047" s="25"/>
    </row>
    <row r="1048" spans="8:8" x14ac:dyDescent="0.25">
      <c r="H1048" s="25"/>
    </row>
    <row r="1049" spans="8:8" x14ac:dyDescent="0.25">
      <c r="H1049" s="25"/>
    </row>
    <row r="1050" spans="8:8" x14ac:dyDescent="0.25">
      <c r="H1050" s="25"/>
    </row>
    <row r="1051" spans="8:8" x14ac:dyDescent="0.25">
      <c r="H1051" s="25"/>
    </row>
    <row r="1052" spans="8:8" x14ac:dyDescent="0.25">
      <c r="H1052" s="25"/>
    </row>
    <row r="1053" spans="8:8" x14ac:dyDescent="0.25">
      <c r="H1053" s="25"/>
    </row>
    <row r="1054" spans="8:8" x14ac:dyDescent="0.25">
      <c r="H1054" s="25"/>
    </row>
    <row r="1055" spans="8:8" x14ac:dyDescent="0.25">
      <c r="H1055" s="25"/>
    </row>
    <row r="1056" spans="8:8" x14ac:dyDescent="0.25">
      <c r="H1056" s="25"/>
    </row>
    <row r="1057" spans="8:8" x14ac:dyDescent="0.25">
      <c r="H1057" s="25"/>
    </row>
    <row r="1058" spans="8:8" x14ac:dyDescent="0.25">
      <c r="H1058" s="25"/>
    </row>
    <row r="1059" spans="8:8" x14ac:dyDescent="0.25">
      <c r="H1059" s="25"/>
    </row>
    <row r="1060" spans="8:8" x14ac:dyDescent="0.25">
      <c r="H1060" s="25"/>
    </row>
    <row r="1061" spans="8:8" x14ac:dyDescent="0.25">
      <c r="H1061" s="25"/>
    </row>
    <row r="1062" spans="8:8" x14ac:dyDescent="0.25">
      <c r="H1062" s="25"/>
    </row>
    <row r="1063" spans="8:8" x14ac:dyDescent="0.25">
      <c r="H1063" s="25"/>
    </row>
    <row r="1064" spans="8:8" x14ac:dyDescent="0.25">
      <c r="H1064" s="25"/>
    </row>
    <row r="1065" spans="8:8" x14ac:dyDescent="0.25">
      <c r="H1065" s="25"/>
    </row>
    <row r="1066" spans="8:8" x14ac:dyDescent="0.25">
      <c r="H1066" s="25"/>
    </row>
    <row r="1067" spans="8:8" x14ac:dyDescent="0.25">
      <c r="H1067" s="25"/>
    </row>
    <row r="1068" spans="8:8" x14ac:dyDescent="0.25">
      <c r="H1068" s="25"/>
    </row>
    <row r="1069" spans="8:8" x14ac:dyDescent="0.25">
      <c r="H1069" s="25"/>
    </row>
    <row r="1070" spans="8:8" x14ac:dyDescent="0.25">
      <c r="H1070" s="25"/>
    </row>
    <row r="1071" spans="8:8" x14ac:dyDescent="0.25">
      <c r="H1071" s="25"/>
    </row>
    <row r="1072" spans="8:8" x14ac:dyDescent="0.25">
      <c r="H1072" s="25"/>
    </row>
    <row r="1073" spans="8:8" x14ac:dyDescent="0.25">
      <c r="H1073" s="25"/>
    </row>
    <row r="1074" spans="8:8" x14ac:dyDescent="0.25">
      <c r="H1074" s="25"/>
    </row>
    <row r="1075" spans="8:8" x14ac:dyDescent="0.25">
      <c r="H1075" s="25"/>
    </row>
    <row r="1076" spans="8:8" x14ac:dyDescent="0.25">
      <c r="H1076" s="25"/>
    </row>
    <row r="1077" spans="8:8" x14ac:dyDescent="0.25">
      <c r="H1077" s="25"/>
    </row>
    <row r="1078" spans="8:8" x14ac:dyDescent="0.25">
      <c r="H1078" s="25"/>
    </row>
    <row r="1079" spans="8:8" x14ac:dyDescent="0.25">
      <c r="H1079" s="25"/>
    </row>
    <row r="1080" spans="8:8" x14ac:dyDescent="0.25">
      <c r="H1080" s="25"/>
    </row>
    <row r="1081" spans="8:8" x14ac:dyDescent="0.25">
      <c r="H1081" s="25"/>
    </row>
    <row r="1082" spans="8:8" x14ac:dyDescent="0.25">
      <c r="H1082" s="25"/>
    </row>
    <row r="1083" spans="8:8" x14ac:dyDescent="0.25">
      <c r="H1083" s="25"/>
    </row>
    <row r="1084" spans="8:8" x14ac:dyDescent="0.25">
      <c r="H1084" s="25"/>
    </row>
    <row r="1085" spans="8:8" x14ac:dyDescent="0.25">
      <c r="H1085" s="25"/>
    </row>
    <row r="1086" spans="8:8" x14ac:dyDescent="0.25">
      <c r="H1086" s="25"/>
    </row>
    <row r="1087" spans="8:8" x14ac:dyDescent="0.25">
      <c r="H1087" s="25"/>
    </row>
    <row r="1088" spans="8:8" x14ac:dyDescent="0.25">
      <c r="H1088" s="25"/>
    </row>
    <row r="1089" spans="8:8" x14ac:dyDescent="0.25">
      <c r="H1089" s="25"/>
    </row>
    <row r="1090" spans="8:8" x14ac:dyDescent="0.25">
      <c r="H1090" s="25"/>
    </row>
    <row r="1091" spans="8:8" x14ac:dyDescent="0.25">
      <c r="H1091" s="25"/>
    </row>
    <row r="1092" spans="8:8" x14ac:dyDescent="0.25">
      <c r="H1092" s="25"/>
    </row>
    <row r="1093" spans="8:8" x14ac:dyDescent="0.25">
      <c r="H1093" s="25"/>
    </row>
    <row r="1094" spans="8:8" x14ac:dyDescent="0.25">
      <c r="H1094" s="25"/>
    </row>
    <row r="1095" spans="8:8" x14ac:dyDescent="0.25">
      <c r="H1095" s="25"/>
    </row>
    <row r="1096" spans="8:8" x14ac:dyDescent="0.25">
      <c r="H1096" s="25"/>
    </row>
    <row r="1097" spans="8:8" x14ac:dyDescent="0.25">
      <c r="H1097" s="25"/>
    </row>
    <row r="1098" spans="8:8" x14ac:dyDescent="0.25">
      <c r="H1098" s="25"/>
    </row>
    <row r="1099" spans="8:8" x14ac:dyDescent="0.25">
      <c r="H1099" s="25"/>
    </row>
    <row r="1100" spans="8:8" x14ac:dyDescent="0.25">
      <c r="H1100" s="25"/>
    </row>
    <row r="1101" spans="8:8" x14ac:dyDescent="0.25">
      <c r="H1101" s="25"/>
    </row>
    <row r="1102" spans="8:8" x14ac:dyDescent="0.25">
      <c r="H1102" s="25"/>
    </row>
    <row r="1103" spans="8:8" x14ac:dyDescent="0.25">
      <c r="H1103" s="25"/>
    </row>
    <row r="1104" spans="8:8" x14ac:dyDescent="0.25">
      <c r="H1104" s="25"/>
    </row>
    <row r="1105" spans="8:8" x14ac:dyDescent="0.25">
      <c r="H1105" s="25"/>
    </row>
    <row r="1106" spans="8:8" x14ac:dyDescent="0.25">
      <c r="H1106" s="25"/>
    </row>
    <row r="1107" spans="8:8" x14ac:dyDescent="0.25">
      <c r="H1107" s="25"/>
    </row>
    <row r="1108" spans="8:8" x14ac:dyDescent="0.25">
      <c r="H1108" s="25"/>
    </row>
    <row r="1109" spans="8:8" x14ac:dyDescent="0.25">
      <c r="H1109" s="25"/>
    </row>
    <row r="1110" spans="8:8" x14ac:dyDescent="0.25">
      <c r="H1110" s="25"/>
    </row>
    <row r="1111" spans="8:8" x14ac:dyDescent="0.25">
      <c r="H1111" s="25"/>
    </row>
    <row r="1112" spans="8:8" x14ac:dyDescent="0.25">
      <c r="H1112" s="25"/>
    </row>
    <row r="1113" spans="8:8" x14ac:dyDescent="0.25">
      <c r="H1113" s="25"/>
    </row>
    <row r="1114" spans="8:8" x14ac:dyDescent="0.25">
      <c r="H1114" s="25"/>
    </row>
    <row r="1115" spans="8:8" x14ac:dyDescent="0.25">
      <c r="H1115" s="25"/>
    </row>
    <row r="1116" spans="8:8" x14ac:dyDescent="0.25">
      <c r="H1116" s="25"/>
    </row>
    <row r="1117" spans="8:8" x14ac:dyDescent="0.25">
      <c r="H1117" s="25"/>
    </row>
    <row r="1118" spans="8:8" x14ac:dyDescent="0.25">
      <c r="H1118" s="25"/>
    </row>
    <row r="1119" spans="8:8" x14ac:dyDescent="0.25">
      <c r="H1119" s="25"/>
    </row>
    <row r="1120" spans="8:8" x14ac:dyDescent="0.25">
      <c r="H1120" s="25"/>
    </row>
    <row r="1121" spans="8:8" x14ac:dyDescent="0.25">
      <c r="H1121" s="25"/>
    </row>
    <row r="1122" spans="8:8" x14ac:dyDescent="0.25">
      <c r="H1122" s="25"/>
    </row>
    <row r="1123" spans="8:8" x14ac:dyDescent="0.25">
      <c r="H1123" s="25"/>
    </row>
    <row r="1124" spans="8:8" x14ac:dyDescent="0.25">
      <c r="H1124" s="25"/>
    </row>
    <row r="1125" spans="8:8" x14ac:dyDescent="0.25">
      <c r="H1125" s="25"/>
    </row>
    <row r="1126" spans="8:8" x14ac:dyDescent="0.25">
      <c r="H1126" s="25"/>
    </row>
    <row r="1127" spans="8:8" x14ac:dyDescent="0.25">
      <c r="H1127" s="25"/>
    </row>
    <row r="1128" spans="8:8" x14ac:dyDescent="0.25">
      <c r="H1128" s="25"/>
    </row>
    <row r="1129" spans="8:8" x14ac:dyDescent="0.25">
      <c r="H1129" s="25"/>
    </row>
    <row r="1130" spans="8:8" x14ac:dyDescent="0.25">
      <c r="H1130" s="25"/>
    </row>
    <row r="1131" spans="8:8" x14ac:dyDescent="0.25">
      <c r="H1131" s="25"/>
    </row>
    <row r="1132" spans="8:8" x14ac:dyDescent="0.25">
      <c r="H1132" s="25"/>
    </row>
    <row r="1133" spans="8:8" x14ac:dyDescent="0.25">
      <c r="H1133" s="25"/>
    </row>
    <row r="1134" spans="8:8" x14ac:dyDescent="0.25">
      <c r="H1134" s="25"/>
    </row>
    <row r="1135" spans="8:8" x14ac:dyDescent="0.25">
      <c r="H1135" s="25"/>
    </row>
    <row r="1136" spans="8:8" x14ac:dyDescent="0.25">
      <c r="H1136" s="25"/>
    </row>
    <row r="1137" spans="8:8" x14ac:dyDescent="0.25">
      <c r="H1137" s="25"/>
    </row>
    <row r="1138" spans="8:8" x14ac:dyDescent="0.25">
      <c r="H1138" s="25"/>
    </row>
    <row r="1139" spans="8:8" x14ac:dyDescent="0.25">
      <c r="H1139" s="25"/>
    </row>
    <row r="1140" spans="8:8" x14ac:dyDescent="0.25">
      <c r="H1140" s="25"/>
    </row>
    <row r="1141" spans="8:8" x14ac:dyDescent="0.25">
      <c r="H1141" s="25"/>
    </row>
    <row r="1142" spans="8:8" x14ac:dyDescent="0.25">
      <c r="H1142" s="25"/>
    </row>
    <row r="1143" spans="8:8" x14ac:dyDescent="0.25">
      <c r="H1143" s="25"/>
    </row>
    <row r="1144" spans="8:8" x14ac:dyDescent="0.25">
      <c r="H1144" s="25"/>
    </row>
    <row r="1145" spans="8:8" x14ac:dyDescent="0.25">
      <c r="H1145" s="25"/>
    </row>
    <row r="1146" spans="8:8" x14ac:dyDescent="0.25">
      <c r="H1146" s="25"/>
    </row>
    <row r="1147" spans="8:8" x14ac:dyDescent="0.25">
      <c r="H1147" s="25"/>
    </row>
    <row r="1148" spans="8:8" x14ac:dyDescent="0.25">
      <c r="H1148" s="25"/>
    </row>
    <row r="1149" spans="8:8" x14ac:dyDescent="0.25">
      <c r="H1149" s="25"/>
    </row>
    <row r="1150" spans="8:8" x14ac:dyDescent="0.25">
      <c r="H1150" s="25"/>
    </row>
    <row r="1151" spans="8:8" x14ac:dyDescent="0.25">
      <c r="H1151" s="25"/>
    </row>
    <row r="1152" spans="8:8" x14ac:dyDescent="0.25">
      <c r="H1152" s="25"/>
    </row>
    <row r="1153" spans="8:8" x14ac:dyDescent="0.25">
      <c r="H1153" s="25"/>
    </row>
    <row r="1154" spans="8:8" x14ac:dyDescent="0.25">
      <c r="H1154" s="25"/>
    </row>
    <row r="1155" spans="8:8" x14ac:dyDescent="0.25">
      <c r="H1155" s="25"/>
    </row>
    <row r="1156" spans="8:8" x14ac:dyDescent="0.25">
      <c r="H1156" s="25"/>
    </row>
    <row r="1157" spans="8:8" x14ac:dyDescent="0.25">
      <c r="H1157" s="25"/>
    </row>
    <row r="1158" spans="8:8" x14ac:dyDescent="0.25">
      <c r="H1158" s="25"/>
    </row>
    <row r="1159" spans="8:8" x14ac:dyDescent="0.25">
      <c r="H1159" s="25"/>
    </row>
    <row r="1160" spans="8:8" x14ac:dyDescent="0.25">
      <c r="H1160" s="25"/>
    </row>
    <row r="1161" spans="8:8" x14ac:dyDescent="0.25">
      <c r="H1161" s="25"/>
    </row>
    <row r="1162" spans="8:8" x14ac:dyDescent="0.25">
      <c r="H1162" s="25"/>
    </row>
    <row r="1163" spans="8:8" x14ac:dyDescent="0.25">
      <c r="H1163" s="25"/>
    </row>
    <row r="1164" spans="8:8" x14ac:dyDescent="0.25">
      <c r="H1164" s="25"/>
    </row>
    <row r="1165" spans="8:8" x14ac:dyDescent="0.25">
      <c r="H1165" s="25"/>
    </row>
    <row r="1166" spans="8:8" x14ac:dyDescent="0.25">
      <c r="H1166" s="25"/>
    </row>
    <row r="1167" spans="8:8" x14ac:dyDescent="0.25">
      <c r="H1167" s="25"/>
    </row>
    <row r="1168" spans="8:8" x14ac:dyDescent="0.25">
      <c r="H1168" s="25"/>
    </row>
    <row r="1169" spans="8:8" x14ac:dyDescent="0.25">
      <c r="H1169" s="25"/>
    </row>
    <row r="1170" spans="8:8" x14ac:dyDescent="0.25">
      <c r="H1170" s="25"/>
    </row>
    <row r="1171" spans="8:8" x14ac:dyDescent="0.25">
      <c r="H1171" s="25"/>
    </row>
    <row r="1172" spans="8:8" x14ac:dyDescent="0.25">
      <c r="H1172" s="25"/>
    </row>
    <row r="1173" spans="8:8" x14ac:dyDescent="0.25">
      <c r="H1173" s="25"/>
    </row>
    <row r="1174" spans="8:8" x14ac:dyDescent="0.25">
      <c r="H1174" s="25"/>
    </row>
    <row r="1175" spans="8:8" x14ac:dyDescent="0.25">
      <c r="H1175" s="25"/>
    </row>
    <row r="1176" spans="8:8" x14ac:dyDescent="0.25">
      <c r="H1176" s="25"/>
    </row>
    <row r="1177" spans="8:8" x14ac:dyDescent="0.25">
      <c r="H1177" s="25"/>
    </row>
    <row r="1178" spans="8:8" x14ac:dyDescent="0.25">
      <c r="H1178" s="25"/>
    </row>
    <row r="1179" spans="8:8" x14ac:dyDescent="0.25">
      <c r="H1179" s="25"/>
    </row>
    <row r="1180" spans="8:8" x14ac:dyDescent="0.25">
      <c r="H1180" s="25"/>
    </row>
    <row r="1181" spans="8:8" x14ac:dyDescent="0.25">
      <c r="H1181" s="25"/>
    </row>
    <row r="1182" spans="8:8" x14ac:dyDescent="0.25">
      <c r="H1182" s="25"/>
    </row>
    <row r="1183" spans="8:8" x14ac:dyDescent="0.25">
      <c r="H1183" s="25"/>
    </row>
    <row r="1184" spans="8:8" x14ac:dyDescent="0.25">
      <c r="H1184" s="25"/>
    </row>
    <row r="1185" spans="8:8" x14ac:dyDescent="0.25">
      <c r="H1185" s="25"/>
    </row>
    <row r="1186" spans="8:8" x14ac:dyDescent="0.25">
      <c r="H1186" s="25"/>
    </row>
    <row r="1187" spans="8:8" x14ac:dyDescent="0.25">
      <c r="H1187" s="25"/>
    </row>
    <row r="1188" spans="8:8" x14ac:dyDescent="0.25">
      <c r="H1188" s="25"/>
    </row>
    <row r="1189" spans="8:8" x14ac:dyDescent="0.25">
      <c r="H1189" s="25"/>
    </row>
    <row r="1190" spans="8:8" x14ac:dyDescent="0.25">
      <c r="H1190" s="25"/>
    </row>
    <row r="1191" spans="8:8" x14ac:dyDescent="0.25">
      <c r="H1191" s="25"/>
    </row>
    <row r="1192" spans="8:8" x14ac:dyDescent="0.25">
      <c r="H1192" s="25"/>
    </row>
    <row r="1193" spans="8:8" x14ac:dyDescent="0.25">
      <c r="H1193" s="25"/>
    </row>
    <row r="1194" spans="8:8" x14ac:dyDescent="0.25">
      <c r="H1194" s="25"/>
    </row>
    <row r="1195" spans="8:8" x14ac:dyDescent="0.25">
      <c r="H1195" s="25"/>
    </row>
    <row r="1196" spans="8:8" x14ac:dyDescent="0.25">
      <c r="H1196" s="25"/>
    </row>
    <row r="1197" spans="8:8" x14ac:dyDescent="0.25">
      <c r="H1197" s="25"/>
    </row>
    <row r="1198" spans="8:8" x14ac:dyDescent="0.25">
      <c r="H1198" s="25"/>
    </row>
    <row r="1199" spans="8:8" x14ac:dyDescent="0.25">
      <c r="H1199" s="25"/>
    </row>
    <row r="1200" spans="8:8" x14ac:dyDescent="0.25">
      <c r="H1200" s="25"/>
    </row>
    <row r="1201" spans="8:8" x14ac:dyDescent="0.25">
      <c r="H1201" s="25"/>
    </row>
    <row r="1202" spans="8:8" x14ac:dyDescent="0.25">
      <c r="H1202" s="25"/>
    </row>
    <row r="1203" spans="8:8" x14ac:dyDescent="0.25">
      <c r="H1203" s="25"/>
    </row>
    <row r="1204" spans="8:8" x14ac:dyDescent="0.25">
      <c r="H1204" s="25"/>
    </row>
    <row r="1205" spans="8:8" x14ac:dyDescent="0.25">
      <c r="H1205" s="25"/>
    </row>
    <row r="1206" spans="8:8" x14ac:dyDescent="0.25">
      <c r="H1206" s="25"/>
    </row>
    <row r="1207" spans="8:8" x14ac:dyDescent="0.25">
      <c r="H1207" s="25"/>
    </row>
    <row r="1208" spans="8:8" x14ac:dyDescent="0.25">
      <c r="H1208" s="25"/>
    </row>
    <row r="1209" spans="8:8" x14ac:dyDescent="0.25">
      <c r="H1209" s="25"/>
    </row>
    <row r="1210" spans="8:8" x14ac:dyDescent="0.25">
      <c r="H1210" s="25"/>
    </row>
    <row r="1211" spans="8:8" x14ac:dyDescent="0.25">
      <c r="H1211" s="25"/>
    </row>
    <row r="1212" spans="8:8" x14ac:dyDescent="0.25">
      <c r="H1212" s="25"/>
    </row>
    <row r="1213" spans="8:8" x14ac:dyDescent="0.25">
      <c r="H1213" s="25"/>
    </row>
    <row r="1214" spans="8:8" x14ac:dyDescent="0.25">
      <c r="H1214" s="25"/>
    </row>
    <row r="1215" spans="8:8" x14ac:dyDescent="0.25">
      <c r="H1215" s="25"/>
    </row>
    <row r="1216" spans="8:8" x14ac:dyDescent="0.25">
      <c r="H1216" s="25"/>
    </row>
    <row r="1217" spans="8:8" x14ac:dyDescent="0.25">
      <c r="H1217" s="25"/>
    </row>
    <row r="1218" spans="8:8" x14ac:dyDescent="0.25">
      <c r="H1218" s="25"/>
    </row>
    <row r="1219" spans="8:8" x14ac:dyDescent="0.25">
      <c r="H1219" s="25"/>
    </row>
    <row r="1220" spans="8:8" x14ac:dyDescent="0.25">
      <c r="H1220" s="25"/>
    </row>
    <row r="1221" spans="8:8" x14ac:dyDescent="0.25">
      <c r="H1221" s="25"/>
    </row>
    <row r="1222" spans="8:8" x14ac:dyDescent="0.25">
      <c r="H1222" s="25"/>
    </row>
    <row r="1223" spans="8:8" x14ac:dyDescent="0.25">
      <c r="H1223" s="25"/>
    </row>
    <row r="1224" spans="8:8" x14ac:dyDescent="0.25">
      <c r="H1224" s="25"/>
    </row>
    <row r="1225" spans="8:8" x14ac:dyDescent="0.25">
      <c r="H1225" s="25"/>
    </row>
    <row r="1226" spans="8:8" x14ac:dyDescent="0.25">
      <c r="H1226" s="25"/>
    </row>
    <row r="1227" spans="8:8" x14ac:dyDescent="0.25">
      <c r="H1227" s="25"/>
    </row>
    <row r="1228" spans="8:8" x14ac:dyDescent="0.25">
      <c r="H1228" s="25"/>
    </row>
    <row r="1229" spans="8:8" x14ac:dyDescent="0.25">
      <c r="H1229" s="25"/>
    </row>
    <row r="1230" spans="8:8" x14ac:dyDescent="0.25">
      <c r="H1230" s="25"/>
    </row>
    <row r="1231" spans="8:8" x14ac:dyDescent="0.25">
      <c r="H1231" s="25"/>
    </row>
    <row r="1232" spans="8:8" x14ac:dyDescent="0.25">
      <c r="H1232" s="25"/>
    </row>
    <row r="1233" spans="8:8" x14ac:dyDescent="0.25">
      <c r="H1233" s="25"/>
    </row>
    <row r="1234" spans="8:8" x14ac:dyDescent="0.25">
      <c r="H1234" s="25"/>
    </row>
    <row r="1235" spans="8:8" x14ac:dyDescent="0.25">
      <c r="H1235" s="25"/>
    </row>
    <row r="1236" spans="8:8" x14ac:dyDescent="0.25">
      <c r="H1236" s="25"/>
    </row>
    <row r="1237" spans="8:8" x14ac:dyDescent="0.25">
      <c r="H1237" s="25"/>
    </row>
    <row r="1238" spans="8:8" x14ac:dyDescent="0.25">
      <c r="H1238" s="25"/>
    </row>
    <row r="1239" spans="8:8" x14ac:dyDescent="0.25">
      <c r="H1239" s="25"/>
    </row>
    <row r="1240" spans="8:8" x14ac:dyDescent="0.25">
      <c r="H1240" s="25"/>
    </row>
    <row r="1241" spans="8:8" x14ac:dyDescent="0.25">
      <c r="H1241" s="25"/>
    </row>
    <row r="1242" spans="8:8" x14ac:dyDescent="0.25">
      <c r="H1242" s="25"/>
    </row>
    <row r="1243" spans="8:8" x14ac:dyDescent="0.25">
      <c r="H1243" s="25"/>
    </row>
    <row r="1244" spans="8:8" x14ac:dyDescent="0.25">
      <c r="H1244" s="25"/>
    </row>
    <row r="1245" spans="8:8" x14ac:dyDescent="0.25">
      <c r="H1245" s="25"/>
    </row>
    <row r="1246" spans="8:8" x14ac:dyDescent="0.25">
      <c r="H1246" s="25"/>
    </row>
    <row r="1247" spans="8:8" x14ac:dyDescent="0.25">
      <c r="H1247" s="25"/>
    </row>
    <row r="1248" spans="8:8" x14ac:dyDescent="0.25">
      <c r="H1248" s="25"/>
    </row>
    <row r="1249" spans="8:8" x14ac:dyDescent="0.25">
      <c r="H1249" s="25"/>
    </row>
    <row r="1250" spans="8:8" x14ac:dyDescent="0.25">
      <c r="H1250" s="25"/>
    </row>
    <row r="1251" spans="8:8" x14ac:dyDescent="0.25">
      <c r="H1251" s="25"/>
    </row>
    <row r="1252" spans="8:8" x14ac:dyDescent="0.25">
      <c r="H1252" s="25"/>
    </row>
    <row r="1253" spans="8:8" x14ac:dyDescent="0.25">
      <c r="H1253" s="25"/>
    </row>
    <row r="1254" spans="8:8" x14ac:dyDescent="0.25">
      <c r="H1254" s="25"/>
    </row>
    <row r="1255" spans="8:8" x14ac:dyDescent="0.25">
      <c r="H1255" s="25"/>
    </row>
    <row r="1256" spans="8:8" x14ac:dyDescent="0.25">
      <c r="H1256" s="25"/>
    </row>
    <row r="1257" spans="8:8" x14ac:dyDescent="0.25">
      <c r="H1257" s="25"/>
    </row>
    <row r="1258" spans="8:8" x14ac:dyDescent="0.25">
      <c r="H1258" s="25"/>
    </row>
    <row r="1259" spans="8:8" x14ac:dyDescent="0.25">
      <c r="H1259" s="25"/>
    </row>
    <row r="1260" spans="8:8" x14ac:dyDescent="0.25">
      <c r="H1260" s="25"/>
    </row>
    <row r="1261" spans="8:8" x14ac:dyDescent="0.25">
      <c r="H1261" s="25"/>
    </row>
    <row r="1262" spans="8:8" x14ac:dyDescent="0.25">
      <c r="H1262" s="25"/>
    </row>
    <row r="1263" spans="8:8" x14ac:dyDescent="0.25">
      <c r="H1263" s="25"/>
    </row>
    <row r="1264" spans="8:8" x14ac:dyDescent="0.25">
      <c r="H1264" s="25"/>
    </row>
    <row r="1265" spans="8:8" x14ac:dyDescent="0.25">
      <c r="H1265" s="25"/>
    </row>
    <row r="1266" spans="8:8" x14ac:dyDescent="0.25">
      <c r="H1266" s="25"/>
    </row>
    <row r="1267" spans="8:8" x14ac:dyDescent="0.25">
      <c r="H1267" s="25"/>
    </row>
    <row r="1268" spans="8:8" x14ac:dyDescent="0.25">
      <c r="H1268" s="25"/>
    </row>
    <row r="1269" spans="8:8" x14ac:dyDescent="0.25">
      <c r="H1269" s="25"/>
    </row>
    <row r="1270" spans="8:8" x14ac:dyDescent="0.25">
      <c r="H1270" s="25"/>
    </row>
    <row r="1271" spans="8:8" x14ac:dyDescent="0.25">
      <c r="H1271" s="25"/>
    </row>
    <row r="1272" spans="8:8" x14ac:dyDescent="0.25">
      <c r="H1272" s="25"/>
    </row>
    <row r="1273" spans="8:8" x14ac:dyDescent="0.25">
      <c r="H1273" s="25"/>
    </row>
    <row r="1274" spans="8:8" x14ac:dyDescent="0.25">
      <c r="H1274" s="25"/>
    </row>
    <row r="1275" spans="8:8" x14ac:dyDescent="0.25">
      <c r="H1275" s="25"/>
    </row>
    <row r="1276" spans="8:8" x14ac:dyDescent="0.25">
      <c r="H1276" s="25"/>
    </row>
    <row r="1277" spans="8:8" x14ac:dyDescent="0.25">
      <c r="H1277" s="25"/>
    </row>
    <row r="1278" spans="8:8" x14ac:dyDescent="0.25">
      <c r="H1278" s="25"/>
    </row>
    <row r="1279" spans="8:8" x14ac:dyDescent="0.25">
      <c r="H1279" s="25"/>
    </row>
    <row r="1280" spans="8:8" x14ac:dyDescent="0.25">
      <c r="H1280" s="25"/>
    </row>
    <row r="1281" spans="8:8" x14ac:dyDescent="0.25">
      <c r="H1281" s="25"/>
    </row>
    <row r="1282" spans="8:8" x14ac:dyDescent="0.25">
      <c r="H1282" s="25"/>
    </row>
    <row r="1283" spans="8:8" x14ac:dyDescent="0.25">
      <c r="H1283" s="25"/>
    </row>
    <row r="1284" spans="8:8" x14ac:dyDescent="0.25">
      <c r="H1284" s="25"/>
    </row>
    <row r="1285" spans="8:8" x14ac:dyDescent="0.25">
      <c r="H1285" s="25"/>
    </row>
    <row r="1286" spans="8:8" x14ac:dyDescent="0.25">
      <c r="H1286" s="25"/>
    </row>
    <row r="1287" spans="8:8" x14ac:dyDescent="0.25">
      <c r="H1287" s="25"/>
    </row>
    <row r="1288" spans="8:8" x14ac:dyDescent="0.25">
      <c r="H1288" s="25"/>
    </row>
    <row r="1289" spans="8:8" x14ac:dyDescent="0.25">
      <c r="H1289" s="25"/>
    </row>
    <row r="1290" spans="8:8" x14ac:dyDescent="0.25">
      <c r="H1290" s="25"/>
    </row>
    <row r="1291" spans="8:8" x14ac:dyDescent="0.25">
      <c r="H1291" s="25"/>
    </row>
    <row r="1292" spans="8:8" x14ac:dyDescent="0.25">
      <c r="H1292" s="25"/>
    </row>
    <row r="1293" spans="8:8" x14ac:dyDescent="0.25">
      <c r="H1293" s="25"/>
    </row>
    <row r="1294" spans="8:8" x14ac:dyDescent="0.25">
      <c r="H1294" s="25"/>
    </row>
    <row r="1295" spans="8:8" x14ac:dyDescent="0.25">
      <c r="H1295" s="25"/>
    </row>
    <row r="1296" spans="8:8" x14ac:dyDescent="0.25">
      <c r="H1296" s="25"/>
    </row>
    <row r="1297" spans="8:8" x14ac:dyDescent="0.25">
      <c r="H1297" s="25"/>
    </row>
    <row r="1298" spans="8:8" x14ac:dyDescent="0.25">
      <c r="H1298" s="25"/>
    </row>
    <row r="1299" spans="8:8" x14ac:dyDescent="0.25">
      <c r="H1299" s="25"/>
    </row>
    <row r="1300" spans="8:8" x14ac:dyDescent="0.25">
      <c r="H1300" s="25"/>
    </row>
    <row r="1301" spans="8:8" x14ac:dyDescent="0.25">
      <c r="H1301" s="25"/>
    </row>
    <row r="1302" spans="8:8" x14ac:dyDescent="0.25">
      <c r="H1302" s="25"/>
    </row>
    <row r="1303" spans="8:8" x14ac:dyDescent="0.25">
      <c r="H1303" s="25"/>
    </row>
    <row r="1304" spans="8:8" x14ac:dyDescent="0.25">
      <c r="H1304" s="25"/>
    </row>
    <row r="1305" spans="8:8" x14ac:dyDescent="0.25">
      <c r="H1305" s="25"/>
    </row>
    <row r="1306" spans="8:8" x14ac:dyDescent="0.25">
      <c r="H1306" s="25"/>
    </row>
    <row r="1307" spans="8:8" x14ac:dyDescent="0.25">
      <c r="H1307" s="25"/>
    </row>
    <row r="1308" spans="8:8" x14ac:dyDescent="0.25">
      <c r="H1308" s="25"/>
    </row>
    <row r="1309" spans="8:8" x14ac:dyDescent="0.25">
      <c r="H1309" s="25"/>
    </row>
    <row r="1310" spans="8:8" x14ac:dyDescent="0.25">
      <c r="H1310" s="25"/>
    </row>
    <row r="1311" spans="8:8" x14ac:dyDescent="0.25">
      <c r="H1311" s="25"/>
    </row>
    <row r="1312" spans="8:8" x14ac:dyDescent="0.25">
      <c r="H1312" s="25"/>
    </row>
    <row r="1313" spans="8:8" x14ac:dyDescent="0.25">
      <c r="H1313" s="25"/>
    </row>
    <row r="1314" spans="8:8" x14ac:dyDescent="0.25">
      <c r="H1314" s="25"/>
    </row>
    <row r="1315" spans="8:8" x14ac:dyDescent="0.25">
      <c r="H1315" s="25"/>
    </row>
    <row r="1316" spans="8:8" x14ac:dyDescent="0.25">
      <c r="H1316" s="25"/>
    </row>
    <row r="1317" spans="8:8" x14ac:dyDescent="0.25">
      <c r="H1317" s="25"/>
    </row>
    <row r="1318" spans="8:8" x14ac:dyDescent="0.25">
      <c r="H1318" s="25"/>
    </row>
    <row r="1319" spans="8:8" x14ac:dyDescent="0.25">
      <c r="H1319" s="25"/>
    </row>
    <row r="1320" spans="8:8" x14ac:dyDescent="0.25">
      <c r="H1320" s="25"/>
    </row>
    <row r="1321" spans="8:8" x14ac:dyDescent="0.25">
      <c r="H1321" s="25"/>
    </row>
    <row r="1322" spans="8:8" x14ac:dyDescent="0.25">
      <c r="H1322" s="25"/>
    </row>
    <row r="1323" spans="8:8" x14ac:dyDescent="0.25">
      <c r="H1323" s="25"/>
    </row>
    <row r="1324" spans="8:8" x14ac:dyDescent="0.25">
      <c r="H1324" s="25"/>
    </row>
    <row r="1325" spans="8:8" x14ac:dyDescent="0.25">
      <c r="H1325" s="25"/>
    </row>
    <row r="1326" spans="8:8" x14ac:dyDescent="0.25">
      <c r="H1326" s="25"/>
    </row>
    <row r="1327" spans="8:8" x14ac:dyDescent="0.25">
      <c r="H1327" s="25"/>
    </row>
    <row r="1328" spans="8:8" x14ac:dyDescent="0.25">
      <c r="H1328" s="25"/>
    </row>
    <row r="1329" spans="8:8" x14ac:dyDescent="0.25">
      <c r="H1329" s="25"/>
    </row>
    <row r="1330" spans="8:8" x14ac:dyDescent="0.25">
      <c r="H1330" s="25"/>
    </row>
    <row r="1331" spans="8:8" x14ac:dyDescent="0.25">
      <c r="H1331" s="25"/>
    </row>
    <row r="1332" spans="8:8" x14ac:dyDescent="0.25">
      <c r="H1332" s="25"/>
    </row>
    <row r="1333" spans="8:8" x14ac:dyDescent="0.25">
      <c r="H1333" s="25"/>
    </row>
    <row r="1334" spans="8:8" x14ac:dyDescent="0.25">
      <c r="H1334" s="25"/>
    </row>
    <row r="1335" spans="8:8" x14ac:dyDescent="0.25">
      <c r="H1335" s="25"/>
    </row>
    <row r="1336" spans="8:8" x14ac:dyDescent="0.25">
      <c r="H1336" s="25"/>
    </row>
    <row r="1337" spans="8:8" x14ac:dyDescent="0.25">
      <c r="H1337" s="25"/>
    </row>
    <row r="1338" spans="8:8" x14ac:dyDescent="0.25">
      <c r="H1338" s="25"/>
    </row>
    <row r="1339" spans="8:8" x14ac:dyDescent="0.25">
      <c r="H1339" s="25"/>
    </row>
    <row r="1340" spans="8:8" x14ac:dyDescent="0.25">
      <c r="H1340" s="25"/>
    </row>
    <row r="1341" spans="8:8" x14ac:dyDescent="0.25">
      <c r="H1341" s="25"/>
    </row>
    <row r="1342" spans="8:8" x14ac:dyDescent="0.25">
      <c r="H1342" s="25"/>
    </row>
    <row r="1343" spans="8:8" x14ac:dyDescent="0.25">
      <c r="H1343" s="25"/>
    </row>
    <row r="1344" spans="8:8" x14ac:dyDescent="0.25">
      <c r="H1344" s="25"/>
    </row>
    <row r="1345" spans="8:8" x14ac:dyDescent="0.25">
      <c r="H1345" s="25"/>
    </row>
    <row r="1346" spans="8:8" x14ac:dyDescent="0.25">
      <c r="H1346" s="25"/>
    </row>
    <row r="1347" spans="8:8" x14ac:dyDescent="0.25">
      <c r="H1347" s="25"/>
    </row>
    <row r="1348" spans="8:8" x14ac:dyDescent="0.25">
      <c r="H1348" s="25"/>
    </row>
    <row r="1349" spans="8:8" x14ac:dyDescent="0.25">
      <c r="H1349" s="25"/>
    </row>
    <row r="1350" spans="8:8" x14ac:dyDescent="0.25">
      <c r="H1350" s="25"/>
    </row>
    <row r="1351" spans="8:8" x14ac:dyDescent="0.25">
      <c r="H1351" s="25"/>
    </row>
    <row r="1352" spans="8:8" x14ac:dyDescent="0.25">
      <c r="H1352" s="25"/>
    </row>
    <row r="1353" spans="8:8" x14ac:dyDescent="0.25">
      <c r="H1353" s="25"/>
    </row>
    <row r="1354" spans="8:8" x14ac:dyDescent="0.25">
      <c r="H1354" s="25"/>
    </row>
    <row r="1355" spans="8:8" x14ac:dyDescent="0.25">
      <c r="H1355" s="25"/>
    </row>
    <row r="1356" spans="8:8" x14ac:dyDescent="0.25">
      <c r="H1356" s="25"/>
    </row>
    <row r="1357" spans="8:8" x14ac:dyDescent="0.25">
      <c r="H1357" s="25"/>
    </row>
    <row r="1358" spans="8:8" x14ac:dyDescent="0.25">
      <c r="H1358" s="25"/>
    </row>
    <row r="1359" spans="8:8" x14ac:dyDescent="0.25">
      <c r="H1359" s="25"/>
    </row>
    <row r="1360" spans="8:8" x14ac:dyDescent="0.25">
      <c r="H1360" s="25"/>
    </row>
    <row r="1361" spans="8:8" x14ac:dyDescent="0.25">
      <c r="H1361" s="25"/>
    </row>
    <row r="1362" spans="8:8" x14ac:dyDescent="0.25">
      <c r="H1362" s="25"/>
    </row>
    <row r="1363" spans="8:8" x14ac:dyDescent="0.25">
      <c r="H1363" s="25"/>
    </row>
    <row r="1364" spans="8:8" x14ac:dyDescent="0.25">
      <c r="H1364" s="25"/>
    </row>
    <row r="1365" spans="8:8" x14ac:dyDescent="0.25">
      <c r="H1365" s="25"/>
    </row>
    <row r="1366" spans="8:8" x14ac:dyDescent="0.25">
      <c r="H1366" s="25"/>
    </row>
    <row r="1367" spans="8:8" x14ac:dyDescent="0.25">
      <c r="H1367" s="25"/>
    </row>
    <row r="1368" spans="8:8" x14ac:dyDescent="0.25">
      <c r="H1368" s="25"/>
    </row>
    <row r="1369" spans="8:8" x14ac:dyDescent="0.25">
      <c r="H1369" s="25"/>
    </row>
    <row r="1370" spans="8:8" x14ac:dyDescent="0.25">
      <c r="H1370" s="25"/>
    </row>
    <row r="1371" spans="8:8" x14ac:dyDescent="0.25">
      <c r="H1371" s="25"/>
    </row>
    <row r="1372" spans="8:8" x14ac:dyDescent="0.25">
      <c r="H1372" s="25"/>
    </row>
    <row r="1373" spans="8:8" x14ac:dyDescent="0.25">
      <c r="H1373" s="25"/>
    </row>
    <row r="1374" spans="8:8" x14ac:dyDescent="0.25">
      <c r="H1374" s="25"/>
    </row>
    <row r="1375" spans="8:8" x14ac:dyDescent="0.25">
      <c r="H1375" s="25"/>
    </row>
    <row r="1376" spans="8:8" x14ac:dyDescent="0.25">
      <c r="H1376" s="25"/>
    </row>
    <row r="1377" spans="8:8" x14ac:dyDescent="0.25">
      <c r="H1377" s="25"/>
    </row>
    <row r="1378" spans="8:8" x14ac:dyDescent="0.25">
      <c r="H1378" s="25"/>
    </row>
    <row r="1379" spans="8:8" x14ac:dyDescent="0.25">
      <c r="H1379" s="25"/>
    </row>
    <row r="1380" spans="8:8" x14ac:dyDescent="0.25">
      <c r="H1380" s="25"/>
    </row>
    <row r="1381" spans="8:8" x14ac:dyDescent="0.25">
      <c r="H1381" s="25"/>
    </row>
    <row r="1382" spans="8:8" x14ac:dyDescent="0.25">
      <c r="H1382" s="25"/>
    </row>
    <row r="1383" spans="8:8" x14ac:dyDescent="0.25">
      <c r="H1383" s="25"/>
    </row>
    <row r="1384" spans="8:8" x14ac:dyDescent="0.25">
      <c r="H1384" s="25"/>
    </row>
    <row r="1385" spans="8:8" x14ac:dyDescent="0.25">
      <c r="H1385" s="25"/>
    </row>
    <row r="1386" spans="8:8" x14ac:dyDescent="0.25">
      <c r="H1386" s="25"/>
    </row>
    <row r="1387" spans="8:8" x14ac:dyDescent="0.25">
      <c r="H1387" s="25"/>
    </row>
    <row r="1388" spans="8:8" x14ac:dyDescent="0.25">
      <c r="H1388" s="25"/>
    </row>
    <row r="1389" spans="8:8" x14ac:dyDescent="0.25">
      <c r="H1389" s="25"/>
    </row>
    <row r="1390" spans="8:8" x14ac:dyDescent="0.25">
      <c r="H1390" s="25"/>
    </row>
    <row r="1391" spans="8:8" x14ac:dyDescent="0.25">
      <c r="H1391" s="25"/>
    </row>
    <row r="1392" spans="8:8" x14ac:dyDescent="0.25">
      <c r="H1392" s="25"/>
    </row>
    <row r="1393" spans="8:8" x14ac:dyDescent="0.25">
      <c r="H1393" s="25"/>
    </row>
    <row r="1394" spans="8:8" x14ac:dyDescent="0.25">
      <c r="H1394" s="25"/>
    </row>
    <row r="1395" spans="8:8" x14ac:dyDescent="0.25">
      <c r="H1395" s="25"/>
    </row>
    <row r="1396" spans="8:8" x14ac:dyDescent="0.25">
      <c r="H1396" s="25"/>
    </row>
    <row r="1397" spans="8:8" x14ac:dyDescent="0.25">
      <c r="H1397" s="25"/>
    </row>
    <row r="1398" spans="8:8" x14ac:dyDescent="0.25">
      <c r="H1398" s="25"/>
    </row>
    <row r="1399" spans="8:8" x14ac:dyDescent="0.25">
      <c r="H1399" s="25"/>
    </row>
    <row r="1400" spans="8:8" x14ac:dyDescent="0.25">
      <c r="H1400" s="25"/>
    </row>
    <row r="1401" spans="8:8" x14ac:dyDescent="0.25">
      <c r="H1401" s="25"/>
    </row>
    <row r="1402" spans="8:8" x14ac:dyDescent="0.25">
      <c r="H1402" s="25"/>
    </row>
    <row r="1403" spans="8:8" x14ac:dyDescent="0.25">
      <c r="H1403" s="25"/>
    </row>
    <row r="1404" spans="8:8" x14ac:dyDescent="0.25">
      <c r="H1404" s="25"/>
    </row>
    <row r="1405" spans="8:8" x14ac:dyDescent="0.25">
      <c r="H1405" s="25"/>
    </row>
    <row r="1406" spans="8:8" x14ac:dyDescent="0.25">
      <c r="H1406" s="25"/>
    </row>
    <row r="1407" spans="8:8" x14ac:dyDescent="0.25">
      <c r="H1407" s="25"/>
    </row>
    <row r="1408" spans="8:8" x14ac:dyDescent="0.25">
      <c r="H1408" s="25"/>
    </row>
    <row r="1409" spans="8:8" x14ac:dyDescent="0.25">
      <c r="H1409" s="25"/>
    </row>
    <row r="1410" spans="8:8" x14ac:dyDescent="0.25">
      <c r="H1410" s="25"/>
    </row>
    <row r="1411" spans="8:8" x14ac:dyDescent="0.25">
      <c r="H1411" s="25"/>
    </row>
    <row r="1412" spans="8:8" x14ac:dyDescent="0.25">
      <c r="H1412" s="25"/>
    </row>
    <row r="1413" spans="8:8" x14ac:dyDescent="0.25">
      <c r="H1413" s="25"/>
    </row>
    <row r="1414" spans="8:8" x14ac:dyDescent="0.25">
      <c r="H1414" s="25"/>
    </row>
    <row r="1415" spans="8:8" x14ac:dyDescent="0.25">
      <c r="H1415" s="25"/>
    </row>
    <row r="1416" spans="8:8" x14ac:dyDescent="0.25">
      <c r="H1416" s="25"/>
    </row>
    <row r="1417" spans="8:8" x14ac:dyDescent="0.25">
      <c r="H1417" s="25"/>
    </row>
    <row r="1418" spans="8:8" x14ac:dyDescent="0.25">
      <c r="H1418" s="25"/>
    </row>
    <row r="1419" spans="8:8" x14ac:dyDescent="0.25">
      <c r="H1419" s="25"/>
    </row>
    <row r="1420" spans="8:8" x14ac:dyDescent="0.25">
      <c r="H1420" s="25"/>
    </row>
    <row r="1421" spans="8:8" x14ac:dyDescent="0.25">
      <c r="H1421" s="25"/>
    </row>
    <row r="1422" spans="8:8" x14ac:dyDescent="0.25">
      <c r="H1422" s="25"/>
    </row>
    <row r="1423" spans="8:8" x14ac:dyDescent="0.25">
      <c r="H1423" s="25"/>
    </row>
    <row r="1424" spans="8:8" x14ac:dyDescent="0.25">
      <c r="H1424" s="25"/>
    </row>
    <row r="1425" spans="8:8" x14ac:dyDescent="0.25">
      <c r="H1425" s="25"/>
    </row>
    <row r="1426" spans="8:8" x14ac:dyDescent="0.25">
      <c r="H1426" s="25"/>
    </row>
    <row r="1427" spans="8:8" x14ac:dyDescent="0.25">
      <c r="H1427" s="25"/>
    </row>
    <row r="1428" spans="8:8" x14ac:dyDescent="0.25">
      <c r="H1428" s="25"/>
    </row>
    <row r="1429" spans="8:8" x14ac:dyDescent="0.25">
      <c r="H1429" s="25"/>
    </row>
    <row r="1430" spans="8:8" x14ac:dyDescent="0.25">
      <c r="H1430" s="25"/>
    </row>
    <row r="1431" spans="8:8" x14ac:dyDescent="0.25">
      <c r="H1431" s="25"/>
    </row>
    <row r="1432" spans="8:8" x14ac:dyDescent="0.25">
      <c r="H1432" s="25"/>
    </row>
    <row r="1433" spans="8:8" x14ac:dyDescent="0.25">
      <c r="H1433" s="25"/>
    </row>
    <row r="1434" spans="8:8" x14ac:dyDescent="0.25">
      <c r="H1434" s="25"/>
    </row>
    <row r="1435" spans="8:8" x14ac:dyDescent="0.25">
      <c r="H1435" s="25"/>
    </row>
    <row r="1436" spans="8:8" x14ac:dyDescent="0.25">
      <c r="H1436" s="25"/>
    </row>
    <row r="1437" spans="8:8" x14ac:dyDescent="0.25">
      <c r="H1437" s="25"/>
    </row>
    <row r="1438" spans="8:8" x14ac:dyDescent="0.25">
      <c r="H1438" s="25"/>
    </row>
    <row r="1439" spans="8:8" x14ac:dyDescent="0.25">
      <c r="H1439" s="25"/>
    </row>
    <row r="1440" spans="8:8" x14ac:dyDescent="0.25">
      <c r="H1440" s="25"/>
    </row>
    <row r="1441" spans="8:8" x14ac:dyDescent="0.25">
      <c r="H1441" s="25"/>
    </row>
    <row r="1442" spans="8:8" x14ac:dyDescent="0.25">
      <c r="H1442" s="25"/>
    </row>
    <row r="1443" spans="8:8" x14ac:dyDescent="0.25">
      <c r="H1443" s="25"/>
    </row>
    <row r="1444" spans="8:8" x14ac:dyDescent="0.25">
      <c r="H1444" s="25"/>
    </row>
    <row r="1445" spans="8:8" x14ac:dyDescent="0.25">
      <c r="H1445" s="25"/>
    </row>
    <row r="1446" spans="8:8" x14ac:dyDescent="0.25">
      <c r="H1446" s="25"/>
    </row>
    <row r="1447" spans="8:8" x14ac:dyDescent="0.25">
      <c r="H1447" s="25"/>
    </row>
    <row r="1448" spans="8:8" x14ac:dyDescent="0.25">
      <c r="H1448" s="25"/>
    </row>
    <row r="1449" spans="8:8" x14ac:dyDescent="0.25">
      <c r="H1449" s="25"/>
    </row>
    <row r="1450" spans="8:8" x14ac:dyDescent="0.25">
      <c r="H1450" s="25"/>
    </row>
    <row r="1451" spans="8:8" x14ac:dyDescent="0.25">
      <c r="H1451" s="25"/>
    </row>
    <row r="1452" spans="8:8" x14ac:dyDescent="0.25">
      <c r="H1452" s="25"/>
    </row>
    <row r="1453" spans="8:8" x14ac:dyDescent="0.25">
      <c r="H1453" s="25"/>
    </row>
    <row r="1454" spans="8:8" x14ac:dyDescent="0.25">
      <c r="H1454" s="25"/>
    </row>
    <row r="1455" spans="8:8" x14ac:dyDescent="0.25">
      <c r="H1455" s="25"/>
    </row>
    <row r="1456" spans="8:8" x14ac:dyDescent="0.25">
      <c r="H1456" s="25"/>
    </row>
    <row r="1457" spans="8:8" x14ac:dyDescent="0.25">
      <c r="H1457" s="25"/>
    </row>
    <row r="1458" spans="8:8" x14ac:dyDescent="0.25">
      <c r="H1458" s="25"/>
    </row>
    <row r="1459" spans="8:8" x14ac:dyDescent="0.25">
      <c r="H1459" s="25"/>
    </row>
    <row r="1460" spans="8:8" x14ac:dyDescent="0.25">
      <c r="H1460" s="25"/>
    </row>
    <row r="1461" spans="8:8" x14ac:dyDescent="0.25">
      <c r="H1461" s="25"/>
    </row>
    <row r="1462" spans="8:8" x14ac:dyDescent="0.25">
      <c r="H1462" s="25"/>
    </row>
    <row r="1463" spans="8:8" x14ac:dyDescent="0.25">
      <c r="H1463" s="25"/>
    </row>
    <row r="1464" spans="8:8" x14ac:dyDescent="0.25">
      <c r="H1464" s="25"/>
    </row>
    <row r="1465" spans="8:8" x14ac:dyDescent="0.25">
      <c r="H1465" s="25"/>
    </row>
    <row r="1466" spans="8:8" x14ac:dyDescent="0.25">
      <c r="H1466" s="25"/>
    </row>
    <row r="1467" spans="8:8" x14ac:dyDescent="0.25">
      <c r="H1467" s="25"/>
    </row>
    <row r="1468" spans="8:8" x14ac:dyDescent="0.25">
      <c r="H1468" s="25"/>
    </row>
    <row r="1469" spans="8:8" x14ac:dyDescent="0.25">
      <c r="H1469" s="25"/>
    </row>
    <row r="1470" spans="8:8" x14ac:dyDescent="0.25">
      <c r="H1470" s="25"/>
    </row>
    <row r="1471" spans="8:8" x14ac:dyDescent="0.25">
      <c r="H1471" s="25"/>
    </row>
    <row r="1472" spans="8:8" x14ac:dyDescent="0.25">
      <c r="H1472" s="25"/>
    </row>
    <row r="1473" spans="8:8" x14ac:dyDescent="0.25">
      <c r="H1473" s="25"/>
    </row>
    <row r="1474" spans="8:8" x14ac:dyDescent="0.25">
      <c r="H1474" s="25"/>
    </row>
    <row r="1475" spans="8:8" x14ac:dyDescent="0.25">
      <c r="H1475" s="25"/>
    </row>
    <row r="1476" spans="8:8" x14ac:dyDescent="0.25">
      <c r="H1476" s="25"/>
    </row>
    <row r="1477" spans="8:8" x14ac:dyDescent="0.25">
      <c r="H1477" s="25"/>
    </row>
    <row r="1478" spans="8:8" x14ac:dyDescent="0.25">
      <c r="H1478" s="25"/>
    </row>
    <row r="1479" spans="8:8" x14ac:dyDescent="0.25">
      <c r="H1479" s="25"/>
    </row>
    <row r="1480" spans="8:8" x14ac:dyDescent="0.25">
      <c r="H1480" s="25"/>
    </row>
    <row r="1481" spans="8:8" x14ac:dyDescent="0.25">
      <c r="H1481" s="25"/>
    </row>
    <row r="1482" spans="8:8" x14ac:dyDescent="0.25">
      <c r="H1482" s="25"/>
    </row>
    <row r="1483" spans="8:8" x14ac:dyDescent="0.25">
      <c r="H1483" s="25"/>
    </row>
    <row r="1484" spans="8:8" x14ac:dyDescent="0.25">
      <c r="H1484" s="25"/>
    </row>
    <row r="1485" spans="8:8" x14ac:dyDescent="0.25">
      <c r="H1485" s="25"/>
    </row>
    <row r="1486" spans="8:8" x14ac:dyDescent="0.25">
      <c r="H1486" s="25"/>
    </row>
    <row r="1487" spans="8:8" x14ac:dyDescent="0.25">
      <c r="H1487" s="25"/>
    </row>
    <row r="1488" spans="8:8" x14ac:dyDescent="0.25">
      <c r="H1488" s="25"/>
    </row>
    <row r="1489" spans="8:8" x14ac:dyDescent="0.25">
      <c r="H1489" s="25"/>
    </row>
    <row r="1490" spans="8:8" x14ac:dyDescent="0.25">
      <c r="H1490" s="25"/>
    </row>
    <row r="1491" spans="8:8" x14ac:dyDescent="0.25">
      <c r="H1491" s="25"/>
    </row>
    <row r="1492" spans="8:8" x14ac:dyDescent="0.25">
      <c r="H1492" s="25"/>
    </row>
    <row r="1493" spans="8:8" x14ac:dyDescent="0.25">
      <c r="H1493" s="25"/>
    </row>
    <row r="1494" spans="8:8" x14ac:dyDescent="0.25">
      <c r="H1494" s="25"/>
    </row>
    <row r="1495" spans="8:8" x14ac:dyDescent="0.25">
      <c r="H1495" s="25"/>
    </row>
    <row r="1496" spans="8:8" x14ac:dyDescent="0.25">
      <c r="H1496" s="25"/>
    </row>
    <row r="1497" spans="8:8" x14ac:dyDescent="0.25">
      <c r="H1497" s="25"/>
    </row>
    <row r="1498" spans="8:8" x14ac:dyDescent="0.25">
      <c r="H1498" s="25"/>
    </row>
    <row r="1499" spans="8:8" x14ac:dyDescent="0.25">
      <c r="H1499" s="25"/>
    </row>
    <row r="1500" spans="8:8" x14ac:dyDescent="0.25">
      <c r="H1500" s="25"/>
    </row>
    <row r="1501" spans="8:8" x14ac:dyDescent="0.25">
      <c r="H1501" s="25"/>
    </row>
    <row r="1502" spans="8:8" x14ac:dyDescent="0.25">
      <c r="H1502" s="25"/>
    </row>
    <row r="1503" spans="8:8" x14ac:dyDescent="0.25">
      <c r="H1503" s="25"/>
    </row>
    <row r="1504" spans="8:8" x14ac:dyDescent="0.25">
      <c r="H1504" s="25"/>
    </row>
    <row r="1505" spans="8:8" x14ac:dyDescent="0.25">
      <c r="H1505" s="25"/>
    </row>
    <row r="1506" spans="8:8" x14ac:dyDescent="0.25">
      <c r="H1506" s="25"/>
    </row>
    <row r="1507" spans="8:8" x14ac:dyDescent="0.25">
      <c r="H1507" s="25"/>
    </row>
    <row r="1508" spans="8:8" x14ac:dyDescent="0.25">
      <c r="H1508" s="25"/>
    </row>
    <row r="1509" spans="8:8" x14ac:dyDescent="0.25">
      <c r="H1509" s="25"/>
    </row>
    <row r="1510" spans="8:8" x14ac:dyDescent="0.25">
      <c r="H1510" s="25"/>
    </row>
    <row r="1511" spans="8:8" x14ac:dyDescent="0.25">
      <c r="H1511" s="25"/>
    </row>
    <row r="1512" spans="8:8" x14ac:dyDescent="0.25">
      <c r="H1512" s="25"/>
    </row>
    <row r="1513" spans="8:8" x14ac:dyDescent="0.25">
      <c r="H1513" s="25"/>
    </row>
    <row r="1514" spans="8:8" x14ac:dyDescent="0.25">
      <c r="H1514" s="25"/>
    </row>
    <row r="1515" spans="8:8" x14ac:dyDescent="0.25">
      <c r="H1515" s="25"/>
    </row>
    <row r="1516" spans="8:8" x14ac:dyDescent="0.25">
      <c r="H1516" s="25"/>
    </row>
    <row r="1517" spans="8:8" x14ac:dyDescent="0.25">
      <c r="H1517" s="25"/>
    </row>
    <row r="1518" spans="8:8" x14ac:dyDescent="0.25">
      <c r="H1518" s="25"/>
    </row>
    <row r="1519" spans="8:8" x14ac:dyDescent="0.25">
      <c r="H1519" s="25"/>
    </row>
    <row r="1520" spans="8:8" x14ac:dyDescent="0.25">
      <c r="H1520" s="25"/>
    </row>
    <row r="1521" spans="8:8" x14ac:dyDescent="0.25">
      <c r="H1521" s="25"/>
    </row>
    <row r="1522" spans="8:8" x14ac:dyDescent="0.25">
      <c r="H1522" s="25"/>
    </row>
    <row r="1523" spans="8:8" x14ac:dyDescent="0.25">
      <c r="H1523" s="25"/>
    </row>
    <row r="1524" spans="8:8" x14ac:dyDescent="0.25">
      <c r="H1524" s="25"/>
    </row>
    <row r="1525" spans="8:8" x14ac:dyDescent="0.25">
      <c r="H1525" s="25"/>
    </row>
    <row r="1526" spans="8:8" x14ac:dyDescent="0.25">
      <c r="H1526" s="25"/>
    </row>
    <row r="1527" spans="8:8" x14ac:dyDescent="0.25">
      <c r="H1527" s="25"/>
    </row>
    <row r="1528" spans="8:8" x14ac:dyDescent="0.25">
      <c r="H1528" s="25"/>
    </row>
    <row r="1529" spans="8:8" x14ac:dyDescent="0.25">
      <c r="H1529" s="25"/>
    </row>
    <row r="1530" spans="8:8" x14ac:dyDescent="0.25">
      <c r="H1530" s="25"/>
    </row>
    <row r="1531" spans="8:8" x14ac:dyDescent="0.25">
      <c r="H1531" s="25"/>
    </row>
    <row r="1532" spans="8:8" x14ac:dyDescent="0.25">
      <c r="H1532" s="25"/>
    </row>
    <row r="1533" spans="8:8" x14ac:dyDescent="0.25">
      <c r="H1533" s="25"/>
    </row>
    <row r="1534" spans="8:8" x14ac:dyDescent="0.25">
      <c r="H1534" s="25"/>
    </row>
    <row r="1535" spans="8:8" x14ac:dyDescent="0.25">
      <c r="H1535" s="25"/>
    </row>
    <row r="1536" spans="8:8" x14ac:dyDescent="0.25">
      <c r="H1536" s="25"/>
    </row>
    <row r="1537" spans="8:8" x14ac:dyDescent="0.25">
      <c r="H1537" s="25"/>
    </row>
    <row r="1538" spans="8:8" x14ac:dyDescent="0.25">
      <c r="H1538" s="25"/>
    </row>
    <row r="1539" spans="8:8" x14ac:dyDescent="0.25">
      <c r="H1539" s="25"/>
    </row>
    <row r="1540" spans="8:8" x14ac:dyDescent="0.25">
      <c r="H1540" s="25"/>
    </row>
    <row r="1541" spans="8:8" x14ac:dyDescent="0.25">
      <c r="H1541" s="25"/>
    </row>
    <row r="1542" spans="8:8" x14ac:dyDescent="0.25">
      <c r="H1542" s="25"/>
    </row>
    <row r="1543" spans="8:8" x14ac:dyDescent="0.25">
      <c r="H1543" s="25"/>
    </row>
    <row r="1544" spans="8:8" x14ac:dyDescent="0.25">
      <c r="H1544" s="25"/>
    </row>
    <row r="1545" spans="8:8" x14ac:dyDescent="0.25">
      <c r="H1545" s="25"/>
    </row>
    <row r="1546" spans="8:8" x14ac:dyDescent="0.25">
      <c r="H1546" s="25"/>
    </row>
    <row r="1547" spans="8:8" x14ac:dyDescent="0.25">
      <c r="H1547" s="25"/>
    </row>
    <row r="1548" spans="8:8" x14ac:dyDescent="0.25">
      <c r="H1548" s="25"/>
    </row>
    <row r="1549" spans="8:8" x14ac:dyDescent="0.25">
      <c r="H1549" s="25"/>
    </row>
    <row r="1550" spans="8:8" x14ac:dyDescent="0.25">
      <c r="H1550" s="25"/>
    </row>
    <row r="1551" spans="8:8" x14ac:dyDescent="0.25">
      <c r="H1551" s="25"/>
    </row>
    <row r="1552" spans="8:8" x14ac:dyDescent="0.25">
      <c r="H1552" s="25"/>
    </row>
    <row r="1553" spans="8:8" x14ac:dyDescent="0.25">
      <c r="H1553" s="25"/>
    </row>
    <row r="1554" spans="8:8" x14ac:dyDescent="0.25">
      <c r="H1554" s="25"/>
    </row>
    <row r="1555" spans="8:8" x14ac:dyDescent="0.25">
      <c r="H1555" s="25"/>
    </row>
    <row r="1556" spans="8:8" x14ac:dyDescent="0.25">
      <c r="H1556" s="25"/>
    </row>
    <row r="1557" spans="8:8" x14ac:dyDescent="0.25">
      <c r="H1557" s="25"/>
    </row>
    <row r="1558" spans="8:8" x14ac:dyDescent="0.25">
      <c r="H1558" s="25"/>
    </row>
    <row r="1559" spans="8:8" x14ac:dyDescent="0.25">
      <c r="H1559" s="25"/>
    </row>
    <row r="1560" spans="8:8" x14ac:dyDescent="0.25">
      <c r="H1560" s="25"/>
    </row>
    <row r="1561" spans="8:8" x14ac:dyDescent="0.25">
      <c r="H1561" s="25"/>
    </row>
    <row r="1562" spans="8:8" x14ac:dyDescent="0.25">
      <c r="H1562" s="25"/>
    </row>
    <row r="1563" spans="8:8" x14ac:dyDescent="0.25">
      <c r="H1563" s="25"/>
    </row>
    <row r="1564" spans="8:8" x14ac:dyDescent="0.25">
      <c r="H1564" s="25"/>
    </row>
    <row r="1565" spans="8:8" x14ac:dyDescent="0.25">
      <c r="H1565" s="25"/>
    </row>
    <row r="1566" spans="8:8" x14ac:dyDescent="0.25">
      <c r="H1566" s="25"/>
    </row>
    <row r="1567" spans="8:8" x14ac:dyDescent="0.25">
      <c r="H1567" s="25"/>
    </row>
    <row r="1568" spans="8:8" x14ac:dyDescent="0.25">
      <c r="H1568" s="25"/>
    </row>
    <row r="1569" spans="8:8" x14ac:dyDescent="0.25">
      <c r="H1569" s="25"/>
    </row>
    <row r="1570" spans="8:8" x14ac:dyDescent="0.25">
      <c r="H1570" s="25"/>
    </row>
    <row r="1571" spans="8:8" x14ac:dyDescent="0.25">
      <c r="H1571" s="25"/>
    </row>
    <row r="1572" spans="8:8" x14ac:dyDescent="0.25">
      <c r="H1572" s="25"/>
    </row>
    <row r="1573" spans="8:8" x14ac:dyDescent="0.25">
      <c r="H1573" s="25"/>
    </row>
    <row r="1574" spans="8:8" x14ac:dyDescent="0.25">
      <c r="H1574" s="25"/>
    </row>
    <row r="1575" spans="8:8" x14ac:dyDescent="0.25">
      <c r="H1575" s="25"/>
    </row>
    <row r="1576" spans="8:8" x14ac:dyDescent="0.25">
      <c r="H1576" s="25"/>
    </row>
    <row r="1577" spans="8:8" x14ac:dyDescent="0.25">
      <c r="H1577" s="25"/>
    </row>
    <row r="1578" spans="8:8" x14ac:dyDescent="0.25">
      <c r="H1578" s="25"/>
    </row>
    <row r="1579" spans="8:8" x14ac:dyDescent="0.25">
      <c r="H1579" s="25"/>
    </row>
    <row r="1580" spans="8:8" x14ac:dyDescent="0.25">
      <c r="H1580" s="25"/>
    </row>
    <row r="1581" spans="8:8" x14ac:dyDescent="0.25">
      <c r="H1581" s="25"/>
    </row>
    <row r="1582" spans="8:8" x14ac:dyDescent="0.25">
      <c r="H1582" s="25"/>
    </row>
    <row r="1583" spans="8:8" x14ac:dyDescent="0.25">
      <c r="H1583" s="25"/>
    </row>
    <row r="1584" spans="8:8" x14ac:dyDescent="0.25">
      <c r="H1584" s="25"/>
    </row>
    <row r="1585" spans="8:8" x14ac:dyDescent="0.25">
      <c r="H1585" s="25"/>
    </row>
    <row r="1586" spans="8:8" x14ac:dyDescent="0.25">
      <c r="H1586" s="25"/>
    </row>
    <row r="1587" spans="8:8" x14ac:dyDescent="0.25">
      <c r="H1587" s="25"/>
    </row>
    <row r="1588" spans="8:8" x14ac:dyDescent="0.25">
      <c r="H1588" s="25"/>
    </row>
    <row r="1589" spans="8:8" x14ac:dyDescent="0.25">
      <c r="H1589" s="25"/>
    </row>
    <row r="1590" spans="8:8" x14ac:dyDescent="0.25">
      <c r="H1590" s="25"/>
    </row>
    <row r="1591" spans="8:8" x14ac:dyDescent="0.25">
      <c r="H1591" s="25"/>
    </row>
    <row r="1592" spans="8:8" x14ac:dyDescent="0.25">
      <c r="H1592" s="25"/>
    </row>
    <row r="1593" spans="8:8" x14ac:dyDescent="0.25">
      <c r="H1593" s="25"/>
    </row>
    <row r="1594" spans="8:8" x14ac:dyDescent="0.25">
      <c r="H1594" s="25"/>
    </row>
    <row r="1595" spans="8:8" x14ac:dyDescent="0.25">
      <c r="H1595" s="25"/>
    </row>
    <row r="1596" spans="8:8" x14ac:dyDescent="0.25">
      <c r="H1596" s="25"/>
    </row>
    <row r="1597" spans="8:8" x14ac:dyDescent="0.25">
      <c r="H1597" s="25"/>
    </row>
    <row r="1598" spans="8:8" x14ac:dyDescent="0.25">
      <c r="H1598" s="25"/>
    </row>
    <row r="1599" spans="8:8" x14ac:dyDescent="0.25">
      <c r="H1599" s="25"/>
    </row>
    <row r="1600" spans="8:8" x14ac:dyDescent="0.25">
      <c r="H1600" s="25"/>
    </row>
    <row r="1601" spans="8:8" x14ac:dyDescent="0.25">
      <c r="H1601" s="25"/>
    </row>
    <row r="1602" spans="8:8" x14ac:dyDescent="0.25">
      <c r="H1602" s="25"/>
    </row>
    <row r="1603" spans="8:8" x14ac:dyDescent="0.25">
      <c r="H1603" s="25"/>
    </row>
    <row r="1604" spans="8:8" x14ac:dyDescent="0.25">
      <c r="H1604" s="25"/>
    </row>
    <row r="1605" spans="8:8" x14ac:dyDescent="0.25">
      <c r="H1605" s="25"/>
    </row>
    <row r="1606" spans="8:8" x14ac:dyDescent="0.25">
      <c r="H1606" s="25"/>
    </row>
    <row r="1607" spans="8:8" x14ac:dyDescent="0.25">
      <c r="H1607" s="25"/>
    </row>
    <row r="1608" spans="8:8" x14ac:dyDescent="0.25">
      <c r="H1608" s="25"/>
    </row>
    <row r="1609" spans="8:8" x14ac:dyDescent="0.25">
      <c r="H1609" s="25"/>
    </row>
    <row r="1610" spans="8:8" x14ac:dyDescent="0.25">
      <c r="H1610" s="25"/>
    </row>
    <row r="1611" spans="8:8" x14ac:dyDescent="0.25">
      <c r="H1611" s="25"/>
    </row>
    <row r="1612" spans="8:8" x14ac:dyDescent="0.25">
      <c r="H1612" s="25"/>
    </row>
    <row r="1613" spans="8:8" x14ac:dyDescent="0.25">
      <c r="H1613" s="25"/>
    </row>
    <row r="1614" spans="8:8" x14ac:dyDescent="0.25">
      <c r="H1614" s="25"/>
    </row>
    <row r="1615" spans="8:8" x14ac:dyDescent="0.25">
      <c r="H1615" s="25"/>
    </row>
    <row r="1616" spans="8:8" x14ac:dyDescent="0.25">
      <c r="H1616" s="25"/>
    </row>
    <row r="1617" spans="8:8" x14ac:dyDescent="0.25">
      <c r="H1617" s="25"/>
    </row>
    <row r="1618" spans="8:8" x14ac:dyDescent="0.25">
      <c r="H1618" s="25"/>
    </row>
    <row r="1619" spans="8:8" x14ac:dyDescent="0.25">
      <c r="H1619" s="25"/>
    </row>
    <row r="1620" spans="8:8" x14ac:dyDescent="0.25">
      <c r="H1620" s="25"/>
    </row>
    <row r="1621" spans="8:8" x14ac:dyDescent="0.25">
      <c r="H1621" s="25"/>
    </row>
    <row r="1622" spans="8:8" x14ac:dyDescent="0.25">
      <c r="H1622" s="25"/>
    </row>
    <row r="1623" spans="8:8" x14ac:dyDescent="0.25">
      <c r="H1623" s="25"/>
    </row>
    <row r="1624" spans="8:8" x14ac:dyDescent="0.25">
      <c r="H1624" s="25"/>
    </row>
    <row r="1625" spans="8:8" x14ac:dyDescent="0.25">
      <c r="H1625" s="25"/>
    </row>
    <row r="1626" spans="8:8" x14ac:dyDescent="0.25">
      <c r="H1626" s="25"/>
    </row>
    <row r="1627" spans="8:8" x14ac:dyDescent="0.25">
      <c r="H1627" s="25"/>
    </row>
    <row r="1628" spans="8:8" x14ac:dyDescent="0.25">
      <c r="H1628" s="25"/>
    </row>
    <row r="1629" spans="8:8" x14ac:dyDescent="0.25">
      <c r="H1629" s="25"/>
    </row>
    <row r="1630" spans="8:8" x14ac:dyDescent="0.25">
      <c r="H1630" s="25"/>
    </row>
    <row r="1631" spans="8:8" x14ac:dyDescent="0.25">
      <c r="H1631" s="25"/>
    </row>
    <row r="1632" spans="8:8" x14ac:dyDescent="0.25">
      <c r="H1632" s="25"/>
    </row>
    <row r="1633" spans="8:8" x14ac:dyDescent="0.25">
      <c r="H1633" s="25"/>
    </row>
    <row r="1634" spans="8:8" x14ac:dyDescent="0.25">
      <c r="H1634" s="25"/>
    </row>
    <row r="1635" spans="8:8" x14ac:dyDescent="0.25">
      <c r="H1635" s="25"/>
    </row>
    <row r="1636" spans="8:8" x14ac:dyDescent="0.25">
      <c r="H1636" s="25"/>
    </row>
    <row r="1637" spans="8:8" x14ac:dyDescent="0.25">
      <c r="H1637" s="25"/>
    </row>
    <row r="1638" spans="8:8" x14ac:dyDescent="0.25">
      <c r="H1638" s="25"/>
    </row>
    <row r="1639" spans="8:8" x14ac:dyDescent="0.25">
      <c r="H1639" s="25"/>
    </row>
    <row r="1640" spans="8:8" x14ac:dyDescent="0.25">
      <c r="H1640" s="25"/>
    </row>
    <row r="1641" spans="8:8" x14ac:dyDescent="0.25">
      <c r="H1641" s="25"/>
    </row>
    <row r="1642" spans="8:8" x14ac:dyDescent="0.25">
      <c r="H1642" s="25"/>
    </row>
    <row r="1643" spans="8:8" x14ac:dyDescent="0.25">
      <c r="H1643" s="25"/>
    </row>
    <row r="1644" spans="8:8" x14ac:dyDescent="0.25">
      <c r="H1644" s="25"/>
    </row>
    <row r="1645" spans="8:8" x14ac:dyDescent="0.25">
      <c r="H1645" s="25"/>
    </row>
    <row r="1646" spans="8:8" x14ac:dyDescent="0.25">
      <c r="H1646" s="25"/>
    </row>
    <row r="1647" spans="8:8" x14ac:dyDescent="0.25">
      <c r="H1647" s="25"/>
    </row>
    <row r="1648" spans="8:8" x14ac:dyDescent="0.25">
      <c r="H1648" s="25"/>
    </row>
    <row r="1649" spans="8:8" x14ac:dyDescent="0.25">
      <c r="H1649" s="25"/>
    </row>
    <row r="1650" spans="8:8" x14ac:dyDescent="0.25">
      <c r="H1650" s="25"/>
    </row>
    <row r="1651" spans="8:8" x14ac:dyDescent="0.25">
      <c r="H1651" s="25"/>
    </row>
    <row r="1652" spans="8:8" x14ac:dyDescent="0.25">
      <c r="H1652" s="25"/>
    </row>
    <row r="1653" spans="8:8" x14ac:dyDescent="0.25">
      <c r="H1653" s="25"/>
    </row>
    <row r="1654" spans="8:8" x14ac:dyDescent="0.25">
      <c r="H1654" s="25"/>
    </row>
    <row r="1655" spans="8:8" x14ac:dyDescent="0.25">
      <c r="H1655" s="25"/>
    </row>
    <row r="1656" spans="8:8" x14ac:dyDescent="0.25">
      <c r="H1656" s="25"/>
    </row>
    <row r="1657" spans="8:8" x14ac:dyDescent="0.25">
      <c r="H1657" s="25"/>
    </row>
    <row r="1658" spans="8:8" x14ac:dyDescent="0.25">
      <c r="H1658" s="25"/>
    </row>
    <row r="1659" spans="8:8" x14ac:dyDescent="0.25">
      <c r="H1659" s="25"/>
    </row>
    <row r="1660" spans="8:8" x14ac:dyDescent="0.25">
      <c r="H1660" s="25"/>
    </row>
    <row r="1661" spans="8:8" x14ac:dyDescent="0.25">
      <c r="H1661" s="25"/>
    </row>
    <row r="1662" spans="8:8" x14ac:dyDescent="0.25">
      <c r="H1662" s="25"/>
    </row>
    <row r="1663" spans="8:8" x14ac:dyDescent="0.25">
      <c r="H1663" s="25"/>
    </row>
    <row r="1664" spans="8:8" x14ac:dyDescent="0.25">
      <c r="H1664" s="25"/>
    </row>
    <row r="1665" spans="8:8" x14ac:dyDescent="0.25">
      <c r="H1665" s="25"/>
    </row>
    <row r="1666" spans="8:8" x14ac:dyDescent="0.25">
      <c r="H1666" s="25"/>
    </row>
    <row r="1667" spans="8:8" x14ac:dyDescent="0.25">
      <c r="H1667" s="25"/>
    </row>
    <row r="1668" spans="8:8" x14ac:dyDescent="0.25">
      <c r="H1668" s="25"/>
    </row>
    <row r="1669" spans="8:8" x14ac:dyDescent="0.25">
      <c r="H1669" s="25"/>
    </row>
    <row r="1670" spans="8:8" x14ac:dyDescent="0.25">
      <c r="H1670" s="25"/>
    </row>
    <row r="1671" spans="8:8" x14ac:dyDescent="0.25">
      <c r="H1671" s="25"/>
    </row>
    <row r="1672" spans="8:8" x14ac:dyDescent="0.25">
      <c r="H1672" s="25"/>
    </row>
    <row r="1673" spans="8:8" x14ac:dyDescent="0.25">
      <c r="H1673" s="25"/>
    </row>
    <row r="1674" spans="8:8" x14ac:dyDescent="0.25">
      <c r="H1674" s="25"/>
    </row>
    <row r="1675" spans="8:8" x14ac:dyDescent="0.25">
      <c r="H1675" s="25"/>
    </row>
    <row r="1676" spans="8:8" x14ac:dyDescent="0.25">
      <c r="H1676" s="25"/>
    </row>
    <row r="1677" spans="8:8" x14ac:dyDescent="0.25">
      <c r="H1677" s="25"/>
    </row>
    <row r="1678" spans="8:8" x14ac:dyDescent="0.25">
      <c r="H1678" s="25"/>
    </row>
    <row r="1679" spans="8:8" x14ac:dyDescent="0.25">
      <c r="H1679" s="25"/>
    </row>
    <row r="1680" spans="8:8" x14ac:dyDescent="0.25">
      <c r="H1680" s="25"/>
    </row>
    <row r="1681" spans="8:8" x14ac:dyDescent="0.25">
      <c r="H1681" s="25"/>
    </row>
    <row r="1682" spans="8:8" x14ac:dyDescent="0.25">
      <c r="H1682" s="25"/>
    </row>
    <row r="1683" spans="8:8" x14ac:dyDescent="0.25">
      <c r="H1683" s="25"/>
    </row>
    <row r="1684" spans="8:8" x14ac:dyDescent="0.25">
      <c r="H1684" s="25"/>
    </row>
    <row r="1685" spans="8:8" x14ac:dyDescent="0.25">
      <c r="H1685" s="25"/>
    </row>
    <row r="1686" spans="8:8" x14ac:dyDescent="0.25">
      <c r="H1686" s="25"/>
    </row>
    <row r="1687" spans="8:8" x14ac:dyDescent="0.25">
      <c r="H1687" s="25"/>
    </row>
    <row r="1688" spans="8:8" x14ac:dyDescent="0.25">
      <c r="H1688" s="25"/>
    </row>
    <row r="1689" spans="8:8" x14ac:dyDescent="0.25">
      <c r="H1689" s="25"/>
    </row>
    <row r="1690" spans="8:8" x14ac:dyDescent="0.25">
      <c r="H1690" s="25"/>
    </row>
    <row r="1691" spans="8:8" x14ac:dyDescent="0.25">
      <c r="H1691" s="25"/>
    </row>
    <row r="1692" spans="8:8" x14ac:dyDescent="0.25">
      <c r="H1692" s="25"/>
    </row>
    <row r="1693" spans="8:8" x14ac:dyDescent="0.25">
      <c r="H1693" s="25"/>
    </row>
    <row r="1694" spans="8:8" x14ac:dyDescent="0.25">
      <c r="H1694" s="25"/>
    </row>
    <row r="1695" spans="8:8" x14ac:dyDescent="0.25">
      <c r="H1695" s="25"/>
    </row>
    <row r="1696" spans="8:8" x14ac:dyDescent="0.25">
      <c r="H1696" s="25"/>
    </row>
    <row r="1697" spans="8:8" x14ac:dyDescent="0.25">
      <c r="H1697" s="25"/>
    </row>
    <row r="1698" spans="8:8" x14ac:dyDescent="0.25">
      <c r="H1698" s="25"/>
    </row>
    <row r="1699" spans="8:8" x14ac:dyDescent="0.25">
      <c r="H1699" s="25"/>
    </row>
    <row r="1700" spans="8:8" x14ac:dyDescent="0.25">
      <c r="H1700" s="25"/>
    </row>
    <row r="1701" spans="8:8" x14ac:dyDescent="0.25">
      <c r="H1701" s="25"/>
    </row>
    <row r="1702" spans="8:8" x14ac:dyDescent="0.25">
      <c r="H1702" s="25"/>
    </row>
    <row r="1703" spans="8:8" x14ac:dyDescent="0.25">
      <c r="H1703" s="25"/>
    </row>
    <row r="1704" spans="8:8" x14ac:dyDescent="0.25">
      <c r="H1704" s="25"/>
    </row>
    <row r="1705" spans="8:8" x14ac:dyDescent="0.25">
      <c r="H1705" s="25"/>
    </row>
    <row r="1706" spans="8:8" x14ac:dyDescent="0.25">
      <c r="H1706" s="25"/>
    </row>
    <row r="1707" spans="8:8" x14ac:dyDescent="0.25">
      <c r="H1707" s="25"/>
    </row>
    <row r="1708" spans="8:8" x14ac:dyDescent="0.25">
      <c r="H1708" s="25"/>
    </row>
    <row r="1709" spans="8:8" x14ac:dyDescent="0.25">
      <c r="H1709" s="25"/>
    </row>
    <row r="1710" spans="8:8" x14ac:dyDescent="0.25">
      <c r="H1710" s="25"/>
    </row>
    <row r="1711" spans="8:8" x14ac:dyDescent="0.25">
      <c r="H1711" s="25"/>
    </row>
    <row r="1712" spans="8:8" x14ac:dyDescent="0.25">
      <c r="H1712" s="25"/>
    </row>
    <row r="1713" spans="8:8" x14ac:dyDescent="0.25">
      <c r="H1713" s="25"/>
    </row>
    <row r="1714" spans="8:8" x14ac:dyDescent="0.25">
      <c r="H1714" s="25"/>
    </row>
    <row r="1715" spans="8:8" x14ac:dyDescent="0.25">
      <c r="H1715" s="25"/>
    </row>
    <row r="1716" spans="8:8" x14ac:dyDescent="0.25">
      <c r="H1716" s="25"/>
    </row>
    <row r="1717" spans="8:8" x14ac:dyDescent="0.25">
      <c r="H1717" s="25"/>
    </row>
    <row r="1718" spans="8:8" x14ac:dyDescent="0.25">
      <c r="H1718" s="25"/>
    </row>
    <row r="1719" spans="8:8" x14ac:dyDescent="0.25">
      <c r="H1719" s="25"/>
    </row>
    <row r="1720" spans="8:8" x14ac:dyDescent="0.25">
      <c r="H1720" s="25"/>
    </row>
    <row r="1721" spans="8:8" x14ac:dyDescent="0.25">
      <c r="H1721" s="25"/>
    </row>
    <row r="1722" spans="8:8" x14ac:dyDescent="0.25">
      <c r="H1722" s="25"/>
    </row>
    <row r="1723" spans="8:8" x14ac:dyDescent="0.25">
      <c r="H1723" s="25"/>
    </row>
    <row r="1724" spans="8:8" x14ac:dyDescent="0.25">
      <c r="H1724" s="25"/>
    </row>
    <row r="1725" spans="8:8" x14ac:dyDescent="0.25">
      <c r="H1725" s="25"/>
    </row>
    <row r="1726" spans="8:8" x14ac:dyDescent="0.25">
      <c r="H1726" s="25"/>
    </row>
    <row r="1727" spans="8:8" x14ac:dyDescent="0.25">
      <c r="H1727" s="25"/>
    </row>
    <row r="1728" spans="8:8" x14ac:dyDescent="0.25">
      <c r="H1728" s="25"/>
    </row>
    <row r="1729" spans="8:8" x14ac:dyDescent="0.25">
      <c r="H1729" s="25"/>
    </row>
    <row r="1730" spans="8:8" x14ac:dyDescent="0.25">
      <c r="H1730" s="25"/>
    </row>
    <row r="1731" spans="8:8" x14ac:dyDescent="0.25">
      <c r="H1731" s="25"/>
    </row>
    <row r="1732" spans="8:8" x14ac:dyDescent="0.25">
      <c r="H1732" s="25"/>
    </row>
    <row r="1733" spans="8:8" x14ac:dyDescent="0.25">
      <c r="H1733" s="25"/>
    </row>
    <row r="1734" spans="8:8" x14ac:dyDescent="0.25">
      <c r="H1734" s="25"/>
    </row>
    <row r="1735" spans="8:8" x14ac:dyDescent="0.25">
      <c r="H1735" s="25"/>
    </row>
    <row r="1736" spans="8:8" x14ac:dyDescent="0.25">
      <c r="H1736" s="25"/>
    </row>
    <row r="1737" spans="8:8" x14ac:dyDescent="0.25">
      <c r="H1737" s="25"/>
    </row>
    <row r="1738" spans="8:8" x14ac:dyDescent="0.25">
      <c r="H1738" s="25"/>
    </row>
    <row r="1739" spans="8:8" x14ac:dyDescent="0.25">
      <c r="H1739" s="25"/>
    </row>
    <row r="1740" spans="8:8" x14ac:dyDescent="0.25">
      <c r="H1740" s="25"/>
    </row>
    <row r="1741" spans="8:8" x14ac:dyDescent="0.25">
      <c r="H1741" s="25"/>
    </row>
    <row r="1742" spans="8:8" x14ac:dyDescent="0.25">
      <c r="H1742" s="25"/>
    </row>
    <row r="1743" spans="8:8" x14ac:dyDescent="0.25">
      <c r="H1743" s="25"/>
    </row>
    <row r="1744" spans="8:8" x14ac:dyDescent="0.25">
      <c r="H1744" s="25"/>
    </row>
    <row r="1745" spans="8:8" x14ac:dyDescent="0.25">
      <c r="H1745" s="25"/>
    </row>
    <row r="1746" spans="8:8" x14ac:dyDescent="0.25">
      <c r="H1746" s="25"/>
    </row>
    <row r="1747" spans="8:8" x14ac:dyDescent="0.25">
      <c r="H1747" s="25"/>
    </row>
    <row r="1748" spans="8:8" x14ac:dyDescent="0.25">
      <c r="H1748" s="25"/>
    </row>
    <row r="1749" spans="8:8" x14ac:dyDescent="0.25">
      <c r="H1749" s="25"/>
    </row>
    <row r="1750" spans="8:8" x14ac:dyDescent="0.25">
      <c r="H1750" s="25"/>
    </row>
    <row r="1751" spans="8:8" x14ac:dyDescent="0.25">
      <c r="H1751" s="25"/>
    </row>
    <row r="1752" spans="8:8" x14ac:dyDescent="0.25">
      <c r="H1752" s="25"/>
    </row>
    <row r="1753" spans="8:8" x14ac:dyDescent="0.25">
      <c r="H1753" s="25"/>
    </row>
    <row r="1754" spans="8:8" x14ac:dyDescent="0.25">
      <c r="H1754" s="25"/>
    </row>
    <row r="1755" spans="8:8" x14ac:dyDescent="0.25">
      <c r="H1755" s="25"/>
    </row>
    <row r="1756" spans="8:8" x14ac:dyDescent="0.25">
      <c r="H1756" s="25"/>
    </row>
    <row r="1757" spans="8:8" x14ac:dyDescent="0.25">
      <c r="H1757" s="25"/>
    </row>
    <row r="1758" spans="8:8" x14ac:dyDescent="0.25">
      <c r="H1758" s="25"/>
    </row>
    <row r="1759" spans="8:8" x14ac:dyDescent="0.25">
      <c r="H1759" s="25"/>
    </row>
    <row r="1760" spans="8:8" x14ac:dyDescent="0.25">
      <c r="H1760" s="25"/>
    </row>
    <row r="1761" spans="8:8" x14ac:dyDescent="0.25">
      <c r="H1761" s="25"/>
    </row>
    <row r="1762" spans="8:8" x14ac:dyDescent="0.25">
      <c r="H1762" s="25"/>
    </row>
    <row r="1763" spans="8:8" x14ac:dyDescent="0.25">
      <c r="H1763" s="25"/>
    </row>
    <row r="1764" spans="8:8" x14ac:dyDescent="0.25">
      <c r="H1764" s="25"/>
    </row>
    <row r="1765" spans="8:8" x14ac:dyDescent="0.25">
      <c r="H1765" s="25"/>
    </row>
    <row r="1766" spans="8:8" x14ac:dyDescent="0.25">
      <c r="H1766" s="25"/>
    </row>
    <row r="1767" spans="8:8" x14ac:dyDescent="0.25">
      <c r="H1767" s="25"/>
    </row>
    <row r="1768" spans="8:8" x14ac:dyDescent="0.25">
      <c r="H1768" s="25"/>
    </row>
    <row r="1769" spans="8:8" x14ac:dyDescent="0.25">
      <c r="H1769" s="25"/>
    </row>
    <row r="1770" spans="8:8" x14ac:dyDescent="0.25">
      <c r="H1770" s="25"/>
    </row>
    <row r="1771" spans="8:8" x14ac:dyDescent="0.25">
      <c r="H1771" s="25"/>
    </row>
    <row r="1772" spans="8:8" x14ac:dyDescent="0.25">
      <c r="H1772" s="25"/>
    </row>
    <row r="1773" spans="8:8" x14ac:dyDescent="0.25">
      <c r="H1773" s="25"/>
    </row>
    <row r="1774" spans="8:8" x14ac:dyDescent="0.25">
      <c r="H1774" s="25"/>
    </row>
    <row r="1775" spans="8:8" x14ac:dyDescent="0.25">
      <c r="H1775" s="25"/>
    </row>
    <row r="1776" spans="8:8" x14ac:dyDescent="0.25">
      <c r="H1776" s="25"/>
    </row>
    <row r="1777" spans="8:8" x14ac:dyDescent="0.25">
      <c r="H1777" s="25"/>
    </row>
    <row r="1778" spans="8:8" x14ac:dyDescent="0.25">
      <c r="H1778" s="25"/>
    </row>
    <row r="1779" spans="8:8" x14ac:dyDescent="0.25">
      <c r="H1779" s="25"/>
    </row>
    <row r="1780" spans="8:8" x14ac:dyDescent="0.25">
      <c r="H1780" s="25"/>
    </row>
    <row r="1781" spans="8:8" x14ac:dyDescent="0.25">
      <c r="H1781" s="25"/>
    </row>
    <row r="1782" spans="8:8" x14ac:dyDescent="0.25">
      <c r="H1782" s="25"/>
    </row>
    <row r="1783" spans="8:8" x14ac:dyDescent="0.25">
      <c r="H1783" s="25"/>
    </row>
    <row r="1784" spans="8:8" x14ac:dyDescent="0.25">
      <c r="H1784" s="25"/>
    </row>
    <row r="1785" spans="8:8" x14ac:dyDescent="0.25">
      <c r="H1785" s="25"/>
    </row>
    <row r="1786" spans="8:8" x14ac:dyDescent="0.25">
      <c r="H1786" s="25"/>
    </row>
    <row r="1787" spans="8:8" x14ac:dyDescent="0.25">
      <c r="H1787" s="25"/>
    </row>
    <row r="1788" spans="8:8" x14ac:dyDescent="0.25">
      <c r="H1788" s="25"/>
    </row>
    <row r="1789" spans="8:8" x14ac:dyDescent="0.25">
      <c r="H1789" s="25"/>
    </row>
    <row r="1790" spans="8:8" x14ac:dyDescent="0.25">
      <c r="H1790" s="25"/>
    </row>
    <row r="1791" spans="8:8" x14ac:dyDescent="0.25">
      <c r="H1791" s="25"/>
    </row>
    <row r="1792" spans="8:8" x14ac:dyDescent="0.25">
      <c r="H1792" s="25"/>
    </row>
    <row r="1793" spans="8:8" x14ac:dyDescent="0.25">
      <c r="H1793" s="25"/>
    </row>
    <row r="1794" spans="8:8" x14ac:dyDescent="0.25">
      <c r="H1794" s="25"/>
    </row>
    <row r="1795" spans="8:8" x14ac:dyDescent="0.25">
      <c r="H1795" s="25"/>
    </row>
    <row r="1796" spans="8:8" x14ac:dyDescent="0.25">
      <c r="H1796" s="25"/>
    </row>
    <row r="1797" spans="8:8" x14ac:dyDescent="0.25">
      <c r="H1797" s="25"/>
    </row>
    <row r="1798" spans="8:8" x14ac:dyDescent="0.25">
      <c r="H1798" s="25"/>
    </row>
    <row r="1799" spans="8:8" x14ac:dyDescent="0.25">
      <c r="H1799" s="25"/>
    </row>
    <row r="1800" spans="8:8" x14ac:dyDescent="0.25">
      <c r="H1800" s="25"/>
    </row>
    <row r="1801" spans="8:8" x14ac:dyDescent="0.25">
      <c r="H1801" s="25"/>
    </row>
    <row r="1802" spans="8:8" x14ac:dyDescent="0.25">
      <c r="H1802" s="25"/>
    </row>
    <row r="1803" spans="8:8" x14ac:dyDescent="0.25">
      <c r="H1803" s="25"/>
    </row>
    <row r="1804" spans="8:8" x14ac:dyDescent="0.25">
      <c r="H1804" s="25"/>
    </row>
    <row r="1805" spans="8:8" x14ac:dyDescent="0.25">
      <c r="H1805" s="25"/>
    </row>
    <row r="1806" spans="8:8" x14ac:dyDescent="0.25">
      <c r="H1806" s="25"/>
    </row>
    <row r="1807" spans="8:8" x14ac:dyDescent="0.25">
      <c r="H1807" s="25"/>
    </row>
    <row r="1808" spans="8:8" x14ac:dyDescent="0.25">
      <c r="H1808" s="25"/>
    </row>
    <row r="1809" spans="8:8" x14ac:dyDescent="0.25">
      <c r="H1809" s="25"/>
    </row>
    <row r="1810" spans="8:8" x14ac:dyDescent="0.25">
      <c r="H1810" s="25"/>
    </row>
    <row r="1811" spans="8:8" x14ac:dyDescent="0.25">
      <c r="H1811" s="25"/>
    </row>
    <row r="1812" spans="8:8" x14ac:dyDescent="0.25">
      <c r="H1812" s="25"/>
    </row>
    <row r="1813" spans="8:8" x14ac:dyDescent="0.25">
      <c r="H1813" s="25"/>
    </row>
    <row r="1814" spans="8:8" x14ac:dyDescent="0.25">
      <c r="H1814" s="25"/>
    </row>
    <row r="1815" spans="8:8" x14ac:dyDescent="0.25">
      <c r="H1815" s="25"/>
    </row>
    <row r="1816" spans="8:8" x14ac:dyDescent="0.25">
      <c r="H1816" s="25"/>
    </row>
    <row r="1817" spans="8:8" x14ac:dyDescent="0.25">
      <c r="H1817" s="25"/>
    </row>
    <row r="1818" spans="8:8" x14ac:dyDescent="0.25">
      <c r="H1818" s="25"/>
    </row>
    <row r="1819" spans="8:8" x14ac:dyDescent="0.25">
      <c r="H1819" s="25"/>
    </row>
    <row r="1820" spans="8:8" x14ac:dyDescent="0.25">
      <c r="H1820" s="25"/>
    </row>
    <row r="1821" spans="8:8" x14ac:dyDescent="0.25">
      <c r="H1821" s="25"/>
    </row>
    <row r="1822" spans="8:8" x14ac:dyDescent="0.25">
      <c r="H1822" s="25"/>
    </row>
    <row r="1823" spans="8:8" x14ac:dyDescent="0.25">
      <c r="H1823" s="25"/>
    </row>
    <row r="1824" spans="8:8" x14ac:dyDescent="0.25">
      <c r="H1824" s="25"/>
    </row>
    <row r="1825" spans="8:8" x14ac:dyDescent="0.25">
      <c r="H1825" s="25"/>
    </row>
    <row r="1826" spans="8:8" x14ac:dyDescent="0.25">
      <c r="H1826" s="25"/>
    </row>
    <row r="1827" spans="8:8" x14ac:dyDescent="0.25">
      <c r="H1827" s="25"/>
    </row>
    <row r="1828" spans="8:8" x14ac:dyDescent="0.25">
      <c r="H1828" s="25"/>
    </row>
    <row r="1829" spans="8:8" x14ac:dyDescent="0.25">
      <c r="H1829" s="25"/>
    </row>
    <row r="1830" spans="8:8" x14ac:dyDescent="0.25">
      <c r="H1830" s="25"/>
    </row>
    <row r="1831" spans="8:8" x14ac:dyDescent="0.25">
      <c r="H1831" s="25"/>
    </row>
    <row r="1832" spans="8:8" x14ac:dyDescent="0.25">
      <c r="H1832" s="25"/>
    </row>
    <row r="1833" spans="8:8" x14ac:dyDescent="0.25">
      <c r="H1833" s="25"/>
    </row>
    <row r="1834" spans="8:8" x14ac:dyDescent="0.25">
      <c r="H1834" s="25"/>
    </row>
    <row r="1835" spans="8:8" x14ac:dyDescent="0.25">
      <c r="H1835" s="25"/>
    </row>
    <row r="1836" spans="8:8" x14ac:dyDescent="0.25">
      <c r="H1836" s="25"/>
    </row>
    <row r="1837" spans="8:8" x14ac:dyDescent="0.25">
      <c r="H1837" s="25"/>
    </row>
    <row r="1838" spans="8:8" x14ac:dyDescent="0.25">
      <c r="H1838" s="25"/>
    </row>
    <row r="1839" spans="8:8" x14ac:dyDescent="0.25">
      <c r="H1839" s="25"/>
    </row>
    <row r="1840" spans="8:8" x14ac:dyDescent="0.25">
      <c r="H1840" s="25"/>
    </row>
    <row r="1841" spans="8:8" x14ac:dyDescent="0.25">
      <c r="H1841" s="25"/>
    </row>
    <row r="1842" spans="8:8" x14ac:dyDescent="0.25">
      <c r="H1842" s="25"/>
    </row>
    <row r="1843" spans="8:8" x14ac:dyDescent="0.25">
      <c r="H1843" s="25"/>
    </row>
    <row r="1844" spans="8:8" x14ac:dyDescent="0.25">
      <c r="H1844" s="25"/>
    </row>
    <row r="1845" spans="8:8" x14ac:dyDescent="0.25">
      <c r="H1845" s="25"/>
    </row>
    <row r="1846" spans="8:8" x14ac:dyDescent="0.25">
      <c r="H1846" s="25"/>
    </row>
    <row r="1847" spans="8:8" x14ac:dyDescent="0.25">
      <c r="H1847" s="25"/>
    </row>
    <row r="1848" spans="8:8" x14ac:dyDescent="0.25">
      <c r="H1848" s="25"/>
    </row>
    <row r="1849" spans="8:8" x14ac:dyDescent="0.25">
      <c r="H1849" s="25"/>
    </row>
    <row r="1850" spans="8:8" x14ac:dyDescent="0.25">
      <c r="H1850" s="25"/>
    </row>
    <row r="1851" spans="8:8" x14ac:dyDescent="0.25">
      <c r="H1851" s="25"/>
    </row>
    <row r="1852" spans="8:8" x14ac:dyDescent="0.25">
      <c r="H1852" s="25"/>
    </row>
    <row r="1853" spans="8:8" x14ac:dyDescent="0.25">
      <c r="H1853" s="25"/>
    </row>
    <row r="1854" spans="8:8" x14ac:dyDescent="0.25">
      <c r="H1854" s="25"/>
    </row>
    <row r="1855" spans="8:8" x14ac:dyDescent="0.25">
      <c r="H1855" s="25"/>
    </row>
    <row r="1856" spans="8:8" x14ac:dyDescent="0.25">
      <c r="H1856" s="25"/>
    </row>
    <row r="1857" spans="8:8" x14ac:dyDescent="0.25">
      <c r="H1857" s="25"/>
    </row>
    <row r="1858" spans="8:8" x14ac:dyDescent="0.25">
      <c r="H1858" s="25"/>
    </row>
    <row r="1859" spans="8:8" x14ac:dyDescent="0.25">
      <c r="H1859" s="25"/>
    </row>
    <row r="1860" spans="8:8" x14ac:dyDescent="0.25">
      <c r="H1860" s="25"/>
    </row>
    <row r="1861" spans="8:8" x14ac:dyDescent="0.25">
      <c r="H1861" s="25"/>
    </row>
    <row r="1862" spans="8:8" x14ac:dyDescent="0.25">
      <c r="H1862" s="25"/>
    </row>
    <row r="1863" spans="8:8" x14ac:dyDescent="0.25">
      <c r="H1863" s="25"/>
    </row>
    <row r="1864" spans="8:8" x14ac:dyDescent="0.25">
      <c r="H1864" s="25"/>
    </row>
    <row r="1865" spans="8:8" x14ac:dyDescent="0.25">
      <c r="H1865" s="25"/>
    </row>
    <row r="1866" spans="8:8" x14ac:dyDescent="0.25">
      <c r="H1866" s="25"/>
    </row>
    <row r="1867" spans="8:8" x14ac:dyDescent="0.25">
      <c r="H1867" s="25"/>
    </row>
    <row r="1868" spans="8:8" x14ac:dyDescent="0.25">
      <c r="H1868" s="25"/>
    </row>
    <row r="1869" spans="8:8" x14ac:dyDescent="0.25">
      <c r="H1869" s="25"/>
    </row>
    <row r="1870" spans="8:8" x14ac:dyDescent="0.25">
      <c r="H1870" s="25"/>
    </row>
    <row r="1871" spans="8:8" x14ac:dyDescent="0.25">
      <c r="H1871" s="25"/>
    </row>
    <row r="1872" spans="8:8" x14ac:dyDescent="0.25">
      <c r="H1872" s="25"/>
    </row>
    <row r="1873" spans="8:8" x14ac:dyDescent="0.25">
      <c r="H1873" s="25"/>
    </row>
    <row r="1874" spans="8:8" x14ac:dyDescent="0.25">
      <c r="H1874" s="25"/>
    </row>
    <row r="1875" spans="8:8" x14ac:dyDescent="0.25">
      <c r="H1875" s="25"/>
    </row>
    <row r="1876" spans="8:8" x14ac:dyDescent="0.25">
      <c r="H1876" s="25"/>
    </row>
    <row r="1877" spans="8:8" x14ac:dyDescent="0.25">
      <c r="H1877" s="25"/>
    </row>
    <row r="1878" spans="8:8" x14ac:dyDescent="0.25">
      <c r="H1878" s="25"/>
    </row>
    <row r="1879" spans="8:8" x14ac:dyDescent="0.25">
      <c r="H1879" s="25"/>
    </row>
    <row r="1880" spans="8:8" x14ac:dyDescent="0.25">
      <c r="H1880" s="25"/>
    </row>
    <row r="1881" spans="8:8" x14ac:dyDescent="0.25">
      <c r="H1881" s="25"/>
    </row>
    <row r="1882" spans="8:8" x14ac:dyDescent="0.25">
      <c r="H1882" s="25"/>
    </row>
    <row r="1883" spans="8:8" x14ac:dyDescent="0.25">
      <c r="H1883" s="25"/>
    </row>
    <row r="1884" spans="8:8" x14ac:dyDescent="0.25">
      <c r="H1884" s="25"/>
    </row>
    <row r="1885" spans="8:8" x14ac:dyDescent="0.25">
      <c r="H1885" s="25"/>
    </row>
    <row r="1886" spans="8:8" x14ac:dyDescent="0.25">
      <c r="H1886" s="25"/>
    </row>
    <row r="1887" spans="8:8" x14ac:dyDescent="0.25">
      <c r="H1887" s="25"/>
    </row>
    <row r="1888" spans="8:8" x14ac:dyDescent="0.25">
      <c r="H1888" s="25"/>
    </row>
    <row r="1889" spans="8:8" x14ac:dyDescent="0.25">
      <c r="H1889" s="25"/>
    </row>
    <row r="1890" spans="8:8" x14ac:dyDescent="0.25">
      <c r="H1890" s="25"/>
    </row>
    <row r="1891" spans="8:8" x14ac:dyDescent="0.25">
      <c r="H1891" s="25"/>
    </row>
    <row r="1892" spans="8:8" x14ac:dyDescent="0.25">
      <c r="H1892" s="25"/>
    </row>
    <row r="1893" spans="8:8" x14ac:dyDescent="0.25">
      <c r="H1893" s="25"/>
    </row>
    <row r="1894" spans="8:8" x14ac:dyDescent="0.25">
      <c r="H1894" s="25"/>
    </row>
    <row r="1895" spans="8:8" x14ac:dyDescent="0.25">
      <c r="H1895" s="25"/>
    </row>
    <row r="1896" spans="8:8" x14ac:dyDescent="0.25">
      <c r="H1896" s="25"/>
    </row>
    <row r="1897" spans="8:8" x14ac:dyDescent="0.25">
      <c r="H1897" s="25"/>
    </row>
    <row r="1898" spans="8:8" x14ac:dyDescent="0.25">
      <c r="H1898" s="25"/>
    </row>
    <row r="1899" spans="8:8" x14ac:dyDescent="0.25">
      <c r="H1899" s="25"/>
    </row>
    <row r="1900" spans="8:8" x14ac:dyDescent="0.25">
      <c r="H1900" s="25"/>
    </row>
    <row r="1901" spans="8:8" x14ac:dyDescent="0.25">
      <c r="H1901" s="25"/>
    </row>
    <row r="1902" spans="8:8" x14ac:dyDescent="0.25">
      <c r="H1902" s="25"/>
    </row>
    <row r="1903" spans="8:8" x14ac:dyDescent="0.25">
      <c r="H1903" s="25"/>
    </row>
    <row r="1904" spans="8:8" x14ac:dyDescent="0.25">
      <c r="H1904" s="25"/>
    </row>
    <row r="1905" spans="8:8" x14ac:dyDescent="0.25">
      <c r="H1905" s="25"/>
    </row>
    <row r="1906" spans="8:8" x14ac:dyDescent="0.25">
      <c r="H1906" s="25"/>
    </row>
    <row r="1907" spans="8:8" x14ac:dyDescent="0.25">
      <c r="H1907" s="25"/>
    </row>
    <row r="1908" spans="8:8" x14ac:dyDescent="0.25">
      <c r="H1908" s="25"/>
    </row>
    <row r="1909" spans="8:8" x14ac:dyDescent="0.25">
      <c r="H1909" s="25"/>
    </row>
    <row r="1910" spans="8:8" x14ac:dyDescent="0.25">
      <c r="H1910" s="25"/>
    </row>
    <row r="1911" spans="8:8" x14ac:dyDescent="0.25">
      <c r="H1911" s="25"/>
    </row>
    <row r="1912" spans="8:8" x14ac:dyDescent="0.25">
      <c r="H1912" s="25"/>
    </row>
    <row r="1913" spans="8:8" x14ac:dyDescent="0.25">
      <c r="H1913" s="25"/>
    </row>
    <row r="1914" spans="8:8" x14ac:dyDescent="0.25">
      <c r="H1914" s="25"/>
    </row>
    <row r="1915" spans="8:8" x14ac:dyDescent="0.25">
      <c r="H1915" s="25"/>
    </row>
    <row r="1916" spans="8:8" x14ac:dyDescent="0.25">
      <c r="H1916" s="25"/>
    </row>
    <row r="1917" spans="8:8" x14ac:dyDescent="0.25">
      <c r="H1917" s="25"/>
    </row>
    <row r="1918" spans="8:8" x14ac:dyDescent="0.25">
      <c r="H1918" s="25"/>
    </row>
    <row r="1919" spans="8:8" x14ac:dyDescent="0.25">
      <c r="H1919" s="25"/>
    </row>
    <row r="1920" spans="8:8" x14ac:dyDescent="0.25">
      <c r="H1920" s="25"/>
    </row>
    <row r="1921" spans="8:8" x14ac:dyDescent="0.25">
      <c r="H1921" s="25"/>
    </row>
    <row r="1922" spans="8:8" x14ac:dyDescent="0.25">
      <c r="H1922" s="25"/>
    </row>
    <row r="1923" spans="8:8" x14ac:dyDescent="0.25">
      <c r="H1923" s="25"/>
    </row>
    <row r="1924" spans="8:8" x14ac:dyDescent="0.25">
      <c r="H1924" s="25"/>
    </row>
    <row r="1925" spans="8:8" x14ac:dyDescent="0.25">
      <c r="H1925" s="25"/>
    </row>
    <row r="1926" spans="8:8" x14ac:dyDescent="0.25">
      <c r="H1926" s="25"/>
    </row>
    <row r="1927" spans="8:8" x14ac:dyDescent="0.25">
      <c r="H1927" s="25"/>
    </row>
    <row r="1928" spans="8:8" x14ac:dyDescent="0.25">
      <c r="H1928" s="25"/>
    </row>
    <row r="1929" spans="8:8" x14ac:dyDescent="0.25">
      <c r="H1929" s="25"/>
    </row>
    <row r="1930" spans="8:8" x14ac:dyDescent="0.25">
      <c r="H1930" s="25"/>
    </row>
    <row r="1931" spans="8:8" x14ac:dyDescent="0.25">
      <c r="H1931" s="25"/>
    </row>
    <row r="1932" spans="8:8" x14ac:dyDescent="0.25">
      <c r="H1932" s="25"/>
    </row>
    <row r="1933" spans="8:8" x14ac:dyDescent="0.25">
      <c r="H1933" s="25"/>
    </row>
    <row r="1934" spans="8:8" x14ac:dyDescent="0.25">
      <c r="H1934" s="25"/>
    </row>
    <row r="1935" spans="8:8" x14ac:dyDescent="0.25">
      <c r="H1935" s="25"/>
    </row>
    <row r="1936" spans="8:8" x14ac:dyDescent="0.25">
      <c r="H1936" s="25"/>
    </row>
    <row r="1937" spans="8:8" x14ac:dyDescent="0.25">
      <c r="H1937" s="25"/>
    </row>
    <row r="1938" spans="8:8" x14ac:dyDescent="0.25">
      <c r="H1938" s="25"/>
    </row>
    <row r="1939" spans="8:8" x14ac:dyDescent="0.25">
      <c r="H1939" s="25"/>
    </row>
    <row r="1940" spans="8:8" x14ac:dyDescent="0.25">
      <c r="H1940" s="25"/>
    </row>
    <row r="1941" spans="8:8" x14ac:dyDescent="0.25">
      <c r="H1941" s="25"/>
    </row>
    <row r="1942" spans="8:8" x14ac:dyDescent="0.25">
      <c r="H1942" s="25"/>
    </row>
    <row r="1943" spans="8:8" x14ac:dyDescent="0.25">
      <c r="H1943" s="25"/>
    </row>
    <row r="1944" spans="8:8" x14ac:dyDescent="0.25">
      <c r="H1944" s="25"/>
    </row>
    <row r="1945" spans="8:8" x14ac:dyDescent="0.25">
      <c r="H1945" s="25"/>
    </row>
    <row r="1946" spans="8:8" x14ac:dyDescent="0.25">
      <c r="H1946" s="25"/>
    </row>
    <row r="1947" spans="8:8" x14ac:dyDescent="0.25">
      <c r="H1947" s="25"/>
    </row>
    <row r="1948" spans="8:8" x14ac:dyDescent="0.25">
      <c r="H1948" s="25"/>
    </row>
    <row r="1949" spans="8:8" x14ac:dyDescent="0.25">
      <c r="H1949" s="25"/>
    </row>
    <row r="1950" spans="8:8" x14ac:dyDescent="0.25">
      <c r="H1950" s="25"/>
    </row>
    <row r="1951" spans="8:8" x14ac:dyDescent="0.25">
      <c r="H1951" s="25"/>
    </row>
    <row r="1952" spans="8:8" x14ac:dyDescent="0.25">
      <c r="H1952" s="25"/>
    </row>
    <row r="1953" spans="8:8" x14ac:dyDescent="0.25">
      <c r="H1953" s="25"/>
    </row>
    <row r="1954" spans="8:8" x14ac:dyDescent="0.25">
      <c r="H1954" s="25"/>
    </row>
    <row r="1955" spans="8:8" x14ac:dyDescent="0.25">
      <c r="H1955" s="25"/>
    </row>
    <row r="1956" spans="8:8" x14ac:dyDescent="0.25">
      <c r="H1956" s="25"/>
    </row>
    <row r="1957" spans="8:8" x14ac:dyDescent="0.25">
      <c r="H1957" s="25"/>
    </row>
    <row r="1958" spans="8:8" x14ac:dyDescent="0.25">
      <c r="H1958" s="25"/>
    </row>
    <row r="1959" spans="8:8" x14ac:dyDescent="0.25">
      <c r="H1959" s="25"/>
    </row>
    <row r="1960" spans="8:8" x14ac:dyDescent="0.25">
      <c r="H1960" s="25"/>
    </row>
    <row r="1961" spans="8:8" x14ac:dyDescent="0.25">
      <c r="H1961" s="25"/>
    </row>
    <row r="1962" spans="8:8" x14ac:dyDescent="0.25">
      <c r="H1962" s="25"/>
    </row>
    <row r="1963" spans="8:8" x14ac:dyDescent="0.25">
      <c r="H1963" s="25"/>
    </row>
    <row r="1964" spans="8:8" x14ac:dyDescent="0.25">
      <c r="H1964" s="25"/>
    </row>
    <row r="1965" spans="8:8" x14ac:dyDescent="0.25">
      <c r="H1965" s="25"/>
    </row>
    <row r="1966" spans="8:8" x14ac:dyDescent="0.25">
      <c r="H1966" s="25"/>
    </row>
    <row r="1967" spans="8:8" x14ac:dyDescent="0.25">
      <c r="H1967" s="25"/>
    </row>
    <row r="1968" spans="8:8" x14ac:dyDescent="0.25">
      <c r="H1968" s="25"/>
    </row>
    <row r="1969" spans="8:8" x14ac:dyDescent="0.25">
      <c r="H1969" s="25"/>
    </row>
    <row r="1970" spans="8:8" x14ac:dyDescent="0.25">
      <c r="H1970" s="25"/>
    </row>
    <row r="1971" spans="8:8" x14ac:dyDescent="0.25">
      <c r="H1971" s="25"/>
    </row>
    <row r="1972" spans="8:8" x14ac:dyDescent="0.25">
      <c r="H1972" s="25"/>
    </row>
    <row r="1973" spans="8:8" x14ac:dyDescent="0.25">
      <c r="H1973" s="25"/>
    </row>
    <row r="1974" spans="8:8" x14ac:dyDescent="0.25">
      <c r="H1974" s="25"/>
    </row>
    <row r="1975" spans="8:8" x14ac:dyDescent="0.25">
      <c r="H1975" s="25"/>
    </row>
    <row r="1976" spans="8:8" x14ac:dyDescent="0.25">
      <c r="H1976" s="25"/>
    </row>
    <row r="1977" spans="8:8" x14ac:dyDescent="0.25">
      <c r="H1977" s="25"/>
    </row>
    <row r="1978" spans="8:8" x14ac:dyDescent="0.25">
      <c r="H1978" s="25"/>
    </row>
    <row r="1979" spans="8:8" x14ac:dyDescent="0.25">
      <c r="H1979" s="25"/>
    </row>
    <row r="1980" spans="8:8" x14ac:dyDescent="0.25">
      <c r="H1980" s="25"/>
    </row>
    <row r="1981" spans="8:8" x14ac:dyDescent="0.25">
      <c r="H1981" s="25"/>
    </row>
    <row r="1982" spans="8:8" x14ac:dyDescent="0.25">
      <c r="H1982" s="25"/>
    </row>
    <row r="1983" spans="8:8" x14ac:dyDescent="0.25">
      <c r="H1983" s="25"/>
    </row>
    <row r="1984" spans="8:8" x14ac:dyDescent="0.25">
      <c r="H1984" s="25"/>
    </row>
    <row r="1985" spans="8:8" x14ac:dyDescent="0.25">
      <c r="H1985" s="25"/>
    </row>
    <row r="1986" spans="8:8" x14ac:dyDescent="0.25">
      <c r="H1986" s="25"/>
    </row>
    <row r="1987" spans="8:8" x14ac:dyDescent="0.25">
      <c r="H1987" s="25"/>
    </row>
    <row r="1988" spans="8:8" x14ac:dyDescent="0.25">
      <c r="H1988" s="25"/>
    </row>
    <row r="1989" spans="8:8" x14ac:dyDescent="0.25">
      <c r="H1989" s="25"/>
    </row>
    <row r="1990" spans="8:8" x14ac:dyDescent="0.25">
      <c r="H1990" s="25"/>
    </row>
    <row r="1991" spans="8:8" x14ac:dyDescent="0.25">
      <c r="H1991" s="25"/>
    </row>
    <row r="1992" spans="8:8" x14ac:dyDescent="0.25">
      <c r="H1992" s="25"/>
    </row>
    <row r="1993" spans="8:8" x14ac:dyDescent="0.25">
      <c r="H1993" s="25"/>
    </row>
    <row r="1994" spans="8:8" x14ac:dyDescent="0.25">
      <c r="H1994" s="25"/>
    </row>
    <row r="1995" spans="8:8" x14ac:dyDescent="0.25">
      <c r="H1995" s="25"/>
    </row>
    <row r="1996" spans="8:8" x14ac:dyDescent="0.25">
      <c r="H1996" s="25"/>
    </row>
    <row r="1997" spans="8:8" x14ac:dyDescent="0.25">
      <c r="H1997" s="25"/>
    </row>
    <row r="1998" spans="8:8" x14ac:dyDescent="0.25">
      <c r="H1998" s="25"/>
    </row>
    <row r="1999" spans="8:8" x14ac:dyDescent="0.25">
      <c r="H1999" s="25"/>
    </row>
    <row r="2000" spans="8:8" x14ac:dyDescent="0.25">
      <c r="H2000" s="25"/>
    </row>
    <row r="2001" spans="8:8" x14ac:dyDescent="0.25">
      <c r="H2001" s="25"/>
    </row>
    <row r="2002" spans="8:8" x14ac:dyDescent="0.25">
      <c r="H2002" s="25"/>
    </row>
    <row r="2003" spans="8:8" x14ac:dyDescent="0.25">
      <c r="H2003" s="25"/>
    </row>
    <row r="2004" spans="8:8" x14ac:dyDescent="0.25">
      <c r="H2004" s="25"/>
    </row>
    <row r="2005" spans="8:8" x14ac:dyDescent="0.25">
      <c r="H2005" s="25"/>
    </row>
    <row r="2006" spans="8:8" x14ac:dyDescent="0.25">
      <c r="H2006" s="25"/>
    </row>
    <row r="2007" spans="8:8" x14ac:dyDescent="0.25">
      <c r="H2007" s="25"/>
    </row>
    <row r="2008" spans="8:8" x14ac:dyDescent="0.25">
      <c r="H2008" s="25"/>
    </row>
    <row r="2009" spans="8:8" x14ac:dyDescent="0.25">
      <c r="H2009" s="25"/>
    </row>
    <row r="2010" spans="8:8" x14ac:dyDescent="0.25">
      <c r="H2010" s="25"/>
    </row>
    <row r="2011" spans="8:8" x14ac:dyDescent="0.25">
      <c r="H2011" s="25"/>
    </row>
    <row r="2012" spans="8:8" x14ac:dyDescent="0.25">
      <c r="H2012" s="25"/>
    </row>
    <row r="2013" spans="8:8" x14ac:dyDescent="0.25">
      <c r="H2013" s="25"/>
    </row>
    <row r="2014" spans="8:8" x14ac:dyDescent="0.25">
      <c r="H2014" s="25"/>
    </row>
    <row r="2015" spans="8:8" x14ac:dyDescent="0.25">
      <c r="H2015" s="25"/>
    </row>
    <row r="2016" spans="8:8" x14ac:dyDescent="0.25">
      <c r="H2016" s="25"/>
    </row>
    <row r="2017" spans="8:8" x14ac:dyDescent="0.25">
      <c r="H2017" s="25"/>
    </row>
    <row r="2018" spans="8:8" x14ac:dyDescent="0.25">
      <c r="H2018" s="25"/>
    </row>
    <row r="2019" spans="8:8" x14ac:dyDescent="0.25">
      <c r="H2019" s="25"/>
    </row>
    <row r="2020" spans="8:8" x14ac:dyDescent="0.25">
      <c r="H2020" s="25"/>
    </row>
    <row r="2021" spans="8:8" x14ac:dyDescent="0.25">
      <c r="H2021" s="25"/>
    </row>
    <row r="2022" spans="8:8" x14ac:dyDescent="0.25">
      <c r="H2022" s="25"/>
    </row>
    <row r="2023" spans="8:8" x14ac:dyDescent="0.25">
      <c r="H2023" s="25"/>
    </row>
    <row r="2024" spans="8:8" x14ac:dyDescent="0.25">
      <c r="H2024" s="25"/>
    </row>
    <row r="2025" spans="8:8" x14ac:dyDescent="0.25">
      <c r="H2025" s="25"/>
    </row>
    <row r="2026" spans="8:8" x14ac:dyDescent="0.25">
      <c r="H2026" s="25"/>
    </row>
    <row r="2027" spans="8:8" x14ac:dyDescent="0.25">
      <c r="H2027" s="25"/>
    </row>
    <row r="2028" spans="8:8" x14ac:dyDescent="0.25">
      <c r="H2028" s="25"/>
    </row>
    <row r="2029" spans="8:8" x14ac:dyDescent="0.25">
      <c r="H2029" s="25"/>
    </row>
    <row r="2030" spans="8:8" x14ac:dyDescent="0.25">
      <c r="H2030" s="25"/>
    </row>
    <row r="2031" spans="8:8" x14ac:dyDescent="0.25">
      <c r="H2031" s="25"/>
    </row>
    <row r="2032" spans="8:8" x14ac:dyDescent="0.25">
      <c r="H2032" s="25"/>
    </row>
    <row r="2033" spans="8:8" x14ac:dyDescent="0.25">
      <c r="H2033" s="25"/>
    </row>
    <row r="2034" spans="8:8" x14ac:dyDescent="0.25">
      <c r="H2034" s="25"/>
    </row>
    <row r="2035" spans="8:8" x14ac:dyDescent="0.25">
      <c r="H2035" s="25"/>
    </row>
    <row r="2036" spans="8:8" x14ac:dyDescent="0.25">
      <c r="H2036" s="25"/>
    </row>
    <row r="2037" spans="8:8" x14ac:dyDescent="0.25">
      <c r="H2037" s="25"/>
    </row>
    <row r="2038" spans="8:8" x14ac:dyDescent="0.25">
      <c r="H2038" s="25"/>
    </row>
    <row r="2039" spans="8:8" x14ac:dyDescent="0.25">
      <c r="H2039" s="25"/>
    </row>
    <row r="2040" spans="8:8" x14ac:dyDescent="0.25">
      <c r="H2040" s="25"/>
    </row>
    <row r="2041" spans="8:8" x14ac:dyDescent="0.25">
      <c r="H2041" s="25"/>
    </row>
    <row r="2042" spans="8:8" x14ac:dyDescent="0.25">
      <c r="H2042" s="25"/>
    </row>
    <row r="2043" spans="8:8" x14ac:dyDescent="0.25">
      <c r="H2043" s="25"/>
    </row>
    <row r="2044" spans="8:8" x14ac:dyDescent="0.25">
      <c r="H2044" s="25"/>
    </row>
    <row r="2045" spans="8:8" x14ac:dyDescent="0.25">
      <c r="H2045" s="25"/>
    </row>
    <row r="2046" spans="8:8" x14ac:dyDescent="0.25">
      <c r="H2046" s="25"/>
    </row>
    <row r="2047" spans="8:8" x14ac:dyDescent="0.25">
      <c r="H2047" s="25"/>
    </row>
    <row r="2048" spans="8:8" x14ac:dyDescent="0.25">
      <c r="H2048" s="25"/>
    </row>
    <row r="2049" spans="8:8" x14ac:dyDescent="0.25">
      <c r="H2049" s="25"/>
    </row>
    <row r="2050" spans="8:8" x14ac:dyDescent="0.25">
      <c r="H2050" s="25"/>
    </row>
    <row r="2051" spans="8:8" x14ac:dyDescent="0.25">
      <c r="H2051" s="25"/>
    </row>
    <row r="2052" spans="8:8" x14ac:dyDescent="0.25">
      <c r="H2052" s="25"/>
    </row>
    <row r="2053" spans="8:8" x14ac:dyDescent="0.25">
      <c r="H2053" s="25"/>
    </row>
    <row r="2054" spans="8:8" x14ac:dyDescent="0.25">
      <c r="H2054" s="25"/>
    </row>
    <row r="2055" spans="8:8" x14ac:dyDescent="0.25">
      <c r="H2055" s="25"/>
    </row>
    <row r="2056" spans="8:8" x14ac:dyDescent="0.25">
      <c r="H2056" s="25"/>
    </row>
    <row r="2057" spans="8:8" x14ac:dyDescent="0.25">
      <c r="H2057" s="25"/>
    </row>
    <row r="2058" spans="8:8" x14ac:dyDescent="0.25">
      <c r="H2058" s="25"/>
    </row>
    <row r="2059" spans="8:8" x14ac:dyDescent="0.25">
      <c r="H2059" s="25"/>
    </row>
    <row r="2060" spans="8:8" x14ac:dyDescent="0.25">
      <c r="H2060" s="25"/>
    </row>
    <row r="2061" spans="8:8" x14ac:dyDescent="0.25">
      <c r="H2061" s="25"/>
    </row>
    <row r="2062" spans="8:8" x14ac:dyDescent="0.25">
      <c r="H2062" s="25"/>
    </row>
    <row r="2063" spans="8:8" x14ac:dyDescent="0.25">
      <c r="H2063" s="25"/>
    </row>
    <row r="2064" spans="8:8" x14ac:dyDescent="0.25">
      <c r="H2064" s="25"/>
    </row>
    <row r="2065" spans="8:8" x14ac:dyDescent="0.25">
      <c r="H2065" s="25"/>
    </row>
    <row r="2066" spans="8:8" x14ac:dyDescent="0.25">
      <c r="H2066" s="25"/>
    </row>
    <row r="2067" spans="8:8" x14ac:dyDescent="0.25">
      <c r="H2067" s="25"/>
    </row>
    <row r="2068" spans="8:8" x14ac:dyDescent="0.25">
      <c r="H2068" s="25"/>
    </row>
    <row r="2069" spans="8:8" x14ac:dyDescent="0.25">
      <c r="H2069" s="25"/>
    </row>
    <row r="2070" spans="8:8" x14ac:dyDescent="0.25">
      <c r="H2070" s="25"/>
    </row>
    <row r="2071" spans="8:8" x14ac:dyDescent="0.25">
      <c r="H2071" s="25"/>
    </row>
    <row r="2072" spans="8:8" x14ac:dyDescent="0.25">
      <c r="H2072" s="25"/>
    </row>
    <row r="2073" spans="8:8" x14ac:dyDescent="0.25">
      <c r="H2073" s="25"/>
    </row>
    <row r="2074" spans="8:8" x14ac:dyDescent="0.25">
      <c r="H2074" s="25"/>
    </row>
    <row r="2075" spans="8:8" x14ac:dyDescent="0.25">
      <c r="H2075" s="25"/>
    </row>
    <row r="2076" spans="8:8" x14ac:dyDescent="0.25">
      <c r="H2076" s="25"/>
    </row>
    <row r="2077" spans="8:8" x14ac:dyDescent="0.25">
      <c r="H2077" s="25"/>
    </row>
    <row r="2078" spans="8:8" x14ac:dyDescent="0.25">
      <c r="H2078" s="25"/>
    </row>
    <row r="2079" spans="8:8" x14ac:dyDescent="0.25">
      <c r="H2079" s="25"/>
    </row>
    <row r="2080" spans="8:8" x14ac:dyDescent="0.25">
      <c r="H2080" s="25"/>
    </row>
    <row r="2081" spans="8:8" x14ac:dyDescent="0.25">
      <c r="H2081" s="25"/>
    </row>
    <row r="2082" spans="8:8" x14ac:dyDescent="0.25">
      <c r="H2082" s="25"/>
    </row>
    <row r="2083" spans="8:8" x14ac:dyDescent="0.25">
      <c r="H2083" s="25"/>
    </row>
    <row r="2084" spans="8:8" x14ac:dyDescent="0.25">
      <c r="H2084" s="25"/>
    </row>
    <row r="2085" spans="8:8" x14ac:dyDescent="0.25">
      <c r="H2085" s="25"/>
    </row>
    <row r="2086" spans="8:8" x14ac:dyDescent="0.25">
      <c r="H2086" s="25"/>
    </row>
    <row r="2087" spans="8:8" x14ac:dyDescent="0.25">
      <c r="H2087" s="25"/>
    </row>
    <row r="2088" spans="8:8" x14ac:dyDescent="0.25">
      <c r="H2088" s="25"/>
    </row>
    <row r="2089" spans="8:8" x14ac:dyDescent="0.25">
      <c r="H2089" s="25"/>
    </row>
    <row r="2090" spans="8:8" x14ac:dyDescent="0.25">
      <c r="H2090" s="25"/>
    </row>
    <row r="2091" spans="8:8" x14ac:dyDescent="0.25">
      <c r="H2091" s="25"/>
    </row>
    <row r="2092" spans="8:8" x14ac:dyDescent="0.25">
      <c r="H2092" s="25"/>
    </row>
    <row r="2093" spans="8:8" x14ac:dyDescent="0.25">
      <c r="H2093" s="25"/>
    </row>
    <row r="2094" spans="8:8" x14ac:dyDescent="0.25">
      <c r="H2094" s="25"/>
    </row>
    <row r="2095" spans="8:8" x14ac:dyDescent="0.25">
      <c r="H2095" s="25"/>
    </row>
    <row r="2096" spans="8:8" x14ac:dyDescent="0.25">
      <c r="H2096" s="25"/>
    </row>
    <row r="2097" spans="8:8" x14ac:dyDescent="0.25">
      <c r="H2097" s="25"/>
    </row>
    <row r="2098" spans="8:8" x14ac:dyDescent="0.25">
      <c r="H2098" s="25"/>
    </row>
    <row r="2099" spans="8:8" x14ac:dyDescent="0.25">
      <c r="H2099" s="25"/>
    </row>
    <row r="2100" spans="8:8" x14ac:dyDescent="0.25">
      <c r="H2100" s="25"/>
    </row>
    <row r="2101" spans="8:8" x14ac:dyDescent="0.25">
      <c r="H2101" s="25"/>
    </row>
    <row r="2102" spans="8:8" x14ac:dyDescent="0.25">
      <c r="H2102" s="25"/>
    </row>
    <row r="2103" spans="8:8" x14ac:dyDescent="0.25">
      <c r="H2103" s="25"/>
    </row>
    <row r="2104" spans="8:8" x14ac:dyDescent="0.25">
      <c r="H2104" s="25"/>
    </row>
    <row r="2105" spans="8:8" x14ac:dyDescent="0.25">
      <c r="H2105" s="25"/>
    </row>
    <row r="2106" spans="8:8" x14ac:dyDescent="0.25">
      <c r="H2106" s="25"/>
    </row>
    <row r="2107" spans="8:8" x14ac:dyDescent="0.25">
      <c r="H2107" s="25"/>
    </row>
    <row r="2108" spans="8:8" x14ac:dyDescent="0.25">
      <c r="H2108" s="25"/>
    </row>
    <row r="2109" spans="8:8" x14ac:dyDescent="0.25">
      <c r="H2109" s="25"/>
    </row>
    <row r="2110" spans="8:8" x14ac:dyDescent="0.25">
      <c r="H2110" s="25"/>
    </row>
    <row r="2111" spans="8:8" x14ac:dyDescent="0.25">
      <c r="H2111" s="25"/>
    </row>
    <row r="2112" spans="8:8" x14ac:dyDescent="0.25">
      <c r="H2112" s="25"/>
    </row>
    <row r="2113" spans="8:8" x14ac:dyDescent="0.25">
      <c r="H2113" s="25"/>
    </row>
    <row r="2114" spans="8:8" x14ac:dyDescent="0.25">
      <c r="H2114" s="25"/>
    </row>
    <row r="2115" spans="8:8" x14ac:dyDescent="0.25">
      <c r="H2115" s="25"/>
    </row>
    <row r="2116" spans="8:8" x14ac:dyDescent="0.25">
      <c r="H2116" s="25"/>
    </row>
    <row r="2117" spans="8:8" x14ac:dyDescent="0.25">
      <c r="H2117" s="25"/>
    </row>
    <row r="2118" spans="8:8" x14ac:dyDescent="0.25">
      <c r="H2118" s="25"/>
    </row>
    <row r="2119" spans="8:8" x14ac:dyDescent="0.25">
      <c r="H2119" s="25"/>
    </row>
    <row r="2120" spans="8:8" x14ac:dyDescent="0.25">
      <c r="H2120" s="25"/>
    </row>
    <row r="2121" spans="8:8" x14ac:dyDescent="0.25">
      <c r="H2121" s="25"/>
    </row>
    <row r="2122" spans="8:8" x14ac:dyDescent="0.25">
      <c r="H2122" s="25"/>
    </row>
    <row r="2123" spans="8:8" x14ac:dyDescent="0.25">
      <c r="H2123" s="25"/>
    </row>
    <row r="2124" spans="8:8" x14ac:dyDescent="0.25">
      <c r="H2124" s="25"/>
    </row>
    <row r="2125" spans="8:8" x14ac:dyDescent="0.25">
      <c r="H2125" s="25"/>
    </row>
    <row r="2126" spans="8:8" x14ac:dyDescent="0.25">
      <c r="H2126" s="25"/>
    </row>
    <row r="2127" spans="8:8" x14ac:dyDescent="0.25">
      <c r="H2127" s="25"/>
    </row>
    <row r="2128" spans="8:8" x14ac:dyDescent="0.25">
      <c r="H2128" s="25"/>
    </row>
    <row r="2129" spans="8:8" x14ac:dyDescent="0.25">
      <c r="H2129" s="25"/>
    </row>
    <row r="2130" spans="8:8" x14ac:dyDescent="0.25">
      <c r="H2130" s="25"/>
    </row>
    <row r="2131" spans="8:8" x14ac:dyDescent="0.25">
      <c r="H2131" s="25"/>
    </row>
    <row r="2132" spans="8:8" x14ac:dyDescent="0.25">
      <c r="H2132" s="25"/>
    </row>
    <row r="2133" spans="8:8" x14ac:dyDescent="0.25">
      <c r="H2133" s="25"/>
    </row>
    <row r="2134" spans="8:8" x14ac:dyDescent="0.25">
      <c r="H2134" s="25"/>
    </row>
    <row r="2135" spans="8:8" x14ac:dyDescent="0.25">
      <c r="H2135" s="25"/>
    </row>
    <row r="2136" spans="8:8" x14ac:dyDescent="0.25">
      <c r="H2136" s="25"/>
    </row>
    <row r="2137" spans="8:8" x14ac:dyDescent="0.25">
      <c r="H2137" s="25"/>
    </row>
    <row r="2138" spans="8:8" x14ac:dyDescent="0.25">
      <c r="H2138" s="25"/>
    </row>
    <row r="2139" spans="8:8" x14ac:dyDescent="0.25">
      <c r="H2139" s="25"/>
    </row>
    <row r="2140" spans="8:8" x14ac:dyDescent="0.25">
      <c r="H2140" s="25"/>
    </row>
    <row r="2141" spans="8:8" x14ac:dyDescent="0.25">
      <c r="H2141" s="25"/>
    </row>
    <row r="2142" spans="8:8" x14ac:dyDescent="0.25">
      <c r="H2142" s="25"/>
    </row>
    <row r="2143" spans="8:8" x14ac:dyDescent="0.25">
      <c r="H2143" s="25"/>
    </row>
    <row r="2144" spans="8:8" x14ac:dyDescent="0.25">
      <c r="H2144" s="25"/>
    </row>
    <row r="2145" spans="8:8" x14ac:dyDescent="0.25">
      <c r="H2145" s="25"/>
    </row>
    <row r="2146" spans="8:8" x14ac:dyDescent="0.25">
      <c r="H2146" s="25"/>
    </row>
    <row r="2147" spans="8:8" x14ac:dyDescent="0.25">
      <c r="H2147" s="25"/>
    </row>
    <row r="2148" spans="8:8" x14ac:dyDescent="0.25">
      <c r="H2148" s="25"/>
    </row>
    <row r="2149" spans="8:8" x14ac:dyDescent="0.25">
      <c r="H2149" s="25"/>
    </row>
    <row r="2150" spans="8:8" x14ac:dyDescent="0.25">
      <c r="H2150" s="25"/>
    </row>
    <row r="2151" spans="8:8" x14ac:dyDescent="0.25">
      <c r="H2151" s="25"/>
    </row>
    <row r="2152" spans="8:8" x14ac:dyDescent="0.25">
      <c r="H2152" s="25"/>
    </row>
    <row r="2153" spans="8:8" x14ac:dyDescent="0.25">
      <c r="H2153" s="25"/>
    </row>
    <row r="2154" spans="8:8" x14ac:dyDescent="0.25">
      <c r="H2154" s="25"/>
    </row>
    <row r="2155" spans="8:8" x14ac:dyDescent="0.25">
      <c r="H2155" s="25"/>
    </row>
    <row r="2156" spans="8:8" x14ac:dyDescent="0.25">
      <c r="H2156" s="25"/>
    </row>
    <row r="2157" spans="8:8" x14ac:dyDescent="0.25">
      <c r="H2157" s="25"/>
    </row>
    <row r="2158" spans="8:8" x14ac:dyDescent="0.25">
      <c r="H2158" s="25"/>
    </row>
    <row r="2159" spans="8:8" x14ac:dyDescent="0.25">
      <c r="H2159" s="25"/>
    </row>
    <row r="2160" spans="8:8" x14ac:dyDescent="0.25">
      <c r="H2160" s="25"/>
    </row>
    <row r="2161" spans="8:8" x14ac:dyDescent="0.25">
      <c r="H2161" s="25"/>
    </row>
    <row r="2162" spans="8:8" x14ac:dyDescent="0.25">
      <c r="H2162" s="25"/>
    </row>
    <row r="2163" spans="8:8" x14ac:dyDescent="0.25">
      <c r="H2163" s="25"/>
    </row>
    <row r="2164" spans="8:8" x14ac:dyDescent="0.25">
      <c r="H2164" s="25"/>
    </row>
    <row r="2165" spans="8:8" x14ac:dyDescent="0.25">
      <c r="H2165" s="25"/>
    </row>
    <row r="2166" spans="8:8" x14ac:dyDescent="0.25">
      <c r="H2166" s="25"/>
    </row>
    <row r="2167" spans="8:8" x14ac:dyDescent="0.25">
      <c r="H2167" s="25"/>
    </row>
    <row r="2168" spans="8:8" x14ac:dyDescent="0.25">
      <c r="H2168" s="25"/>
    </row>
    <row r="2169" spans="8:8" x14ac:dyDescent="0.25">
      <c r="H2169" s="25"/>
    </row>
    <row r="2170" spans="8:8" x14ac:dyDescent="0.25">
      <c r="H2170" s="25"/>
    </row>
    <row r="2171" spans="8:8" x14ac:dyDescent="0.25">
      <c r="H2171" s="25"/>
    </row>
    <row r="2172" spans="8:8" x14ac:dyDescent="0.25">
      <c r="H2172" s="25"/>
    </row>
    <row r="2173" spans="8:8" x14ac:dyDescent="0.25">
      <c r="H2173" s="25"/>
    </row>
    <row r="2174" spans="8:8" x14ac:dyDescent="0.25">
      <c r="H2174" s="25"/>
    </row>
    <row r="2175" spans="8:8" x14ac:dyDescent="0.25">
      <c r="H2175" s="25"/>
    </row>
    <row r="2176" spans="8:8" x14ac:dyDescent="0.25">
      <c r="H2176" s="25"/>
    </row>
    <row r="2177" spans="8:8" x14ac:dyDescent="0.25">
      <c r="H2177" s="25"/>
    </row>
    <row r="2178" spans="8:8" x14ac:dyDescent="0.25">
      <c r="H2178" s="25"/>
    </row>
    <row r="2179" spans="8:8" x14ac:dyDescent="0.25">
      <c r="H2179" s="25"/>
    </row>
    <row r="2180" spans="8:8" x14ac:dyDescent="0.25">
      <c r="H2180" s="25"/>
    </row>
    <row r="2181" spans="8:8" x14ac:dyDescent="0.25">
      <c r="H2181" s="25"/>
    </row>
    <row r="2182" spans="8:8" x14ac:dyDescent="0.25">
      <c r="H2182" s="25"/>
    </row>
    <row r="2183" spans="8:8" x14ac:dyDescent="0.25">
      <c r="H2183" s="25"/>
    </row>
    <row r="2184" spans="8:8" x14ac:dyDescent="0.25">
      <c r="H2184" s="25"/>
    </row>
    <row r="2185" spans="8:8" x14ac:dyDescent="0.25">
      <c r="H2185" s="25"/>
    </row>
    <row r="2186" spans="8:8" x14ac:dyDescent="0.25">
      <c r="H2186" s="25"/>
    </row>
    <row r="2187" spans="8:8" x14ac:dyDescent="0.25">
      <c r="H2187" s="25"/>
    </row>
    <row r="2188" spans="8:8" x14ac:dyDescent="0.25">
      <c r="H2188" s="25"/>
    </row>
    <row r="2189" spans="8:8" x14ac:dyDescent="0.25">
      <c r="H2189" s="25"/>
    </row>
    <row r="2190" spans="8:8" x14ac:dyDescent="0.25">
      <c r="H2190" s="25"/>
    </row>
    <row r="2191" spans="8:8" x14ac:dyDescent="0.25">
      <c r="H2191" s="25"/>
    </row>
    <row r="2192" spans="8:8" x14ac:dyDescent="0.25">
      <c r="H2192" s="25"/>
    </row>
    <row r="2193" spans="8:8" x14ac:dyDescent="0.25">
      <c r="H2193" s="25"/>
    </row>
    <row r="2194" spans="8:8" x14ac:dyDescent="0.25">
      <c r="H2194" s="25"/>
    </row>
    <row r="2195" spans="8:8" x14ac:dyDescent="0.25">
      <c r="H2195" s="25"/>
    </row>
    <row r="2196" spans="8:8" x14ac:dyDescent="0.25">
      <c r="H2196" s="25"/>
    </row>
    <row r="2197" spans="8:8" x14ac:dyDescent="0.25">
      <c r="H2197" s="25"/>
    </row>
    <row r="2198" spans="8:8" x14ac:dyDescent="0.25">
      <c r="H2198" s="25"/>
    </row>
    <row r="2199" spans="8:8" x14ac:dyDescent="0.25">
      <c r="H2199" s="25"/>
    </row>
    <row r="2200" spans="8:8" x14ac:dyDescent="0.25">
      <c r="H2200" s="25"/>
    </row>
    <row r="2201" spans="8:8" x14ac:dyDescent="0.25">
      <c r="H2201" s="25"/>
    </row>
    <row r="2202" spans="8:8" x14ac:dyDescent="0.25">
      <c r="H2202" s="25"/>
    </row>
    <row r="2203" spans="8:8" x14ac:dyDescent="0.25">
      <c r="H2203" s="25"/>
    </row>
    <row r="2204" spans="8:8" x14ac:dyDescent="0.25">
      <c r="H2204" s="25"/>
    </row>
    <row r="2205" spans="8:8" x14ac:dyDescent="0.25">
      <c r="H2205" s="25"/>
    </row>
    <row r="2206" spans="8:8" x14ac:dyDescent="0.25">
      <c r="H2206" s="25"/>
    </row>
    <row r="2207" spans="8:8" x14ac:dyDescent="0.25">
      <c r="H2207" s="25"/>
    </row>
    <row r="2208" spans="8:8" x14ac:dyDescent="0.25">
      <c r="H2208" s="25"/>
    </row>
    <row r="2209" spans="8:8" x14ac:dyDescent="0.25">
      <c r="H2209" s="25"/>
    </row>
    <row r="2210" spans="8:8" x14ac:dyDescent="0.25">
      <c r="H2210" s="25"/>
    </row>
    <row r="2211" spans="8:8" x14ac:dyDescent="0.25">
      <c r="H2211" s="25"/>
    </row>
    <row r="2212" spans="8:8" x14ac:dyDescent="0.25">
      <c r="H2212" s="25"/>
    </row>
    <row r="2213" spans="8:8" x14ac:dyDescent="0.25">
      <c r="H2213" s="25"/>
    </row>
    <row r="2214" spans="8:8" x14ac:dyDescent="0.25">
      <c r="H2214" s="25"/>
    </row>
    <row r="2215" spans="8:8" x14ac:dyDescent="0.25">
      <c r="H2215" s="25"/>
    </row>
    <row r="2216" spans="8:8" x14ac:dyDescent="0.25">
      <c r="H2216" s="25"/>
    </row>
    <row r="2217" spans="8:8" x14ac:dyDescent="0.25">
      <c r="H2217" s="25"/>
    </row>
    <row r="2218" spans="8:8" x14ac:dyDescent="0.25">
      <c r="H2218" s="25"/>
    </row>
    <row r="2219" spans="8:8" x14ac:dyDescent="0.25">
      <c r="H2219" s="25"/>
    </row>
    <row r="2220" spans="8:8" x14ac:dyDescent="0.25">
      <c r="H2220" s="25"/>
    </row>
    <row r="2221" spans="8:8" x14ac:dyDescent="0.25">
      <c r="H2221" s="25"/>
    </row>
    <row r="2222" spans="8:8" x14ac:dyDescent="0.25">
      <c r="H2222" s="25"/>
    </row>
    <row r="2223" spans="8:8" x14ac:dyDescent="0.25">
      <c r="H2223" s="25"/>
    </row>
    <row r="2224" spans="8:8" x14ac:dyDescent="0.25">
      <c r="H2224" s="25"/>
    </row>
    <row r="2225" spans="8:8" x14ac:dyDescent="0.25">
      <c r="H2225" s="25"/>
    </row>
    <row r="2226" spans="8:8" x14ac:dyDescent="0.25">
      <c r="H2226" s="25"/>
    </row>
    <row r="2227" spans="8:8" x14ac:dyDescent="0.25">
      <c r="H2227" s="25"/>
    </row>
    <row r="2228" spans="8:8" x14ac:dyDescent="0.25">
      <c r="H2228" s="25"/>
    </row>
    <row r="2229" spans="8:8" x14ac:dyDescent="0.25">
      <c r="H2229" s="25"/>
    </row>
    <row r="2230" spans="8:8" x14ac:dyDescent="0.25">
      <c r="H2230" s="25"/>
    </row>
    <row r="2231" spans="8:8" x14ac:dyDescent="0.25">
      <c r="H2231" s="25"/>
    </row>
    <row r="2232" spans="8:8" x14ac:dyDescent="0.25">
      <c r="H2232" s="25"/>
    </row>
    <row r="2233" spans="8:8" x14ac:dyDescent="0.25">
      <c r="H2233" s="25"/>
    </row>
    <row r="2234" spans="8:8" x14ac:dyDescent="0.25">
      <c r="H2234" s="25"/>
    </row>
    <row r="2235" spans="8:8" x14ac:dyDescent="0.25">
      <c r="H2235" s="25"/>
    </row>
    <row r="2236" spans="8:8" x14ac:dyDescent="0.25">
      <c r="H2236" s="25"/>
    </row>
    <row r="2237" spans="8:8" x14ac:dyDescent="0.25">
      <c r="H2237" s="25"/>
    </row>
    <row r="2238" spans="8:8" x14ac:dyDescent="0.25">
      <c r="H2238" s="25"/>
    </row>
    <row r="2239" spans="8:8" x14ac:dyDescent="0.25">
      <c r="H2239" s="25"/>
    </row>
    <row r="2240" spans="8:8" x14ac:dyDescent="0.25">
      <c r="H2240" s="25"/>
    </row>
    <row r="2241" spans="8:8" x14ac:dyDescent="0.25">
      <c r="H2241" s="25"/>
    </row>
    <row r="2242" spans="8:8" x14ac:dyDescent="0.25">
      <c r="H2242" s="25"/>
    </row>
    <row r="2243" spans="8:8" x14ac:dyDescent="0.25">
      <c r="H2243" s="25"/>
    </row>
    <row r="2244" spans="8:8" x14ac:dyDescent="0.25">
      <c r="H2244" s="25"/>
    </row>
    <row r="2245" spans="8:8" x14ac:dyDescent="0.25">
      <c r="H2245" s="25"/>
    </row>
    <row r="2246" spans="8:8" x14ac:dyDescent="0.25">
      <c r="H2246" s="25"/>
    </row>
    <row r="2247" spans="8:8" x14ac:dyDescent="0.25">
      <c r="H2247" s="25"/>
    </row>
    <row r="2248" spans="8:8" x14ac:dyDescent="0.25">
      <c r="H2248" s="25"/>
    </row>
    <row r="2249" spans="8:8" x14ac:dyDescent="0.25">
      <c r="H2249" s="25"/>
    </row>
    <row r="2250" spans="8:8" x14ac:dyDescent="0.25">
      <c r="H2250" s="25"/>
    </row>
    <row r="2251" spans="8:8" x14ac:dyDescent="0.25">
      <c r="H2251" s="25"/>
    </row>
    <row r="2252" spans="8:8" x14ac:dyDescent="0.25">
      <c r="H2252" s="25"/>
    </row>
    <row r="2253" spans="8:8" x14ac:dyDescent="0.25">
      <c r="H2253" s="25"/>
    </row>
    <row r="2254" spans="8:8" x14ac:dyDescent="0.25">
      <c r="H2254" s="25"/>
    </row>
    <row r="2255" spans="8:8" x14ac:dyDescent="0.25">
      <c r="H2255" s="25"/>
    </row>
    <row r="2256" spans="8:8" x14ac:dyDescent="0.25">
      <c r="H2256" s="25"/>
    </row>
    <row r="2257" spans="8:8" x14ac:dyDescent="0.25">
      <c r="H2257" s="25"/>
    </row>
    <row r="2258" spans="8:8" x14ac:dyDescent="0.25">
      <c r="H2258" s="25"/>
    </row>
    <row r="2259" spans="8:8" x14ac:dyDescent="0.25">
      <c r="H2259" s="25"/>
    </row>
    <row r="2260" spans="8:8" x14ac:dyDescent="0.25">
      <c r="H2260" s="25"/>
    </row>
    <row r="2261" spans="8:8" x14ac:dyDescent="0.25">
      <c r="H2261" s="25"/>
    </row>
    <row r="2262" spans="8:8" x14ac:dyDescent="0.25">
      <c r="H2262" s="25"/>
    </row>
    <row r="2263" spans="8:8" x14ac:dyDescent="0.25">
      <c r="H2263" s="25"/>
    </row>
    <row r="2264" spans="8:8" x14ac:dyDescent="0.25">
      <c r="H2264" s="25"/>
    </row>
    <row r="2265" spans="8:8" x14ac:dyDescent="0.25">
      <c r="H2265" s="25"/>
    </row>
    <row r="2266" spans="8:8" x14ac:dyDescent="0.25">
      <c r="H2266" s="25"/>
    </row>
    <row r="2267" spans="8:8" x14ac:dyDescent="0.25">
      <c r="H2267" s="25"/>
    </row>
    <row r="2268" spans="8:8" x14ac:dyDescent="0.25">
      <c r="H2268" s="25"/>
    </row>
    <row r="2269" spans="8:8" x14ac:dyDescent="0.25">
      <c r="H2269" s="25"/>
    </row>
    <row r="2270" spans="8:8" x14ac:dyDescent="0.25">
      <c r="H2270" s="25"/>
    </row>
    <row r="2271" spans="8:8" x14ac:dyDescent="0.25">
      <c r="H2271" s="25"/>
    </row>
    <row r="2272" spans="8:8" x14ac:dyDescent="0.25">
      <c r="H2272" s="25"/>
    </row>
    <row r="2273" spans="8:8" x14ac:dyDescent="0.25">
      <c r="H2273" s="25"/>
    </row>
    <row r="2274" spans="8:8" x14ac:dyDescent="0.25">
      <c r="H2274" s="25"/>
    </row>
    <row r="2275" spans="8:8" x14ac:dyDescent="0.25">
      <c r="H2275" s="25"/>
    </row>
    <row r="2276" spans="8:8" x14ac:dyDescent="0.25">
      <c r="H2276" s="25"/>
    </row>
    <row r="2277" spans="8:8" x14ac:dyDescent="0.25">
      <c r="H2277" s="25"/>
    </row>
    <row r="2278" spans="8:8" x14ac:dyDescent="0.25">
      <c r="H2278" s="25"/>
    </row>
    <row r="2279" spans="8:8" x14ac:dyDescent="0.25">
      <c r="H2279" s="25"/>
    </row>
    <row r="2280" spans="8:8" x14ac:dyDescent="0.25">
      <c r="H2280" s="25"/>
    </row>
    <row r="2281" spans="8:8" x14ac:dyDescent="0.25">
      <c r="H2281" s="25"/>
    </row>
    <row r="2282" spans="8:8" x14ac:dyDescent="0.25">
      <c r="H2282" s="25"/>
    </row>
    <row r="2283" spans="8:8" x14ac:dyDescent="0.25">
      <c r="H2283" s="25"/>
    </row>
    <row r="2284" spans="8:8" x14ac:dyDescent="0.25">
      <c r="H2284" s="25"/>
    </row>
    <row r="2285" spans="8:8" x14ac:dyDescent="0.25">
      <c r="H2285" s="25"/>
    </row>
    <row r="2286" spans="8:8" x14ac:dyDescent="0.25">
      <c r="H2286" s="25"/>
    </row>
    <row r="2287" spans="8:8" x14ac:dyDescent="0.25">
      <c r="H2287" s="25"/>
    </row>
    <row r="2288" spans="8:8" x14ac:dyDescent="0.25">
      <c r="H2288" s="25"/>
    </row>
    <row r="2289" spans="8:8" x14ac:dyDescent="0.25">
      <c r="H2289" s="25"/>
    </row>
    <row r="2290" spans="8:8" x14ac:dyDescent="0.25">
      <c r="H2290" s="25"/>
    </row>
    <row r="2291" spans="8:8" x14ac:dyDescent="0.25">
      <c r="H2291" s="25"/>
    </row>
    <row r="2292" spans="8:8" x14ac:dyDescent="0.25">
      <c r="H2292" s="25"/>
    </row>
    <row r="2293" spans="8:8" x14ac:dyDescent="0.25">
      <c r="H2293" s="25"/>
    </row>
    <row r="2294" spans="8:8" x14ac:dyDescent="0.25">
      <c r="H2294" s="25"/>
    </row>
    <row r="2295" spans="8:8" x14ac:dyDescent="0.25">
      <c r="H2295" s="25"/>
    </row>
    <row r="2296" spans="8:8" x14ac:dyDescent="0.25">
      <c r="H2296" s="25"/>
    </row>
    <row r="2297" spans="8:8" x14ac:dyDescent="0.25">
      <c r="H2297" s="25"/>
    </row>
    <row r="2298" spans="8:8" x14ac:dyDescent="0.25">
      <c r="H2298" s="25"/>
    </row>
    <row r="2299" spans="8:8" x14ac:dyDescent="0.25">
      <c r="H2299" s="25"/>
    </row>
    <row r="2300" spans="8:8" x14ac:dyDescent="0.25">
      <c r="H2300" s="25"/>
    </row>
    <row r="2301" spans="8:8" x14ac:dyDescent="0.25">
      <c r="H2301" s="25"/>
    </row>
    <row r="2302" spans="8:8" x14ac:dyDescent="0.25">
      <c r="H2302" s="25"/>
    </row>
    <row r="2303" spans="8:8" x14ac:dyDescent="0.25">
      <c r="H2303" s="25"/>
    </row>
    <row r="2304" spans="8:8" x14ac:dyDescent="0.25">
      <c r="H2304" s="25"/>
    </row>
    <row r="2305" spans="8:8" x14ac:dyDescent="0.25">
      <c r="H2305" s="25"/>
    </row>
    <row r="2306" spans="8:8" x14ac:dyDescent="0.25">
      <c r="H2306" s="25"/>
    </row>
    <row r="2307" spans="8:8" x14ac:dyDescent="0.25">
      <c r="H2307" s="25"/>
    </row>
    <row r="2308" spans="8:8" x14ac:dyDescent="0.25">
      <c r="H2308" s="25"/>
    </row>
    <row r="2309" spans="8:8" x14ac:dyDescent="0.25">
      <c r="H2309" s="25"/>
    </row>
    <row r="2310" spans="8:8" x14ac:dyDescent="0.25">
      <c r="H2310" s="25"/>
    </row>
    <row r="2311" spans="8:8" x14ac:dyDescent="0.25">
      <c r="H2311" s="25"/>
    </row>
    <row r="2312" spans="8:8" x14ac:dyDescent="0.25">
      <c r="H2312" s="25"/>
    </row>
    <row r="2313" spans="8:8" x14ac:dyDescent="0.25">
      <c r="H2313" s="25"/>
    </row>
    <row r="2314" spans="8:8" x14ac:dyDescent="0.25">
      <c r="H2314" s="25"/>
    </row>
    <row r="2315" spans="8:8" x14ac:dyDescent="0.25">
      <c r="H2315" s="25"/>
    </row>
    <row r="2316" spans="8:8" x14ac:dyDescent="0.25">
      <c r="H2316" s="25"/>
    </row>
    <row r="2317" spans="8:8" x14ac:dyDescent="0.25">
      <c r="H2317" s="25"/>
    </row>
    <row r="2318" spans="8:8" x14ac:dyDescent="0.25">
      <c r="H2318" s="25"/>
    </row>
    <row r="2319" spans="8:8" x14ac:dyDescent="0.25">
      <c r="H2319" s="25"/>
    </row>
    <row r="2320" spans="8:8" x14ac:dyDescent="0.25">
      <c r="H2320" s="25"/>
    </row>
    <row r="2321" spans="8:8" x14ac:dyDescent="0.25">
      <c r="H2321" s="25"/>
    </row>
    <row r="2322" spans="8:8" x14ac:dyDescent="0.25">
      <c r="H2322" s="25"/>
    </row>
    <row r="2323" spans="8:8" x14ac:dyDescent="0.25">
      <c r="H2323" s="25"/>
    </row>
    <row r="2324" spans="8:8" x14ac:dyDescent="0.25">
      <c r="H2324" s="25"/>
    </row>
    <row r="2325" spans="8:8" x14ac:dyDescent="0.25">
      <c r="H2325" s="25"/>
    </row>
    <row r="2326" spans="8:8" x14ac:dyDescent="0.25">
      <c r="H2326" s="25"/>
    </row>
    <row r="2327" spans="8:8" x14ac:dyDescent="0.25">
      <c r="H2327" s="25"/>
    </row>
    <row r="2328" spans="8:8" x14ac:dyDescent="0.25">
      <c r="H2328" s="25"/>
    </row>
    <row r="2329" spans="8:8" x14ac:dyDescent="0.25">
      <c r="H2329" s="25"/>
    </row>
    <row r="2330" spans="8:8" x14ac:dyDescent="0.25">
      <c r="H2330" s="25"/>
    </row>
    <row r="2331" spans="8:8" x14ac:dyDescent="0.25">
      <c r="H2331" s="25"/>
    </row>
    <row r="2332" spans="8:8" x14ac:dyDescent="0.25">
      <c r="H2332" s="25"/>
    </row>
    <row r="2333" spans="8:8" x14ac:dyDescent="0.25">
      <c r="H2333" s="25"/>
    </row>
    <row r="2334" spans="8:8" x14ac:dyDescent="0.25">
      <c r="H2334" s="25"/>
    </row>
    <row r="2335" spans="8:8" x14ac:dyDescent="0.25">
      <c r="H2335" s="25"/>
    </row>
    <row r="2336" spans="8:8" x14ac:dyDescent="0.25">
      <c r="H2336" s="25"/>
    </row>
    <row r="2337" spans="8:8" x14ac:dyDescent="0.25">
      <c r="H2337" s="25"/>
    </row>
    <row r="2338" spans="8:8" x14ac:dyDescent="0.25">
      <c r="H2338" s="25"/>
    </row>
    <row r="2339" spans="8:8" x14ac:dyDescent="0.25">
      <c r="H2339" s="25"/>
    </row>
    <row r="2340" spans="8:8" x14ac:dyDescent="0.25">
      <c r="H2340" s="25"/>
    </row>
    <row r="2341" spans="8:8" x14ac:dyDescent="0.25">
      <c r="H2341" s="25"/>
    </row>
    <row r="2342" spans="8:8" x14ac:dyDescent="0.25">
      <c r="H2342" s="25"/>
    </row>
    <row r="2343" spans="8:8" x14ac:dyDescent="0.25">
      <c r="H2343" s="25"/>
    </row>
    <row r="2344" spans="8:8" x14ac:dyDescent="0.25">
      <c r="H2344" s="25"/>
    </row>
    <row r="2345" spans="8:8" x14ac:dyDescent="0.25">
      <c r="H2345" s="25"/>
    </row>
    <row r="2346" spans="8:8" x14ac:dyDescent="0.25">
      <c r="H2346" s="25"/>
    </row>
    <row r="2347" spans="8:8" x14ac:dyDescent="0.25">
      <c r="H2347" s="25"/>
    </row>
    <row r="2348" spans="8:8" x14ac:dyDescent="0.25">
      <c r="H2348" s="25"/>
    </row>
    <row r="2349" spans="8:8" x14ac:dyDescent="0.25">
      <c r="H2349" s="25"/>
    </row>
    <row r="2350" spans="8:8" x14ac:dyDescent="0.25">
      <c r="H2350" s="25"/>
    </row>
    <row r="2351" spans="8:8" x14ac:dyDescent="0.25">
      <c r="H2351" s="25"/>
    </row>
    <row r="2352" spans="8:8" x14ac:dyDescent="0.25">
      <c r="H2352" s="25"/>
    </row>
    <row r="2353" spans="8:8" x14ac:dyDescent="0.25">
      <c r="H2353" s="25"/>
    </row>
    <row r="2354" spans="8:8" x14ac:dyDescent="0.25">
      <c r="H2354" s="25"/>
    </row>
    <row r="2355" spans="8:8" x14ac:dyDescent="0.25">
      <c r="H2355" s="25"/>
    </row>
    <row r="2356" spans="8:8" x14ac:dyDescent="0.25">
      <c r="H2356" s="25"/>
    </row>
    <row r="2357" spans="8:8" x14ac:dyDescent="0.25">
      <c r="H2357" s="25"/>
    </row>
    <row r="2358" spans="8:8" x14ac:dyDescent="0.25">
      <c r="H2358" s="25"/>
    </row>
    <row r="2359" spans="8:8" x14ac:dyDescent="0.25">
      <c r="H2359" s="25"/>
    </row>
    <row r="2360" spans="8:8" x14ac:dyDescent="0.25">
      <c r="H2360" s="25"/>
    </row>
    <row r="2361" spans="8:8" x14ac:dyDescent="0.25">
      <c r="H2361" s="25"/>
    </row>
    <row r="2362" spans="8:8" x14ac:dyDescent="0.25">
      <c r="H2362" s="25"/>
    </row>
    <row r="2363" spans="8:8" x14ac:dyDescent="0.25">
      <c r="H2363" s="25"/>
    </row>
    <row r="2364" spans="8:8" x14ac:dyDescent="0.25">
      <c r="H2364" s="25"/>
    </row>
    <row r="2365" spans="8:8" x14ac:dyDescent="0.25">
      <c r="H2365" s="25"/>
    </row>
    <row r="2366" spans="8:8" x14ac:dyDescent="0.25">
      <c r="H2366" s="25"/>
    </row>
    <row r="2367" spans="8:8" x14ac:dyDescent="0.25">
      <c r="H2367" s="25"/>
    </row>
    <row r="2368" spans="8:8" x14ac:dyDescent="0.25">
      <c r="H2368" s="25"/>
    </row>
    <row r="2369" spans="8:8" x14ac:dyDescent="0.25">
      <c r="H2369" s="25"/>
    </row>
    <row r="2370" spans="8:8" x14ac:dyDescent="0.25">
      <c r="H2370" s="25"/>
    </row>
    <row r="2371" spans="8:8" x14ac:dyDescent="0.25">
      <c r="H2371" s="25"/>
    </row>
    <row r="2372" spans="8:8" x14ac:dyDescent="0.25">
      <c r="H2372" s="25"/>
    </row>
    <row r="2373" spans="8:8" x14ac:dyDescent="0.25">
      <c r="H2373" s="25"/>
    </row>
    <row r="2374" spans="8:8" x14ac:dyDescent="0.25">
      <c r="H2374" s="25"/>
    </row>
    <row r="2375" spans="8:8" x14ac:dyDescent="0.25">
      <c r="H2375" s="25"/>
    </row>
    <row r="2376" spans="8:8" x14ac:dyDescent="0.25">
      <c r="H2376" s="25"/>
    </row>
    <row r="2377" spans="8:8" x14ac:dyDescent="0.25">
      <c r="H2377" s="25"/>
    </row>
    <row r="2378" spans="8:8" x14ac:dyDescent="0.25">
      <c r="H2378" s="25"/>
    </row>
    <row r="2379" spans="8:8" x14ac:dyDescent="0.25">
      <c r="H2379" s="25"/>
    </row>
    <row r="2380" spans="8:8" x14ac:dyDescent="0.25">
      <c r="H2380" s="25"/>
    </row>
    <row r="2381" spans="8:8" x14ac:dyDescent="0.25">
      <c r="H2381" s="25"/>
    </row>
    <row r="2382" spans="8:8" x14ac:dyDescent="0.25">
      <c r="H2382" s="25"/>
    </row>
    <row r="2383" spans="8:8" x14ac:dyDescent="0.25">
      <c r="H2383" s="25"/>
    </row>
    <row r="2384" spans="8:8" x14ac:dyDescent="0.25">
      <c r="H2384" s="25"/>
    </row>
    <row r="2385" spans="8:8" x14ac:dyDescent="0.25">
      <c r="H2385" s="25"/>
    </row>
    <row r="2386" spans="8:8" x14ac:dyDescent="0.25">
      <c r="H2386" s="25"/>
    </row>
    <row r="2387" spans="8:8" x14ac:dyDescent="0.25">
      <c r="H2387" s="25"/>
    </row>
    <row r="2388" spans="8:8" x14ac:dyDescent="0.25">
      <c r="H2388" s="25"/>
    </row>
    <row r="2389" spans="8:8" x14ac:dyDescent="0.25">
      <c r="H2389" s="25"/>
    </row>
    <row r="2390" spans="8:8" x14ac:dyDescent="0.25">
      <c r="H2390" s="25"/>
    </row>
    <row r="2391" spans="8:8" x14ac:dyDescent="0.25">
      <c r="H2391" s="25"/>
    </row>
    <row r="2392" spans="8:8" x14ac:dyDescent="0.25">
      <c r="H2392" s="25"/>
    </row>
    <row r="2393" spans="8:8" x14ac:dyDescent="0.25">
      <c r="H2393" s="25"/>
    </row>
    <row r="2394" spans="8:8" x14ac:dyDescent="0.25">
      <c r="H2394" s="25"/>
    </row>
    <row r="2395" spans="8:8" x14ac:dyDescent="0.25">
      <c r="H2395" s="25"/>
    </row>
    <row r="2396" spans="8:8" x14ac:dyDescent="0.25">
      <c r="H2396" s="25"/>
    </row>
    <row r="2397" spans="8:8" x14ac:dyDescent="0.25">
      <c r="H2397" s="25"/>
    </row>
    <row r="2398" spans="8:8" x14ac:dyDescent="0.25">
      <c r="H2398" s="25"/>
    </row>
    <row r="2399" spans="8:8" x14ac:dyDescent="0.25">
      <c r="H2399" s="25"/>
    </row>
    <row r="2400" spans="8:8" x14ac:dyDescent="0.25">
      <c r="H2400" s="25"/>
    </row>
    <row r="2401" spans="8:8" x14ac:dyDescent="0.25">
      <c r="H2401" s="25"/>
    </row>
    <row r="2402" spans="8:8" x14ac:dyDescent="0.25">
      <c r="H2402" s="25"/>
    </row>
    <row r="2403" spans="8:8" x14ac:dyDescent="0.25">
      <c r="H2403" s="25"/>
    </row>
    <row r="2404" spans="8:8" x14ac:dyDescent="0.25">
      <c r="H2404" s="25"/>
    </row>
    <row r="2405" spans="8:8" x14ac:dyDescent="0.25">
      <c r="H2405" s="25"/>
    </row>
    <row r="2406" spans="8:8" x14ac:dyDescent="0.25">
      <c r="H2406" s="25"/>
    </row>
    <row r="2407" spans="8:8" x14ac:dyDescent="0.25">
      <c r="H2407" s="25"/>
    </row>
    <row r="2408" spans="8:8" x14ac:dyDescent="0.25">
      <c r="H2408" s="25"/>
    </row>
    <row r="2409" spans="8:8" x14ac:dyDescent="0.25">
      <c r="H2409" s="25"/>
    </row>
    <row r="2410" spans="8:8" x14ac:dyDescent="0.25">
      <c r="H2410" s="25"/>
    </row>
    <row r="2411" spans="8:8" x14ac:dyDescent="0.25">
      <c r="H2411" s="25"/>
    </row>
    <row r="2412" spans="8:8" x14ac:dyDescent="0.25">
      <c r="H2412" s="25"/>
    </row>
    <row r="2413" spans="8:8" x14ac:dyDescent="0.25">
      <c r="H2413" s="25"/>
    </row>
    <row r="2414" spans="8:8" x14ac:dyDescent="0.25">
      <c r="H2414" s="25"/>
    </row>
    <row r="2415" spans="8:8" x14ac:dyDescent="0.25">
      <c r="H2415" s="25"/>
    </row>
    <row r="2416" spans="8:8" x14ac:dyDescent="0.25">
      <c r="H2416" s="25"/>
    </row>
    <row r="2417" spans="8:8" x14ac:dyDescent="0.25">
      <c r="H2417" s="25"/>
    </row>
    <row r="2418" spans="8:8" x14ac:dyDescent="0.25">
      <c r="H2418" s="25"/>
    </row>
    <row r="2419" spans="8:8" x14ac:dyDescent="0.25">
      <c r="H2419" s="25"/>
    </row>
    <row r="2420" spans="8:8" x14ac:dyDescent="0.25">
      <c r="H2420" s="25"/>
    </row>
    <row r="2421" spans="8:8" x14ac:dyDescent="0.25">
      <c r="H2421" s="25"/>
    </row>
    <row r="2422" spans="8:8" x14ac:dyDescent="0.25">
      <c r="H2422" s="25"/>
    </row>
    <row r="2423" spans="8:8" x14ac:dyDescent="0.25">
      <c r="H2423" s="25"/>
    </row>
    <row r="2424" spans="8:8" x14ac:dyDescent="0.25">
      <c r="H2424" s="25"/>
    </row>
    <row r="2425" spans="8:8" x14ac:dyDescent="0.25">
      <c r="H2425" s="25"/>
    </row>
    <row r="2426" spans="8:8" x14ac:dyDescent="0.25">
      <c r="H2426" s="25"/>
    </row>
    <row r="2427" spans="8:8" x14ac:dyDescent="0.25">
      <c r="H2427" s="25"/>
    </row>
    <row r="2428" spans="8:8" x14ac:dyDescent="0.25">
      <c r="H2428" s="25"/>
    </row>
    <row r="2429" spans="8:8" x14ac:dyDescent="0.25">
      <c r="H2429" s="25"/>
    </row>
    <row r="2430" spans="8:8" x14ac:dyDescent="0.25">
      <c r="H2430" s="25"/>
    </row>
    <row r="2431" spans="8:8" x14ac:dyDescent="0.25">
      <c r="H2431" s="25"/>
    </row>
    <row r="2432" spans="8:8" x14ac:dyDescent="0.25">
      <c r="H2432" s="25"/>
    </row>
    <row r="2433" spans="8:8" x14ac:dyDescent="0.25">
      <c r="H2433" s="25"/>
    </row>
    <row r="2434" spans="8:8" x14ac:dyDescent="0.25">
      <c r="H2434" s="25"/>
    </row>
    <row r="2435" spans="8:8" x14ac:dyDescent="0.25">
      <c r="H2435" s="25"/>
    </row>
    <row r="2436" spans="8:8" x14ac:dyDescent="0.25">
      <c r="H2436" s="25"/>
    </row>
    <row r="2437" spans="8:8" x14ac:dyDescent="0.25">
      <c r="H2437" s="25"/>
    </row>
    <row r="2438" spans="8:8" x14ac:dyDescent="0.25">
      <c r="H2438" s="25"/>
    </row>
    <row r="2439" spans="8:8" x14ac:dyDescent="0.25">
      <c r="H2439" s="25"/>
    </row>
    <row r="2440" spans="8:8" x14ac:dyDescent="0.25">
      <c r="H2440" s="25"/>
    </row>
    <row r="2441" spans="8:8" x14ac:dyDescent="0.25">
      <c r="H2441" s="25"/>
    </row>
    <row r="2442" spans="8:8" x14ac:dyDescent="0.25">
      <c r="H2442" s="25"/>
    </row>
    <row r="2443" spans="8:8" x14ac:dyDescent="0.25">
      <c r="H2443" s="25"/>
    </row>
    <row r="2444" spans="8:8" x14ac:dyDescent="0.25">
      <c r="H2444" s="25"/>
    </row>
    <row r="2445" spans="8:8" x14ac:dyDescent="0.25">
      <c r="H2445" s="25"/>
    </row>
    <row r="2446" spans="8:8" x14ac:dyDescent="0.25">
      <c r="H2446" s="25"/>
    </row>
    <row r="2447" spans="8:8" x14ac:dyDescent="0.25">
      <c r="H2447" s="25"/>
    </row>
    <row r="2448" spans="8:8" x14ac:dyDescent="0.25">
      <c r="H2448" s="25"/>
    </row>
    <row r="2449" spans="8:8" x14ac:dyDescent="0.25">
      <c r="H2449" s="25"/>
    </row>
    <row r="2450" spans="8:8" x14ac:dyDescent="0.25">
      <c r="H2450" s="25"/>
    </row>
    <row r="2451" spans="8:8" x14ac:dyDescent="0.25">
      <c r="H2451" s="25"/>
    </row>
    <row r="2452" spans="8:8" x14ac:dyDescent="0.25">
      <c r="H2452" s="25"/>
    </row>
    <row r="2453" spans="8:8" x14ac:dyDescent="0.25">
      <c r="H2453" s="25"/>
    </row>
    <row r="2454" spans="8:8" x14ac:dyDescent="0.25">
      <c r="H2454" s="25"/>
    </row>
    <row r="2455" spans="8:8" x14ac:dyDescent="0.25">
      <c r="H2455" s="25"/>
    </row>
    <row r="2456" spans="8:8" x14ac:dyDescent="0.25">
      <c r="H2456" s="25"/>
    </row>
    <row r="2457" spans="8:8" x14ac:dyDescent="0.25">
      <c r="H2457" s="25"/>
    </row>
    <row r="2458" spans="8:8" x14ac:dyDescent="0.25">
      <c r="H2458" s="25"/>
    </row>
    <row r="2459" spans="8:8" x14ac:dyDescent="0.25">
      <c r="H2459" s="25"/>
    </row>
    <row r="2460" spans="8:8" x14ac:dyDescent="0.25">
      <c r="H2460" s="25"/>
    </row>
    <row r="2461" spans="8:8" x14ac:dyDescent="0.25">
      <c r="H2461" s="25"/>
    </row>
    <row r="2462" spans="8:8" x14ac:dyDescent="0.25">
      <c r="H2462" s="25"/>
    </row>
    <row r="2463" spans="8:8" x14ac:dyDescent="0.25">
      <c r="H2463" s="25"/>
    </row>
    <row r="2464" spans="8:8" x14ac:dyDescent="0.25">
      <c r="H2464" s="25"/>
    </row>
    <row r="2465" spans="8:8" x14ac:dyDescent="0.25">
      <c r="H2465" s="25"/>
    </row>
    <row r="2466" spans="8:8" x14ac:dyDescent="0.25">
      <c r="H2466" s="25"/>
    </row>
    <row r="2467" spans="8:8" x14ac:dyDescent="0.25">
      <c r="H2467" s="25"/>
    </row>
    <row r="2468" spans="8:8" x14ac:dyDescent="0.25">
      <c r="H2468" s="25"/>
    </row>
    <row r="2469" spans="8:8" x14ac:dyDescent="0.25">
      <c r="H2469" s="25"/>
    </row>
    <row r="2470" spans="8:8" x14ac:dyDescent="0.25">
      <c r="H2470" s="25"/>
    </row>
    <row r="2471" spans="8:8" x14ac:dyDescent="0.25">
      <c r="H2471" s="25"/>
    </row>
    <row r="2472" spans="8:8" x14ac:dyDescent="0.25">
      <c r="H2472" s="25"/>
    </row>
    <row r="2473" spans="8:8" x14ac:dyDescent="0.25">
      <c r="H2473" s="25"/>
    </row>
    <row r="2474" spans="8:8" x14ac:dyDescent="0.25">
      <c r="H2474" s="25"/>
    </row>
    <row r="2475" spans="8:8" x14ac:dyDescent="0.25">
      <c r="H2475" s="25"/>
    </row>
    <row r="2476" spans="8:8" x14ac:dyDescent="0.25">
      <c r="H2476" s="25"/>
    </row>
    <row r="2477" spans="8:8" x14ac:dyDescent="0.25">
      <c r="H2477" s="25"/>
    </row>
    <row r="2478" spans="8:8" x14ac:dyDescent="0.25">
      <c r="H2478" s="25"/>
    </row>
    <row r="2479" spans="8:8" x14ac:dyDescent="0.25">
      <c r="H2479" s="25"/>
    </row>
    <row r="2480" spans="8:8" x14ac:dyDescent="0.25">
      <c r="H2480" s="25"/>
    </row>
    <row r="2481" spans="8:8" x14ac:dyDescent="0.25">
      <c r="H2481" s="25"/>
    </row>
    <row r="2482" spans="8:8" x14ac:dyDescent="0.25">
      <c r="H2482" s="25"/>
    </row>
    <row r="2483" spans="8:8" x14ac:dyDescent="0.25">
      <c r="H2483" s="25"/>
    </row>
    <row r="2484" spans="8:8" x14ac:dyDescent="0.25">
      <c r="H2484" s="25"/>
    </row>
    <row r="2485" spans="8:8" x14ac:dyDescent="0.25">
      <c r="H2485" s="25"/>
    </row>
    <row r="2486" spans="8:8" x14ac:dyDescent="0.25">
      <c r="H2486" s="25"/>
    </row>
    <row r="2487" spans="8:8" x14ac:dyDescent="0.25">
      <c r="H2487" s="25"/>
    </row>
    <row r="2488" spans="8:8" x14ac:dyDescent="0.25">
      <c r="H2488" s="25"/>
    </row>
    <row r="2489" spans="8:8" x14ac:dyDescent="0.25">
      <c r="H2489" s="25"/>
    </row>
    <row r="2490" spans="8:8" x14ac:dyDescent="0.25">
      <c r="H2490" s="25"/>
    </row>
    <row r="2491" spans="8:8" x14ac:dyDescent="0.25">
      <c r="H2491" s="25"/>
    </row>
    <row r="2492" spans="8:8" x14ac:dyDescent="0.25">
      <c r="H2492" s="25"/>
    </row>
    <row r="2493" spans="8:8" x14ac:dyDescent="0.25">
      <c r="H2493" s="25"/>
    </row>
    <row r="2494" spans="8:8" x14ac:dyDescent="0.25">
      <c r="H2494" s="25"/>
    </row>
    <row r="2495" spans="8:8" x14ac:dyDescent="0.25">
      <c r="H2495" s="25"/>
    </row>
    <row r="2496" spans="8:8" x14ac:dyDescent="0.25">
      <c r="H2496" s="25"/>
    </row>
    <row r="2497" spans="8:8" x14ac:dyDescent="0.25">
      <c r="H2497" s="25"/>
    </row>
    <row r="2498" spans="8:8" x14ac:dyDescent="0.25">
      <c r="H2498" s="25"/>
    </row>
    <row r="2499" spans="8:8" x14ac:dyDescent="0.25">
      <c r="H2499" s="25"/>
    </row>
    <row r="2500" spans="8:8" x14ac:dyDescent="0.25">
      <c r="H2500" s="25"/>
    </row>
    <row r="2501" spans="8:8" x14ac:dyDescent="0.25">
      <c r="H2501" s="25"/>
    </row>
    <row r="2502" spans="8:8" x14ac:dyDescent="0.25">
      <c r="H2502" s="25"/>
    </row>
    <row r="2503" spans="8:8" x14ac:dyDescent="0.25">
      <c r="H2503" s="25"/>
    </row>
    <row r="2504" spans="8:8" x14ac:dyDescent="0.25">
      <c r="H2504" s="25"/>
    </row>
    <row r="2505" spans="8:8" x14ac:dyDescent="0.25">
      <c r="H2505" s="25"/>
    </row>
    <row r="2506" spans="8:8" x14ac:dyDescent="0.25">
      <c r="H2506" s="25"/>
    </row>
    <row r="2507" spans="8:8" x14ac:dyDescent="0.25">
      <c r="H2507" s="25"/>
    </row>
    <row r="2508" spans="8:8" x14ac:dyDescent="0.25">
      <c r="H2508" s="25"/>
    </row>
    <row r="2509" spans="8:8" x14ac:dyDescent="0.25">
      <c r="H2509" s="25"/>
    </row>
    <row r="2510" spans="8:8" x14ac:dyDescent="0.25">
      <c r="H2510" s="25"/>
    </row>
    <row r="2511" spans="8:8" x14ac:dyDescent="0.25">
      <c r="H2511" s="25"/>
    </row>
    <row r="2512" spans="8:8" x14ac:dyDescent="0.25">
      <c r="H2512" s="25"/>
    </row>
    <row r="2513" spans="8:8" x14ac:dyDescent="0.25">
      <c r="H2513" s="25"/>
    </row>
    <row r="2514" spans="8:8" x14ac:dyDescent="0.25">
      <c r="H2514" s="25"/>
    </row>
    <row r="2515" spans="8:8" x14ac:dyDescent="0.25">
      <c r="H2515" s="25"/>
    </row>
    <row r="2516" spans="8:8" x14ac:dyDescent="0.25">
      <c r="H2516" s="25"/>
    </row>
    <row r="2517" spans="8:8" x14ac:dyDescent="0.25">
      <c r="H2517" s="25"/>
    </row>
    <row r="2518" spans="8:8" x14ac:dyDescent="0.25">
      <c r="H2518" s="25"/>
    </row>
    <row r="2519" spans="8:8" x14ac:dyDescent="0.25">
      <c r="H2519" s="25"/>
    </row>
    <row r="2520" spans="8:8" x14ac:dyDescent="0.25">
      <c r="H2520" s="25"/>
    </row>
    <row r="2521" spans="8:8" x14ac:dyDescent="0.25">
      <c r="H2521" s="25"/>
    </row>
    <row r="2522" spans="8:8" x14ac:dyDescent="0.25">
      <c r="H2522" s="25"/>
    </row>
    <row r="2523" spans="8:8" x14ac:dyDescent="0.25">
      <c r="H2523" s="25"/>
    </row>
    <row r="2524" spans="8:8" x14ac:dyDescent="0.25">
      <c r="H2524" s="25"/>
    </row>
    <row r="2525" spans="8:8" x14ac:dyDescent="0.25">
      <c r="H2525" s="25"/>
    </row>
    <row r="2526" spans="8:8" x14ac:dyDescent="0.25">
      <c r="H2526" s="25"/>
    </row>
    <row r="2527" spans="8:8" x14ac:dyDescent="0.25">
      <c r="H2527" s="25"/>
    </row>
    <row r="2528" spans="8:8" x14ac:dyDescent="0.25">
      <c r="H2528" s="25"/>
    </row>
    <row r="2529" spans="8:8" x14ac:dyDescent="0.25">
      <c r="H2529" s="25"/>
    </row>
    <row r="2530" spans="8:8" x14ac:dyDescent="0.25">
      <c r="H2530" s="25"/>
    </row>
    <row r="2531" spans="8:8" x14ac:dyDescent="0.25">
      <c r="H2531" s="25"/>
    </row>
    <row r="2532" spans="8:8" x14ac:dyDescent="0.25">
      <c r="H2532" s="25"/>
    </row>
    <row r="2533" spans="8:8" x14ac:dyDescent="0.25">
      <c r="H2533" s="25"/>
    </row>
    <row r="2534" spans="8:8" x14ac:dyDescent="0.25">
      <c r="H2534" s="25"/>
    </row>
    <row r="2535" spans="8:8" x14ac:dyDescent="0.25">
      <c r="H2535" s="25"/>
    </row>
    <row r="2536" spans="8:8" x14ac:dyDescent="0.25">
      <c r="H2536" s="25"/>
    </row>
    <row r="2537" spans="8:8" x14ac:dyDescent="0.25">
      <c r="H2537" s="25"/>
    </row>
    <row r="2538" spans="8:8" x14ac:dyDescent="0.25">
      <c r="H2538" s="25"/>
    </row>
    <row r="2539" spans="8:8" x14ac:dyDescent="0.25">
      <c r="H2539" s="25"/>
    </row>
    <row r="2540" spans="8:8" x14ac:dyDescent="0.25">
      <c r="H2540" s="25"/>
    </row>
    <row r="2541" spans="8:8" x14ac:dyDescent="0.25">
      <c r="H2541" s="25"/>
    </row>
    <row r="2542" spans="8:8" x14ac:dyDescent="0.25">
      <c r="H2542" s="25"/>
    </row>
    <row r="2543" spans="8:8" x14ac:dyDescent="0.25">
      <c r="H2543" s="25"/>
    </row>
    <row r="2544" spans="8:8" x14ac:dyDescent="0.25">
      <c r="H2544" s="25"/>
    </row>
    <row r="2545" spans="8:8" x14ac:dyDescent="0.25">
      <c r="H2545" s="25"/>
    </row>
    <row r="2546" spans="8:8" x14ac:dyDescent="0.25">
      <c r="H2546" s="25"/>
    </row>
    <row r="2547" spans="8:8" x14ac:dyDescent="0.25">
      <c r="H2547" s="25"/>
    </row>
    <row r="2548" spans="8:8" x14ac:dyDescent="0.25">
      <c r="H2548" s="25"/>
    </row>
    <row r="2549" spans="8:8" x14ac:dyDescent="0.25">
      <c r="H2549" s="25"/>
    </row>
    <row r="2550" spans="8:8" x14ac:dyDescent="0.25">
      <c r="H2550" s="25"/>
    </row>
    <row r="2551" spans="8:8" x14ac:dyDescent="0.25">
      <c r="H2551" s="25"/>
    </row>
    <row r="2552" spans="8:8" x14ac:dyDescent="0.25">
      <c r="H2552" s="25"/>
    </row>
    <row r="2553" spans="8:8" x14ac:dyDescent="0.25">
      <c r="H2553" s="25"/>
    </row>
    <row r="2554" spans="8:8" x14ac:dyDescent="0.25">
      <c r="H2554" s="25"/>
    </row>
    <row r="2555" spans="8:8" x14ac:dyDescent="0.25">
      <c r="H2555" s="25"/>
    </row>
    <row r="2556" spans="8:8" x14ac:dyDescent="0.25">
      <c r="H2556" s="25"/>
    </row>
    <row r="2557" spans="8:8" x14ac:dyDescent="0.25">
      <c r="H2557" s="25"/>
    </row>
    <row r="2558" spans="8:8" x14ac:dyDescent="0.25">
      <c r="H2558" s="25"/>
    </row>
    <row r="2559" spans="8:8" x14ac:dyDescent="0.25">
      <c r="H2559" s="25"/>
    </row>
    <row r="2560" spans="8:8" x14ac:dyDescent="0.25">
      <c r="H2560" s="25"/>
    </row>
    <row r="2561" spans="8:8" x14ac:dyDescent="0.25">
      <c r="H2561" s="25"/>
    </row>
    <row r="2562" spans="8:8" x14ac:dyDescent="0.25">
      <c r="H2562" s="25"/>
    </row>
    <row r="2563" spans="8:8" x14ac:dyDescent="0.25">
      <c r="H2563" s="25"/>
    </row>
    <row r="2564" spans="8:8" x14ac:dyDescent="0.25">
      <c r="H2564" s="25"/>
    </row>
    <row r="2565" spans="8:8" x14ac:dyDescent="0.25">
      <c r="H2565" s="25"/>
    </row>
    <row r="2566" spans="8:8" x14ac:dyDescent="0.25">
      <c r="H2566" s="25"/>
    </row>
    <row r="2567" spans="8:8" x14ac:dyDescent="0.25">
      <c r="H2567" s="25"/>
    </row>
    <row r="2568" spans="8:8" x14ac:dyDescent="0.25">
      <c r="H2568" s="25"/>
    </row>
    <row r="2569" spans="8:8" x14ac:dyDescent="0.25">
      <c r="H2569" s="25"/>
    </row>
    <row r="2570" spans="8:8" x14ac:dyDescent="0.25">
      <c r="H2570" s="25"/>
    </row>
    <row r="2571" spans="8:8" x14ac:dyDescent="0.25">
      <c r="H2571" s="25"/>
    </row>
    <row r="2572" spans="8:8" x14ac:dyDescent="0.25">
      <c r="H2572" s="25"/>
    </row>
    <row r="2573" spans="8:8" x14ac:dyDescent="0.25">
      <c r="H2573" s="25"/>
    </row>
    <row r="2574" spans="8:8" x14ac:dyDescent="0.25">
      <c r="H2574" s="25"/>
    </row>
    <row r="2575" spans="8:8" x14ac:dyDescent="0.25">
      <c r="H2575" s="25"/>
    </row>
    <row r="2576" spans="8:8" x14ac:dyDescent="0.25">
      <c r="H2576" s="25"/>
    </row>
    <row r="2577" spans="8:8" x14ac:dyDescent="0.25">
      <c r="H2577" s="25"/>
    </row>
    <row r="2578" spans="8:8" x14ac:dyDescent="0.25">
      <c r="H2578" s="25"/>
    </row>
    <row r="2579" spans="8:8" x14ac:dyDescent="0.25">
      <c r="H2579" s="25"/>
    </row>
    <row r="2580" spans="8:8" x14ac:dyDescent="0.25">
      <c r="H2580" s="25"/>
    </row>
    <row r="2581" spans="8:8" x14ac:dyDescent="0.25">
      <c r="H2581" s="25"/>
    </row>
    <row r="2582" spans="8:8" x14ac:dyDescent="0.25">
      <c r="H2582" s="25"/>
    </row>
    <row r="2583" spans="8:8" x14ac:dyDescent="0.25">
      <c r="H2583" s="25"/>
    </row>
    <row r="2584" spans="8:8" x14ac:dyDescent="0.25">
      <c r="H2584" s="25"/>
    </row>
    <row r="2585" spans="8:8" x14ac:dyDescent="0.25">
      <c r="H2585" s="25"/>
    </row>
    <row r="2586" spans="8:8" x14ac:dyDescent="0.25">
      <c r="H2586" s="25"/>
    </row>
    <row r="2587" spans="8:8" x14ac:dyDescent="0.25">
      <c r="H2587" s="25"/>
    </row>
    <row r="2588" spans="8:8" x14ac:dyDescent="0.25">
      <c r="H2588" s="25"/>
    </row>
    <row r="2589" spans="8:8" x14ac:dyDescent="0.25">
      <c r="H2589" s="25"/>
    </row>
    <row r="2590" spans="8:8" x14ac:dyDescent="0.25">
      <c r="H2590" s="25"/>
    </row>
    <row r="2591" spans="8:8" x14ac:dyDescent="0.25">
      <c r="H2591" s="25"/>
    </row>
    <row r="2592" spans="8:8" x14ac:dyDescent="0.25">
      <c r="H2592" s="25"/>
    </row>
    <row r="2593" spans="8:8" x14ac:dyDescent="0.25">
      <c r="H2593" s="25"/>
    </row>
    <row r="2594" spans="8:8" x14ac:dyDescent="0.25">
      <c r="H2594" s="25"/>
    </row>
    <row r="2595" spans="8:8" x14ac:dyDescent="0.25">
      <c r="H2595" s="25"/>
    </row>
    <row r="2596" spans="8:8" x14ac:dyDescent="0.25">
      <c r="H2596" s="25"/>
    </row>
    <row r="2597" spans="8:8" x14ac:dyDescent="0.25">
      <c r="H2597" s="25"/>
    </row>
    <row r="2598" spans="8:8" x14ac:dyDescent="0.25">
      <c r="H2598" s="25"/>
    </row>
    <row r="2599" spans="8:8" x14ac:dyDescent="0.25">
      <c r="H2599" s="25"/>
    </row>
    <row r="2600" spans="8:8" x14ac:dyDescent="0.25">
      <c r="H2600" s="25"/>
    </row>
    <row r="2601" spans="8:8" x14ac:dyDescent="0.25">
      <c r="H2601" s="25"/>
    </row>
    <row r="2602" spans="8:8" x14ac:dyDescent="0.25">
      <c r="H2602" s="25"/>
    </row>
    <row r="2603" spans="8:8" x14ac:dyDescent="0.25">
      <c r="H2603" s="25"/>
    </row>
    <row r="2604" spans="8:8" x14ac:dyDescent="0.25">
      <c r="H2604" s="25"/>
    </row>
    <row r="2605" spans="8:8" x14ac:dyDescent="0.25">
      <c r="H2605" s="25"/>
    </row>
    <row r="2606" spans="8:8" x14ac:dyDescent="0.25">
      <c r="H2606" s="25"/>
    </row>
    <row r="2607" spans="8:8" x14ac:dyDescent="0.25">
      <c r="H2607" s="25"/>
    </row>
    <row r="2608" spans="8:8" x14ac:dyDescent="0.25">
      <c r="H2608" s="25"/>
    </row>
    <row r="2609" spans="8:8" x14ac:dyDescent="0.25">
      <c r="H2609" s="25"/>
    </row>
    <row r="2610" spans="8:8" x14ac:dyDescent="0.25">
      <c r="H2610" s="25"/>
    </row>
    <row r="2611" spans="8:8" x14ac:dyDescent="0.25">
      <c r="H2611" s="25"/>
    </row>
    <row r="2612" spans="8:8" x14ac:dyDescent="0.25">
      <c r="H2612" s="25"/>
    </row>
    <row r="2613" spans="8:8" x14ac:dyDescent="0.25">
      <c r="H2613" s="25"/>
    </row>
    <row r="2614" spans="8:8" x14ac:dyDescent="0.25">
      <c r="H2614" s="25"/>
    </row>
    <row r="2615" spans="8:8" x14ac:dyDescent="0.25">
      <c r="H2615" s="25"/>
    </row>
    <row r="2616" spans="8:8" x14ac:dyDescent="0.25">
      <c r="H2616" s="25"/>
    </row>
    <row r="2617" spans="8:8" x14ac:dyDescent="0.25">
      <c r="H2617" s="25"/>
    </row>
    <row r="2618" spans="8:8" x14ac:dyDescent="0.25">
      <c r="H2618" s="25"/>
    </row>
    <row r="2619" spans="8:8" x14ac:dyDescent="0.25">
      <c r="H2619" s="25"/>
    </row>
    <row r="2620" spans="8:8" x14ac:dyDescent="0.25">
      <c r="H2620" s="25"/>
    </row>
    <row r="2621" spans="8:8" x14ac:dyDescent="0.25">
      <c r="H2621" s="25"/>
    </row>
    <row r="2622" spans="8:8" x14ac:dyDescent="0.25">
      <c r="H2622" s="25"/>
    </row>
    <row r="2623" spans="8:8" x14ac:dyDescent="0.25">
      <c r="H2623" s="25"/>
    </row>
    <row r="2624" spans="8:8" x14ac:dyDescent="0.25">
      <c r="H2624" s="25"/>
    </row>
    <row r="2625" spans="8:8" x14ac:dyDescent="0.25">
      <c r="H2625" s="25"/>
    </row>
    <row r="2626" spans="8:8" x14ac:dyDescent="0.25">
      <c r="H2626" s="25"/>
    </row>
    <row r="2627" spans="8:8" x14ac:dyDescent="0.25">
      <c r="H2627" s="25"/>
    </row>
    <row r="2628" spans="8:8" x14ac:dyDescent="0.25">
      <c r="H2628" s="25"/>
    </row>
    <row r="2629" spans="8:8" x14ac:dyDescent="0.25">
      <c r="H2629" s="25"/>
    </row>
    <row r="2630" spans="8:8" x14ac:dyDescent="0.25">
      <c r="H2630" s="25"/>
    </row>
    <row r="2631" spans="8:8" x14ac:dyDescent="0.25">
      <c r="H2631" s="25"/>
    </row>
    <row r="2632" spans="8:8" x14ac:dyDescent="0.25">
      <c r="H2632" s="25"/>
    </row>
    <row r="2633" spans="8:8" x14ac:dyDescent="0.25">
      <c r="H2633" s="25"/>
    </row>
    <row r="2634" spans="8:8" x14ac:dyDescent="0.25">
      <c r="H2634" s="25"/>
    </row>
    <row r="2635" spans="8:8" x14ac:dyDescent="0.25">
      <c r="H2635" s="25"/>
    </row>
    <row r="2636" spans="8:8" x14ac:dyDescent="0.25">
      <c r="H2636" s="25"/>
    </row>
    <row r="2637" spans="8:8" x14ac:dyDescent="0.25">
      <c r="H2637" s="25"/>
    </row>
    <row r="2638" spans="8:8" x14ac:dyDescent="0.25">
      <c r="H2638" s="25"/>
    </row>
    <row r="2639" spans="8:8" x14ac:dyDescent="0.25">
      <c r="H2639" s="25"/>
    </row>
    <row r="2640" spans="8:8" x14ac:dyDescent="0.25">
      <c r="H2640" s="25"/>
    </row>
    <row r="2641" spans="8:8" x14ac:dyDescent="0.25">
      <c r="H2641" s="25"/>
    </row>
    <row r="2642" spans="8:8" x14ac:dyDescent="0.25">
      <c r="H2642" s="25"/>
    </row>
    <row r="2643" spans="8:8" x14ac:dyDescent="0.25">
      <c r="H2643" s="25"/>
    </row>
    <row r="2644" spans="8:8" x14ac:dyDescent="0.25">
      <c r="H2644" s="25"/>
    </row>
    <row r="2645" spans="8:8" x14ac:dyDescent="0.25">
      <c r="H2645" s="25"/>
    </row>
    <row r="2646" spans="8:8" x14ac:dyDescent="0.25">
      <c r="H2646" s="25"/>
    </row>
    <row r="2647" spans="8:8" x14ac:dyDescent="0.25">
      <c r="H2647" s="25"/>
    </row>
    <row r="2648" spans="8:8" x14ac:dyDescent="0.25">
      <c r="H2648" s="25"/>
    </row>
    <row r="2649" spans="8:8" x14ac:dyDescent="0.25">
      <c r="H2649" s="25"/>
    </row>
    <row r="2650" spans="8:8" x14ac:dyDescent="0.25">
      <c r="H2650" s="25"/>
    </row>
    <row r="2651" spans="8:8" x14ac:dyDescent="0.25">
      <c r="H2651" s="25"/>
    </row>
    <row r="2652" spans="8:8" x14ac:dyDescent="0.25">
      <c r="H2652" s="25"/>
    </row>
    <row r="2653" spans="8:8" x14ac:dyDescent="0.25">
      <c r="H2653" s="25"/>
    </row>
    <row r="2654" spans="8:8" x14ac:dyDescent="0.25">
      <c r="H2654" s="25"/>
    </row>
    <row r="2655" spans="8:8" x14ac:dyDescent="0.25">
      <c r="H2655" s="25"/>
    </row>
    <row r="2656" spans="8:8" x14ac:dyDescent="0.25">
      <c r="H2656" s="25"/>
    </row>
    <row r="2657" spans="8:8" x14ac:dyDescent="0.25">
      <c r="H2657" s="25"/>
    </row>
    <row r="2658" spans="8:8" x14ac:dyDescent="0.25">
      <c r="H2658" s="25"/>
    </row>
    <row r="2659" spans="8:8" x14ac:dyDescent="0.25">
      <c r="H2659" s="25"/>
    </row>
    <row r="2660" spans="8:8" x14ac:dyDescent="0.25">
      <c r="H2660" s="25"/>
    </row>
    <row r="2661" spans="8:8" x14ac:dyDescent="0.25">
      <c r="H2661" s="25"/>
    </row>
    <row r="2662" spans="8:8" x14ac:dyDescent="0.25">
      <c r="H2662" s="25"/>
    </row>
    <row r="2663" spans="8:8" x14ac:dyDescent="0.25">
      <c r="H2663" s="25"/>
    </row>
    <row r="2664" spans="8:8" x14ac:dyDescent="0.25">
      <c r="H2664" s="25"/>
    </row>
    <row r="2665" spans="8:8" x14ac:dyDescent="0.25">
      <c r="H2665" s="25"/>
    </row>
    <row r="2666" spans="8:8" x14ac:dyDescent="0.25">
      <c r="H2666" s="25"/>
    </row>
    <row r="2667" spans="8:8" x14ac:dyDescent="0.25">
      <c r="H2667" s="25"/>
    </row>
    <row r="2668" spans="8:8" x14ac:dyDescent="0.25">
      <c r="H2668" s="25"/>
    </row>
    <row r="2669" spans="8:8" x14ac:dyDescent="0.25">
      <c r="H2669" s="25"/>
    </row>
    <row r="2670" spans="8:8" x14ac:dyDescent="0.25">
      <c r="H2670" s="25"/>
    </row>
    <row r="2671" spans="8:8" x14ac:dyDescent="0.25">
      <c r="H2671" s="25"/>
    </row>
    <row r="2672" spans="8:8" x14ac:dyDescent="0.25">
      <c r="H2672" s="25"/>
    </row>
    <row r="2673" spans="8:8" x14ac:dyDescent="0.25">
      <c r="H2673" s="25"/>
    </row>
    <row r="2674" spans="8:8" x14ac:dyDescent="0.25">
      <c r="H2674" s="25"/>
    </row>
    <row r="2675" spans="8:8" x14ac:dyDescent="0.25">
      <c r="H2675" s="25"/>
    </row>
    <row r="2676" spans="8:8" x14ac:dyDescent="0.25">
      <c r="H2676" s="25"/>
    </row>
    <row r="2677" spans="8:8" x14ac:dyDescent="0.25">
      <c r="H2677" s="25"/>
    </row>
    <row r="2678" spans="8:8" x14ac:dyDescent="0.25">
      <c r="H2678" s="25"/>
    </row>
    <row r="2679" spans="8:8" x14ac:dyDescent="0.25">
      <c r="H2679" s="25"/>
    </row>
    <row r="2680" spans="8:8" x14ac:dyDescent="0.25">
      <c r="H2680" s="25"/>
    </row>
    <row r="2681" spans="8:8" x14ac:dyDescent="0.25">
      <c r="H2681" s="25"/>
    </row>
    <row r="2682" spans="8:8" x14ac:dyDescent="0.25">
      <c r="H2682" s="25"/>
    </row>
    <row r="2683" spans="8:8" x14ac:dyDescent="0.25">
      <c r="H2683" s="25"/>
    </row>
    <row r="2684" spans="8:8" x14ac:dyDescent="0.25">
      <c r="H2684" s="25"/>
    </row>
    <row r="2685" spans="8:8" x14ac:dyDescent="0.25">
      <c r="H2685" s="25"/>
    </row>
    <row r="2686" spans="8:8" x14ac:dyDescent="0.25">
      <c r="H2686" s="25"/>
    </row>
    <row r="2687" spans="8:8" x14ac:dyDescent="0.25">
      <c r="H2687" s="25"/>
    </row>
    <row r="2688" spans="8:8" x14ac:dyDescent="0.25">
      <c r="H2688" s="25"/>
    </row>
    <row r="2689" spans="8:8" x14ac:dyDescent="0.25">
      <c r="H2689" s="25"/>
    </row>
    <row r="2690" spans="8:8" x14ac:dyDescent="0.25">
      <c r="H2690" s="25"/>
    </row>
    <row r="2691" spans="8:8" x14ac:dyDescent="0.25">
      <c r="H2691" s="25"/>
    </row>
    <row r="2692" spans="8:8" x14ac:dyDescent="0.25">
      <c r="H2692" s="25"/>
    </row>
    <row r="2693" spans="8:8" x14ac:dyDescent="0.25">
      <c r="H2693" s="25"/>
    </row>
    <row r="2694" spans="8:8" x14ac:dyDescent="0.25">
      <c r="H2694" s="25"/>
    </row>
    <row r="2695" spans="8:8" x14ac:dyDescent="0.25">
      <c r="H2695" s="25"/>
    </row>
    <row r="2696" spans="8:8" x14ac:dyDescent="0.25">
      <c r="H2696" s="25"/>
    </row>
    <row r="2697" spans="8:8" x14ac:dyDescent="0.25">
      <c r="H2697" s="25"/>
    </row>
    <row r="2698" spans="8:8" x14ac:dyDescent="0.25">
      <c r="H2698" s="25"/>
    </row>
    <row r="2699" spans="8:8" x14ac:dyDescent="0.25">
      <c r="H2699" s="25"/>
    </row>
    <row r="2700" spans="8:8" x14ac:dyDescent="0.25">
      <c r="H2700" s="25"/>
    </row>
    <row r="2701" spans="8:8" x14ac:dyDescent="0.25">
      <c r="H2701" s="25"/>
    </row>
    <row r="2702" spans="8:8" x14ac:dyDescent="0.25">
      <c r="H2702" s="25"/>
    </row>
    <row r="2703" spans="8:8" x14ac:dyDescent="0.25">
      <c r="H2703" s="25"/>
    </row>
    <row r="2704" spans="8:8" x14ac:dyDescent="0.25">
      <c r="H2704" s="25"/>
    </row>
    <row r="2705" spans="8:8" x14ac:dyDescent="0.25">
      <c r="H2705" s="25"/>
    </row>
    <row r="2706" spans="8:8" x14ac:dyDescent="0.25">
      <c r="H2706" s="25"/>
    </row>
    <row r="2707" spans="8:8" x14ac:dyDescent="0.25">
      <c r="H2707" s="25"/>
    </row>
    <row r="2708" spans="8:8" x14ac:dyDescent="0.25">
      <c r="H2708" s="25"/>
    </row>
    <row r="2709" spans="8:8" x14ac:dyDescent="0.25">
      <c r="H2709" s="25"/>
    </row>
    <row r="2710" spans="8:8" x14ac:dyDescent="0.25">
      <c r="H2710" s="25"/>
    </row>
    <row r="2711" spans="8:8" x14ac:dyDescent="0.25">
      <c r="H2711" s="25"/>
    </row>
    <row r="2712" spans="8:8" x14ac:dyDescent="0.25">
      <c r="H2712" s="25"/>
    </row>
    <row r="2713" spans="8:8" x14ac:dyDescent="0.25">
      <c r="H2713" s="25"/>
    </row>
    <row r="2714" spans="8:8" x14ac:dyDescent="0.25">
      <c r="H2714" s="25"/>
    </row>
    <row r="2715" spans="8:8" x14ac:dyDescent="0.25">
      <c r="H2715" s="25"/>
    </row>
    <row r="2716" spans="8:8" x14ac:dyDescent="0.25">
      <c r="H2716" s="25"/>
    </row>
    <row r="2717" spans="8:8" x14ac:dyDescent="0.25">
      <c r="H2717" s="25"/>
    </row>
    <row r="2718" spans="8:8" x14ac:dyDescent="0.25">
      <c r="H2718" s="25"/>
    </row>
    <row r="2719" spans="8:8" x14ac:dyDescent="0.25">
      <c r="H2719" s="25"/>
    </row>
    <row r="2720" spans="8:8" x14ac:dyDescent="0.25">
      <c r="H2720" s="25"/>
    </row>
    <row r="2721" spans="8:8" x14ac:dyDescent="0.25">
      <c r="H2721" s="25"/>
    </row>
    <row r="2722" spans="8:8" x14ac:dyDescent="0.25">
      <c r="H2722" s="25"/>
    </row>
    <row r="2723" spans="8:8" x14ac:dyDescent="0.25">
      <c r="H2723" s="25"/>
    </row>
    <row r="2724" spans="8:8" x14ac:dyDescent="0.25">
      <c r="H2724" s="25"/>
    </row>
    <row r="2725" spans="8:8" x14ac:dyDescent="0.25">
      <c r="H2725" s="25"/>
    </row>
    <row r="2726" spans="8:8" x14ac:dyDescent="0.25">
      <c r="H2726" s="25"/>
    </row>
    <row r="2727" spans="8:8" x14ac:dyDescent="0.25">
      <c r="H2727" s="25"/>
    </row>
    <row r="2728" spans="8:8" x14ac:dyDescent="0.25">
      <c r="H2728" s="25"/>
    </row>
    <row r="2729" spans="8:8" x14ac:dyDescent="0.25">
      <c r="H2729" s="25"/>
    </row>
    <row r="2730" spans="8:8" x14ac:dyDescent="0.25">
      <c r="H2730" s="25"/>
    </row>
    <row r="2731" spans="8:8" x14ac:dyDescent="0.25">
      <c r="H2731" s="25"/>
    </row>
    <row r="2732" spans="8:8" x14ac:dyDescent="0.25">
      <c r="H2732" s="25"/>
    </row>
    <row r="2733" spans="8:8" x14ac:dyDescent="0.25">
      <c r="H2733" s="25"/>
    </row>
    <row r="2734" spans="8:8" x14ac:dyDescent="0.25">
      <c r="H2734" s="25"/>
    </row>
    <row r="2735" spans="8:8" x14ac:dyDescent="0.25">
      <c r="H2735" s="25"/>
    </row>
    <row r="2736" spans="8:8" x14ac:dyDescent="0.25">
      <c r="H2736" s="25"/>
    </row>
    <row r="2737" spans="8:8" x14ac:dyDescent="0.25">
      <c r="H2737" s="25"/>
    </row>
    <row r="2738" spans="8:8" x14ac:dyDescent="0.25">
      <c r="H2738" s="25"/>
    </row>
    <row r="2739" spans="8:8" x14ac:dyDescent="0.25">
      <c r="H2739" s="25"/>
    </row>
    <row r="2740" spans="8:8" x14ac:dyDescent="0.25">
      <c r="H2740" s="25"/>
    </row>
    <row r="2741" spans="8:8" x14ac:dyDescent="0.25">
      <c r="H2741" s="25"/>
    </row>
    <row r="2742" spans="8:8" x14ac:dyDescent="0.25">
      <c r="H2742" s="25"/>
    </row>
    <row r="2743" spans="8:8" x14ac:dyDescent="0.25">
      <c r="H2743" s="25"/>
    </row>
    <row r="2744" spans="8:8" x14ac:dyDescent="0.25">
      <c r="H2744" s="25"/>
    </row>
    <row r="2745" spans="8:8" x14ac:dyDescent="0.25">
      <c r="H2745" s="25"/>
    </row>
    <row r="2746" spans="8:8" x14ac:dyDescent="0.25">
      <c r="H2746" s="25"/>
    </row>
    <row r="2747" spans="8:8" x14ac:dyDescent="0.25">
      <c r="H2747" s="25"/>
    </row>
    <row r="2748" spans="8:8" x14ac:dyDescent="0.25">
      <c r="H2748" s="25"/>
    </row>
    <row r="2749" spans="8:8" x14ac:dyDescent="0.25">
      <c r="H2749" s="25"/>
    </row>
    <row r="2750" spans="8:8" x14ac:dyDescent="0.25">
      <c r="H2750" s="25"/>
    </row>
    <row r="2751" spans="8:8" x14ac:dyDescent="0.25">
      <c r="H2751" s="25"/>
    </row>
    <row r="2752" spans="8:8" x14ac:dyDescent="0.25">
      <c r="H2752" s="25"/>
    </row>
    <row r="2753" spans="8:8" x14ac:dyDescent="0.25">
      <c r="H2753" s="25"/>
    </row>
    <row r="2754" spans="8:8" x14ac:dyDescent="0.25">
      <c r="H2754" s="25"/>
    </row>
    <row r="2755" spans="8:8" x14ac:dyDescent="0.25">
      <c r="H2755" s="25"/>
    </row>
    <row r="2756" spans="8:8" x14ac:dyDescent="0.25">
      <c r="H2756" s="25"/>
    </row>
    <row r="2757" spans="8:8" x14ac:dyDescent="0.25">
      <c r="H2757" s="25"/>
    </row>
    <row r="2758" spans="8:8" x14ac:dyDescent="0.25">
      <c r="H2758" s="25"/>
    </row>
    <row r="2759" spans="8:8" x14ac:dyDescent="0.25">
      <c r="H2759" s="25"/>
    </row>
    <row r="2760" spans="8:8" x14ac:dyDescent="0.25">
      <c r="H2760" s="25"/>
    </row>
    <row r="2761" spans="8:8" x14ac:dyDescent="0.25">
      <c r="H2761" s="25"/>
    </row>
    <row r="2762" spans="8:8" x14ac:dyDescent="0.25">
      <c r="H2762" s="25"/>
    </row>
    <row r="2763" spans="8:8" x14ac:dyDescent="0.25">
      <c r="H2763" s="25"/>
    </row>
    <row r="2764" spans="8:8" x14ac:dyDescent="0.25">
      <c r="H2764" s="25"/>
    </row>
    <row r="2765" spans="8:8" x14ac:dyDescent="0.25">
      <c r="H2765" s="25"/>
    </row>
    <row r="2766" spans="8:8" x14ac:dyDescent="0.25">
      <c r="H2766" s="25"/>
    </row>
    <row r="2767" spans="8:8" x14ac:dyDescent="0.25">
      <c r="H2767" s="25"/>
    </row>
    <row r="2768" spans="8:8" x14ac:dyDescent="0.25">
      <c r="H2768" s="25"/>
    </row>
    <row r="2769" spans="8:8" x14ac:dyDescent="0.25">
      <c r="H2769" s="25"/>
    </row>
    <row r="2770" spans="8:8" x14ac:dyDescent="0.25">
      <c r="H2770" s="25"/>
    </row>
    <row r="2771" spans="8:8" x14ac:dyDescent="0.25">
      <c r="H2771" s="25"/>
    </row>
    <row r="2772" spans="8:8" x14ac:dyDescent="0.25">
      <c r="H2772" s="25"/>
    </row>
    <row r="2773" spans="8:8" x14ac:dyDescent="0.25">
      <c r="H2773" s="25"/>
    </row>
    <row r="2774" spans="8:8" x14ac:dyDescent="0.25">
      <c r="H2774" s="25"/>
    </row>
    <row r="2775" spans="8:8" x14ac:dyDescent="0.25">
      <c r="H2775" s="25"/>
    </row>
    <row r="2776" spans="8:8" x14ac:dyDescent="0.25">
      <c r="H2776" s="25"/>
    </row>
    <row r="2777" spans="8:8" x14ac:dyDescent="0.25">
      <c r="H2777" s="25"/>
    </row>
    <row r="2778" spans="8:8" x14ac:dyDescent="0.25">
      <c r="H2778" s="25"/>
    </row>
    <row r="2779" spans="8:8" x14ac:dyDescent="0.25">
      <c r="H2779" s="25"/>
    </row>
    <row r="2780" spans="8:8" x14ac:dyDescent="0.25">
      <c r="H2780" s="25"/>
    </row>
    <row r="2781" spans="8:8" x14ac:dyDescent="0.25">
      <c r="H2781" s="25"/>
    </row>
    <row r="2782" spans="8:8" x14ac:dyDescent="0.25">
      <c r="H2782" s="25"/>
    </row>
    <row r="2783" spans="8:8" x14ac:dyDescent="0.25">
      <c r="H2783" s="25"/>
    </row>
    <row r="2784" spans="8:8" x14ac:dyDescent="0.25">
      <c r="H2784" s="25"/>
    </row>
    <row r="2785" spans="8:8" x14ac:dyDescent="0.25">
      <c r="H2785" s="25"/>
    </row>
    <row r="2786" spans="8:8" x14ac:dyDescent="0.25">
      <c r="H2786" s="25"/>
    </row>
    <row r="2787" spans="8:8" x14ac:dyDescent="0.25">
      <c r="H2787" s="25"/>
    </row>
    <row r="2788" spans="8:8" x14ac:dyDescent="0.25">
      <c r="H2788" s="25"/>
    </row>
    <row r="2789" spans="8:8" x14ac:dyDescent="0.25">
      <c r="H2789" s="25"/>
    </row>
    <row r="2790" spans="8:8" x14ac:dyDescent="0.25">
      <c r="H2790" s="25"/>
    </row>
    <row r="2791" spans="8:8" x14ac:dyDescent="0.25">
      <c r="H2791" s="25"/>
    </row>
    <row r="2792" spans="8:8" x14ac:dyDescent="0.25">
      <c r="H2792" s="25"/>
    </row>
    <row r="2793" spans="8:8" x14ac:dyDescent="0.25">
      <c r="H2793" s="25"/>
    </row>
    <row r="2794" spans="8:8" x14ac:dyDescent="0.25">
      <c r="H2794" s="25"/>
    </row>
    <row r="2795" spans="8:8" x14ac:dyDescent="0.25">
      <c r="H2795" s="25"/>
    </row>
    <row r="2796" spans="8:8" x14ac:dyDescent="0.25">
      <c r="H2796" s="25"/>
    </row>
    <row r="2797" spans="8:8" x14ac:dyDescent="0.25">
      <c r="H2797" s="25"/>
    </row>
    <row r="2798" spans="8:8" x14ac:dyDescent="0.25">
      <c r="H2798" s="25"/>
    </row>
    <row r="2799" spans="8:8" x14ac:dyDescent="0.25">
      <c r="H2799" s="25"/>
    </row>
    <row r="2800" spans="8:8" x14ac:dyDescent="0.25">
      <c r="H2800" s="25"/>
    </row>
    <row r="2801" spans="8:8" x14ac:dyDescent="0.25">
      <c r="H2801" s="25"/>
    </row>
    <row r="2802" spans="8:8" x14ac:dyDescent="0.25">
      <c r="H2802" s="25"/>
    </row>
    <row r="2803" spans="8:8" x14ac:dyDescent="0.25">
      <c r="H2803" s="25"/>
    </row>
    <row r="2804" spans="8:8" x14ac:dyDescent="0.25">
      <c r="H2804" s="25"/>
    </row>
    <row r="2805" spans="8:8" x14ac:dyDescent="0.25">
      <c r="H2805" s="25"/>
    </row>
    <row r="2806" spans="8:8" x14ac:dyDescent="0.25">
      <c r="H2806" s="25"/>
    </row>
    <row r="2807" spans="8:8" x14ac:dyDescent="0.25">
      <c r="H2807" s="25"/>
    </row>
    <row r="2808" spans="8:8" x14ac:dyDescent="0.25">
      <c r="H2808" s="25"/>
    </row>
    <row r="2809" spans="8:8" x14ac:dyDescent="0.25">
      <c r="H2809" s="25"/>
    </row>
    <row r="2810" spans="8:8" x14ac:dyDescent="0.25">
      <c r="H2810" s="25"/>
    </row>
    <row r="2811" spans="8:8" x14ac:dyDescent="0.25">
      <c r="H2811" s="25"/>
    </row>
    <row r="2812" spans="8:8" x14ac:dyDescent="0.25">
      <c r="H2812" s="25"/>
    </row>
    <row r="2813" spans="8:8" x14ac:dyDescent="0.25">
      <c r="H2813" s="25"/>
    </row>
    <row r="2814" spans="8:8" x14ac:dyDescent="0.25">
      <c r="H2814" s="25"/>
    </row>
    <row r="2815" spans="8:8" x14ac:dyDescent="0.25">
      <c r="H2815" s="25"/>
    </row>
    <row r="2816" spans="8:8" x14ac:dyDescent="0.25">
      <c r="H2816" s="25"/>
    </row>
    <row r="2817" spans="8:8" x14ac:dyDescent="0.25">
      <c r="H2817" s="25"/>
    </row>
    <row r="2818" spans="8:8" x14ac:dyDescent="0.25">
      <c r="H2818" s="25"/>
    </row>
    <row r="2819" spans="8:8" x14ac:dyDescent="0.25">
      <c r="H2819" s="25"/>
    </row>
    <row r="2820" spans="8:8" x14ac:dyDescent="0.25">
      <c r="H2820" s="25"/>
    </row>
    <row r="2821" spans="8:8" x14ac:dyDescent="0.25">
      <c r="H2821" s="25"/>
    </row>
    <row r="2822" spans="8:8" x14ac:dyDescent="0.25">
      <c r="H2822" s="25"/>
    </row>
    <row r="2823" spans="8:8" x14ac:dyDescent="0.25">
      <c r="H2823" s="25"/>
    </row>
    <row r="2824" spans="8:8" x14ac:dyDescent="0.25">
      <c r="H2824" s="25"/>
    </row>
    <row r="2825" spans="8:8" x14ac:dyDescent="0.25">
      <c r="H2825" s="25"/>
    </row>
    <row r="2826" spans="8:8" x14ac:dyDescent="0.25">
      <c r="H2826" s="25"/>
    </row>
    <row r="2827" spans="8:8" x14ac:dyDescent="0.25">
      <c r="H2827" s="25"/>
    </row>
    <row r="2828" spans="8:8" x14ac:dyDescent="0.25">
      <c r="H2828" s="25"/>
    </row>
    <row r="2829" spans="8:8" x14ac:dyDescent="0.25">
      <c r="H2829" s="25"/>
    </row>
    <row r="2830" spans="8:8" x14ac:dyDescent="0.25">
      <c r="H2830" s="25"/>
    </row>
    <row r="2831" spans="8:8" x14ac:dyDescent="0.25">
      <c r="H2831" s="25"/>
    </row>
    <row r="2832" spans="8:8" x14ac:dyDescent="0.25">
      <c r="H2832" s="25"/>
    </row>
    <row r="2833" spans="8:8" x14ac:dyDescent="0.25">
      <c r="H2833" s="25"/>
    </row>
    <row r="2834" spans="8:8" x14ac:dyDescent="0.25">
      <c r="H2834" s="25"/>
    </row>
    <row r="2835" spans="8:8" x14ac:dyDescent="0.25">
      <c r="H2835" s="25"/>
    </row>
    <row r="2836" spans="8:8" x14ac:dyDescent="0.25">
      <c r="H2836" s="25"/>
    </row>
    <row r="2837" spans="8:8" x14ac:dyDescent="0.25">
      <c r="H2837" s="25"/>
    </row>
    <row r="2838" spans="8:8" x14ac:dyDescent="0.25">
      <c r="H2838" s="25"/>
    </row>
    <row r="2839" spans="8:8" x14ac:dyDescent="0.25">
      <c r="H2839" s="25"/>
    </row>
    <row r="2840" spans="8:8" x14ac:dyDescent="0.25">
      <c r="H2840" s="25"/>
    </row>
    <row r="2841" spans="8:8" x14ac:dyDescent="0.25">
      <c r="H2841" s="25"/>
    </row>
    <row r="2842" spans="8:8" x14ac:dyDescent="0.25">
      <c r="H2842" s="25"/>
    </row>
    <row r="2843" spans="8:8" x14ac:dyDescent="0.25">
      <c r="H2843" s="25"/>
    </row>
    <row r="2844" spans="8:8" x14ac:dyDescent="0.25">
      <c r="H2844" s="25"/>
    </row>
    <row r="2845" spans="8:8" x14ac:dyDescent="0.25">
      <c r="H2845" s="25"/>
    </row>
    <row r="2846" spans="8:8" x14ac:dyDescent="0.25">
      <c r="H2846" s="25"/>
    </row>
    <row r="2847" spans="8:8" x14ac:dyDescent="0.25">
      <c r="H2847" s="25"/>
    </row>
    <row r="2848" spans="8:8" x14ac:dyDescent="0.25">
      <c r="H2848" s="25"/>
    </row>
    <row r="2849" spans="8:8" x14ac:dyDescent="0.25">
      <c r="H2849" s="25"/>
    </row>
    <row r="2850" spans="8:8" x14ac:dyDescent="0.25">
      <c r="H2850" s="25"/>
    </row>
    <row r="2851" spans="8:8" x14ac:dyDescent="0.25">
      <c r="H2851" s="25"/>
    </row>
    <row r="2852" spans="8:8" x14ac:dyDescent="0.25">
      <c r="H2852" s="25"/>
    </row>
    <row r="2853" spans="8:8" x14ac:dyDescent="0.25">
      <c r="H2853" s="25"/>
    </row>
    <row r="2854" spans="8:8" x14ac:dyDescent="0.25">
      <c r="H2854" s="25"/>
    </row>
    <row r="2855" spans="8:8" x14ac:dyDescent="0.25">
      <c r="H2855" s="25"/>
    </row>
    <row r="2856" spans="8:8" x14ac:dyDescent="0.25">
      <c r="H2856" s="25"/>
    </row>
    <row r="2857" spans="8:8" x14ac:dyDescent="0.25">
      <c r="H2857" s="25"/>
    </row>
    <row r="2858" spans="8:8" x14ac:dyDescent="0.25">
      <c r="H2858" s="25"/>
    </row>
    <row r="2859" spans="8:8" x14ac:dyDescent="0.25">
      <c r="H2859" s="25"/>
    </row>
    <row r="2860" spans="8:8" x14ac:dyDescent="0.25">
      <c r="H2860" s="25"/>
    </row>
    <row r="2861" spans="8:8" x14ac:dyDescent="0.25">
      <c r="H2861" s="25"/>
    </row>
    <row r="2862" spans="8:8" x14ac:dyDescent="0.25">
      <c r="H2862" s="25"/>
    </row>
    <row r="2863" spans="8:8" x14ac:dyDescent="0.25">
      <c r="H2863" s="25"/>
    </row>
    <row r="2864" spans="8:8" x14ac:dyDescent="0.25">
      <c r="H2864" s="25"/>
    </row>
    <row r="2865" spans="8:8" x14ac:dyDescent="0.25">
      <c r="H2865" s="25"/>
    </row>
    <row r="2866" spans="8:8" x14ac:dyDescent="0.25">
      <c r="H2866" s="25"/>
    </row>
    <row r="2867" spans="8:8" x14ac:dyDescent="0.25">
      <c r="H2867" s="25"/>
    </row>
    <row r="2868" spans="8:8" x14ac:dyDescent="0.25">
      <c r="H2868" s="25"/>
    </row>
    <row r="2869" spans="8:8" x14ac:dyDescent="0.25">
      <c r="H2869" s="25"/>
    </row>
    <row r="2870" spans="8:8" x14ac:dyDescent="0.25">
      <c r="H2870" s="25"/>
    </row>
    <row r="2871" spans="8:8" x14ac:dyDescent="0.25">
      <c r="H2871" s="25"/>
    </row>
    <row r="2872" spans="8:8" x14ac:dyDescent="0.25">
      <c r="H2872" s="25"/>
    </row>
    <row r="2873" spans="8:8" x14ac:dyDescent="0.25">
      <c r="H2873" s="25"/>
    </row>
    <row r="2874" spans="8:8" x14ac:dyDescent="0.25">
      <c r="H2874" s="25"/>
    </row>
    <row r="2875" spans="8:8" x14ac:dyDescent="0.25">
      <c r="H2875" s="25"/>
    </row>
    <row r="2876" spans="8:8" x14ac:dyDescent="0.25">
      <c r="H2876" s="25"/>
    </row>
    <row r="2877" spans="8:8" x14ac:dyDescent="0.25">
      <c r="H2877" s="25"/>
    </row>
    <row r="2878" spans="8:8" x14ac:dyDescent="0.25">
      <c r="H2878" s="25"/>
    </row>
    <row r="2879" spans="8:8" x14ac:dyDescent="0.25">
      <c r="H2879" s="25"/>
    </row>
    <row r="2880" spans="8:8" x14ac:dyDescent="0.25">
      <c r="H2880" s="25"/>
    </row>
    <row r="2881" spans="8:8" x14ac:dyDescent="0.25">
      <c r="H2881" s="25"/>
    </row>
    <row r="2882" spans="8:8" x14ac:dyDescent="0.25">
      <c r="H2882" s="25"/>
    </row>
    <row r="2883" spans="8:8" x14ac:dyDescent="0.25">
      <c r="H2883" s="25"/>
    </row>
    <row r="2884" spans="8:8" x14ac:dyDescent="0.25">
      <c r="H2884" s="25"/>
    </row>
    <row r="2885" spans="8:8" x14ac:dyDescent="0.25">
      <c r="H2885" s="25"/>
    </row>
    <row r="2886" spans="8:8" x14ac:dyDescent="0.25">
      <c r="H2886" s="25"/>
    </row>
    <row r="2887" spans="8:8" x14ac:dyDescent="0.25">
      <c r="H2887" s="25"/>
    </row>
    <row r="2888" spans="8:8" x14ac:dyDescent="0.25">
      <c r="H2888" s="25"/>
    </row>
    <row r="2889" spans="8:8" x14ac:dyDescent="0.25">
      <c r="H2889" s="25"/>
    </row>
    <row r="2890" spans="8:8" x14ac:dyDescent="0.25">
      <c r="H2890" s="25"/>
    </row>
    <row r="2891" spans="8:8" x14ac:dyDescent="0.25">
      <c r="H2891" s="25"/>
    </row>
    <row r="2892" spans="8:8" x14ac:dyDescent="0.25">
      <c r="H2892" s="25"/>
    </row>
    <row r="2893" spans="8:8" x14ac:dyDescent="0.25">
      <c r="H2893" s="25"/>
    </row>
    <row r="2894" spans="8:8" x14ac:dyDescent="0.25">
      <c r="H2894" s="25"/>
    </row>
    <row r="2895" spans="8:8" x14ac:dyDescent="0.25">
      <c r="H2895" s="25"/>
    </row>
    <row r="2896" spans="8:8" x14ac:dyDescent="0.25">
      <c r="H2896" s="25"/>
    </row>
    <row r="2897" spans="8:8" x14ac:dyDescent="0.25">
      <c r="H2897" s="25"/>
    </row>
    <row r="2898" spans="8:8" x14ac:dyDescent="0.25">
      <c r="H2898" s="25"/>
    </row>
    <row r="2899" spans="8:8" x14ac:dyDescent="0.25">
      <c r="H2899" s="25"/>
    </row>
    <row r="2900" spans="8:8" x14ac:dyDescent="0.25">
      <c r="H2900" s="25"/>
    </row>
    <row r="2901" spans="8:8" x14ac:dyDescent="0.25">
      <c r="H2901" s="25"/>
    </row>
    <row r="2902" spans="8:8" x14ac:dyDescent="0.25">
      <c r="H2902" s="25"/>
    </row>
    <row r="2903" spans="8:8" x14ac:dyDescent="0.25">
      <c r="H2903" s="25"/>
    </row>
    <row r="2904" spans="8:8" x14ac:dyDescent="0.25">
      <c r="H2904" s="25"/>
    </row>
    <row r="2905" spans="8:8" x14ac:dyDescent="0.25">
      <c r="H2905" s="25"/>
    </row>
    <row r="2906" spans="8:8" x14ac:dyDescent="0.25">
      <c r="H2906" s="25"/>
    </row>
    <row r="2907" spans="8:8" x14ac:dyDescent="0.25">
      <c r="H2907" s="25"/>
    </row>
    <row r="2908" spans="8:8" x14ac:dyDescent="0.25">
      <c r="H2908" s="25"/>
    </row>
    <row r="2909" spans="8:8" x14ac:dyDescent="0.25">
      <c r="H2909" s="25"/>
    </row>
    <row r="2910" spans="8:8" x14ac:dyDescent="0.25">
      <c r="H2910" s="25"/>
    </row>
    <row r="2911" spans="8:8" x14ac:dyDescent="0.25">
      <c r="H2911" s="25"/>
    </row>
    <row r="2912" spans="8:8" x14ac:dyDescent="0.25">
      <c r="H2912" s="25"/>
    </row>
    <row r="2913" spans="8:8" x14ac:dyDescent="0.25">
      <c r="H2913" s="25"/>
    </row>
    <row r="2914" spans="8:8" x14ac:dyDescent="0.25">
      <c r="H2914" s="25"/>
    </row>
    <row r="2915" spans="8:8" x14ac:dyDescent="0.25">
      <c r="H2915" s="25"/>
    </row>
    <row r="2916" spans="8:8" x14ac:dyDescent="0.25">
      <c r="H2916" s="25"/>
    </row>
    <row r="2917" spans="8:8" x14ac:dyDescent="0.25">
      <c r="H2917" s="25"/>
    </row>
    <row r="2918" spans="8:8" x14ac:dyDescent="0.25">
      <c r="H2918" s="25"/>
    </row>
    <row r="2919" spans="8:8" x14ac:dyDescent="0.25">
      <c r="H2919" s="25"/>
    </row>
    <row r="2920" spans="8:8" x14ac:dyDescent="0.25">
      <c r="H2920" s="25"/>
    </row>
    <row r="2921" spans="8:8" x14ac:dyDescent="0.25">
      <c r="H2921" s="25"/>
    </row>
    <row r="2922" spans="8:8" x14ac:dyDescent="0.25">
      <c r="H2922" s="25"/>
    </row>
    <row r="2923" spans="8:8" x14ac:dyDescent="0.25">
      <c r="H2923" s="25"/>
    </row>
    <row r="2924" spans="8:8" x14ac:dyDescent="0.25">
      <c r="H2924" s="25"/>
    </row>
    <row r="2925" spans="8:8" x14ac:dyDescent="0.25">
      <c r="H2925" s="25"/>
    </row>
    <row r="2926" spans="8:8" x14ac:dyDescent="0.25">
      <c r="H2926" s="25"/>
    </row>
    <row r="2927" spans="8:8" x14ac:dyDescent="0.25">
      <c r="H2927" s="25"/>
    </row>
    <row r="2928" spans="8:8" x14ac:dyDescent="0.25">
      <c r="H2928" s="25"/>
    </row>
    <row r="2929" spans="8:8" x14ac:dyDescent="0.25">
      <c r="H2929" s="25"/>
    </row>
    <row r="2930" spans="8:8" x14ac:dyDescent="0.25">
      <c r="H2930" s="25"/>
    </row>
    <row r="2931" spans="8:8" x14ac:dyDescent="0.25">
      <c r="H2931" s="25"/>
    </row>
    <row r="2932" spans="8:8" x14ac:dyDescent="0.25">
      <c r="H2932" s="25"/>
    </row>
    <row r="2933" spans="8:8" x14ac:dyDescent="0.25">
      <c r="H2933" s="25"/>
    </row>
    <row r="2934" spans="8:8" x14ac:dyDescent="0.25">
      <c r="H2934" s="25"/>
    </row>
    <row r="2935" spans="8:8" x14ac:dyDescent="0.25">
      <c r="H2935" s="25"/>
    </row>
    <row r="2936" spans="8:8" x14ac:dyDescent="0.25">
      <c r="H2936" s="25"/>
    </row>
    <row r="2937" spans="8:8" x14ac:dyDescent="0.25">
      <c r="H2937" s="25"/>
    </row>
    <row r="2938" spans="8:8" x14ac:dyDescent="0.25">
      <c r="H2938" s="25"/>
    </row>
    <row r="2939" spans="8:8" x14ac:dyDescent="0.25">
      <c r="H2939" s="25"/>
    </row>
    <row r="2940" spans="8:8" x14ac:dyDescent="0.25">
      <c r="H2940" s="25"/>
    </row>
    <row r="2941" spans="8:8" x14ac:dyDescent="0.25">
      <c r="H2941" s="25"/>
    </row>
    <row r="2942" spans="8:8" x14ac:dyDescent="0.25">
      <c r="H2942" s="25"/>
    </row>
    <row r="2943" spans="8:8" x14ac:dyDescent="0.25">
      <c r="H2943" s="25"/>
    </row>
    <row r="2944" spans="8:8" x14ac:dyDescent="0.25">
      <c r="H2944" s="25"/>
    </row>
    <row r="2945" spans="8:8" x14ac:dyDescent="0.25">
      <c r="H2945" s="25"/>
    </row>
    <row r="2946" spans="8:8" x14ac:dyDescent="0.25">
      <c r="H2946" s="25"/>
    </row>
    <row r="2947" spans="8:8" x14ac:dyDescent="0.25">
      <c r="H2947" s="25"/>
    </row>
    <row r="2948" spans="8:8" x14ac:dyDescent="0.25">
      <c r="H2948" s="25"/>
    </row>
    <row r="2949" spans="8:8" x14ac:dyDescent="0.25">
      <c r="H2949" s="25"/>
    </row>
    <row r="2950" spans="8:8" x14ac:dyDescent="0.25">
      <c r="H2950" s="25"/>
    </row>
    <row r="2951" spans="8:8" x14ac:dyDescent="0.25">
      <c r="H2951" s="25"/>
    </row>
    <row r="2952" spans="8:8" x14ac:dyDescent="0.25">
      <c r="H2952" s="25"/>
    </row>
    <row r="2953" spans="8:8" x14ac:dyDescent="0.25">
      <c r="H2953" s="25"/>
    </row>
    <row r="2954" spans="8:8" x14ac:dyDescent="0.25">
      <c r="H2954" s="25"/>
    </row>
    <row r="2955" spans="8:8" x14ac:dyDescent="0.25">
      <c r="H2955" s="25"/>
    </row>
    <row r="2956" spans="8:8" x14ac:dyDescent="0.25">
      <c r="H2956" s="25"/>
    </row>
    <row r="2957" spans="8:8" x14ac:dyDescent="0.25">
      <c r="H2957" s="25"/>
    </row>
    <row r="2958" spans="8:8" x14ac:dyDescent="0.25">
      <c r="H2958" s="25"/>
    </row>
    <row r="2959" spans="8:8" x14ac:dyDescent="0.25">
      <c r="H2959" s="25"/>
    </row>
    <row r="2960" spans="8:8" x14ac:dyDescent="0.25">
      <c r="H2960" s="25"/>
    </row>
    <row r="2961" spans="8:8" x14ac:dyDescent="0.25">
      <c r="H2961" s="25"/>
    </row>
    <row r="2962" spans="8:8" x14ac:dyDescent="0.25">
      <c r="H2962" s="25"/>
    </row>
    <row r="2963" spans="8:8" x14ac:dyDescent="0.25">
      <c r="H2963" s="25"/>
    </row>
    <row r="2964" spans="8:8" x14ac:dyDescent="0.25">
      <c r="H2964" s="25"/>
    </row>
    <row r="2965" spans="8:8" x14ac:dyDescent="0.25">
      <c r="H2965" s="25"/>
    </row>
    <row r="2966" spans="8:8" x14ac:dyDescent="0.25">
      <c r="H2966" s="25"/>
    </row>
    <row r="2967" spans="8:8" x14ac:dyDescent="0.25">
      <c r="H2967" s="25"/>
    </row>
    <row r="2968" spans="8:8" x14ac:dyDescent="0.25">
      <c r="H2968" s="25"/>
    </row>
    <row r="2969" spans="8:8" x14ac:dyDescent="0.25">
      <c r="H2969" s="25"/>
    </row>
    <row r="2970" spans="8:8" x14ac:dyDescent="0.25">
      <c r="H2970" s="25"/>
    </row>
    <row r="2971" spans="8:8" x14ac:dyDescent="0.25">
      <c r="H2971" s="25"/>
    </row>
    <row r="2972" spans="8:8" x14ac:dyDescent="0.25">
      <c r="H2972" s="25"/>
    </row>
    <row r="2973" spans="8:8" x14ac:dyDescent="0.25">
      <c r="H2973" s="25"/>
    </row>
    <row r="2974" spans="8:8" x14ac:dyDescent="0.25">
      <c r="H2974" s="25"/>
    </row>
    <row r="2975" spans="8:8" x14ac:dyDescent="0.25">
      <c r="H2975" s="25"/>
    </row>
    <row r="2976" spans="8:8" x14ac:dyDescent="0.25">
      <c r="H2976" s="25"/>
    </row>
    <row r="2977" spans="8:8" x14ac:dyDescent="0.25">
      <c r="H2977" s="25"/>
    </row>
    <row r="2978" spans="8:8" x14ac:dyDescent="0.25">
      <c r="H2978" s="25"/>
    </row>
    <row r="2979" spans="8:8" x14ac:dyDescent="0.25">
      <c r="H2979" s="25"/>
    </row>
    <row r="2980" spans="8:8" x14ac:dyDescent="0.25">
      <c r="H2980" s="25"/>
    </row>
    <row r="2981" spans="8:8" x14ac:dyDescent="0.25">
      <c r="H2981" s="25"/>
    </row>
    <row r="2982" spans="8:8" x14ac:dyDescent="0.25">
      <c r="H2982" s="25"/>
    </row>
    <row r="2983" spans="8:8" x14ac:dyDescent="0.25">
      <c r="H2983" s="25"/>
    </row>
    <row r="2984" spans="8:8" x14ac:dyDescent="0.25">
      <c r="H2984" s="25"/>
    </row>
    <row r="2985" spans="8:8" x14ac:dyDescent="0.25">
      <c r="H2985" s="25"/>
    </row>
    <row r="2986" spans="8:8" x14ac:dyDescent="0.25">
      <c r="H2986" s="25"/>
    </row>
    <row r="2987" spans="8:8" x14ac:dyDescent="0.25">
      <c r="H2987" s="25"/>
    </row>
    <row r="2988" spans="8:8" x14ac:dyDescent="0.25">
      <c r="H2988" s="25"/>
    </row>
    <row r="2989" spans="8:8" x14ac:dyDescent="0.25">
      <c r="H2989" s="25"/>
    </row>
    <row r="2990" spans="8:8" x14ac:dyDescent="0.25">
      <c r="H2990" s="25"/>
    </row>
    <row r="2991" spans="8:8" x14ac:dyDescent="0.25">
      <c r="H2991" s="25"/>
    </row>
    <row r="2992" spans="8:8" x14ac:dyDescent="0.25">
      <c r="H2992" s="25"/>
    </row>
    <row r="2993" spans="8:8" x14ac:dyDescent="0.25">
      <c r="H2993" s="25"/>
    </row>
    <row r="2994" spans="8:8" x14ac:dyDescent="0.25">
      <c r="H2994" s="25"/>
    </row>
    <row r="2995" spans="8:8" x14ac:dyDescent="0.25">
      <c r="H2995" s="25"/>
    </row>
    <row r="2996" spans="8:8" x14ac:dyDescent="0.25">
      <c r="H2996" s="25"/>
    </row>
    <row r="2997" spans="8:8" x14ac:dyDescent="0.25">
      <c r="H2997" s="25"/>
    </row>
    <row r="2998" spans="8:8" x14ac:dyDescent="0.25">
      <c r="H2998" s="25"/>
    </row>
    <row r="2999" spans="8:8" x14ac:dyDescent="0.25">
      <c r="H2999" s="25"/>
    </row>
    <row r="3000" spans="8:8" x14ac:dyDescent="0.25">
      <c r="H3000" s="25"/>
    </row>
    <row r="3001" spans="8:8" x14ac:dyDescent="0.25">
      <c r="H3001" s="25"/>
    </row>
    <row r="3002" spans="8:8" x14ac:dyDescent="0.25">
      <c r="H3002" s="25"/>
    </row>
    <row r="3003" spans="8:8" x14ac:dyDescent="0.25">
      <c r="H3003" s="25"/>
    </row>
    <row r="3004" spans="8:8" x14ac:dyDescent="0.25">
      <c r="H3004" s="25"/>
    </row>
    <row r="3005" spans="8:8" x14ac:dyDescent="0.25">
      <c r="H3005" s="25"/>
    </row>
    <row r="3006" spans="8:8" x14ac:dyDescent="0.25">
      <c r="H3006" s="25"/>
    </row>
    <row r="3007" spans="8:8" x14ac:dyDescent="0.25">
      <c r="H3007" s="25"/>
    </row>
    <row r="3008" spans="8:8" x14ac:dyDescent="0.25">
      <c r="H3008" s="25"/>
    </row>
    <row r="3009" spans="8:8" x14ac:dyDescent="0.25">
      <c r="H3009" s="25"/>
    </row>
    <row r="3010" spans="8:8" x14ac:dyDescent="0.25">
      <c r="H3010" s="25"/>
    </row>
    <row r="3011" spans="8:8" x14ac:dyDescent="0.25">
      <c r="H3011" s="25"/>
    </row>
    <row r="3012" spans="8:8" x14ac:dyDescent="0.25">
      <c r="H3012" s="25"/>
    </row>
    <row r="3013" spans="8:8" x14ac:dyDescent="0.25">
      <c r="H3013" s="25"/>
    </row>
    <row r="3014" spans="8:8" x14ac:dyDescent="0.25">
      <c r="H3014" s="25"/>
    </row>
    <row r="3015" spans="8:8" x14ac:dyDescent="0.25">
      <c r="H3015" s="25"/>
    </row>
    <row r="3016" spans="8:8" x14ac:dyDescent="0.25">
      <c r="H3016" s="25"/>
    </row>
    <row r="3017" spans="8:8" x14ac:dyDescent="0.25">
      <c r="H3017" s="25"/>
    </row>
    <row r="3018" spans="8:8" x14ac:dyDescent="0.25">
      <c r="H3018" s="25"/>
    </row>
    <row r="3019" spans="8:8" x14ac:dyDescent="0.25">
      <c r="H3019" s="25"/>
    </row>
    <row r="3020" spans="8:8" x14ac:dyDescent="0.25">
      <c r="H3020" s="25"/>
    </row>
    <row r="3021" spans="8:8" x14ac:dyDescent="0.25">
      <c r="H3021" s="25"/>
    </row>
    <row r="3022" spans="8:8" x14ac:dyDescent="0.25">
      <c r="H3022" s="25"/>
    </row>
    <row r="3023" spans="8:8" x14ac:dyDescent="0.25">
      <c r="H3023" s="25"/>
    </row>
    <row r="3024" spans="8:8" x14ac:dyDescent="0.25">
      <c r="H3024" s="25"/>
    </row>
    <row r="3025" spans="8:8" x14ac:dyDescent="0.25">
      <c r="H3025" s="25"/>
    </row>
    <row r="3026" spans="8:8" x14ac:dyDescent="0.25">
      <c r="H3026" s="25"/>
    </row>
    <row r="3027" spans="8:8" x14ac:dyDescent="0.25">
      <c r="H3027" s="25"/>
    </row>
    <row r="3028" spans="8:8" x14ac:dyDescent="0.25">
      <c r="H3028" s="25"/>
    </row>
    <row r="3029" spans="8:8" x14ac:dyDescent="0.25">
      <c r="H3029" s="25"/>
    </row>
    <row r="3030" spans="8:8" x14ac:dyDescent="0.25">
      <c r="H3030" s="25"/>
    </row>
    <row r="3031" spans="8:8" x14ac:dyDescent="0.25">
      <c r="H3031" s="25"/>
    </row>
    <row r="3032" spans="8:8" x14ac:dyDescent="0.25">
      <c r="H3032" s="25"/>
    </row>
    <row r="3033" spans="8:8" x14ac:dyDescent="0.25">
      <c r="H3033" s="25"/>
    </row>
    <row r="3034" spans="8:8" x14ac:dyDescent="0.25">
      <c r="H3034" s="25"/>
    </row>
    <row r="3035" spans="8:8" x14ac:dyDescent="0.25">
      <c r="H3035" s="25"/>
    </row>
    <row r="3036" spans="8:8" x14ac:dyDescent="0.25">
      <c r="H3036" s="25"/>
    </row>
    <row r="3037" spans="8:8" x14ac:dyDescent="0.25">
      <c r="H3037" s="25"/>
    </row>
    <row r="3038" spans="8:8" x14ac:dyDescent="0.25">
      <c r="H3038" s="25"/>
    </row>
    <row r="3039" spans="8:8" x14ac:dyDescent="0.25">
      <c r="H3039" s="25"/>
    </row>
    <row r="3040" spans="8:8" x14ac:dyDescent="0.25">
      <c r="H3040" s="25"/>
    </row>
    <row r="3041" spans="8:8" x14ac:dyDescent="0.25">
      <c r="H3041" s="25"/>
    </row>
    <row r="3042" spans="8:8" x14ac:dyDescent="0.25">
      <c r="H3042" s="25"/>
    </row>
    <row r="3043" spans="8:8" x14ac:dyDescent="0.25">
      <c r="H3043" s="25"/>
    </row>
    <row r="3044" spans="8:8" x14ac:dyDescent="0.25">
      <c r="H3044" s="25"/>
    </row>
    <row r="3045" spans="8:8" x14ac:dyDescent="0.25">
      <c r="H3045" s="25"/>
    </row>
    <row r="3046" spans="8:8" x14ac:dyDescent="0.25">
      <c r="H3046" s="25"/>
    </row>
    <row r="3047" spans="8:8" x14ac:dyDescent="0.25">
      <c r="H3047" s="25"/>
    </row>
    <row r="3048" spans="8:8" x14ac:dyDescent="0.25">
      <c r="H3048" s="25"/>
    </row>
    <row r="3049" spans="8:8" x14ac:dyDescent="0.25">
      <c r="H3049" s="25"/>
    </row>
    <row r="3050" spans="8:8" x14ac:dyDescent="0.25">
      <c r="H3050" s="25"/>
    </row>
    <row r="3051" spans="8:8" x14ac:dyDescent="0.25">
      <c r="H3051" s="25"/>
    </row>
    <row r="3052" spans="8:8" x14ac:dyDescent="0.25">
      <c r="H3052" s="25"/>
    </row>
    <row r="3053" spans="8:8" x14ac:dyDescent="0.25">
      <c r="H3053" s="25"/>
    </row>
    <row r="3054" spans="8:8" x14ac:dyDescent="0.25">
      <c r="H3054" s="25"/>
    </row>
    <row r="3055" spans="8:8" x14ac:dyDescent="0.25">
      <c r="H3055" s="25"/>
    </row>
    <row r="3056" spans="8:8" x14ac:dyDescent="0.25">
      <c r="H3056" s="25"/>
    </row>
    <row r="3057" spans="8:8" x14ac:dyDescent="0.25">
      <c r="H3057" s="25"/>
    </row>
    <row r="3058" spans="8:8" x14ac:dyDescent="0.25">
      <c r="H3058" s="25"/>
    </row>
    <row r="3059" spans="8:8" x14ac:dyDescent="0.25">
      <c r="H3059" s="25"/>
    </row>
    <row r="3060" spans="8:8" x14ac:dyDescent="0.25">
      <c r="H3060" s="25"/>
    </row>
    <row r="3061" spans="8:8" x14ac:dyDescent="0.25">
      <c r="H3061" s="25"/>
    </row>
    <row r="3062" spans="8:8" x14ac:dyDescent="0.25">
      <c r="H3062" s="25"/>
    </row>
    <row r="3063" spans="8:8" x14ac:dyDescent="0.25">
      <c r="H3063" s="25"/>
    </row>
    <row r="3064" spans="8:8" x14ac:dyDescent="0.25">
      <c r="H3064" s="25"/>
    </row>
    <row r="3065" spans="8:8" x14ac:dyDescent="0.25">
      <c r="H3065" s="25"/>
    </row>
    <row r="3066" spans="8:8" x14ac:dyDescent="0.25">
      <c r="H3066" s="25"/>
    </row>
    <row r="3067" spans="8:8" x14ac:dyDescent="0.25">
      <c r="H3067" s="25"/>
    </row>
    <row r="3068" spans="8:8" x14ac:dyDescent="0.25">
      <c r="H3068" s="25"/>
    </row>
    <row r="3069" spans="8:8" x14ac:dyDescent="0.25">
      <c r="H3069" s="25"/>
    </row>
    <row r="3070" spans="8:8" x14ac:dyDescent="0.25">
      <c r="H3070" s="25"/>
    </row>
    <row r="3071" spans="8:8" x14ac:dyDescent="0.25">
      <c r="H3071" s="25"/>
    </row>
    <row r="3072" spans="8:8" x14ac:dyDescent="0.25">
      <c r="H3072" s="25"/>
    </row>
    <row r="3073" spans="8:8" x14ac:dyDescent="0.25">
      <c r="H3073" s="25"/>
    </row>
    <row r="3074" spans="8:8" x14ac:dyDescent="0.25">
      <c r="H3074" s="25"/>
    </row>
    <row r="3075" spans="8:8" x14ac:dyDescent="0.25">
      <c r="H3075" s="25"/>
    </row>
    <row r="3076" spans="8:8" x14ac:dyDescent="0.25">
      <c r="H3076" s="25"/>
    </row>
    <row r="3077" spans="8:8" x14ac:dyDescent="0.25">
      <c r="H3077" s="25"/>
    </row>
    <row r="3078" spans="8:8" x14ac:dyDescent="0.25">
      <c r="H3078" s="25"/>
    </row>
    <row r="3079" spans="8:8" x14ac:dyDescent="0.25">
      <c r="H3079" s="25"/>
    </row>
    <row r="3080" spans="8:8" x14ac:dyDescent="0.25">
      <c r="H3080" s="25"/>
    </row>
    <row r="3081" spans="8:8" x14ac:dyDescent="0.25">
      <c r="H3081" s="25"/>
    </row>
    <row r="3082" spans="8:8" x14ac:dyDescent="0.25">
      <c r="H3082" s="25"/>
    </row>
    <row r="3083" spans="8:8" x14ac:dyDescent="0.25">
      <c r="H3083" s="25"/>
    </row>
    <row r="3084" spans="8:8" x14ac:dyDescent="0.25">
      <c r="H3084" s="25"/>
    </row>
    <row r="3085" spans="8:8" x14ac:dyDescent="0.25">
      <c r="H3085" s="25"/>
    </row>
    <row r="3086" spans="8:8" x14ac:dyDescent="0.25">
      <c r="H3086" s="25"/>
    </row>
    <row r="3087" spans="8:8" x14ac:dyDescent="0.25">
      <c r="H3087" s="25"/>
    </row>
    <row r="3088" spans="8:8" x14ac:dyDescent="0.25">
      <c r="H3088" s="25"/>
    </row>
    <row r="3089" spans="8:8" x14ac:dyDescent="0.25">
      <c r="H3089" s="25"/>
    </row>
    <row r="3090" spans="8:8" x14ac:dyDescent="0.25">
      <c r="H3090" s="25"/>
    </row>
    <row r="3091" spans="8:8" x14ac:dyDescent="0.25">
      <c r="H3091" s="25"/>
    </row>
    <row r="3092" spans="8:8" x14ac:dyDescent="0.25">
      <c r="H3092" s="25"/>
    </row>
    <row r="3093" spans="8:8" x14ac:dyDescent="0.25">
      <c r="H3093" s="25"/>
    </row>
    <row r="3094" spans="8:8" x14ac:dyDescent="0.25">
      <c r="H3094" s="25"/>
    </row>
    <row r="3095" spans="8:8" x14ac:dyDescent="0.25">
      <c r="H3095" s="25"/>
    </row>
    <row r="3096" spans="8:8" x14ac:dyDescent="0.25">
      <c r="H3096" s="25"/>
    </row>
    <row r="3097" spans="8:8" x14ac:dyDescent="0.25">
      <c r="H3097" s="25"/>
    </row>
    <row r="3098" spans="8:8" x14ac:dyDescent="0.25">
      <c r="H3098" s="25"/>
    </row>
    <row r="3099" spans="8:8" x14ac:dyDescent="0.25">
      <c r="H3099" s="25"/>
    </row>
    <row r="3100" spans="8:8" x14ac:dyDescent="0.25">
      <c r="H3100" s="25"/>
    </row>
    <row r="3101" spans="8:8" x14ac:dyDescent="0.25">
      <c r="H3101" s="25"/>
    </row>
    <row r="3102" spans="8:8" x14ac:dyDescent="0.25">
      <c r="H3102" s="25"/>
    </row>
    <row r="3103" spans="8:8" x14ac:dyDescent="0.25">
      <c r="H3103" s="25"/>
    </row>
    <row r="3104" spans="8:8" x14ac:dyDescent="0.25">
      <c r="H3104" s="25"/>
    </row>
    <row r="3105" spans="8:8" x14ac:dyDescent="0.25">
      <c r="H3105" s="25"/>
    </row>
    <row r="3106" spans="8:8" x14ac:dyDescent="0.25">
      <c r="H3106" s="25"/>
    </row>
    <row r="3107" spans="8:8" x14ac:dyDescent="0.25">
      <c r="H3107" s="25"/>
    </row>
    <row r="3108" spans="8:8" x14ac:dyDescent="0.25">
      <c r="H3108" s="25"/>
    </row>
    <row r="3109" spans="8:8" x14ac:dyDescent="0.25">
      <c r="H3109" s="25"/>
    </row>
    <row r="3110" spans="8:8" x14ac:dyDescent="0.25">
      <c r="H3110" s="25"/>
    </row>
    <row r="3111" spans="8:8" x14ac:dyDescent="0.25">
      <c r="H3111" s="25"/>
    </row>
    <row r="3112" spans="8:8" x14ac:dyDescent="0.25">
      <c r="H3112" s="25"/>
    </row>
    <row r="3113" spans="8:8" x14ac:dyDescent="0.25">
      <c r="H3113" s="25"/>
    </row>
    <row r="3114" spans="8:8" x14ac:dyDescent="0.25">
      <c r="H3114" s="25"/>
    </row>
    <row r="3115" spans="8:8" x14ac:dyDescent="0.25">
      <c r="H3115" s="25"/>
    </row>
    <row r="3116" spans="8:8" x14ac:dyDescent="0.25">
      <c r="H3116" s="25"/>
    </row>
    <row r="3117" spans="8:8" x14ac:dyDescent="0.25">
      <c r="H3117" s="25"/>
    </row>
    <row r="3118" spans="8:8" x14ac:dyDescent="0.25">
      <c r="H3118" s="25"/>
    </row>
    <row r="3119" spans="8:8" x14ac:dyDescent="0.25">
      <c r="H3119" s="25"/>
    </row>
    <row r="3120" spans="8:8" x14ac:dyDescent="0.25">
      <c r="H3120" s="25"/>
    </row>
    <row r="3121" spans="8:8" x14ac:dyDescent="0.25">
      <c r="H3121" s="25"/>
    </row>
    <row r="3122" spans="8:8" x14ac:dyDescent="0.25">
      <c r="H3122" s="25"/>
    </row>
    <row r="3123" spans="8:8" x14ac:dyDescent="0.25">
      <c r="H3123" s="25"/>
    </row>
    <row r="3124" spans="8:8" x14ac:dyDescent="0.25">
      <c r="H3124" s="25"/>
    </row>
    <row r="3125" spans="8:8" x14ac:dyDescent="0.25">
      <c r="H3125" s="25"/>
    </row>
    <row r="3126" spans="8:8" x14ac:dyDescent="0.25">
      <c r="H3126" s="25"/>
    </row>
    <row r="3127" spans="8:8" x14ac:dyDescent="0.25">
      <c r="H3127" s="25"/>
    </row>
    <row r="3128" spans="8:8" x14ac:dyDescent="0.25">
      <c r="H3128" s="25"/>
    </row>
    <row r="3129" spans="8:8" x14ac:dyDescent="0.25">
      <c r="H3129" s="25"/>
    </row>
    <row r="3130" spans="8:8" x14ac:dyDescent="0.25">
      <c r="H3130" s="25"/>
    </row>
    <row r="3131" spans="8:8" x14ac:dyDescent="0.25">
      <c r="H3131" s="25"/>
    </row>
    <row r="3132" spans="8:8" x14ac:dyDescent="0.25">
      <c r="H3132" s="25"/>
    </row>
    <row r="3133" spans="8:8" x14ac:dyDescent="0.25">
      <c r="H3133" s="25"/>
    </row>
    <row r="3134" spans="8:8" x14ac:dyDescent="0.25">
      <c r="H3134" s="25"/>
    </row>
    <row r="3135" spans="8:8" x14ac:dyDescent="0.25">
      <c r="H3135" s="25"/>
    </row>
    <row r="3136" spans="8:8" x14ac:dyDescent="0.25">
      <c r="H3136" s="25"/>
    </row>
    <row r="3137" spans="8:8" x14ac:dyDescent="0.25">
      <c r="H3137" s="25"/>
    </row>
    <row r="3138" spans="8:8" x14ac:dyDescent="0.25">
      <c r="H3138" s="25"/>
    </row>
    <row r="3139" spans="8:8" x14ac:dyDescent="0.25">
      <c r="H3139" s="25"/>
    </row>
    <row r="3140" spans="8:8" x14ac:dyDescent="0.25">
      <c r="H3140" s="25"/>
    </row>
    <row r="3141" spans="8:8" x14ac:dyDescent="0.25">
      <c r="H3141" s="25"/>
    </row>
    <row r="3142" spans="8:8" x14ac:dyDescent="0.25">
      <c r="H3142" s="25"/>
    </row>
    <row r="3143" spans="8:8" x14ac:dyDescent="0.25">
      <c r="H3143" s="25"/>
    </row>
    <row r="3144" spans="8:8" x14ac:dyDescent="0.25">
      <c r="H3144" s="25"/>
    </row>
    <row r="3145" spans="8:8" x14ac:dyDescent="0.25">
      <c r="H3145" s="25"/>
    </row>
    <row r="3146" spans="8:8" x14ac:dyDescent="0.25">
      <c r="H3146" s="25"/>
    </row>
    <row r="3147" spans="8:8" x14ac:dyDescent="0.25">
      <c r="H3147" s="25"/>
    </row>
    <row r="3148" spans="8:8" x14ac:dyDescent="0.25">
      <c r="H3148" s="25"/>
    </row>
    <row r="3149" spans="8:8" x14ac:dyDescent="0.25">
      <c r="H3149" s="25"/>
    </row>
    <row r="3150" spans="8:8" x14ac:dyDescent="0.25">
      <c r="H3150" s="25"/>
    </row>
    <row r="3151" spans="8:8" x14ac:dyDescent="0.25">
      <c r="H3151" s="25"/>
    </row>
    <row r="3152" spans="8:8" x14ac:dyDescent="0.25">
      <c r="H3152" s="25"/>
    </row>
    <row r="3153" spans="8:8" x14ac:dyDescent="0.25">
      <c r="H3153" s="25"/>
    </row>
    <row r="3154" spans="8:8" x14ac:dyDescent="0.25">
      <c r="H3154" s="25"/>
    </row>
    <row r="3155" spans="8:8" x14ac:dyDescent="0.25">
      <c r="H3155" s="25"/>
    </row>
    <row r="3156" spans="8:8" x14ac:dyDescent="0.25">
      <c r="H3156" s="25"/>
    </row>
    <row r="3157" spans="8:8" x14ac:dyDescent="0.25">
      <c r="H3157" s="25"/>
    </row>
    <row r="3158" spans="8:8" x14ac:dyDescent="0.25">
      <c r="H3158" s="25"/>
    </row>
    <row r="3159" spans="8:8" x14ac:dyDescent="0.25">
      <c r="H3159" s="25"/>
    </row>
    <row r="3160" spans="8:8" x14ac:dyDescent="0.25">
      <c r="H3160" s="25"/>
    </row>
    <row r="3161" spans="8:8" x14ac:dyDescent="0.25">
      <c r="H3161" s="25"/>
    </row>
    <row r="3162" spans="8:8" x14ac:dyDescent="0.25">
      <c r="H3162" s="25"/>
    </row>
    <row r="3163" spans="8:8" x14ac:dyDescent="0.25">
      <c r="H3163" s="25"/>
    </row>
    <row r="3164" spans="8:8" x14ac:dyDescent="0.25">
      <c r="H3164" s="25"/>
    </row>
    <row r="3165" spans="8:8" x14ac:dyDescent="0.25">
      <c r="H3165" s="25"/>
    </row>
    <row r="3166" spans="8:8" x14ac:dyDescent="0.25">
      <c r="H3166" s="25"/>
    </row>
    <row r="3167" spans="8:8" x14ac:dyDescent="0.25">
      <c r="H3167" s="25"/>
    </row>
    <row r="3168" spans="8:8" x14ac:dyDescent="0.25">
      <c r="H3168" s="25"/>
    </row>
    <row r="3169" spans="8:8" x14ac:dyDescent="0.25">
      <c r="H3169" s="25"/>
    </row>
    <row r="3170" spans="8:8" x14ac:dyDescent="0.25">
      <c r="H3170" s="25"/>
    </row>
    <row r="3171" spans="8:8" x14ac:dyDescent="0.25">
      <c r="H3171" s="25"/>
    </row>
    <row r="3172" spans="8:8" x14ac:dyDescent="0.25">
      <c r="H3172" s="25"/>
    </row>
    <row r="3173" spans="8:8" x14ac:dyDescent="0.25">
      <c r="H3173" s="25"/>
    </row>
    <row r="3174" spans="8:8" x14ac:dyDescent="0.25">
      <c r="H3174" s="25"/>
    </row>
    <row r="3175" spans="8:8" x14ac:dyDescent="0.25">
      <c r="H3175" s="25"/>
    </row>
    <row r="3176" spans="8:8" x14ac:dyDescent="0.25">
      <c r="H3176" s="25"/>
    </row>
    <row r="3177" spans="8:8" x14ac:dyDescent="0.25">
      <c r="H3177" s="25"/>
    </row>
    <row r="3178" spans="8:8" x14ac:dyDescent="0.25">
      <c r="H3178" s="25"/>
    </row>
    <row r="3179" spans="8:8" x14ac:dyDescent="0.25">
      <c r="H3179" s="25"/>
    </row>
    <row r="3180" spans="8:8" x14ac:dyDescent="0.25">
      <c r="H3180" s="25"/>
    </row>
    <row r="3181" spans="8:8" x14ac:dyDescent="0.25">
      <c r="H3181" s="25"/>
    </row>
    <row r="3182" spans="8:8" x14ac:dyDescent="0.25">
      <c r="H3182" s="25"/>
    </row>
    <row r="3183" spans="8:8" x14ac:dyDescent="0.25">
      <c r="H3183" s="25"/>
    </row>
    <row r="3184" spans="8:8" x14ac:dyDescent="0.25">
      <c r="H3184" s="25"/>
    </row>
    <row r="3185" spans="8:8" x14ac:dyDescent="0.25">
      <c r="H3185" s="25"/>
    </row>
    <row r="3186" spans="8:8" x14ac:dyDescent="0.25">
      <c r="H3186" s="25"/>
    </row>
    <row r="3187" spans="8:8" x14ac:dyDescent="0.25">
      <c r="H3187" s="25"/>
    </row>
    <row r="3188" spans="8:8" x14ac:dyDescent="0.25">
      <c r="H3188" s="25"/>
    </row>
    <row r="3189" spans="8:8" x14ac:dyDescent="0.25">
      <c r="H3189" s="25"/>
    </row>
    <row r="3190" spans="8:8" x14ac:dyDescent="0.25">
      <c r="H3190" s="25"/>
    </row>
    <row r="3191" spans="8:8" x14ac:dyDescent="0.25">
      <c r="H3191" s="25"/>
    </row>
    <row r="3192" spans="8:8" x14ac:dyDescent="0.25">
      <c r="H3192" s="25"/>
    </row>
    <row r="3193" spans="8:8" x14ac:dyDescent="0.25">
      <c r="H3193" s="25"/>
    </row>
    <row r="3194" spans="8:8" x14ac:dyDescent="0.25">
      <c r="H3194" s="25"/>
    </row>
    <row r="3195" spans="8:8" x14ac:dyDescent="0.25">
      <c r="H3195" s="25"/>
    </row>
    <row r="3196" spans="8:8" x14ac:dyDescent="0.25">
      <c r="H3196" s="25"/>
    </row>
    <row r="3197" spans="8:8" x14ac:dyDescent="0.25">
      <c r="H3197" s="25"/>
    </row>
    <row r="3198" spans="8:8" x14ac:dyDescent="0.25">
      <c r="H3198" s="25"/>
    </row>
    <row r="3199" spans="8:8" x14ac:dyDescent="0.25">
      <c r="H3199" s="25"/>
    </row>
    <row r="3200" spans="8:8" x14ac:dyDescent="0.25">
      <c r="H3200" s="25"/>
    </row>
    <row r="3201" spans="8:8" x14ac:dyDescent="0.25">
      <c r="H3201" s="25"/>
    </row>
    <row r="3202" spans="8:8" x14ac:dyDescent="0.25">
      <c r="H3202" s="25"/>
    </row>
    <row r="3203" spans="8:8" x14ac:dyDescent="0.25">
      <c r="H3203" s="25"/>
    </row>
    <row r="3204" spans="8:8" x14ac:dyDescent="0.25">
      <c r="H3204" s="25"/>
    </row>
    <row r="3205" spans="8:8" x14ac:dyDescent="0.25">
      <c r="H3205" s="25"/>
    </row>
    <row r="3206" spans="8:8" x14ac:dyDescent="0.25">
      <c r="H3206" s="25"/>
    </row>
    <row r="3207" spans="8:8" x14ac:dyDescent="0.25">
      <c r="H3207" s="25"/>
    </row>
    <row r="3208" spans="8:8" x14ac:dyDescent="0.25">
      <c r="H3208" s="25"/>
    </row>
    <row r="3209" spans="8:8" x14ac:dyDescent="0.25">
      <c r="H3209" s="25"/>
    </row>
    <row r="3210" spans="8:8" x14ac:dyDescent="0.25">
      <c r="H3210" s="25"/>
    </row>
    <row r="3211" spans="8:8" x14ac:dyDescent="0.25">
      <c r="H3211" s="25"/>
    </row>
    <row r="3212" spans="8:8" x14ac:dyDescent="0.25">
      <c r="H3212" s="25"/>
    </row>
    <row r="3213" spans="8:8" x14ac:dyDescent="0.25">
      <c r="H3213" s="25"/>
    </row>
    <row r="3214" spans="8:8" x14ac:dyDescent="0.25">
      <c r="H3214" s="25"/>
    </row>
    <row r="3215" spans="8:8" x14ac:dyDescent="0.25">
      <c r="H3215" s="25"/>
    </row>
    <row r="3216" spans="8:8" x14ac:dyDescent="0.25">
      <c r="H3216" s="25"/>
    </row>
    <row r="3217" spans="8:8" x14ac:dyDescent="0.25">
      <c r="H3217" s="25"/>
    </row>
    <row r="3218" spans="8:8" x14ac:dyDescent="0.25">
      <c r="H3218" s="25"/>
    </row>
    <row r="3219" spans="8:8" x14ac:dyDescent="0.25">
      <c r="H3219" s="25"/>
    </row>
    <row r="3220" spans="8:8" x14ac:dyDescent="0.25">
      <c r="H3220" s="25"/>
    </row>
    <row r="3221" spans="8:8" x14ac:dyDescent="0.25">
      <c r="H3221" s="25"/>
    </row>
    <row r="3222" spans="8:8" x14ac:dyDescent="0.25">
      <c r="H3222" s="25"/>
    </row>
    <row r="3223" spans="8:8" x14ac:dyDescent="0.25">
      <c r="H3223" s="25"/>
    </row>
    <row r="3224" spans="8:8" x14ac:dyDescent="0.25">
      <c r="H3224" s="25"/>
    </row>
    <row r="3225" spans="8:8" x14ac:dyDescent="0.25">
      <c r="H3225" s="25"/>
    </row>
    <row r="3226" spans="8:8" x14ac:dyDescent="0.25">
      <c r="H3226" s="25"/>
    </row>
    <row r="3227" spans="8:8" x14ac:dyDescent="0.25">
      <c r="H3227" s="25"/>
    </row>
    <row r="3228" spans="8:8" x14ac:dyDescent="0.25">
      <c r="H3228" s="25"/>
    </row>
    <row r="3229" spans="8:8" x14ac:dyDescent="0.25">
      <c r="H3229" s="25"/>
    </row>
    <row r="3230" spans="8:8" x14ac:dyDescent="0.25">
      <c r="H3230" s="25"/>
    </row>
    <row r="3231" spans="8:8" x14ac:dyDescent="0.25">
      <c r="H3231" s="25"/>
    </row>
    <row r="3232" spans="8:8" x14ac:dyDescent="0.25">
      <c r="H3232" s="25"/>
    </row>
    <row r="3233" spans="8:8" x14ac:dyDescent="0.25">
      <c r="H3233" s="25"/>
    </row>
    <row r="3234" spans="8:8" x14ac:dyDescent="0.25">
      <c r="H3234" s="25"/>
    </row>
    <row r="3235" spans="8:8" x14ac:dyDescent="0.25">
      <c r="H3235" s="25"/>
    </row>
    <row r="3236" spans="8:8" x14ac:dyDescent="0.25">
      <c r="H3236" s="25"/>
    </row>
    <row r="3237" spans="8:8" x14ac:dyDescent="0.25">
      <c r="H3237" s="25"/>
    </row>
    <row r="3238" spans="8:8" x14ac:dyDescent="0.25">
      <c r="H3238" s="25"/>
    </row>
    <row r="3239" spans="8:8" x14ac:dyDescent="0.25">
      <c r="H3239" s="25"/>
    </row>
    <row r="3240" spans="8:8" x14ac:dyDescent="0.25">
      <c r="H3240" s="25"/>
    </row>
    <row r="3241" spans="8:8" x14ac:dyDescent="0.25">
      <c r="H3241" s="25"/>
    </row>
    <row r="3242" spans="8:8" x14ac:dyDescent="0.25">
      <c r="H3242" s="25"/>
    </row>
    <row r="3243" spans="8:8" x14ac:dyDescent="0.25">
      <c r="H3243" s="25"/>
    </row>
    <row r="3244" spans="8:8" x14ac:dyDescent="0.25">
      <c r="H3244" s="25"/>
    </row>
    <row r="3245" spans="8:8" x14ac:dyDescent="0.25">
      <c r="H3245" s="25"/>
    </row>
    <row r="3246" spans="8:8" x14ac:dyDescent="0.25">
      <c r="H3246" s="25"/>
    </row>
    <row r="3247" spans="8:8" x14ac:dyDescent="0.25">
      <c r="H3247" s="25"/>
    </row>
    <row r="3248" spans="8:8" x14ac:dyDescent="0.25">
      <c r="H3248" s="25"/>
    </row>
    <row r="3249" spans="8:8" x14ac:dyDescent="0.25">
      <c r="H3249" s="25"/>
    </row>
    <row r="3250" spans="8:8" x14ac:dyDescent="0.25">
      <c r="H3250" s="25"/>
    </row>
    <row r="3251" spans="8:8" x14ac:dyDescent="0.25">
      <c r="H3251" s="25"/>
    </row>
    <row r="3252" spans="8:8" x14ac:dyDescent="0.25">
      <c r="H3252" s="25"/>
    </row>
    <row r="3253" spans="8:8" x14ac:dyDescent="0.25">
      <c r="H3253" s="25"/>
    </row>
    <row r="3254" spans="8:8" x14ac:dyDescent="0.25">
      <c r="H3254" s="25"/>
    </row>
    <row r="3255" spans="8:8" x14ac:dyDescent="0.25">
      <c r="H3255" s="25"/>
    </row>
    <row r="3256" spans="8:8" x14ac:dyDescent="0.25">
      <c r="H3256" s="25"/>
    </row>
    <row r="3257" spans="8:8" x14ac:dyDescent="0.25">
      <c r="H3257" s="25"/>
    </row>
    <row r="3258" spans="8:8" x14ac:dyDescent="0.25">
      <c r="H3258" s="25"/>
    </row>
    <row r="3259" spans="8:8" x14ac:dyDescent="0.25">
      <c r="H3259" s="25"/>
    </row>
    <row r="3260" spans="8:8" x14ac:dyDescent="0.25">
      <c r="H3260" s="25"/>
    </row>
    <row r="3261" spans="8:8" x14ac:dyDescent="0.25">
      <c r="H3261" s="25"/>
    </row>
    <row r="3262" spans="8:8" x14ac:dyDescent="0.25">
      <c r="H3262" s="25"/>
    </row>
    <row r="3263" spans="8:8" x14ac:dyDescent="0.25">
      <c r="H3263" s="25"/>
    </row>
    <row r="3264" spans="8:8" x14ac:dyDescent="0.25">
      <c r="H3264" s="25"/>
    </row>
    <row r="3265" spans="8:8" x14ac:dyDescent="0.25">
      <c r="H3265" s="25"/>
    </row>
    <row r="3266" spans="8:8" x14ac:dyDescent="0.25">
      <c r="H3266" s="25"/>
    </row>
    <row r="3267" spans="8:8" x14ac:dyDescent="0.25">
      <c r="H3267" s="25"/>
    </row>
    <row r="3268" spans="8:8" x14ac:dyDescent="0.25">
      <c r="H3268" s="25"/>
    </row>
    <row r="3269" spans="8:8" x14ac:dyDescent="0.25">
      <c r="H3269" s="25"/>
    </row>
    <row r="3270" spans="8:8" x14ac:dyDescent="0.25">
      <c r="H3270" s="25"/>
    </row>
    <row r="3271" spans="8:8" x14ac:dyDescent="0.25">
      <c r="H3271" s="25"/>
    </row>
    <row r="3272" spans="8:8" x14ac:dyDescent="0.25">
      <c r="H3272" s="25"/>
    </row>
    <row r="3273" spans="8:8" x14ac:dyDescent="0.25">
      <c r="H3273" s="25"/>
    </row>
    <row r="3274" spans="8:8" x14ac:dyDescent="0.25">
      <c r="H3274" s="25"/>
    </row>
    <row r="3275" spans="8:8" x14ac:dyDescent="0.25">
      <c r="H3275" s="25"/>
    </row>
    <row r="3276" spans="8:8" x14ac:dyDescent="0.25">
      <c r="H3276" s="25"/>
    </row>
    <row r="3277" spans="8:8" x14ac:dyDescent="0.25">
      <c r="H3277" s="25"/>
    </row>
    <row r="3278" spans="8:8" x14ac:dyDescent="0.25">
      <c r="H3278" s="25"/>
    </row>
    <row r="3279" spans="8:8" x14ac:dyDescent="0.25">
      <c r="H3279" s="25"/>
    </row>
    <row r="3280" spans="8:8" x14ac:dyDescent="0.25">
      <c r="H3280" s="25"/>
    </row>
    <row r="3281" spans="8:8" x14ac:dyDescent="0.25">
      <c r="H3281" s="25"/>
    </row>
    <row r="3282" spans="8:8" x14ac:dyDescent="0.25">
      <c r="H3282" s="25"/>
    </row>
    <row r="3283" spans="8:8" x14ac:dyDescent="0.25">
      <c r="H3283" s="25"/>
    </row>
    <row r="3284" spans="8:8" x14ac:dyDescent="0.25">
      <c r="H3284" s="25"/>
    </row>
    <row r="3285" spans="8:8" x14ac:dyDescent="0.25">
      <c r="H3285" s="25"/>
    </row>
    <row r="3286" spans="8:8" x14ac:dyDescent="0.25">
      <c r="H3286" s="25"/>
    </row>
    <row r="3287" spans="8:8" x14ac:dyDescent="0.25">
      <c r="H3287" s="25"/>
    </row>
    <row r="3288" spans="8:8" x14ac:dyDescent="0.25">
      <c r="H3288" s="25"/>
    </row>
    <row r="3289" spans="8:8" x14ac:dyDescent="0.25">
      <c r="H3289" s="25"/>
    </row>
    <row r="3290" spans="8:8" x14ac:dyDescent="0.25">
      <c r="H3290" s="25"/>
    </row>
    <row r="3291" spans="8:8" x14ac:dyDescent="0.25">
      <c r="H3291" s="25"/>
    </row>
    <row r="3292" spans="8:8" x14ac:dyDescent="0.25">
      <c r="H3292" s="25"/>
    </row>
    <row r="3293" spans="8:8" x14ac:dyDescent="0.25">
      <c r="H3293" s="25"/>
    </row>
    <row r="3294" spans="8:8" x14ac:dyDescent="0.25">
      <c r="H3294" s="25"/>
    </row>
    <row r="3295" spans="8:8" x14ac:dyDescent="0.25">
      <c r="H3295" s="25"/>
    </row>
    <row r="3296" spans="8:8" x14ac:dyDescent="0.25">
      <c r="H3296" s="25"/>
    </row>
    <row r="3297" spans="8:8" x14ac:dyDescent="0.25">
      <c r="H3297" s="25"/>
    </row>
    <row r="3298" spans="8:8" x14ac:dyDescent="0.25">
      <c r="H3298" s="25"/>
    </row>
    <row r="3299" spans="8:8" x14ac:dyDescent="0.25">
      <c r="H3299" s="25"/>
    </row>
    <row r="3300" spans="8:8" x14ac:dyDescent="0.25">
      <c r="H3300" s="25"/>
    </row>
    <row r="3301" spans="8:8" x14ac:dyDescent="0.25">
      <c r="H3301" s="25"/>
    </row>
    <row r="3302" spans="8:8" x14ac:dyDescent="0.25">
      <c r="H3302" s="25"/>
    </row>
    <row r="3303" spans="8:8" x14ac:dyDescent="0.25">
      <c r="H3303" s="25"/>
    </row>
    <row r="3304" spans="8:8" x14ac:dyDescent="0.25">
      <c r="H3304" s="25"/>
    </row>
    <row r="3305" spans="8:8" x14ac:dyDescent="0.25">
      <c r="H3305" s="25"/>
    </row>
    <row r="3306" spans="8:8" x14ac:dyDescent="0.25">
      <c r="H3306" s="25"/>
    </row>
    <row r="3307" spans="8:8" x14ac:dyDescent="0.25">
      <c r="H3307" s="25"/>
    </row>
    <row r="3308" spans="8:8" x14ac:dyDescent="0.25">
      <c r="H3308" s="25"/>
    </row>
    <row r="3309" spans="8:8" x14ac:dyDescent="0.25">
      <c r="H3309" s="25"/>
    </row>
    <row r="3310" spans="8:8" x14ac:dyDescent="0.25">
      <c r="H3310" s="25"/>
    </row>
    <row r="3311" spans="8:8" x14ac:dyDescent="0.25">
      <c r="H3311" s="25"/>
    </row>
    <row r="3312" spans="8:8" x14ac:dyDescent="0.25">
      <c r="H3312" s="25"/>
    </row>
    <row r="3313" spans="8:8" x14ac:dyDescent="0.25">
      <c r="H3313" s="25"/>
    </row>
    <row r="3314" spans="8:8" x14ac:dyDescent="0.25">
      <c r="H3314" s="25"/>
    </row>
    <row r="3315" spans="8:8" x14ac:dyDescent="0.25">
      <c r="H3315" s="25"/>
    </row>
    <row r="3316" spans="8:8" x14ac:dyDescent="0.25">
      <c r="H3316" s="25"/>
    </row>
    <row r="3317" spans="8:8" x14ac:dyDescent="0.25">
      <c r="H3317" s="25"/>
    </row>
    <row r="3318" spans="8:8" x14ac:dyDescent="0.25">
      <c r="H3318" s="25"/>
    </row>
    <row r="3319" spans="8:8" x14ac:dyDescent="0.25">
      <c r="H3319" s="25"/>
    </row>
    <row r="3320" spans="8:8" x14ac:dyDescent="0.25">
      <c r="H3320" s="25"/>
    </row>
    <row r="3321" spans="8:8" x14ac:dyDescent="0.25">
      <c r="H3321" s="25"/>
    </row>
    <row r="3322" spans="8:8" x14ac:dyDescent="0.25">
      <c r="H3322" s="25"/>
    </row>
    <row r="3323" spans="8:8" x14ac:dyDescent="0.25">
      <c r="H3323" s="25"/>
    </row>
    <row r="3324" spans="8:8" x14ac:dyDescent="0.25">
      <c r="H3324" s="25"/>
    </row>
    <row r="3325" spans="8:8" x14ac:dyDescent="0.25">
      <c r="H3325" s="25"/>
    </row>
    <row r="3326" spans="8:8" x14ac:dyDescent="0.25">
      <c r="H3326" s="25"/>
    </row>
    <row r="3327" spans="8:8" x14ac:dyDescent="0.25">
      <c r="H3327" s="25"/>
    </row>
    <row r="3328" spans="8:8" x14ac:dyDescent="0.25">
      <c r="H3328" s="25"/>
    </row>
    <row r="3329" spans="8:8" x14ac:dyDescent="0.25">
      <c r="H3329" s="25"/>
    </row>
    <row r="3330" spans="8:8" x14ac:dyDescent="0.25">
      <c r="H3330" s="25"/>
    </row>
    <row r="3331" spans="8:8" x14ac:dyDescent="0.25">
      <c r="H3331" s="25"/>
    </row>
    <row r="3332" spans="8:8" x14ac:dyDescent="0.25">
      <c r="H3332" s="25"/>
    </row>
    <row r="3333" spans="8:8" x14ac:dyDescent="0.25">
      <c r="H3333" s="25"/>
    </row>
    <row r="3334" spans="8:8" x14ac:dyDescent="0.25">
      <c r="H3334" s="25"/>
    </row>
    <row r="3335" spans="8:8" x14ac:dyDescent="0.25">
      <c r="H3335" s="25"/>
    </row>
    <row r="3336" spans="8:8" x14ac:dyDescent="0.25">
      <c r="H3336" s="25"/>
    </row>
    <row r="3337" spans="8:8" x14ac:dyDescent="0.25">
      <c r="H3337" s="25"/>
    </row>
    <row r="3338" spans="8:8" x14ac:dyDescent="0.25">
      <c r="H3338" s="25"/>
    </row>
    <row r="3339" spans="8:8" x14ac:dyDescent="0.25">
      <c r="H3339" s="25"/>
    </row>
    <row r="3340" spans="8:8" x14ac:dyDescent="0.25">
      <c r="H3340" s="25"/>
    </row>
    <row r="3341" spans="8:8" x14ac:dyDescent="0.25">
      <c r="H3341" s="25"/>
    </row>
    <row r="3342" spans="8:8" x14ac:dyDescent="0.25">
      <c r="H3342" s="25"/>
    </row>
    <row r="3343" spans="8:8" x14ac:dyDescent="0.25">
      <c r="H3343" s="25"/>
    </row>
    <row r="3344" spans="8:8" x14ac:dyDescent="0.25">
      <c r="H3344" s="25"/>
    </row>
    <row r="3345" spans="8:8" x14ac:dyDescent="0.25">
      <c r="H3345" s="25"/>
    </row>
    <row r="3346" spans="8:8" x14ac:dyDescent="0.25">
      <c r="H3346" s="25"/>
    </row>
    <row r="3347" spans="8:8" x14ac:dyDescent="0.25">
      <c r="H3347" s="25"/>
    </row>
    <row r="3348" spans="8:8" x14ac:dyDescent="0.25">
      <c r="H3348" s="25"/>
    </row>
    <row r="3349" spans="8:8" x14ac:dyDescent="0.25">
      <c r="H3349" s="25"/>
    </row>
    <row r="3350" spans="8:8" x14ac:dyDescent="0.25">
      <c r="H3350" s="25"/>
    </row>
    <row r="3351" spans="8:8" x14ac:dyDescent="0.25">
      <c r="H3351" s="25"/>
    </row>
    <row r="3352" spans="8:8" x14ac:dyDescent="0.25">
      <c r="H3352" s="25"/>
    </row>
    <row r="3353" spans="8:8" x14ac:dyDescent="0.25">
      <c r="H3353" s="25"/>
    </row>
    <row r="3354" spans="8:8" x14ac:dyDescent="0.25">
      <c r="H3354" s="25"/>
    </row>
    <row r="3355" spans="8:8" x14ac:dyDescent="0.25">
      <c r="H3355" s="25"/>
    </row>
    <row r="3356" spans="8:8" x14ac:dyDescent="0.25">
      <c r="H3356" s="25"/>
    </row>
    <row r="3357" spans="8:8" x14ac:dyDescent="0.25">
      <c r="H3357" s="25"/>
    </row>
    <row r="3358" spans="8:8" x14ac:dyDescent="0.25">
      <c r="H3358" s="25"/>
    </row>
    <row r="3359" spans="8:8" x14ac:dyDescent="0.25">
      <c r="H3359" s="25"/>
    </row>
    <row r="3360" spans="8:8" x14ac:dyDescent="0.25">
      <c r="H3360" s="25"/>
    </row>
    <row r="3361" spans="8:8" x14ac:dyDescent="0.25">
      <c r="H3361" s="25"/>
    </row>
    <row r="3362" spans="8:8" x14ac:dyDescent="0.25">
      <c r="H3362" s="25"/>
    </row>
    <row r="3363" spans="8:8" x14ac:dyDescent="0.25">
      <c r="H3363" s="25"/>
    </row>
    <row r="3364" spans="8:8" x14ac:dyDescent="0.25">
      <c r="H3364" s="25"/>
    </row>
    <row r="3365" spans="8:8" x14ac:dyDescent="0.25">
      <c r="H3365" s="25"/>
    </row>
    <row r="3366" spans="8:8" x14ac:dyDescent="0.25">
      <c r="H3366" s="25"/>
    </row>
    <row r="3367" spans="8:8" x14ac:dyDescent="0.25">
      <c r="H3367" s="25"/>
    </row>
    <row r="3368" spans="8:8" x14ac:dyDescent="0.25">
      <c r="H3368" s="25"/>
    </row>
    <row r="3369" spans="8:8" x14ac:dyDescent="0.25">
      <c r="H3369" s="25"/>
    </row>
    <row r="3370" spans="8:8" x14ac:dyDescent="0.25">
      <c r="H3370" s="25"/>
    </row>
    <row r="3371" spans="8:8" x14ac:dyDescent="0.25">
      <c r="H3371" s="25"/>
    </row>
    <row r="3372" spans="8:8" x14ac:dyDescent="0.25">
      <c r="H3372" s="25"/>
    </row>
    <row r="3373" spans="8:8" x14ac:dyDescent="0.25">
      <c r="H3373" s="25"/>
    </row>
    <row r="3374" spans="8:8" x14ac:dyDescent="0.25">
      <c r="H3374" s="25"/>
    </row>
    <row r="3375" spans="8:8" x14ac:dyDescent="0.25">
      <c r="H3375" s="25"/>
    </row>
    <row r="3376" spans="8:8" x14ac:dyDescent="0.25">
      <c r="H3376" s="25"/>
    </row>
    <row r="3377" spans="8:8" x14ac:dyDescent="0.25">
      <c r="H3377" s="25"/>
    </row>
    <row r="3378" spans="8:8" x14ac:dyDescent="0.25">
      <c r="H3378" s="25"/>
    </row>
    <row r="3379" spans="8:8" x14ac:dyDescent="0.25">
      <c r="H3379" s="25"/>
    </row>
    <row r="3380" spans="8:8" x14ac:dyDescent="0.25">
      <c r="H3380" s="25"/>
    </row>
    <row r="3381" spans="8:8" x14ac:dyDescent="0.25">
      <c r="H3381" s="25"/>
    </row>
    <row r="3382" spans="8:8" x14ac:dyDescent="0.25">
      <c r="H3382" s="25"/>
    </row>
    <row r="3383" spans="8:8" x14ac:dyDescent="0.25">
      <c r="H3383" s="25"/>
    </row>
    <row r="3384" spans="8:8" x14ac:dyDescent="0.25">
      <c r="H3384" s="25"/>
    </row>
    <row r="3385" spans="8:8" x14ac:dyDescent="0.25">
      <c r="H3385" s="25"/>
    </row>
    <row r="3386" spans="8:8" x14ac:dyDescent="0.25">
      <c r="H3386" s="25"/>
    </row>
    <row r="3387" spans="8:8" x14ac:dyDescent="0.25">
      <c r="H3387" s="25"/>
    </row>
    <row r="3388" spans="8:8" x14ac:dyDescent="0.25">
      <c r="H3388" s="25"/>
    </row>
    <row r="3389" spans="8:8" x14ac:dyDescent="0.25">
      <c r="H3389" s="25"/>
    </row>
    <row r="3390" spans="8:8" x14ac:dyDescent="0.25">
      <c r="H3390" s="25"/>
    </row>
    <row r="3391" spans="8:8" x14ac:dyDescent="0.25">
      <c r="H3391" s="25"/>
    </row>
    <row r="3392" spans="8:8" x14ac:dyDescent="0.25">
      <c r="H3392" s="25"/>
    </row>
    <row r="3393" spans="8:8" x14ac:dyDescent="0.25">
      <c r="H3393" s="25"/>
    </row>
    <row r="3394" spans="8:8" x14ac:dyDescent="0.25">
      <c r="H3394" s="25"/>
    </row>
    <row r="3395" spans="8:8" x14ac:dyDescent="0.25">
      <c r="H3395" s="25"/>
    </row>
    <row r="3396" spans="8:8" x14ac:dyDescent="0.25">
      <c r="H3396" s="25"/>
    </row>
    <row r="3397" spans="8:8" x14ac:dyDescent="0.25">
      <c r="H3397" s="25"/>
    </row>
    <row r="3398" spans="8:8" x14ac:dyDescent="0.25">
      <c r="H3398" s="25"/>
    </row>
    <row r="3399" spans="8:8" x14ac:dyDescent="0.25">
      <c r="H3399" s="25"/>
    </row>
    <row r="3400" spans="8:8" x14ac:dyDescent="0.25">
      <c r="H3400" s="25"/>
    </row>
    <row r="3401" spans="8:8" x14ac:dyDescent="0.25">
      <c r="H3401" s="25"/>
    </row>
    <row r="3402" spans="8:8" x14ac:dyDescent="0.25">
      <c r="H3402" s="25"/>
    </row>
    <row r="3403" spans="8:8" x14ac:dyDescent="0.25">
      <c r="H3403" s="25"/>
    </row>
    <row r="3404" spans="8:8" x14ac:dyDescent="0.25">
      <c r="H3404" s="25"/>
    </row>
    <row r="3405" spans="8:8" x14ac:dyDescent="0.25">
      <c r="H3405" s="25"/>
    </row>
    <row r="3406" spans="8:8" x14ac:dyDescent="0.25">
      <c r="H3406" s="25"/>
    </row>
    <row r="3407" spans="8:8" x14ac:dyDescent="0.25">
      <c r="H3407" s="25"/>
    </row>
    <row r="3408" spans="8:8" x14ac:dyDescent="0.25">
      <c r="H3408" s="25"/>
    </row>
    <row r="3409" spans="8:8" x14ac:dyDescent="0.25">
      <c r="H3409" s="25"/>
    </row>
    <row r="3410" spans="8:8" x14ac:dyDescent="0.25">
      <c r="H3410" s="25"/>
    </row>
    <row r="3411" spans="8:8" x14ac:dyDescent="0.25">
      <c r="H3411" s="25"/>
    </row>
    <row r="3412" spans="8:8" x14ac:dyDescent="0.25">
      <c r="H3412" s="25"/>
    </row>
    <row r="3413" spans="8:8" x14ac:dyDescent="0.25">
      <c r="H3413" s="25"/>
    </row>
    <row r="3414" spans="8:8" x14ac:dyDescent="0.25">
      <c r="H3414" s="25"/>
    </row>
    <row r="3415" spans="8:8" x14ac:dyDescent="0.25">
      <c r="H3415" s="25"/>
    </row>
    <row r="3416" spans="8:8" x14ac:dyDescent="0.25">
      <c r="H3416" s="25"/>
    </row>
    <row r="3417" spans="8:8" x14ac:dyDescent="0.25">
      <c r="H3417" s="25"/>
    </row>
    <row r="3418" spans="8:8" x14ac:dyDescent="0.25">
      <c r="H3418" s="25"/>
    </row>
    <row r="3419" spans="8:8" x14ac:dyDescent="0.25">
      <c r="H3419" s="25"/>
    </row>
    <row r="3420" spans="8:8" x14ac:dyDescent="0.25">
      <c r="H3420" s="25"/>
    </row>
    <row r="3421" spans="8:8" x14ac:dyDescent="0.25">
      <c r="H3421" s="25"/>
    </row>
    <row r="3422" spans="8:8" x14ac:dyDescent="0.25">
      <c r="H3422" s="25"/>
    </row>
    <row r="3423" spans="8:8" x14ac:dyDescent="0.25">
      <c r="H3423" s="25"/>
    </row>
    <row r="3424" spans="8:8" x14ac:dyDescent="0.25">
      <c r="H3424" s="25"/>
    </row>
    <row r="3425" spans="8:8" x14ac:dyDescent="0.25">
      <c r="H3425" s="25"/>
    </row>
    <row r="3426" spans="8:8" x14ac:dyDescent="0.25">
      <c r="H3426" s="25"/>
    </row>
    <row r="3427" spans="8:8" x14ac:dyDescent="0.25">
      <c r="H3427" s="25"/>
    </row>
    <row r="3428" spans="8:8" x14ac:dyDescent="0.25">
      <c r="H3428" s="25"/>
    </row>
    <row r="3429" spans="8:8" x14ac:dyDescent="0.25">
      <c r="H3429" s="25"/>
    </row>
    <row r="3430" spans="8:8" x14ac:dyDescent="0.25">
      <c r="H3430" s="25"/>
    </row>
    <row r="3431" spans="8:8" x14ac:dyDescent="0.25">
      <c r="H3431" s="25"/>
    </row>
    <row r="3432" spans="8:8" x14ac:dyDescent="0.25">
      <c r="H3432" s="25"/>
    </row>
    <row r="3433" spans="8:8" x14ac:dyDescent="0.25">
      <c r="H3433" s="25"/>
    </row>
    <row r="3434" spans="8:8" x14ac:dyDescent="0.25">
      <c r="H3434" s="25"/>
    </row>
    <row r="3435" spans="8:8" x14ac:dyDescent="0.25">
      <c r="H3435" s="25"/>
    </row>
    <row r="3436" spans="8:8" x14ac:dyDescent="0.25">
      <c r="H3436" s="25"/>
    </row>
    <row r="3437" spans="8:8" x14ac:dyDescent="0.25">
      <c r="H3437" s="25"/>
    </row>
    <row r="3438" spans="8:8" x14ac:dyDescent="0.25">
      <c r="H3438" s="25"/>
    </row>
    <row r="3439" spans="8:8" x14ac:dyDescent="0.25">
      <c r="H3439" s="25"/>
    </row>
    <row r="3440" spans="8:8" x14ac:dyDescent="0.25">
      <c r="H3440" s="25"/>
    </row>
    <row r="3441" spans="8:8" x14ac:dyDescent="0.25">
      <c r="H3441" s="25"/>
    </row>
    <row r="3442" spans="8:8" x14ac:dyDescent="0.25">
      <c r="H3442" s="25"/>
    </row>
    <row r="3443" spans="8:8" x14ac:dyDescent="0.25">
      <c r="H3443" s="25"/>
    </row>
    <row r="3444" spans="8:8" x14ac:dyDescent="0.25">
      <c r="H3444" s="25"/>
    </row>
    <row r="3445" spans="8:8" x14ac:dyDescent="0.25">
      <c r="H3445" s="25"/>
    </row>
    <row r="3446" spans="8:8" x14ac:dyDescent="0.25">
      <c r="H3446" s="25"/>
    </row>
    <row r="3447" spans="8:8" x14ac:dyDescent="0.25">
      <c r="H3447" s="25"/>
    </row>
    <row r="3448" spans="8:8" x14ac:dyDescent="0.25">
      <c r="H3448" s="25"/>
    </row>
    <row r="3449" spans="8:8" x14ac:dyDescent="0.25">
      <c r="H3449" s="25"/>
    </row>
    <row r="3450" spans="8:8" x14ac:dyDescent="0.25">
      <c r="H3450" s="25"/>
    </row>
    <row r="3451" spans="8:8" x14ac:dyDescent="0.25">
      <c r="H3451" s="25"/>
    </row>
    <row r="3452" spans="8:8" x14ac:dyDescent="0.25">
      <c r="H3452" s="25"/>
    </row>
    <row r="3453" spans="8:8" x14ac:dyDescent="0.25">
      <c r="H3453" s="25"/>
    </row>
    <row r="3454" spans="8:8" x14ac:dyDescent="0.25">
      <c r="H3454" s="25"/>
    </row>
    <row r="3455" spans="8:8" x14ac:dyDescent="0.25">
      <c r="H3455" s="25"/>
    </row>
    <row r="3456" spans="8:8" x14ac:dyDescent="0.25">
      <c r="H3456" s="25"/>
    </row>
    <row r="3457" spans="8:8" x14ac:dyDescent="0.25">
      <c r="H3457" s="25"/>
    </row>
    <row r="3458" spans="8:8" x14ac:dyDescent="0.25">
      <c r="H3458" s="25"/>
    </row>
    <row r="3459" spans="8:8" x14ac:dyDescent="0.25">
      <c r="H3459" s="25"/>
    </row>
    <row r="3460" spans="8:8" x14ac:dyDescent="0.25">
      <c r="H3460" s="25"/>
    </row>
    <row r="3461" spans="8:8" x14ac:dyDescent="0.25">
      <c r="H3461" s="25"/>
    </row>
    <row r="3462" spans="8:8" x14ac:dyDescent="0.25">
      <c r="H3462" s="25"/>
    </row>
    <row r="3463" spans="8:8" x14ac:dyDescent="0.25">
      <c r="H3463" s="25"/>
    </row>
    <row r="3464" spans="8:8" x14ac:dyDescent="0.25">
      <c r="H3464" s="25"/>
    </row>
    <row r="3465" spans="8:8" x14ac:dyDescent="0.25">
      <c r="H3465" s="25"/>
    </row>
    <row r="3466" spans="8:8" x14ac:dyDescent="0.25">
      <c r="H3466" s="25"/>
    </row>
    <row r="3467" spans="8:8" x14ac:dyDescent="0.25">
      <c r="H3467" s="25"/>
    </row>
    <row r="3468" spans="8:8" x14ac:dyDescent="0.25">
      <c r="H3468" s="25"/>
    </row>
    <row r="3469" spans="8:8" x14ac:dyDescent="0.25">
      <c r="H3469" s="25"/>
    </row>
    <row r="3470" spans="8:8" x14ac:dyDescent="0.25">
      <c r="H3470" s="25"/>
    </row>
    <row r="3471" spans="8:8" x14ac:dyDescent="0.25">
      <c r="H3471" s="25"/>
    </row>
    <row r="3472" spans="8:8" x14ac:dyDescent="0.25">
      <c r="H3472" s="25"/>
    </row>
    <row r="3473" spans="8:8" x14ac:dyDescent="0.25">
      <c r="H3473" s="25"/>
    </row>
    <row r="3474" spans="8:8" x14ac:dyDescent="0.25">
      <c r="H3474" s="25"/>
    </row>
    <row r="3475" spans="8:8" x14ac:dyDescent="0.25">
      <c r="H3475" s="25"/>
    </row>
    <row r="3476" spans="8:8" x14ac:dyDescent="0.25">
      <c r="H3476" s="25"/>
    </row>
    <row r="3477" spans="8:8" x14ac:dyDescent="0.25">
      <c r="H3477" s="25"/>
    </row>
    <row r="3478" spans="8:8" x14ac:dyDescent="0.25">
      <c r="H3478" s="25"/>
    </row>
    <row r="3479" spans="8:8" x14ac:dyDescent="0.25">
      <c r="H3479" s="25"/>
    </row>
    <row r="3480" spans="8:8" x14ac:dyDescent="0.25">
      <c r="H3480" s="25"/>
    </row>
    <row r="3481" spans="8:8" x14ac:dyDescent="0.25">
      <c r="H3481" s="25"/>
    </row>
    <row r="3482" spans="8:8" x14ac:dyDescent="0.25">
      <c r="H3482" s="25"/>
    </row>
    <row r="3483" spans="8:8" x14ac:dyDescent="0.25">
      <c r="H3483" s="25"/>
    </row>
    <row r="3484" spans="8:8" x14ac:dyDescent="0.25">
      <c r="H3484" s="25"/>
    </row>
    <row r="3485" spans="8:8" x14ac:dyDescent="0.25">
      <c r="H3485" s="25"/>
    </row>
    <row r="3486" spans="8:8" x14ac:dyDescent="0.25">
      <c r="H3486" s="25"/>
    </row>
    <row r="3487" spans="8:8" x14ac:dyDescent="0.25">
      <c r="H3487" s="25"/>
    </row>
    <row r="3488" spans="8:8" x14ac:dyDescent="0.25">
      <c r="H3488" s="25"/>
    </row>
    <row r="3489" spans="8:8" x14ac:dyDescent="0.25">
      <c r="H3489" s="25"/>
    </row>
    <row r="3490" spans="8:8" x14ac:dyDescent="0.25">
      <c r="H3490" s="25"/>
    </row>
    <row r="3491" spans="8:8" x14ac:dyDescent="0.25">
      <c r="H3491" s="25"/>
    </row>
    <row r="3492" spans="8:8" x14ac:dyDescent="0.25">
      <c r="H3492" s="25"/>
    </row>
    <row r="3493" spans="8:8" x14ac:dyDescent="0.25">
      <c r="H3493" s="25"/>
    </row>
    <row r="3494" spans="8:8" x14ac:dyDescent="0.25">
      <c r="H3494" s="25"/>
    </row>
    <row r="3495" spans="8:8" x14ac:dyDescent="0.25">
      <c r="H3495" s="25"/>
    </row>
    <row r="3496" spans="8:8" x14ac:dyDescent="0.25">
      <c r="H3496" s="25"/>
    </row>
    <row r="3497" spans="8:8" x14ac:dyDescent="0.25">
      <c r="H3497" s="25"/>
    </row>
    <row r="3498" spans="8:8" x14ac:dyDescent="0.25">
      <c r="H3498" s="25"/>
    </row>
    <row r="3499" spans="8:8" x14ac:dyDescent="0.25">
      <c r="H3499" s="25"/>
    </row>
    <row r="3500" spans="8:8" x14ac:dyDescent="0.25">
      <c r="H3500" s="25"/>
    </row>
    <row r="3501" spans="8:8" x14ac:dyDescent="0.25">
      <c r="H3501" s="25"/>
    </row>
    <row r="3502" spans="8:8" x14ac:dyDescent="0.25">
      <c r="H3502" s="25"/>
    </row>
    <row r="3503" spans="8:8" x14ac:dyDescent="0.25">
      <c r="H3503" s="25"/>
    </row>
    <row r="3504" spans="8:8" x14ac:dyDescent="0.25">
      <c r="H3504" s="25"/>
    </row>
    <row r="3505" spans="8:8" x14ac:dyDescent="0.25">
      <c r="H3505" s="25"/>
    </row>
    <row r="3506" spans="8:8" x14ac:dyDescent="0.25">
      <c r="H3506" s="25"/>
    </row>
    <row r="3507" spans="8:8" x14ac:dyDescent="0.25">
      <c r="H3507" s="25"/>
    </row>
    <row r="3508" spans="8:8" x14ac:dyDescent="0.25">
      <c r="H3508" s="25"/>
    </row>
    <row r="3509" spans="8:8" x14ac:dyDescent="0.25">
      <c r="H3509" s="25"/>
    </row>
    <row r="3510" spans="8:8" x14ac:dyDescent="0.25">
      <c r="H3510" s="25"/>
    </row>
    <row r="3511" spans="8:8" x14ac:dyDescent="0.25">
      <c r="H3511" s="25"/>
    </row>
    <row r="3512" spans="8:8" x14ac:dyDescent="0.25">
      <c r="H3512" s="25"/>
    </row>
    <row r="3513" spans="8:8" x14ac:dyDescent="0.25">
      <c r="H3513" s="25"/>
    </row>
    <row r="3514" spans="8:8" x14ac:dyDescent="0.25">
      <c r="H3514" s="25"/>
    </row>
    <row r="3515" spans="8:8" x14ac:dyDescent="0.25">
      <c r="H3515" s="25"/>
    </row>
    <row r="3516" spans="8:8" x14ac:dyDescent="0.25">
      <c r="H3516" s="25"/>
    </row>
    <row r="3517" spans="8:8" x14ac:dyDescent="0.25">
      <c r="H3517" s="25"/>
    </row>
    <row r="3518" spans="8:8" x14ac:dyDescent="0.25">
      <c r="H3518" s="25"/>
    </row>
    <row r="3519" spans="8:8" x14ac:dyDescent="0.25">
      <c r="H3519" s="25"/>
    </row>
    <row r="3520" spans="8:8" x14ac:dyDescent="0.25">
      <c r="H3520" s="25"/>
    </row>
    <row r="3521" spans="8:8" x14ac:dyDescent="0.25">
      <c r="H3521" s="25"/>
    </row>
    <row r="3522" spans="8:8" x14ac:dyDescent="0.25">
      <c r="H3522" s="25"/>
    </row>
    <row r="3523" spans="8:8" x14ac:dyDescent="0.25">
      <c r="H3523" s="25"/>
    </row>
    <row r="3524" spans="8:8" x14ac:dyDescent="0.25">
      <c r="H3524" s="25"/>
    </row>
    <row r="3525" spans="8:8" x14ac:dyDescent="0.25">
      <c r="H3525" s="25"/>
    </row>
    <row r="3526" spans="8:8" x14ac:dyDescent="0.25">
      <c r="H3526" s="25"/>
    </row>
    <row r="3527" spans="8:8" x14ac:dyDescent="0.25">
      <c r="H3527" s="25"/>
    </row>
    <row r="3528" spans="8:8" x14ac:dyDescent="0.25">
      <c r="H3528" s="25"/>
    </row>
    <row r="3529" spans="8:8" x14ac:dyDescent="0.25">
      <c r="H3529" s="25"/>
    </row>
    <row r="3530" spans="8:8" x14ac:dyDescent="0.25">
      <c r="H3530" s="25"/>
    </row>
    <row r="3531" spans="8:8" x14ac:dyDescent="0.25">
      <c r="H3531" s="25"/>
    </row>
    <row r="3532" spans="8:8" x14ac:dyDescent="0.25">
      <c r="H3532" s="25"/>
    </row>
    <row r="3533" spans="8:8" x14ac:dyDescent="0.25">
      <c r="H3533" s="25"/>
    </row>
    <row r="3534" spans="8:8" x14ac:dyDescent="0.25">
      <c r="H3534" s="25"/>
    </row>
    <row r="3535" spans="8:8" x14ac:dyDescent="0.25">
      <c r="H3535" s="25"/>
    </row>
    <row r="3536" spans="8:8" x14ac:dyDescent="0.25">
      <c r="H3536" s="25"/>
    </row>
    <row r="3537" spans="8:8" x14ac:dyDescent="0.25">
      <c r="H3537" s="25"/>
    </row>
    <row r="3538" spans="8:8" x14ac:dyDescent="0.25">
      <c r="H3538" s="25"/>
    </row>
    <row r="3539" spans="8:8" x14ac:dyDescent="0.25">
      <c r="H3539" s="25"/>
    </row>
    <row r="3540" spans="8:8" x14ac:dyDescent="0.25">
      <c r="H3540" s="25"/>
    </row>
    <row r="3541" spans="8:8" x14ac:dyDescent="0.25">
      <c r="H3541" s="25"/>
    </row>
    <row r="3542" spans="8:8" x14ac:dyDescent="0.25">
      <c r="H3542" s="25"/>
    </row>
    <row r="3543" spans="8:8" x14ac:dyDescent="0.25">
      <c r="H3543" s="25"/>
    </row>
    <row r="3544" spans="8:8" x14ac:dyDescent="0.25">
      <c r="H3544" s="25"/>
    </row>
    <row r="3545" spans="8:8" x14ac:dyDescent="0.25">
      <c r="H3545" s="25"/>
    </row>
    <row r="3546" spans="8:8" x14ac:dyDescent="0.25">
      <c r="H3546" s="25"/>
    </row>
    <row r="3547" spans="8:8" x14ac:dyDescent="0.25">
      <c r="H3547" s="25"/>
    </row>
    <row r="3548" spans="8:8" x14ac:dyDescent="0.25">
      <c r="H3548" s="25"/>
    </row>
    <row r="3549" spans="8:8" x14ac:dyDescent="0.25">
      <c r="H3549" s="25"/>
    </row>
    <row r="3550" spans="8:8" x14ac:dyDescent="0.25">
      <c r="H3550" s="25"/>
    </row>
    <row r="3551" spans="8:8" x14ac:dyDescent="0.25">
      <c r="H3551" s="25"/>
    </row>
    <row r="3552" spans="8:8" x14ac:dyDescent="0.25">
      <c r="H3552" s="25"/>
    </row>
    <row r="3553" spans="8:8" x14ac:dyDescent="0.25">
      <c r="H3553" s="25"/>
    </row>
    <row r="3554" spans="8:8" x14ac:dyDescent="0.25">
      <c r="H3554" s="25"/>
    </row>
    <row r="3555" spans="8:8" x14ac:dyDescent="0.25">
      <c r="H3555" s="25"/>
    </row>
    <row r="3556" spans="8:8" x14ac:dyDescent="0.25">
      <c r="H3556" s="25"/>
    </row>
    <row r="3557" spans="8:8" x14ac:dyDescent="0.25">
      <c r="H3557" s="25"/>
    </row>
    <row r="3558" spans="8:8" x14ac:dyDescent="0.25">
      <c r="H3558" s="25"/>
    </row>
    <row r="3559" spans="8:8" x14ac:dyDescent="0.25">
      <c r="H3559" s="25"/>
    </row>
    <row r="3560" spans="8:8" x14ac:dyDescent="0.25">
      <c r="H3560" s="25"/>
    </row>
    <row r="3561" spans="8:8" x14ac:dyDescent="0.25">
      <c r="H3561" s="25"/>
    </row>
    <row r="3562" spans="8:8" x14ac:dyDescent="0.25">
      <c r="H3562" s="25"/>
    </row>
    <row r="3563" spans="8:8" x14ac:dyDescent="0.25">
      <c r="H3563" s="25"/>
    </row>
    <row r="3564" spans="8:8" x14ac:dyDescent="0.25">
      <c r="H3564" s="25"/>
    </row>
    <row r="3565" spans="8:8" x14ac:dyDescent="0.25">
      <c r="H3565" s="25"/>
    </row>
    <row r="3566" spans="8:8" x14ac:dyDescent="0.25">
      <c r="H3566" s="25"/>
    </row>
    <row r="3567" spans="8:8" x14ac:dyDescent="0.25">
      <c r="H3567" s="25"/>
    </row>
    <row r="3568" spans="8:8" x14ac:dyDescent="0.25">
      <c r="H3568" s="25"/>
    </row>
    <row r="3569" spans="8:8" x14ac:dyDescent="0.25">
      <c r="H3569" s="25"/>
    </row>
    <row r="3570" spans="8:8" x14ac:dyDescent="0.25">
      <c r="H3570" s="25"/>
    </row>
    <row r="3571" spans="8:8" x14ac:dyDescent="0.25">
      <c r="H3571" s="25"/>
    </row>
    <row r="3572" spans="8:8" x14ac:dyDescent="0.25">
      <c r="H3572" s="25"/>
    </row>
    <row r="3573" spans="8:8" x14ac:dyDescent="0.25">
      <c r="H3573" s="25"/>
    </row>
    <row r="3574" spans="8:8" x14ac:dyDescent="0.25">
      <c r="H3574" s="25"/>
    </row>
    <row r="3575" spans="8:8" x14ac:dyDescent="0.25">
      <c r="H3575" s="25"/>
    </row>
    <row r="3576" spans="8:8" x14ac:dyDescent="0.25">
      <c r="H3576" s="25"/>
    </row>
    <row r="3577" spans="8:8" x14ac:dyDescent="0.25">
      <c r="H3577" s="25"/>
    </row>
    <row r="3578" spans="8:8" x14ac:dyDescent="0.25">
      <c r="H3578" s="25"/>
    </row>
    <row r="3579" spans="8:8" x14ac:dyDescent="0.25">
      <c r="H3579" s="25"/>
    </row>
    <row r="3580" spans="8:8" x14ac:dyDescent="0.25">
      <c r="H3580" s="25"/>
    </row>
    <row r="3581" spans="8:8" x14ac:dyDescent="0.25">
      <c r="H3581" s="25"/>
    </row>
    <row r="3582" spans="8:8" x14ac:dyDescent="0.25">
      <c r="H3582" s="25"/>
    </row>
    <row r="3583" spans="8:8" x14ac:dyDescent="0.25">
      <c r="H3583" s="25"/>
    </row>
    <row r="3584" spans="8:8" x14ac:dyDescent="0.25">
      <c r="H3584" s="25"/>
    </row>
    <row r="3585" spans="8:8" x14ac:dyDescent="0.25">
      <c r="H3585" s="25"/>
    </row>
    <row r="3586" spans="8:8" x14ac:dyDescent="0.25">
      <c r="H3586" s="25"/>
    </row>
    <row r="3587" spans="8:8" x14ac:dyDescent="0.25">
      <c r="H3587" s="25"/>
    </row>
    <row r="3588" spans="8:8" x14ac:dyDescent="0.25">
      <c r="H3588" s="25"/>
    </row>
    <row r="3589" spans="8:8" x14ac:dyDescent="0.25">
      <c r="H3589" s="25"/>
    </row>
    <row r="3590" spans="8:8" x14ac:dyDescent="0.25">
      <c r="H3590" s="25"/>
    </row>
    <row r="3591" spans="8:8" x14ac:dyDescent="0.25">
      <c r="H3591" s="25"/>
    </row>
    <row r="3592" spans="8:8" x14ac:dyDescent="0.25">
      <c r="H3592" s="25"/>
    </row>
    <row r="3593" spans="8:8" x14ac:dyDescent="0.25">
      <c r="H3593" s="25"/>
    </row>
    <row r="3594" spans="8:8" x14ac:dyDescent="0.25">
      <c r="H3594" s="25"/>
    </row>
    <row r="3595" spans="8:8" x14ac:dyDescent="0.25">
      <c r="H3595" s="25"/>
    </row>
    <row r="3596" spans="8:8" x14ac:dyDescent="0.25">
      <c r="H3596" s="25"/>
    </row>
    <row r="3597" spans="8:8" x14ac:dyDescent="0.25">
      <c r="H3597" s="25"/>
    </row>
    <row r="3598" spans="8:8" x14ac:dyDescent="0.25">
      <c r="H3598" s="25"/>
    </row>
    <row r="3599" spans="8:8" x14ac:dyDescent="0.25">
      <c r="H3599" s="25"/>
    </row>
    <row r="3600" spans="8:8" x14ac:dyDescent="0.25">
      <c r="H3600" s="25"/>
    </row>
    <row r="3601" spans="8:8" x14ac:dyDescent="0.25">
      <c r="H3601" s="25"/>
    </row>
    <row r="3602" spans="8:8" x14ac:dyDescent="0.25">
      <c r="H3602" s="25"/>
    </row>
    <row r="3603" spans="8:8" x14ac:dyDescent="0.25">
      <c r="H3603" s="25"/>
    </row>
    <row r="3604" spans="8:8" x14ac:dyDescent="0.25">
      <c r="H3604" s="25"/>
    </row>
    <row r="3605" spans="8:8" x14ac:dyDescent="0.25">
      <c r="H3605" s="25"/>
    </row>
    <row r="3606" spans="8:8" x14ac:dyDescent="0.25">
      <c r="H3606" s="25"/>
    </row>
    <row r="3607" spans="8:8" x14ac:dyDescent="0.25">
      <c r="H3607" s="25"/>
    </row>
    <row r="3608" spans="8:8" x14ac:dyDescent="0.25">
      <c r="H3608" s="25"/>
    </row>
    <row r="3609" spans="8:8" x14ac:dyDescent="0.25">
      <c r="H3609" s="25"/>
    </row>
    <row r="3610" spans="8:8" x14ac:dyDescent="0.25">
      <c r="H3610" s="25"/>
    </row>
    <row r="3611" spans="8:8" x14ac:dyDescent="0.25">
      <c r="H3611" s="25"/>
    </row>
    <row r="3612" spans="8:8" x14ac:dyDescent="0.25">
      <c r="H3612" s="25"/>
    </row>
    <row r="3613" spans="8:8" x14ac:dyDescent="0.25">
      <c r="H3613" s="25"/>
    </row>
    <row r="3614" spans="8:8" x14ac:dyDescent="0.25">
      <c r="H3614" s="25"/>
    </row>
    <row r="3615" spans="8:8" x14ac:dyDescent="0.25">
      <c r="H3615" s="25"/>
    </row>
    <row r="3616" spans="8:8" x14ac:dyDescent="0.25">
      <c r="H3616" s="25"/>
    </row>
    <row r="3617" spans="8:8" x14ac:dyDescent="0.25">
      <c r="H3617" s="25"/>
    </row>
    <row r="3618" spans="8:8" x14ac:dyDescent="0.25">
      <c r="H3618" s="25"/>
    </row>
    <row r="3619" spans="8:8" x14ac:dyDescent="0.25">
      <c r="H3619" s="25"/>
    </row>
    <row r="3620" spans="8:8" x14ac:dyDescent="0.25">
      <c r="H3620" s="25"/>
    </row>
    <row r="3621" spans="8:8" x14ac:dyDescent="0.25">
      <c r="H3621" s="25"/>
    </row>
    <row r="3622" spans="8:8" x14ac:dyDescent="0.25">
      <c r="H3622" s="25"/>
    </row>
    <row r="3623" spans="8:8" x14ac:dyDescent="0.25">
      <c r="H3623" s="25"/>
    </row>
    <row r="3624" spans="8:8" x14ac:dyDescent="0.25">
      <c r="H3624" s="25"/>
    </row>
    <row r="3625" spans="8:8" x14ac:dyDescent="0.25">
      <c r="H3625" s="25"/>
    </row>
    <row r="3626" spans="8:8" x14ac:dyDescent="0.25">
      <c r="H3626" s="25"/>
    </row>
    <row r="3627" spans="8:8" x14ac:dyDescent="0.25">
      <c r="H3627" s="25"/>
    </row>
    <row r="3628" spans="8:8" x14ac:dyDescent="0.25">
      <c r="H3628" s="25"/>
    </row>
    <row r="3629" spans="8:8" x14ac:dyDescent="0.25">
      <c r="H3629" s="25"/>
    </row>
    <row r="3630" spans="8:8" x14ac:dyDescent="0.25">
      <c r="H3630" s="25"/>
    </row>
    <row r="3631" spans="8:8" x14ac:dyDescent="0.25">
      <c r="H3631" s="25"/>
    </row>
    <row r="3632" spans="8:8" x14ac:dyDescent="0.25">
      <c r="H3632" s="25"/>
    </row>
    <row r="3633" spans="8:8" x14ac:dyDescent="0.25">
      <c r="H3633" s="25"/>
    </row>
    <row r="3634" spans="8:8" x14ac:dyDescent="0.25">
      <c r="H3634" s="25"/>
    </row>
    <row r="3635" spans="8:8" x14ac:dyDescent="0.25">
      <c r="H3635" s="25"/>
    </row>
    <row r="3636" spans="8:8" x14ac:dyDescent="0.25">
      <c r="H3636" s="25"/>
    </row>
    <row r="3637" spans="8:8" x14ac:dyDescent="0.25">
      <c r="H3637" s="25"/>
    </row>
    <row r="3638" spans="8:8" x14ac:dyDescent="0.25">
      <c r="H3638" s="25"/>
    </row>
    <row r="3639" spans="8:8" x14ac:dyDescent="0.25">
      <c r="H3639" s="25"/>
    </row>
    <row r="3640" spans="8:8" x14ac:dyDescent="0.25">
      <c r="H3640" s="25"/>
    </row>
    <row r="3641" spans="8:8" x14ac:dyDescent="0.25">
      <c r="H3641" s="25"/>
    </row>
    <row r="3642" spans="8:8" x14ac:dyDescent="0.25">
      <c r="H3642" s="25"/>
    </row>
    <row r="3643" spans="8:8" x14ac:dyDescent="0.25">
      <c r="H3643" s="25"/>
    </row>
    <row r="3644" spans="8:8" x14ac:dyDescent="0.25">
      <c r="H3644" s="25"/>
    </row>
    <row r="3645" spans="8:8" x14ac:dyDescent="0.25">
      <c r="H3645" s="25"/>
    </row>
    <row r="3646" spans="8:8" x14ac:dyDescent="0.25">
      <c r="H3646" s="25"/>
    </row>
    <row r="3647" spans="8:8" x14ac:dyDescent="0.25">
      <c r="H3647" s="25"/>
    </row>
    <row r="3648" spans="8:8" x14ac:dyDescent="0.25">
      <c r="H3648" s="25"/>
    </row>
    <row r="3649" spans="8:8" x14ac:dyDescent="0.25">
      <c r="H3649" s="25"/>
    </row>
    <row r="3650" spans="8:8" x14ac:dyDescent="0.25">
      <c r="H3650" s="25"/>
    </row>
    <row r="3651" spans="8:8" x14ac:dyDescent="0.25">
      <c r="H3651" s="25"/>
    </row>
    <row r="3652" spans="8:8" x14ac:dyDescent="0.25">
      <c r="H3652" s="25"/>
    </row>
    <row r="3653" spans="8:8" x14ac:dyDescent="0.25">
      <c r="H3653" s="25"/>
    </row>
    <row r="3654" spans="8:8" x14ac:dyDescent="0.25">
      <c r="H3654" s="25"/>
    </row>
    <row r="3655" spans="8:8" x14ac:dyDescent="0.25">
      <c r="H3655" s="25"/>
    </row>
    <row r="3656" spans="8:8" x14ac:dyDescent="0.25">
      <c r="H3656" s="25"/>
    </row>
    <row r="3657" spans="8:8" x14ac:dyDescent="0.25">
      <c r="H3657" s="25"/>
    </row>
    <row r="3658" spans="8:8" x14ac:dyDescent="0.25">
      <c r="H3658" s="25"/>
    </row>
    <row r="3659" spans="8:8" x14ac:dyDescent="0.25">
      <c r="H3659" s="25"/>
    </row>
    <row r="3660" spans="8:8" x14ac:dyDescent="0.25">
      <c r="H3660" s="25"/>
    </row>
    <row r="3661" spans="8:8" x14ac:dyDescent="0.25">
      <c r="H3661" s="25"/>
    </row>
    <row r="3662" spans="8:8" x14ac:dyDescent="0.25">
      <c r="H3662" s="25"/>
    </row>
    <row r="3663" spans="8:8" x14ac:dyDescent="0.25">
      <c r="H3663" s="25"/>
    </row>
    <row r="3664" spans="8:8" x14ac:dyDescent="0.25">
      <c r="H3664" s="25"/>
    </row>
    <row r="3665" spans="8:8" x14ac:dyDescent="0.25">
      <c r="H3665" s="25"/>
    </row>
    <row r="3666" spans="8:8" x14ac:dyDescent="0.25">
      <c r="H3666" s="25"/>
    </row>
    <row r="3667" spans="8:8" x14ac:dyDescent="0.25">
      <c r="H3667" s="25"/>
    </row>
    <row r="3668" spans="8:8" x14ac:dyDescent="0.25">
      <c r="H3668" s="25"/>
    </row>
    <row r="3669" spans="8:8" x14ac:dyDescent="0.25">
      <c r="H3669" s="25"/>
    </row>
    <row r="3670" spans="8:8" x14ac:dyDescent="0.25">
      <c r="H3670" s="25"/>
    </row>
    <row r="3671" spans="8:8" x14ac:dyDescent="0.25">
      <c r="H3671" s="25"/>
    </row>
    <row r="3672" spans="8:8" x14ac:dyDescent="0.25">
      <c r="H3672" s="25"/>
    </row>
    <row r="3673" spans="8:8" x14ac:dyDescent="0.25">
      <c r="H3673" s="25"/>
    </row>
    <row r="3674" spans="8:8" x14ac:dyDescent="0.25">
      <c r="H3674" s="25"/>
    </row>
    <row r="3675" spans="8:8" x14ac:dyDescent="0.25">
      <c r="H3675" s="25"/>
    </row>
    <row r="3676" spans="8:8" x14ac:dyDescent="0.25">
      <c r="H3676" s="25"/>
    </row>
    <row r="3677" spans="8:8" x14ac:dyDescent="0.25">
      <c r="H3677" s="25"/>
    </row>
    <row r="3678" spans="8:8" x14ac:dyDescent="0.25">
      <c r="H3678" s="25"/>
    </row>
    <row r="3679" spans="8:8" x14ac:dyDescent="0.25">
      <c r="H3679" s="25"/>
    </row>
    <row r="3680" spans="8:8" x14ac:dyDescent="0.25">
      <c r="H3680" s="25"/>
    </row>
    <row r="3681" spans="8:8" x14ac:dyDescent="0.25">
      <c r="H3681" s="25"/>
    </row>
    <row r="3682" spans="8:8" x14ac:dyDescent="0.25">
      <c r="H3682" s="25"/>
    </row>
    <row r="3683" spans="8:8" x14ac:dyDescent="0.25">
      <c r="H3683" s="25"/>
    </row>
    <row r="3684" spans="8:8" x14ac:dyDescent="0.25">
      <c r="H3684" s="25"/>
    </row>
    <row r="3685" spans="8:8" x14ac:dyDescent="0.25">
      <c r="H3685" s="25"/>
    </row>
    <row r="3686" spans="8:8" x14ac:dyDescent="0.25">
      <c r="H3686" s="25"/>
    </row>
    <row r="3687" spans="8:8" x14ac:dyDescent="0.25">
      <c r="H3687" s="25"/>
    </row>
    <row r="3688" spans="8:8" x14ac:dyDescent="0.25">
      <c r="H3688" s="25"/>
    </row>
    <row r="3689" spans="8:8" x14ac:dyDescent="0.25">
      <c r="H3689" s="25"/>
    </row>
    <row r="3690" spans="8:8" x14ac:dyDescent="0.25">
      <c r="H3690" s="25"/>
    </row>
    <row r="3691" spans="8:8" x14ac:dyDescent="0.25">
      <c r="H3691" s="25"/>
    </row>
    <row r="3692" spans="8:8" x14ac:dyDescent="0.25">
      <c r="H3692" s="25"/>
    </row>
    <row r="3693" spans="8:8" x14ac:dyDescent="0.25">
      <c r="H3693" s="25"/>
    </row>
    <row r="3694" spans="8:8" x14ac:dyDescent="0.25">
      <c r="H3694" s="25"/>
    </row>
    <row r="3695" spans="8:8" x14ac:dyDescent="0.25">
      <c r="H3695" s="25"/>
    </row>
    <row r="3696" spans="8:8" x14ac:dyDescent="0.25">
      <c r="H3696" s="25"/>
    </row>
    <row r="3697" spans="8:8" x14ac:dyDescent="0.25">
      <c r="H3697" s="25"/>
    </row>
    <row r="3698" spans="8:8" x14ac:dyDescent="0.25">
      <c r="H3698" s="25"/>
    </row>
    <row r="3699" spans="8:8" x14ac:dyDescent="0.25">
      <c r="H3699" s="25"/>
    </row>
    <row r="3700" spans="8:8" x14ac:dyDescent="0.25">
      <c r="H3700" s="25"/>
    </row>
    <row r="3701" spans="8:8" x14ac:dyDescent="0.25">
      <c r="H3701" s="25"/>
    </row>
    <row r="3702" spans="8:8" x14ac:dyDescent="0.25">
      <c r="H3702" s="25"/>
    </row>
    <row r="3703" spans="8:8" x14ac:dyDescent="0.25">
      <c r="H3703" s="25"/>
    </row>
    <row r="3704" spans="8:8" x14ac:dyDescent="0.25">
      <c r="H3704" s="25"/>
    </row>
    <row r="3705" spans="8:8" x14ac:dyDescent="0.25">
      <c r="H3705" s="25"/>
    </row>
    <row r="3706" spans="8:8" x14ac:dyDescent="0.25">
      <c r="H3706" s="25"/>
    </row>
    <row r="3707" spans="8:8" x14ac:dyDescent="0.25">
      <c r="H3707" s="25"/>
    </row>
    <row r="3708" spans="8:8" x14ac:dyDescent="0.25">
      <c r="H3708" s="25"/>
    </row>
    <row r="3709" spans="8:8" x14ac:dyDescent="0.25">
      <c r="H3709" s="25"/>
    </row>
    <row r="3710" spans="8:8" x14ac:dyDescent="0.25">
      <c r="H3710" s="25"/>
    </row>
    <row r="3711" spans="8:8" x14ac:dyDescent="0.25">
      <c r="H3711" s="25"/>
    </row>
    <row r="3712" spans="8:8" x14ac:dyDescent="0.25">
      <c r="H3712" s="25"/>
    </row>
    <row r="3713" spans="8:8" x14ac:dyDescent="0.25">
      <c r="H3713" s="25"/>
    </row>
    <row r="3714" spans="8:8" x14ac:dyDescent="0.25">
      <c r="H3714" s="25"/>
    </row>
    <row r="3715" spans="8:8" x14ac:dyDescent="0.25">
      <c r="H3715" s="25"/>
    </row>
    <row r="3716" spans="8:8" x14ac:dyDescent="0.25">
      <c r="H3716" s="25"/>
    </row>
    <row r="3717" spans="8:8" x14ac:dyDescent="0.25">
      <c r="H3717" s="25"/>
    </row>
    <row r="3718" spans="8:8" x14ac:dyDescent="0.25">
      <c r="H3718" s="25"/>
    </row>
    <row r="3719" spans="8:8" x14ac:dyDescent="0.25">
      <c r="H3719" s="25"/>
    </row>
    <row r="3720" spans="8:8" x14ac:dyDescent="0.25">
      <c r="H3720" s="25"/>
    </row>
    <row r="3721" spans="8:8" x14ac:dyDescent="0.25">
      <c r="H3721" s="25"/>
    </row>
    <row r="3722" spans="8:8" x14ac:dyDescent="0.25">
      <c r="H3722" s="25"/>
    </row>
    <row r="3723" spans="8:8" x14ac:dyDescent="0.25">
      <c r="H3723" s="25"/>
    </row>
    <row r="3724" spans="8:8" x14ac:dyDescent="0.25">
      <c r="H3724" s="25"/>
    </row>
    <row r="3725" spans="8:8" x14ac:dyDescent="0.25">
      <c r="H3725" s="25"/>
    </row>
    <row r="3726" spans="8:8" x14ac:dyDescent="0.25">
      <c r="H3726" s="25"/>
    </row>
    <row r="3727" spans="8:8" x14ac:dyDescent="0.25">
      <c r="H3727" s="25"/>
    </row>
    <row r="3728" spans="8:8" x14ac:dyDescent="0.25">
      <c r="H3728" s="25"/>
    </row>
    <row r="3729" spans="8:8" x14ac:dyDescent="0.25">
      <c r="H3729" s="25"/>
    </row>
    <row r="3730" spans="8:8" x14ac:dyDescent="0.25">
      <c r="H3730" s="25"/>
    </row>
    <row r="3731" spans="8:8" x14ac:dyDescent="0.25">
      <c r="H3731" s="25"/>
    </row>
    <row r="3732" spans="8:8" x14ac:dyDescent="0.25">
      <c r="H3732" s="25"/>
    </row>
    <row r="3733" spans="8:8" x14ac:dyDescent="0.25">
      <c r="H3733" s="25"/>
    </row>
    <row r="3734" spans="8:8" x14ac:dyDescent="0.25">
      <c r="H3734" s="25"/>
    </row>
    <row r="3735" spans="8:8" x14ac:dyDescent="0.25">
      <c r="H3735" s="25"/>
    </row>
    <row r="3736" spans="8:8" x14ac:dyDescent="0.25">
      <c r="H3736" s="25"/>
    </row>
    <row r="3737" spans="8:8" x14ac:dyDescent="0.25">
      <c r="H3737" s="25"/>
    </row>
    <row r="3738" spans="8:8" x14ac:dyDescent="0.25">
      <c r="H3738" s="25"/>
    </row>
    <row r="3739" spans="8:8" x14ac:dyDescent="0.25">
      <c r="H3739" s="25"/>
    </row>
    <row r="3740" spans="8:8" x14ac:dyDescent="0.25">
      <c r="H3740" s="25"/>
    </row>
    <row r="3741" spans="8:8" x14ac:dyDescent="0.25">
      <c r="H3741" s="25"/>
    </row>
    <row r="3742" spans="8:8" x14ac:dyDescent="0.25">
      <c r="H3742" s="25"/>
    </row>
    <row r="3743" spans="8:8" x14ac:dyDescent="0.25">
      <c r="H3743" s="25"/>
    </row>
    <row r="3744" spans="8:8" x14ac:dyDescent="0.25">
      <c r="H3744" s="25"/>
    </row>
    <row r="3745" spans="8:8" x14ac:dyDescent="0.25">
      <c r="H3745" s="25"/>
    </row>
    <row r="3746" spans="8:8" x14ac:dyDescent="0.25">
      <c r="H3746" s="25"/>
    </row>
    <row r="3747" spans="8:8" x14ac:dyDescent="0.25">
      <c r="H3747" s="25"/>
    </row>
    <row r="3748" spans="8:8" x14ac:dyDescent="0.25">
      <c r="H3748" s="25"/>
    </row>
    <row r="3749" spans="8:8" x14ac:dyDescent="0.25">
      <c r="H3749" s="25"/>
    </row>
    <row r="3750" spans="8:8" x14ac:dyDescent="0.25">
      <c r="H3750" s="25"/>
    </row>
    <row r="3751" spans="8:8" x14ac:dyDescent="0.25">
      <c r="H3751" s="25"/>
    </row>
    <row r="3752" spans="8:8" x14ac:dyDescent="0.25">
      <c r="H3752" s="25"/>
    </row>
    <row r="3753" spans="8:8" x14ac:dyDescent="0.25">
      <c r="H3753" s="25"/>
    </row>
    <row r="3754" spans="8:8" x14ac:dyDescent="0.25">
      <c r="H3754" s="25"/>
    </row>
    <row r="3755" spans="8:8" x14ac:dyDescent="0.25">
      <c r="H3755" s="25"/>
    </row>
    <row r="3756" spans="8:8" x14ac:dyDescent="0.25">
      <c r="H3756" s="25"/>
    </row>
    <row r="3757" spans="8:8" x14ac:dyDescent="0.25">
      <c r="H3757" s="25"/>
    </row>
    <row r="3758" spans="8:8" x14ac:dyDescent="0.25">
      <c r="H3758" s="25"/>
    </row>
    <row r="3759" spans="8:8" x14ac:dyDescent="0.25">
      <c r="H3759" s="25"/>
    </row>
    <row r="3760" spans="8:8" x14ac:dyDescent="0.25">
      <c r="H3760" s="25"/>
    </row>
    <row r="3761" spans="8:8" x14ac:dyDescent="0.25">
      <c r="H3761" s="25"/>
    </row>
    <row r="3762" spans="8:8" x14ac:dyDescent="0.25">
      <c r="H3762" s="25"/>
    </row>
    <row r="3763" spans="8:8" x14ac:dyDescent="0.25">
      <c r="H3763" s="25"/>
    </row>
    <row r="3764" spans="8:8" x14ac:dyDescent="0.25">
      <c r="H3764" s="25"/>
    </row>
    <row r="3765" spans="8:8" x14ac:dyDescent="0.25">
      <c r="H3765" s="25"/>
    </row>
    <row r="3766" spans="8:8" x14ac:dyDescent="0.25">
      <c r="H3766" s="25"/>
    </row>
    <row r="3767" spans="8:8" x14ac:dyDescent="0.25">
      <c r="H3767" s="25"/>
    </row>
    <row r="3768" spans="8:8" x14ac:dyDescent="0.25">
      <c r="H3768" s="25"/>
    </row>
    <row r="3769" spans="8:8" x14ac:dyDescent="0.25">
      <c r="H3769" s="25"/>
    </row>
    <row r="3770" spans="8:8" x14ac:dyDescent="0.25">
      <c r="H3770" s="25"/>
    </row>
    <row r="3771" spans="8:8" x14ac:dyDescent="0.25">
      <c r="H3771" s="25"/>
    </row>
    <row r="3772" spans="8:8" x14ac:dyDescent="0.25">
      <c r="H3772" s="25"/>
    </row>
    <row r="3773" spans="8:8" x14ac:dyDescent="0.25">
      <c r="H3773" s="25"/>
    </row>
    <row r="3774" spans="8:8" x14ac:dyDescent="0.25">
      <c r="H3774" s="25"/>
    </row>
    <row r="3775" spans="8:8" x14ac:dyDescent="0.25">
      <c r="H3775" s="25"/>
    </row>
    <row r="3776" spans="8:8" x14ac:dyDescent="0.25">
      <c r="H3776" s="25"/>
    </row>
    <row r="3777" spans="8:8" x14ac:dyDescent="0.25">
      <c r="H3777" s="25"/>
    </row>
    <row r="3778" spans="8:8" x14ac:dyDescent="0.25">
      <c r="H3778" s="25"/>
    </row>
    <row r="3779" spans="8:8" x14ac:dyDescent="0.25">
      <c r="H3779" s="25"/>
    </row>
    <row r="3780" spans="8:8" x14ac:dyDescent="0.25">
      <c r="H3780" s="25"/>
    </row>
    <row r="3781" spans="8:8" x14ac:dyDescent="0.25">
      <c r="H3781" s="25"/>
    </row>
    <row r="3782" spans="8:8" x14ac:dyDescent="0.25">
      <c r="H3782" s="25"/>
    </row>
    <row r="3783" spans="8:8" x14ac:dyDescent="0.25">
      <c r="H3783" s="25"/>
    </row>
    <row r="3784" spans="8:8" x14ac:dyDescent="0.25">
      <c r="H3784" s="25"/>
    </row>
    <row r="3785" spans="8:8" x14ac:dyDescent="0.25">
      <c r="H3785" s="25"/>
    </row>
    <row r="3786" spans="8:8" x14ac:dyDescent="0.25">
      <c r="H3786" s="25"/>
    </row>
    <row r="3787" spans="8:8" x14ac:dyDescent="0.25">
      <c r="H3787" s="25"/>
    </row>
    <row r="3788" spans="8:8" x14ac:dyDescent="0.25">
      <c r="H3788" s="25"/>
    </row>
    <row r="3789" spans="8:8" x14ac:dyDescent="0.25">
      <c r="H3789" s="25"/>
    </row>
    <row r="3790" spans="8:8" x14ac:dyDescent="0.25">
      <c r="H3790" s="25"/>
    </row>
    <row r="3791" spans="8:8" x14ac:dyDescent="0.25">
      <c r="H3791" s="25"/>
    </row>
    <row r="3792" spans="8:8" x14ac:dyDescent="0.25">
      <c r="H3792" s="25"/>
    </row>
    <row r="3793" spans="8:8" x14ac:dyDescent="0.25">
      <c r="H3793" s="25"/>
    </row>
    <row r="3794" spans="8:8" x14ac:dyDescent="0.25">
      <c r="H3794" s="25"/>
    </row>
    <row r="3795" spans="8:8" x14ac:dyDescent="0.25">
      <c r="H3795" s="25"/>
    </row>
    <row r="3796" spans="8:8" x14ac:dyDescent="0.25">
      <c r="H3796" s="25"/>
    </row>
    <row r="3797" spans="8:8" x14ac:dyDescent="0.25">
      <c r="H3797" s="25"/>
    </row>
    <row r="3798" spans="8:8" x14ac:dyDescent="0.25">
      <c r="H3798" s="25"/>
    </row>
    <row r="3799" spans="8:8" x14ac:dyDescent="0.25">
      <c r="H3799" s="25"/>
    </row>
    <row r="3800" spans="8:8" x14ac:dyDescent="0.25">
      <c r="H3800" s="25"/>
    </row>
    <row r="3801" spans="8:8" x14ac:dyDescent="0.25">
      <c r="H3801" s="25"/>
    </row>
    <row r="3802" spans="8:8" x14ac:dyDescent="0.25">
      <c r="H3802" s="25"/>
    </row>
    <row r="3803" spans="8:8" x14ac:dyDescent="0.25">
      <c r="H3803" s="25"/>
    </row>
    <row r="3804" spans="8:8" x14ac:dyDescent="0.25">
      <c r="H3804" s="25"/>
    </row>
    <row r="3805" spans="8:8" x14ac:dyDescent="0.25">
      <c r="H3805" s="25"/>
    </row>
    <row r="3806" spans="8:8" x14ac:dyDescent="0.25">
      <c r="H3806" s="25"/>
    </row>
    <row r="3807" spans="8:8" x14ac:dyDescent="0.25">
      <c r="H3807" s="25"/>
    </row>
    <row r="3808" spans="8:8" x14ac:dyDescent="0.25">
      <c r="H3808" s="25"/>
    </row>
    <row r="3809" spans="8:8" x14ac:dyDescent="0.25">
      <c r="H3809" s="25"/>
    </row>
    <row r="3810" spans="8:8" x14ac:dyDescent="0.25">
      <c r="H3810" s="25"/>
    </row>
    <row r="3811" spans="8:8" x14ac:dyDescent="0.25">
      <c r="H3811" s="25"/>
    </row>
    <row r="3812" spans="8:8" x14ac:dyDescent="0.25">
      <c r="H3812" s="25"/>
    </row>
    <row r="3813" spans="8:8" x14ac:dyDescent="0.25">
      <c r="H3813" s="25"/>
    </row>
    <row r="3814" spans="8:8" x14ac:dyDescent="0.25">
      <c r="H3814" s="25"/>
    </row>
    <row r="3815" spans="8:8" x14ac:dyDescent="0.25">
      <c r="H3815" s="25"/>
    </row>
    <row r="3816" spans="8:8" x14ac:dyDescent="0.25">
      <c r="H3816" s="25"/>
    </row>
    <row r="3817" spans="8:8" x14ac:dyDescent="0.25">
      <c r="H3817" s="25"/>
    </row>
    <row r="3818" spans="8:8" x14ac:dyDescent="0.25">
      <c r="H3818" s="25"/>
    </row>
    <row r="3819" spans="8:8" x14ac:dyDescent="0.25">
      <c r="H3819" s="25"/>
    </row>
    <row r="3820" spans="8:8" x14ac:dyDescent="0.25">
      <c r="H3820" s="25"/>
    </row>
    <row r="3821" spans="8:8" x14ac:dyDescent="0.25">
      <c r="H3821" s="25"/>
    </row>
    <row r="3822" spans="8:8" x14ac:dyDescent="0.25">
      <c r="H3822" s="25"/>
    </row>
    <row r="3823" spans="8:8" x14ac:dyDescent="0.25">
      <c r="H3823" s="25"/>
    </row>
    <row r="3824" spans="8:8" x14ac:dyDescent="0.25">
      <c r="H3824" s="25"/>
    </row>
    <row r="3825" spans="8:8" x14ac:dyDescent="0.25">
      <c r="H3825" s="25"/>
    </row>
    <row r="3826" spans="8:8" x14ac:dyDescent="0.25">
      <c r="H3826" s="25"/>
    </row>
    <row r="3827" spans="8:8" x14ac:dyDescent="0.25">
      <c r="H3827" s="25"/>
    </row>
    <row r="3828" spans="8:8" x14ac:dyDescent="0.25">
      <c r="H3828" s="25"/>
    </row>
    <row r="3829" spans="8:8" x14ac:dyDescent="0.25">
      <c r="H3829" s="25"/>
    </row>
    <row r="3830" spans="8:8" x14ac:dyDescent="0.25">
      <c r="H3830" s="25"/>
    </row>
    <row r="3831" spans="8:8" x14ac:dyDescent="0.25">
      <c r="H3831" s="25"/>
    </row>
    <row r="3832" spans="8:8" x14ac:dyDescent="0.25">
      <c r="H3832" s="25"/>
    </row>
    <row r="3833" spans="8:8" x14ac:dyDescent="0.25">
      <c r="H3833" s="25"/>
    </row>
    <row r="3834" spans="8:8" x14ac:dyDescent="0.25">
      <c r="H3834" s="25"/>
    </row>
    <row r="3835" spans="8:8" x14ac:dyDescent="0.25">
      <c r="H3835" s="25"/>
    </row>
    <row r="3836" spans="8:8" x14ac:dyDescent="0.25">
      <c r="H3836" s="25"/>
    </row>
    <row r="3837" spans="8:8" x14ac:dyDescent="0.25">
      <c r="H3837" s="25"/>
    </row>
    <row r="3838" spans="8:8" x14ac:dyDescent="0.25">
      <c r="H3838" s="25"/>
    </row>
    <row r="3839" spans="8:8" x14ac:dyDescent="0.25">
      <c r="H3839" s="25"/>
    </row>
    <row r="3840" spans="8:8" x14ac:dyDescent="0.25">
      <c r="H3840" s="25"/>
    </row>
    <row r="3841" spans="8:8" x14ac:dyDescent="0.25">
      <c r="H3841" s="25"/>
    </row>
    <row r="3842" spans="8:8" x14ac:dyDescent="0.25">
      <c r="H3842" s="25"/>
    </row>
    <row r="3843" spans="8:8" x14ac:dyDescent="0.25">
      <c r="H3843" s="25"/>
    </row>
    <row r="3844" spans="8:8" x14ac:dyDescent="0.25">
      <c r="H3844" s="25"/>
    </row>
    <row r="3845" spans="8:8" x14ac:dyDescent="0.25">
      <c r="H3845" s="25"/>
    </row>
    <row r="3846" spans="8:8" x14ac:dyDescent="0.25">
      <c r="H3846" s="25"/>
    </row>
    <row r="3847" spans="8:8" x14ac:dyDescent="0.25">
      <c r="H3847" s="25"/>
    </row>
    <row r="3848" spans="8:8" x14ac:dyDescent="0.25">
      <c r="H3848" s="25"/>
    </row>
    <row r="3849" spans="8:8" x14ac:dyDescent="0.25">
      <c r="H3849" s="25"/>
    </row>
    <row r="3850" spans="8:8" x14ac:dyDescent="0.25">
      <c r="H3850" s="25"/>
    </row>
    <row r="3851" spans="8:8" x14ac:dyDescent="0.25">
      <c r="H3851" s="25"/>
    </row>
    <row r="3852" spans="8:8" x14ac:dyDescent="0.25">
      <c r="H3852" s="25"/>
    </row>
    <row r="3853" spans="8:8" x14ac:dyDescent="0.25">
      <c r="H3853" s="25"/>
    </row>
    <row r="3854" spans="8:8" x14ac:dyDescent="0.25">
      <c r="H3854" s="25"/>
    </row>
    <row r="3855" spans="8:8" x14ac:dyDescent="0.25">
      <c r="H3855" s="25"/>
    </row>
    <row r="3856" spans="8:8" x14ac:dyDescent="0.25">
      <c r="H3856" s="25"/>
    </row>
    <row r="3857" spans="8:8" x14ac:dyDescent="0.25">
      <c r="H3857" s="25"/>
    </row>
    <row r="3858" spans="8:8" x14ac:dyDescent="0.25">
      <c r="H3858" s="25"/>
    </row>
    <row r="3859" spans="8:8" x14ac:dyDescent="0.25">
      <c r="H3859" s="25"/>
    </row>
    <row r="3860" spans="8:8" x14ac:dyDescent="0.25">
      <c r="H3860" s="25"/>
    </row>
    <row r="3861" spans="8:8" x14ac:dyDescent="0.25">
      <c r="H3861" s="25"/>
    </row>
    <row r="3862" spans="8:8" x14ac:dyDescent="0.25">
      <c r="H3862" s="25"/>
    </row>
    <row r="3863" spans="8:8" x14ac:dyDescent="0.25">
      <c r="H3863" s="25"/>
    </row>
    <row r="3864" spans="8:8" x14ac:dyDescent="0.25">
      <c r="H3864" s="25"/>
    </row>
    <row r="3865" spans="8:8" x14ac:dyDescent="0.25">
      <c r="H3865" s="25"/>
    </row>
    <row r="3866" spans="8:8" x14ac:dyDescent="0.25">
      <c r="H3866" s="25"/>
    </row>
    <row r="3867" spans="8:8" x14ac:dyDescent="0.25">
      <c r="H3867" s="25"/>
    </row>
    <row r="3868" spans="8:8" x14ac:dyDescent="0.25">
      <c r="H3868" s="25"/>
    </row>
    <row r="3869" spans="8:8" x14ac:dyDescent="0.25">
      <c r="H3869" s="25"/>
    </row>
    <row r="3870" spans="8:8" x14ac:dyDescent="0.25">
      <c r="H3870" s="25"/>
    </row>
    <row r="3871" spans="8:8" x14ac:dyDescent="0.25">
      <c r="H3871" s="25"/>
    </row>
    <row r="3872" spans="8:8" x14ac:dyDescent="0.25">
      <c r="H3872" s="25"/>
    </row>
    <row r="3873" spans="8:8" x14ac:dyDescent="0.25">
      <c r="H3873" s="25"/>
    </row>
    <row r="3874" spans="8:8" x14ac:dyDescent="0.25">
      <c r="H3874" s="25"/>
    </row>
    <row r="3875" spans="8:8" x14ac:dyDescent="0.25">
      <c r="H3875" s="25"/>
    </row>
    <row r="3876" spans="8:8" x14ac:dyDescent="0.25">
      <c r="H3876" s="25"/>
    </row>
    <row r="3877" spans="8:8" x14ac:dyDescent="0.25">
      <c r="H3877" s="25"/>
    </row>
    <row r="3878" spans="8:8" x14ac:dyDescent="0.25">
      <c r="H3878" s="25"/>
    </row>
    <row r="3879" spans="8:8" x14ac:dyDescent="0.25">
      <c r="H3879" s="25"/>
    </row>
    <row r="3880" spans="8:8" x14ac:dyDescent="0.25">
      <c r="H3880" s="25"/>
    </row>
    <row r="3881" spans="8:8" x14ac:dyDescent="0.25">
      <c r="H3881" s="25"/>
    </row>
    <row r="3882" spans="8:8" x14ac:dyDescent="0.25">
      <c r="H3882" s="25"/>
    </row>
    <row r="3883" spans="8:8" x14ac:dyDescent="0.25">
      <c r="H3883" s="25"/>
    </row>
    <row r="3884" spans="8:8" x14ac:dyDescent="0.25">
      <c r="H3884" s="25"/>
    </row>
    <row r="3885" spans="8:8" x14ac:dyDescent="0.25">
      <c r="H3885" s="25"/>
    </row>
    <row r="3886" spans="8:8" x14ac:dyDescent="0.25">
      <c r="H3886" s="25"/>
    </row>
    <row r="3887" spans="8:8" x14ac:dyDescent="0.25">
      <c r="H3887" s="25"/>
    </row>
    <row r="3888" spans="8:8" x14ac:dyDescent="0.25">
      <c r="H3888" s="25"/>
    </row>
    <row r="3889" spans="8:8" x14ac:dyDescent="0.25">
      <c r="H3889" s="25"/>
    </row>
    <row r="3890" spans="8:8" x14ac:dyDescent="0.25">
      <c r="H3890" s="25"/>
    </row>
    <row r="3891" spans="8:8" x14ac:dyDescent="0.25">
      <c r="H3891" s="25"/>
    </row>
    <row r="3892" spans="8:8" x14ac:dyDescent="0.25">
      <c r="H3892" s="25"/>
    </row>
    <row r="3893" spans="8:8" x14ac:dyDescent="0.25">
      <c r="H3893" s="25"/>
    </row>
    <row r="3894" spans="8:8" x14ac:dyDescent="0.25">
      <c r="H3894" s="25"/>
    </row>
    <row r="3895" spans="8:8" x14ac:dyDescent="0.25">
      <c r="H3895" s="25"/>
    </row>
    <row r="3896" spans="8:8" x14ac:dyDescent="0.25">
      <c r="H3896" s="25"/>
    </row>
    <row r="3897" spans="8:8" x14ac:dyDescent="0.25">
      <c r="H3897" s="25"/>
    </row>
    <row r="3898" spans="8:8" x14ac:dyDescent="0.25">
      <c r="H3898" s="25"/>
    </row>
    <row r="3899" spans="8:8" x14ac:dyDescent="0.25">
      <c r="H3899" s="25"/>
    </row>
    <row r="3900" spans="8:8" x14ac:dyDescent="0.25">
      <c r="H3900" s="25"/>
    </row>
    <row r="3901" spans="8:8" x14ac:dyDescent="0.25">
      <c r="H3901" s="25"/>
    </row>
    <row r="3902" spans="8:8" x14ac:dyDescent="0.25">
      <c r="H3902" s="25"/>
    </row>
    <row r="3903" spans="8:8" x14ac:dyDescent="0.25">
      <c r="H3903" s="25"/>
    </row>
    <row r="3904" spans="8:8" x14ac:dyDescent="0.25">
      <c r="H3904" s="25"/>
    </row>
    <row r="3905" spans="8:8" x14ac:dyDescent="0.25">
      <c r="H3905" s="25"/>
    </row>
    <row r="3906" spans="8:8" x14ac:dyDescent="0.25">
      <c r="H3906" s="25"/>
    </row>
    <row r="3907" spans="8:8" x14ac:dyDescent="0.25">
      <c r="H3907" s="25"/>
    </row>
    <row r="3908" spans="8:8" x14ac:dyDescent="0.25">
      <c r="H3908" s="25"/>
    </row>
    <row r="3909" spans="8:8" x14ac:dyDescent="0.25">
      <c r="H3909" s="25"/>
    </row>
    <row r="3910" spans="8:8" x14ac:dyDescent="0.25">
      <c r="H3910" s="25"/>
    </row>
    <row r="3911" spans="8:8" x14ac:dyDescent="0.25">
      <c r="H3911" s="25"/>
    </row>
    <row r="3912" spans="8:8" x14ac:dyDescent="0.25">
      <c r="H3912" s="25"/>
    </row>
    <row r="3913" spans="8:8" x14ac:dyDescent="0.25">
      <c r="H3913" s="25"/>
    </row>
    <row r="3914" spans="8:8" x14ac:dyDescent="0.25">
      <c r="H3914" s="25"/>
    </row>
    <row r="3915" spans="8:8" x14ac:dyDescent="0.25">
      <c r="H3915" s="25"/>
    </row>
    <row r="3916" spans="8:8" x14ac:dyDescent="0.25">
      <c r="H3916" s="25"/>
    </row>
    <row r="3917" spans="8:8" x14ac:dyDescent="0.25">
      <c r="H3917" s="25"/>
    </row>
    <row r="3918" spans="8:8" x14ac:dyDescent="0.25">
      <c r="H3918" s="25"/>
    </row>
    <row r="3919" spans="8:8" x14ac:dyDescent="0.25">
      <c r="H3919" s="25"/>
    </row>
    <row r="3920" spans="8:8" x14ac:dyDescent="0.25">
      <c r="H3920" s="25"/>
    </row>
    <row r="3921" spans="8:8" x14ac:dyDescent="0.25">
      <c r="H3921" s="25"/>
    </row>
    <row r="3922" spans="8:8" x14ac:dyDescent="0.25">
      <c r="H3922" s="25"/>
    </row>
    <row r="3923" spans="8:8" x14ac:dyDescent="0.25">
      <c r="H3923" s="25"/>
    </row>
    <row r="3924" spans="8:8" x14ac:dyDescent="0.25">
      <c r="H3924" s="25"/>
    </row>
    <row r="3925" spans="8:8" x14ac:dyDescent="0.25">
      <c r="H3925" s="25"/>
    </row>
    <row r="3926" spans="8:8" x14ac:dyDescent="0.25">
      <c r="H3926" s="25"/>
    </row>
    <row r="3927" spans="8:8" x14ac:dyDescent="0.25">
      <c r="H3927" s="25"/>
    </row>
    <row r="3928" spans="8:8" x14ac:dyDescent="0.25">
      <c r="H3928" s="25"/>
    </row>
    <row r="3929" spans="8:8" x14ac:dyDescent="0.25">
      <c r="H3929" s="25"/>
    </row>
    <row r="3930" spans="8:8" x14ac:dyDescent="0.25">
      <c r="H3930" s="25"/>
    </row>
    <row r="3931" spans="8:8" x14ac:dyDescent="0.25">
      <c r="H3931" s="25"/>
    </row>
    <row r="3932" spans="8:8" x14ac:dyDescent="0.25">
      <c r="H3932" s="25"/>
    </row>
    <row r="3933" spans="8:8" x14ac:dyDescent="0.25">
      <c r="H3933" s="25"/>
    </row>
    <row r="3934" spans="8:8" x14ac:dyDescent="0.25">
      <c r="H3934" s="25"/>
    </row>
    <row r="3935" spans="8:8" x14ac:dyDescent="0.25">
      <c r="H3935" s="25"/>
    </row>
    <row r="3936" spans="8:8" x14ac:dyDescent="0.25">
      <c r="H3936" s="25"/>
    </row>
    <row r="3937" spans="8:8" x14ac:dyDescent="0.25">
      <c r="H3937" s="25"/>
    </row>
    <row r="3938" spans="8:8" x14ac:dyDescent="0.25">
      <c r="H3938" s="25"/>
    </row>
    <row r="3939" spans="8:8" x14ac:dyDescent="0.25">
      <c r="H3939" s="25"/>
    </row>
    <row r="3940" spans="8:8" x14ac:dyDescent="0.25">
      <c r="H3940" s="25"/>
    </row>
    <row r="3941" spans="8:8" x14ac:dyDescent="0.25">
      <c r="H3941" s="25"/>
    </row>
    <row r="3942" spans="8:8" x14ac:dyDescent="0.25">
      <c r="H3942" s="25"/>
    </row>
    <row r="3943" spans="8:8" x14ac:dyDescent="0.25">
      <c r="H3943" s="25"/>
    </row>
    <row r="3944" spans="8:8" x14ac:dyDescent="0.25">
      <c r="H3944" s="25"/>
    </row>
    <row r="3945" spans="8:8" x14ac:dyDescent="0.25">
      <c r="H3945" s="25"/>
    </row>
    <row r="3946" spans="8:8" x14ac:dyDescent="0.25">
      <c r="H3946" s="25"/>
    </row>
    <row r="3947" spans="8:8" x14ac:dyDescent="0.25">
      <c r="H3947" s="25"/>
    </row>
    <row r="3948" spans="8:8" x14ac:dyDescent="0.25">
      <c r="H3948" s="25"/>
    </row>
    <row r="3949" spans="8:8" x14ac:dyDescent="0.25">
      <c r="H3949" s="25"/>
    </row>
    <row r="3950" spans="8:8" x14ac:dyDescent="0.25">
      <c r="H3950" s="25"/>
    </row>
    <row r="3951" spans="8:8" x14ac:dyDescent="0.25">
      <c r="H3951" s="25"/>
    </row>
    <row r="3952" spans="8:8" x14ac:dyDescent="0.25">
      <c r="H3952" s="25"/>
    </row>
    <row r="3953" spans="8:8" x14ac:dyDescent="0.25">
      <c r="H3953" s="25"/>
    </row>
    <row r="3954" spans="8:8" x14ac:dyDescent="0.25">
      <c r="H3954" s="25"/>
    </row>
    <row r="3955" spans="8:8" x14ac:dyDescent="0.25">
      <c r="H3955" s="25"/>
    </row>
    <row r="3956" spans="8:8" x14ac:dyDescent="0.25">
      <c r="H3956" s="25"/>
    </row>
    <row r="3957" spans="8:8" x14ac:dyDescent="0.25">
      <c r="H3957" s="25"/>
    </row>
    <row r="3958" spans="8:8" x14ac:dyDescent="0.25">
      <c r="H3958" s="25"/>
    </row>
    <row r="3959" spans="8:8" x14ac:dyDescent="0.25">
      <c r="H3959" s="25"/>
    </row>
    <row r="3960" spans="8:8" x14ac:dyDescent="0.25">
      <c r="H3960" s="25"/>
    </row>
    <row r="3961" spans="8:8" x14ac:dyDescent="0.25">
      <c r="H3961" s="25"/>
    </row>
    <row r="3962" spans="8:8" x14ac:dyDescent="0.25">
      <c r="H3962" s="25"/>
    </row>
    <row r="3963" spans="8:8" x14ac:dyDescent="0.25">
      <c r="H3963" s="25"/>
    </row>
    <row r="3964" spans="8:8" x14ac:dyDescent="0.25">
      <c r="H3964" s="25"/>
    </row>
    <row r="3965" spans="8:8" x14ac:dyDescent="0.25">
      <c r="H3965" s="25"/>
    </row>
    <row r="3966" spans="8:8" x14ac:dyDescent="0.25">
      <c r="H3966" s="25"/>
    </row>
    <row r="3967" spans="8:8" x14ac:dyDescent="0.25">
      <c r="H3967" s="25"/>
    </row>
    <row r="3968" spans="8:8" x14ac:dyDescent="0.25">
      <c r="H3968" s="25"/>
    </row>
    <row r="3969" spans="8:8" x14ac:dyDescent="0.25">
      <c r="H3969" s="25"/>
    </row>
    <row r="3970" spans="8:8" x14ac:dyDescent="0.25">
      <c r="H3970" s="25"/>
    </row>
    <row r="3971" spans="8:8" x14ac:dyDescent="0.25">
      <c r="H3971" s="25"/>
    </row>
    <row r="3972" spans="8:8" x14ac:dyDescent="0.25">
      <c r="H3972" s="25"/>
    </row>
    <row r="3973" spans="8:8" x14ac:dyDescent="0.25">
      <c r="H3973" s="25"/>
    </row>
    <row r="3974" spans="8:8" x14ac:dyDescent="0.25">
      <c r="H3974" s="25"/>
    </row>
    <row r="3975" spans="8:8" x14ac:dyDescent="0.25">
      <c r="H3975" s="25"/>
    </row>
    <row r="3976" spans="8:8" x14ac:dyDescent="0.25">
      <c r="H3976" s="25"/>
    </row>
    <row r="3977" spans="8:8" x14ac:dyDescent="0.25">
      <c r="H3977" s="25"/>
    </row>
    <row r="3978" spans="8:8" x14ac:dyDescent="0.25">
      <c r="H3978" s="25"/>
    </row>
    <row r="3979" spans="8:8" x14ac:dyDescent="0.25">
      <c r="H3979" s="25"/>
    </row>
    <row r="3980" spans="8:8" x14ac:dyDescent="0.25">
      <c r="H3980" s="25"/>
    </row>
    <row r="3981" spans="8:8" x14ac:dyDescent="0.25">
      <c r="H3981" s="25"/>
    </row>
    <row r="3982" spans="8:8" x14ac:dyDescent="0.25">
      <c r="H3982" s="25"/>
    </row>
    <row r="3983" spans="8:8" x14ac:dyDescent="0.25">
      <c r="H3983" s="25"/>
    </row>
    <row r="3984" spans="8:8" x14ac:dyDescent="0.25">
      <c r="H3984" s="25"/>
    </row>
    <row r="3985" spans="8:8" x14ac:dyDescent="0.25">
      <c r="H3985" s="25"/>
    </row>
    <row r="3986" spans="8:8" x14ac:dyDescent="0.25">
      <c r="H3986" s="25"/>
    </row>
    <row r="3987" spans="8:8" x14ac:dyDescent="0.25">
      <c r="H3987" s="25"/>
    </row>
    <row r="3988" spans="8:8" x14ac:dyDescent="0.25">
      <c r="H3988" s="25"/>
    </row>
    <row r="3989" spans="8:8" x14ac:dyDescent="0.25">
      <c r="H3989" s="25"/>
    </row>
    <row r="3990" spans="8:8" x14ac:dyDescent="0.25">
      <c r="H3990" s="25"/>
    </row>
    <row r="3991" spans="8:8" x14ac:dyDescent="0.25">
      <c r="H3991" s="25"/>
    </row>
    <row r="3992" spans="8:8" x14ac:dyDescent="0.25">
      <c r="H3992" s="25"/>
    </row>
    <row r="3993" spans="8:8" x14ac:dyDescent="0.25">
      <c r="H3993" s="25"/>
    </row>
    <row r="3994" spans="8:8" x14ac:dyDescent="0.25">
      <c r="H3994" s="25"/>
    </row>
    <row r="3995" spans="8:8" x14ac:dyDescent="0.25">
      <c r="H3995" s="25"/>
    </row>
    <row r="3996" spans="8:8" x14ac:dyDescent="0.25">
      <c r="H3996" s="25"/>
    </row>
    <row r="3997" spans="8:8" x14ac:dyDescent="0.25">
      <c r="H3997" s="25"/>
    </row>
    <row r="3998" spans="8:8" x14ac:dyDescent="0.25">
      <c r="H3998" s="25"/>
    </row>
    <row r="3999" spans="8:8" x14ac:dyDescent="0.25">
      <c r="H3999" s="25"/>
    </row>
    <row r="4000" spans="8:8" x14ac:dyDescent="0.25">
      <c r="H4000" s="25"/>
    </row>
    <row r="4001" spans="8:8" x14ac:dyDescent="0.25">
      <c r="H4001" s="25"/>
    </row>
    <row r="4002" spans="8:8" x14ac:dyDescent="0.25">
      <c r="H4002" s="25"/>
    </row>
    <row r="4003" spans="8:8" x14ac:dyDescent="0.25">
      <c r="H4003" s="25"/>
    </row>
    <row r="4004" spans="8:8" x14ac:dyDescent="0.25">
      <c r="H4004" s="25"/>
    </row>
    <row r="4005" spans="8:8" x14ac:dyDescent="0.25">
      <c r="H4005" s="25"/>
    </row>
    <row r="4006" spans="8:8" x14ac:dyDescent="0.25">
      <c r="H4006" s="25"/>
    </row>
    <row r="4007" spans="8:8" x14ac:dyDescent="0.25">
      <c r="H4007" s="25"/>
    </row>
    <row r="4008" spans="8:8" x14ac:dyDescent="0.25">
      <c r="H4008" s="25"/>
    </row>
    <row r="4009" spans="8:8" x14ac:dyDescent="0.25">
      <c r="H4009" s="25"/>
    </row>
    <row r="4010" spans="8:8" x14ac:dyDescent="0.25">
      <c r="H4010" s="25"/>
    </row>
    <row r="4011" spans="8:8" x14ac:dyDescent="0.25">
      <c r="H4011" s="25"/>
    </row>
    <row r="4012" spans="8:8" x14ac:dyDescent="0.25">
      <c r="H4012" s="25"/>
    </row>
    <row r="4013" spans="8:8" x14ac:dyDescent="0.25">
      <c r="H4013" s="25"/>
    </row>
    <row r="4014" spans="8:8" x14ac:dyDescent="0.25">
      <c r="H4014" s="25"/>
    </row>
    <row r="4015" spans="8:8" x14ac:dyDescent="0.25">
      <c r="H4015" s="25"/>
    </row>
    <row r="4016" spans="8:8" x14ac:dyDescent="0.25">
      <c r="H4016" s="25"/>
    </row>
    <row r="4017" spans="8:8" x14ac:dyDescent="0.25">
      <c r="H4017" s="25"/>
    </row>
    <row r="4018" spans="8:8" x14ac:dyDescent="0.25">
      <c r="H4018" s="25"/>
    </row>
    <row r="4019" spans="8:8" x14ac:dyDescent="0.25">
      <c r="H4019" s="25"/>
    </row>
    <row r="4020" spans="8:8" x14ac:dyDescent="0.25">
      <c r="H4020" s="25"/>
    </row>
    <row r="4021" spans="8:8" x14ac:dyDescent="0.25">
      <c r="H4021" s="25"/>
    </row>
    <row r="4022" spans="8:8" x14ac:dyDescent="0.25">
      <c r="H4022" s="25"/>
    </row>
    <row r="4023" spans="8:8" x14ac:dyDescent="0.25">
      <c r="H4023" s="25"/>
    </row>
    <row r="4024" spans="8:8" x14ac:dyDescent="0.25">
      <c r="H4024" s="25"/>
    </row>
    <row r="4025" spans="8:8" x14ac:dyDescent="0.25">
      <c r="H4025" s="25"/>
    </row>
    <row r="4026" spans="8:8" x14ac:dyDescent="0.25">
      <c r="H4026" s="25"/>
    </row>
    <row r="4027" spans="8:8" x14ac:dyDescent="0.25">
      <c r="H4027" s="25"/>
    </row>
    <row r="4028" spans="8:8" x14ac:dyDescent="0.25">
      <c r="H4028" s="25"/>
    </row>
    <row r="4029" spans="8:8" x14ac:dyDescent="0.25">
      <c r="H4029" s="25"/>
    </row>
    <row r="4030" spans="8:8" x14ac:dyDescent="0.25">
      <c r="H4030" s="25"/>
    </row>
    <row r="4031" spans="8:8" x14ac:dyDescent="0.25">
      <c r="H4031" s="25"/>
    </row>
    <row r="4032" spans="8:8" x14ac:dyDescent="0.25">
      <c r="H4032" s="25"/>
    </row>
    <row r="4033" spans="8:8" x14ac:dyDescent="0.25">
      <c r="H4033" s="25"/>
    </row>
    <row r="4034" spans="8:8" x14ac:dyDescent="0.25">
      <c r="H4034" s="25"/>
    </row>
    <row r="4035" spans="8:8" x14ac:dyDescent="0.25">
      <c r="H4035" s="25"/>
    </row>
    <row r="4036" spans="8:8" x14ac:dyDescent="0.25">
      <c r="H4036" s="25"/>
    </row>
    <row r="4037" spans="8:8" x14ac:dyDescent="0.25">
      <c r="H4037" s="25"/>
    </row>
    <row r="4038" spans="8:8" x14ac:dyDescent="0.25">
      <c r="H4038" s="25"/>
    </row>
    <row r="4039" spans="8:8" x14ac:dyDescent="0.25">
      <c r="H4039" s="25"/>
    </row>
    <row r="4040" spans="8:8" x14ac:dyDescent="0.25">
      <c r="H4040" s="25"/>
    </row>
    <row r="4041" spans="8:8" x14ac:dyDescent="0.25">
      <c r="H4041" s="25"/>
    </row>
    <row r="4042" spans="8:8" x14ac:dyDescent="0.25">
      <c r="H4042" s="25"/>
    </row>
    <row r="4043" spans="8:8" x14ac:dyDescent="0.25">
      <c r="H4043" s="25"/>
    </row>
    <row r="4044" spans="8:8" x14ac:dyDescent="0.25">
      <c r="H4044" s="25"/>
    </row>
    <row r="4045" spans="8:8" x14ac:dyDescent="0.25">
      <c r="H4045" s="25"/>
    </row>
    <row r="4046" spans="8:8" x14ac:dyDescent="0.25">
      <c r="H4046" s="25"/>
    </row>
    <row r="4047" spans="8:8" x14ac:dyDescent="0.25">
      <c r="H4047" s="25"/>
    </row>
    <row r="4048" spans="8:8" x14ac:dyDescent="0.25">
      <c r="H4048" s="25"/>
    </row>
    <row r="4049" spans="8:8" x14ac:dyDescent="0.25">
      <c r="H4049" s="25"/>
    </row>
    <row r="4050" spans="8:8" x14ac:dyDescent="0.25">
      <c r="H4050" s="25"/>
    </row>
    <row r="4051" spans="8:8" x14ac:dyDescent="0.25">
      <c r="H4051" s="25"/>
    </row>
    <row r="4052" spans="8:8" x14ac:dyDescent="0.25">
      <c r="H4052" s="25"/>
    </row>
    <row r="4053" spans="8:8" x14ac:dyDescent="0.25">
      <c r="H4053" s="25"/>
    </row>
    <row r="4054" spans="8:8" x14ac:dyDescent="0.25">
      <c r="H4054" s="25"/>
    </row>
    <row r="4055" spans="8:8" x14ac:dyDescent="0.25">
      <c r="H4055" s="25"/>
    </row>
    <row r="4056" spans="8:8" x14ac:dyDescent="0.25">
      <c r="H4056" s="25"/>
    </row>
    <row r="4057" spans="8:8" x14ac:dyDescent="0.25">
      <c r="H4057" s="25"/>
    </row>
    <row r="4058" spans="8:8" x14ac:dyDescent="0.25">
      <c r="H4058" s="25"/>
    </row>
    <row r="4059" spans="8:8" x14ac:dyDescent="0.25">
      <c r="H4059" s="25"/>
    </row>
    <row r="4060" spans="8:8" x14ac:dyDescent="0.25">
      <c r="H4060" s="25"/>
    </row>
    <row r="4061" spans="8:8" x14ac:dyDescent="0.25">
      <c r="H4061" s="25"/>
    </row>
    <row r="4062" spans="8:8" x14ac:dyDescent="0.25">
      <c r="H4062" s="25"/>
    </row>
    <row r="4063" spans="8:8" x14ac:dyDescent="0.25">
      <c r="H4063" s="25"/>
    </row>
    <row r="4064" spans="8:8" x14ac:dyDescent="0.25">
      <c r="H4064" s="25"/>
    </row>
    <row r="4065" spans="8:8" x14ac:dyDescent="0.25">
      <c r="H4065" s="25"/>
    </row>
    <row r="4066" spans="8:8" x14ac:dyDescent="0.25">
      <c r="H4066" s="25"/>
    </row>
    <row r="4067" spans="8:8" x14ac:dyDescent="0.25">
      <c r="H4067" s="25"/>
    </row>
    <row r="4068" spans="8:8" x14ac:dyDescent="0.25">
      <c r="H4068" s="25"/>
    </row>
    <row r="4069" spans="8:8" x14ac:dyDescent="0.25">
      <c r="H4069" s="25"/>
    </row>
    <row r="4070" spans="8:8" x14ac:dyDescent="0.25">
      <c r="H4070" s="25"/>
    </row>
    <row r="4071" spans="8:8" x14ac:dyDescent="0.25">
      <c r="H4071" s="25"/>
    </row>
    <row r="4072" spans="8:8" x14ac:dyDescent="0.25">
      <c r="H4072" s="25"/>
    </row>
    <row r="4073" spans="8:8" x14ac:dyDescent="0.25">
      <c r="H4073" s="25"/>
    </row>
    <row r="4074" spans="8:8" x14ac:dyDescent="0.25">
      <c r="H4074" s="25"/>
    </row>
    <row r="4075" spans="8:8" x14ac:dyDescent="0.25">
      <c r="H4075" s="25"/>
    </row>
    <row r="4076" spans="8:8" x14ac:dyDescent="0.25">
      <c r="H4076" s="25"/>
    </row>
    <row r="4077" spans="8:8" x14ac:dyDescent="0.25">
      <c r="H4077" s="25"/>
    </row>
    <row r="4078" spans="8:8" x14ac:dyDescent="0.25">
      <c r="H4078" s="25"/>
    </row>
    <row r="4079" spans="8:8" x14ac:dyDescent="0.25">
      <c r="H4079" s="25"/>
    </row>
    <row r="4080" spans="8:8" x14ac:dyDescent="0.25">
      <c r="H4080" s="25"/>
    </row>
    <row r="4081" spans="8:8" x14ac:dyDescent="0.25">
      <c r="H4081" s="25"/>
    </row>
    <row r="4082" spans="8:8" x14ac:dyDescent="0.25">
      <c r="H4082" s="25"/>
    </row>
    <row r="4083" spans="8:8" x14ac:dyDescent="0.25">
      <c r="H4083" s="25"/>
    </row>
    <row r="4084" spans="8:8" x14ac:dyDescent="0.25">
      <c r="H4084" s="25"/>
    </row>
    <row r="4085" spans="8:8" x14ac:dyDescent="0.25">
      <c r="H4085" s="25"/>
    </row>
    <row r="4086" spans="8:8" x14ac:dyDescent="0.25">
      <c r="H4086" s="25"/>
    </row>
    <row r="4087" spans="8:8" x14ac:dyDescent="0.25">
      <c r="H4087" s="25"/>
    </row>
    <row r="4088" spans="8:8" x14ac:dyDescent="0.25">
      <c r="H4088" s="25"/>
    </row>
    <row r="4089" spans="8:8" x14ac:dyDescent="0.25">
      <c r="H4089" s="25"/>
    </row>
    <row r="4090" spans="8:8" x14ac:dyDescent="0.25">
      <c r="H4090" s="25"/>
    </row>
    <row r="4091" spans="8:8" x14ac:dyDescent="0.25">
      <c r="H4091" s="25"/>
    </row>
    <row r="4092" spans="8:8" x14ac:dyDescent="0.25">
      <c r="H4092" s="25"/>
    </row>
    <row r="4093" spans="8:8" x14ac:dyDescent="0.25">
      <c r="H4093" s="25"/>
    </row>
    <row r="4094" spans="8:8" x14ac:dyDescent="0.25">
      <c r="H4094" s="25"/>
    </row>
    <row r="4095" spans="8:8" x14ac:dyDescent="0.25">
      <c r="H4095" s="25"/>
    </row>
    <row r="4096" spans="8:8" x14ac:dyDescent="0.25">
      <c r="H4096" s="25"/>
    </row>
    <row r="4097" spans="8:8" x14ac:dyDescent="0.25">
      <c r="H4097" s="25"/>
    </row>
    <row r="4098" spans="8:8" x14ac:dyDescent="0.25">
      <c r="H4098" s="25"/>
    </row>
    <row r="4099" spans="8:8" x14ac:dyDescent="0.25">
      <c r="H4099" s="25"/>
    </row>
    <row r="4100" spans="8:8" x14ac:dyDescent="0.25">
      <c r="H4100" s="25"/>
    </row>
    <row r="4101" spans="8:8" x14ac:dyDescent="0.25">
      <c r="H4101" s="25"/>
    </row>
    <row r="4102" spans="8:8" x14ac:dyDescent="0.25">
      <c r="H4102" s="25"/>
    </row>
    <row r="4103" spans="8:8" x14ac:dyDescent="0.25">
      <c r="H4103" s="25"/>
    </row>
    <row r="4104" spans="8:8" x14ac:dyDescent="0.25">
      <c r="H4104" s="25"/>
    </row>
    <row r="4105" spans="8:8" x14ac:dyDescent="0.25">
      <c r="H4105" s="25"/>
    </row>
    <row r="4106" spans="8:8" x14ac:dyDescent="0.25">
      <c r="H4106" s="25"/>
    </row>
    <row r="4107" spans="8:8" x14ac:dyDescent="0.25">
      <c r="H4107" s="25"/>
    </row>
    <row r="4108" spans="8:8" x14ac:dyDescent="0.25">
      <c r="H4108" s="25"/>
    </row>
    <row r="4109" spans="8:8" x14ac:dyDescent="0.25">
      <c r="H4109" s="25"/>
    </row>
    <row r="4110" spans="8:8" x14ac:dyDescent="0.25">
      <c r="H4110" s="25"/>
    </row>
    <row r="4111" spans="8:8" x14ac:dyDescent="0.25">
      <c r="H4111" s="25"/>
    </row>
    <row r="4112" spans="8:8" x14ac:dyDescent="0.25">
      <c r="H4112" s="25"/>
    </row>
    <row r="4113" spans="8:8" x14ac:dyDescent="0.25">
      <c r="H4113" s="25"/>
    </row>
    <row r="4114" spans="8:8" x14ac:dyDescent="0.25">
      <c r="H4114" s="25"/>
    </row>
    <row r="4115" spans="8:8" x14ac:dyDescent="0.25">
      <c r="H4115" s="25"/>
    </row>
    <row r="4116" spans="8:8" x14ac:dyDescent="0.25">
      <c r="H4116" s="25"/>
    </row>
    <row r="4117" spans="8:8" x14ac:dyDescent="0.25">
      <c r="H4117" s="25"/>
    </row>
    <row r="4118" spans="8:8" x14ac:dyDescent="0.25">
      <c r="H4118" s="25"/>
    </row>
    <row r="4119" spans="8:8" x14ac:dyDescent="0.25">
      <c r="H4119" s="25"/>
    </row>
    <row r="4120" spans="8:8" x14ac:dyDescent="0.25">
      <c r="H4120" s="25"/>
    </row>
    <row r="4121" spans="8:8" x14ac:dyDescent="0.25">
      <c r="H4121" s="25"/>
    </row>
    <row r="4122" spans="8:8" x14ac:dyDescent="0.25">
      <c r="H4122" s="25"/>
    </row>
    <row r="4123" spans="8:8" x14ac:dyDescent="0.25">
      <c r="H4123" s="25"/>
    </row>
    <row r="4124" spans="8:8" x14ac:dyDescent="0.25">
      <c r="H4124" s="25"/>
    </row>
    <row r="4125" spans="8:8" x14ac:dyDescent="0.25">
      <c r="H4125" s="25"/>
    </row>
    <row r="4126" spans="8:8" x14ac:dyDescent="0.25">
      <c r="H4126" s="25"/>
    </row>
    <row r="4127" spans="8:8" x14ac:dyDescent="0.25">
      <c r="H4127" s="25"/>
    </row>
    <row r="4128" spans="8:8" x14ac:dyDescent="0.25">
      <c r="H4128" s="25"/>
    </row>
    <row r="4129" spans="8:8" x14ac:dyDescent="0.25">
      <c r="H4129" s="25"/>
    </row>
    <row r="4130" spans="8:8" x14ac:dyDescent="0.25">
      <c r="H4130" s="25"/>
    </row>
    <row r="4131" spans="8:8" x14ac:dyDescent="0.25">
      <c r="H4131" s="25"/>
    </row>
    <row r="4132" spans="8:8" x14ac:dyDescent="0.25">
      <c r="H4132" s="25"/>
    </row>
    <row r="4133" spans="8:8" x14ac:dyDescent="0.25">
      <c r="H4133" s="25"/>
    </row>
    <row r="4134" spans="8:8" x14ac:dyDescent="0.25">
      <c r="H4134" s="25"/>
    </row>
    <row r="4135" spans="8:8" x14ac:dyDescent="0.25">
      <c r="H4135" s="25"/>
    </row>
    <row r="4136" spans="8:8" x14ac:dyDescent="0.25">
      <c r="H4136" s="25"/>
    </row>
    <row r="4137" spans="8:8" x14ac:dyDescent="0.25">
      <c r="H4137" s="25"/>
    </row>
    <row r="4138" spans="8:8" x14ac:dyDescent="0.25">
      <c r="H4138" s="25"/>
    </row>
    <row r="4139" spans="8:8" x14ac:dyDescent="0.25">
      <c r="H4139" s="25"/>
    </row>
    <row r="4140" spans="8:8" x14ac:dyDescent="0.25">
      <c r="H4140" s="25"/>
    </row>
    <row r="4141" spans="8:8" x14ac:dyDescent="0.25">
      <c r="H4141" s="25"/>
    </row>
    <row r="4142" spans="8:8" x14ac:dyDescent="0.25">
      <c r="H4142" s="25"/>
    </row>
    <row r="4143" spans="8:8" x14ac:dyDescent="0.25">
      <c r="H4143" s="25"/>
    </row>
    <row r="4144" spans="8:8" x14ac:dyDescent="0.25">
      <c r="H4144" s="25"/>
    </row>
    <row r="4145" spans="8:8" x14ac:dyDescent="0.25">
      <c r="H4145" s="25"/>
    </row>
    <row r="4146" spans="8:8" x14ac:dyDescent="0.25">
      <c r="H4146" s="25"/>
    </row>
    <row r="4147" spans="8:8" x14ac:dyDescent="0.25">
      <c r="H4147" s="25"/>
    </row>
    <row r="4148" spans="8:8" x14ac:dyDescent="0.25">
      <c r="H4148" s="25"/>
    </row>
    <row r="4149" spans="8:8" x14ac:dyDescent="0.25">
      <c r="H4149" s="25"/>
    </row>
    <row r="4150" spans="8:8" x14ac:dyDescent="0.25">
      <c r="H4150" s="25"/>
    </row>
    <row r="4151" spans="8:8" x14ac:dyDescent="0.25">
      <c r="H4151" s="25"/>
    </row>
    <row r="4152" spans="8:8" x14ac:dyDescent="0.25">
      <c r="H4152" s="25"/>
    </row>
    <row r="4153" spans="8:8" x14ac:dyDescent="0.25">
      <c r="H4153" s="25"/>
    </row>
    <row r="4154" spans="8:8" x14ac:dyDescent="0.25">
      <c r="H4154" s="25"/>
    </row>
    <row r="4155" spans="8:8" x14ac:dyDescent="0.25">
      <c r="H4155" s="25"/>
    </row>
    <row r="4156" spans="8:8" x14ac:dyDescent="0.25">
      <c r="H4156" s="25"/>
    </row>
    <row r="4157" spans="8:8" x14ac:dyDescent="0.25">
      <c r="H4157" s="25"/>
    </row>
    <row r="4158" spans="8:8" x14ac:dyDescent="0.25">
      <c r="H4158" s="25"/>
    </row>
    <row r="4159" spans="8:8" x14ac:dyDescent="0.25">
      <c r="H4159" s="25"/>
    </row>
    <row r="4160" spans="8:8" x14ac:dyDescent="0.25">
      <c r="H4160" s="25"/>
    </row>
    <row r="4161" spans="8:8" x14ac:dyDescent="0.25">
      <c r="H4161" s="25"/>
    </row>
    <row r="4162" spans="8:8" x14ac:dyDescent="0.25">
      <c r="H4162" s="25"/>
    </row>
    <row r="4163" spans="8:8" x14ac:dyDescent="0.25">
      <c r="H4163" s="25"/>
    </row>
    <row r="4164" spans="8:8" x14ac:dyDescent="0.25">
      <c r="H4164" s="25"/>
    </row>
    <row r="4165" spans="8:8" x14ac:dyDescent="0.25">
      <c r="H4165" s="25"/>
    </row>
    <row r="4166" spans="8:8" x14ac:dyDescent="0.25">
      <c r="H4166" s="25"/>
    </row>
    <row r="4167" spans="8:8" x14ac:dyDescent="0.25">
      <c r="H4167" s="25"/>
    </row>
    <row r="4168" spans="8:8" x14ac:dyDescent="0.25">
      <c r="H4168" s="25"/>
    </row>
    <row r="4169" spans="8:8" x14ac:dyDescent="0.25">
      <c r="H4169" s="25"/>
    </row>
    <row r="4170" spans="8:8" x14ac:dyDescent="0.25">
      <c r="H4170" s="25"/>
    </row>
    <row r="4171" spans="8:8" x14ac:dyDescent="0.25">
      <c r="H4171" s="25"/>
    </row>
    <row r="4172" spans="8:8" x14ac:dyDescent="0.25">
      <c r="H4172" s="25"/>
    </row>
    <row r="4173" spans="8:8" x14ac:dyDescent="0.25">
      <c r="H4173" s="25"/>
    </row>
    <row r="4174" spans="8:8" x14ac:dyDescent="0.25">
      <c r="H4174" s="25"/>
    </row>
    <row r="4175" spans="8:8" x14ac:dyDescent="0.25">
      <c r="H4175" s="25"/>
    </row>
    <row r="4176" spans="8:8" x14ac:dyDescent="0.25">
      <c r="H4176" s="25"/>
    </row>
    <row r="4177" spans="8:8" x14ac:dyDescent="0.25">
      <c r="H4177" s="25"/>
    </row>
    <row r="4178" spans="8:8" x14ac:dyDescent="0.25">
      <c r="H4178" s="25"/>
    </row>
    <row r="4179" spans="8:8" x14ac:dyDescent="0.25">
      <c r="H4179" s="25"/>
    </row>
    <row r="4180" spans="8:8" x14ac:dyDescent="0.25">
      <c r="H4180" s="25"/>
    </row>
    <row r="4181" spans="8:8" x14ac:dyDescent="0.25">
      <c r="H4181" s="25"/>
    </row>
    <row r="4182" spans="8:8" x14ac:dyDescent="0.25">
      <c r="H4182" s="25"/>
    </row>
    <row r="4183" spans="8:8" x14ac:dyDescent="0.25">
      <c r="H4183" s="25"/>
    </row>
    <row r="4184" spans="8:8" x14ac:dyDescent="0.25">
      <c r="H4184" s="25"/>
    </row>
    <row r="4185" spans="8:8" x14ac:dyDescent="0.25">
      <c r="H4185" s="25"/>
    </row>
    <row r="4186" spans="8:8" x14ac:dyDescent="0.25">
      <c r="H4186" s="25"/>
    </row>
    <row r="4187" spans="8:8" x14ac:dyDescent="0.25">
      <c r="H4187" s="25"/>
    </row>
    <row r="4188" spans="8:8" x14ac:dyDescent="0.25">
      <c r="H4188" s="25"/>
    </row>
    <row r="4189" spans="8:8" x14ac:dyDescent="0.25">
      <c r="H4189" s="25"/>
    </row>
    <row r="4190" spans="8:8" x14ac:dyDescent="0.25">
      <c r="H4190" s="25"/>
    </row>
    <row r="4191" spans="8:8" x14ac:dyDescent="0.25">
      <c r="H4191" s="25"/>
    </row>
    <row r="4192" spans="8:8" x14ac:dyDescent="0.25">
      <c r="H4192" s="25"/>
    </row>
    <row r="4193" spans="8:8" x14ac:dyDescent="0.25">
      <c r="H4193" s="25"/>
    </row>
    <row r="4194" spans="8:8" x14ac:dyDescent="0.25">
      <c r="H4194" s="25"/>
    </row>
    <row r="4195" spans="8:8" x14ac:dyDescent="0.25">
      <c r="H4195" s="25"/>
    </row>
    <row r="4196" spans="8:8" x14ac:dyDescent="0.25">
      <c r="H4196" s="25"/>
    </row>
    <row r="4197" spans="8:8" x14ac:dyDescent="0.25">
      <c r="H4197" s="25"/>
    </row>
    <row r="4198" spans="8:8" x14ac:dyDescent="0.25">
      <c r="H4198" s="25"/>
    </row>
    <row r="4199" spans="8:8" x14ac:dyDescent="0.25">
      <c r="H4199" s="25"/>
    </row>
    <row r="4200" spans="8:8" x14ac:dyDescent="0.25">
      <c r="H4200" s="25"/>
    </row>
    <row r="4201" spans="8:8" x14ac:dyDescent="0.25">
      <c r="H4201" s="25"/>
    </row>
    <row r="4202" spans="8:8" x14ac:dyDescent="0.25">
      <c r="H4202" s="25"/>
    </row>
    <row r="4203" spans="8:8" x14ac:dyDescent="0.25">
      <c r="H4203" s="25"/>
    </row>
    <row r="4204" spans="8:8" x14ac:dyDescent="0.25">
      <c r="H4204" s="25"/>
    </row>
    <row r="4205" spans="8:8" x14ac:dyDescent="0.25">
      <c r="H4205" s="25"/>
    </row>
    <row r="4206" spans="8:8" x14ac:dyDescent="0.25">
      <c r="H4206" s="25"/>
    </row>
    <row r="4207" spans="8:8" x14ac:dyDescent="0.25">
      <c r="H4207" s="25"/>
    </row>
    <row r="4208" spans="8:8" x14ac:dyDescent="0.25">
      <c r="H4208" s="25"/>
    </row>
    <row r="4209" spans="8:8" x14ac:dyDescent="0.25">
      <c r="H4209" s="25"/>
    </row>
    <row r="4210" spans="8:8" x14ac:dyDescent="0.25">
      <c r="H4210" s="25"/>
    </row>
    <row r="4211" spans="8:8" x14ac:dyDescent="0.25">
      <c r="H4211" s="25"/>
    </row>
    <row r="4212" spans="8:8" x14ac:dyDescent="0.25">
      <c r="H4212" s="25"/>
    </row>
    <row r="4213" spans="8:8" x14ac:dyDescent="0.25">
      <c r="H4213" s="25"/>
    </row>
    <row r="4214" spans="8:8" x14ac:dyDescent="0.25">
      <c r="H4214" s="25"/>
    </row>
    <row r="4215" spans="8:8" x14ac:dyDescent="0.25">
      <c r="H4215" s="25"/>
    </row>
    <row r="4216" spans="8:8" x14ac:dyDescent="0.25">
      <c r="H4216" s="25"/>
    </row>
    <row r="4217" spans="8:8" x14ac:dyDescent="0.25">
      <c r="H4217" s="25"/>
    </row>
    <row r="4218" spans="8:8" x14ac:dyDescent="0.25">
      <c r="H4218" s="25"/>
    </row>
    <row r="4219" spans="8:8" x14ac:dyDescent="0.25">
      <c r="H4219" s="25"/>
    </row>
    <row r="4220" spans="8:8" x14ac:dyDescent="0.25">
      <c r="H4220" s="25"/>
    </row>
    <row r="4221" spans="8:8" x14ac:dyDescent="0.25">
      <c r="H4221" s="25"/>
    </row>
    <row r="4222" spans="8:8" x14ac:dyDescent="0.25">
      <c r="H4222" s="25"/>
    </row>
    <row r="4223" spans="8:8" x14ac:dyDescent="0.25">
      <c r="H4223" s="25"/>
    </row>
    <row r="4224" spans="8:8" x14ac:dyDescent="0.25">
      <c r="H4224" s="25"/>
    </row>
    <row r="4225" spans="8:8" x14ac:dyDescent="0.25">
      <c r="H4225" s="25"/>
    </row>
    <row r="4226" spans="8:8" x14ac:dyDescent="0.25">
      <c r="H4226" s="25"/>
    </row>
    <row r="4227" spans="8:8" x14ac:dyDescent="0.25">
      <c r="H4227" s="25"/>
    </row>
    <row r="4228" spans="8:8" x14ac:dyDescent="0.25">
      <c r="H4228" s="25"/>
    </row>
    <row r="4229" spans="8:8" x14ac:dyDescent="0.25">
      <c r="H4229" s="25"/>
    </row>
    <row r="4230" spans="8:8" x14ac:dyDescent="0.25">
      <c r="H4230" s="25"/>
    </row>
    <row r="4231" spans="8:8" x14ac:dyDescent="0.25">
      <c r="H4231" s="25"/>
    </row>
    <row r="4232" spans="8:8" x14ac:dyDescent="0.25">
      <c r="H4232" s="25"/>
    </row>
    <row r="4233" spans="8:8" x14ac:dyDescent="0.25">
      <c r="H4233" s="25"/>
    </row>
    <row r="4234" spans="8:8" x14ac:dyDescent="0.25">
      <c r="H4234" s="25"/>
    </row>
    <row r="4235" spans="8:8" x14ac:dyDescent="0.25">
      <c r="H4235" s="25"/>
    </row>
    <row r="4236" spans="8:8" x14ac:dyDescent="0.25">
      <c r="H4236" s="25"/>
    </row>
    <row r="4237" spans="8:8" x14ac:dyDescent="0.25">
      <c r="H4237" s="25"/>
    </row>
    <row r="4238" spans="8:8" x14ac:dyDescent="0.25">
      <c r="H4238" s="25"/>
    </row>
    <row r="4239" spans="8:8" x14ac:dyDescent="0.25">
      <c r="H4239" s="25"/>
    </row>
    <row r="4240" spans="8:8" x14ac:dyDescent="0.25">
      <c r="H4240" s="25"/>
    </row>
    <row r="4241" spans="8:8" x14ac:dyDescent="0.25">
      <c r="H4241" s="25"/>
    </row>
    <row r="4242" spans="8:8" x14ac:dyDescent="0.25">
      <c r="H4242" s="25"/>
    </row>
    <row r="4243" spans="8:8" x14ac:dyDescent="0.25">
      <c r="H4243" s="25"/>
    </row>
    <row r="4244" spans="8:8" x14ac:dyDescent="0.25">
      <c r="H4244" s="25"/>
    </row>
    <row r="4245" spans="8:8" x14ac:dyDescent="0.25">
      <c r="H4245" s="25"/>
    </row>
    <row r="4246" spans="8:8" x14ac:dyDescent="0.25">
      <c r="H4246" s="25"/>
    </row>
    <row r="4247" spans="8:8" x14ac:dyDescent="0.25">
      <c r="H4247" s="25"/>
    </row>
    <row r="4248" spans="8:8" x14ac:dyDescent="0.25">
      <c r="H4248" s="25"/>
    </row>
    <row r="4249" spans="8:8" x14ac:dyDescent="0.25">
      <c r="H4249" s="25"/>
    </row>
    <row r="4250" spans="8:8" x14ac:dyDescent="0.25">
      <c r="H4250" s="25"/>
    </row>
    <row r="4251" spans="8:8" x14ac:dyDescent="0.25">
      <c r="H4251" s="25"/>
    </row>
    <row r="4252" spans="8:8" x14ac:dyDescent="0.25">
      <c r="H4252" s="25"/>
    </row>
    <row r="4253" spans="8:8" x14ac:dyDescent="0.25">
      <c r="H4253" s="25"/>
    </row>
    <row r="4254" spans="8:8" x14ac:dyDescent="0.25">
      <c r="H4254" s="25"/>
    </row>
    <row r="4255" spans="8:8" x14ac:dyDescent="0.25">
      <c r="H4255" s="25"/>
    </row>
    <row r="4256" spans="8:8" x14ac:dyDescent="0.25">
      <c r="H4256" s="25"/>
    </row>
    <row r="4257" spans="8:8" x14ac:dyDescent="0.25">
      <c r="H4257" s="25"/>
    </row>
    <row r="4258" spans="8:8" x14ac:dyDescent="0.25">
      <c r="H4258" s="25"/>
    </row>
    <row r="4259" spans="8:8" x14ac:dyDescent="0.25">
      <c r="H4259" s="25"/>
    </row>
    <row r="4260" spans="8:8" x14ac:dyDescent="0.25">
      <c r="H4260" s="25"/>
    </row>
    <row r="4261" spans="8:8" x14ac:dyDescent="0.25">
      <c r="H4261" s="25"/>
    </row>
    <row r="4262" spans="8:8" x14ac:dyDescent="0.25">
      <c r="H4262" s="25"/>
    </row>
    <row r="4263" spans="8:8" x14ac:dyDescent="0.25">
      <c r="H4263" s="25"/>
    </row>
    <row r="4264" spans="8:8" x14ac:dyDescent="0.25">
      <c r="H4264" s="25"/>
    </row>
    <row r="4265" spans="8:8" x14ac:dyDescent="0.25">
      <c r="H4265" s="25"/>
    </row>
    <row r="4266" spans="8:8" x14ac:dyDescent="0.25">
      <c r="H4266" s="25"/>
    </row>
    <row r="4267" spans="8:8" x14ac:dyDescent="0.25">
      <c r="H4267" s="25"/>
    </row>
    <row r="4268" spans="8:8" x14ac:dyDescent="0.25">
      <c r="H4268" s="25"/>
    </row>
    <row r="4269" spans="8:8" x14ac:dyDescent="0.25">
      <c r="H4269" s="25"/>
    </row>
    <row r="4270" spans="8:8" x14ac:dyDescent="0.25">
      <c r="H4270" s="25"/>
    </row>
    <row r="4271" spans="8:8" x14ac:dyDescent="0.25">
      <c r="H4271" s="25"/>
    </row>
    <row r="4272" spans="8:8" x14ac:dyDescent="0.25">
      <c r="H4272" s="25"/>
    </row>
    <row r="4273" spans="8:8" x14ac:dyDescent="0.25">
      <c r="H4273" s="25"/>
    </row>
    <row r="4274" spans="8:8" x14ac:dyDescent="0.25">
      <c r="H4274" s="25"/>
    </row>
    <row r="4275" spans="8:8" x14ac:dyDescent="0.25">
      <c r="H4275" s="25"/>
    </row>
    <row r="4276" spans="8:8" x14ac:dyDescent="0.25">
      <c r="H4276" s="25"/>
    </row>
    <row r="4277" spans="8:8" x14ac:dyDescent="0.25">
      <c r="H4277" s="25"/>
    </row>
    <row r="4278" spans="8:8" x14ac:dyDescent="0.25">
      <c r="H4278" s="25"/>
    </row>
    <row r="4279" spans="8:8" x14ac:dyDescent="0.25">
      <c r="H4279" s="25"/>
    </row>
    <row r="4280" spans="8:8" x14ac:dyDescent="0.25">
      <c r="H4280" s="25"/>
    </row>
    <row r="4281" spans="8:8" x14ac:dyDescent="0.25">
      <c r="H4281" s="25"/>
    </row>
    <row r="4282" spans="8:8" x14ac:dyDescent="0.25">
      <c r="H4282" s="25"/>
    </row>
    <row r="4283" spans="8:8" x14ac:dyDescent="0.25">
      <c r="H4283" s="25"/>
    </row>
    <row r="4284" spans="8:8" x14ac:dyDescent="0.25">
      <c r="H4284" s="25"/>
    </row>
    <row r="4285" spans="8:8" x14ac:dyDescent="0.25">
      <c r="H4285" s="25"/>
    </row>
    <row r="4286" spans="8:8" x14ac:dyDescent="0.25">
      <c r="H4286" s="25"/>
    </row>
    <row r="4287" spans="8:8" x14ac:dyDescent="0.25">
      <c r="H4287" s="25"/>
    </row>
    <row r="4288" spans="8:8" x14ac:dyDescent="0.25">
      <c r="H4288" s="25"/>
    </row>
    <row r="4289" spans="8:8" x14ac:dyDescent="0.25">
      <c r="H4289" s="25"/>
    </row>
    <row r="4290" spans="8:8" x14ac:dyDescent="0.25">
      <c r="H4290" s="25"/>
    </row>
    <row r="4291" spans="8:8" x14ac:dyDescent="0.25">
      <c r="H4291" s="25"/>
    </row>
    <row r="4292" spans="8:8" x14ac:dyDescent="0.25">
      <c r="H4292" s="25"/>
    </row>
    <row r="4293" spans="8:8" x14ac:dyDescent="0.25">
      <c r="H4293" s="25"/>
    </row>
    <row r="4294" spans="8:8" x14ac:dyDescent="0.25">
      <c r="H4294" s="25"/>
    </row>
    <row r="4295" spans="8:8" x14ac:dyDescent="0.25">
      <c r="H4295" s="25"/>
    </row>
    <row r="4296" spans="8:8" x14ac:dyDescent="0.25">
      <c r="H4296" s="25"/>
    </row>
    <row r="4297" spans="8:8" x14ac:dyDescent="0.25">
      <c r="H4297" s="25"/>
    </row>
    <row r="4298" spans="8:8" x14ac:dyDescent="0.25">
      <c r="H4298" s="25"/>
    </row>
    <row r="4299" spans="8:8" x14ac:dyDescent="0.25">
      <c r="H4299" s="25"/>
    </row>
    <row r="4300" spans="8:8" x14ac:dyDescent="0.25">
      <c r="H4300" s="25"/>
    </row>
    <row r="4301" spans="8:8" x14ac:dyDescent="0.25">
      <c r="H4301" s="25"/>
    </row>
    <row r="4302" spans="8:8" x14ac:dyDescent="0.25">
      <c r="H4302" s="25"/>
    </row>
    <row r="4303" spans="8:8" x14ac:dyDescent="0.25">
      <c r="H4303" s="25"/>
    </row>
    <row r="4304" spans="8:8" x14ac:dyDescent="0.25">
      <c r="H4304" s="25"/>
    </row>
    <row r="4305" spans="8:8" x14ac:dyDescent="0.25">
      <c r="H4305" s="25"/>
    </row>
    <row r="4306" spans="8:8" x14ac:dyDescent="0.25">
      <c r="H4306" s="25"/>
    </row>
    <row r="4307" spans="8:8" x14ac:dyDescent="0.25">
      <c r="H4307" s="25"/>
    </row>
    <row r="4308" spans="8:8" x14ac:dyDescent="0.25">
      <c r="H4308" s="25"/>
    </row>
    <row r="4309" spans="8:8" x14ac:dyDescent="0.25">
      <c r="H4309" s="25"/>
    </row>
    <row r="4310" spans="8:8" x14ac:dyDescent="0.25">
      <c r="H4310" s="25"/>
    </row>
    <row r="4311" spans="8:8" x14ac:dyDescent="0.25">
      <c r="H4311" s="25"/>
    </row>
    <row r="4312" spans="8:8" x14ac:dyDescent="0.25">
      <c r="H4312" s="25"/>
    </row>
    <row r="4313" spans="8:8" x14ac:dyDescent="0.25">
      <c r="H4313" s="25"/>
    </row>
    <row r="4314" spans="8:8" x14ac:dyDescent="0.25">
      <c r="H4314" s="25"/>
    </row>
    <row r="4315" spans="8:8" x14ac:dyDescent="0.25">
      <c r="H4315" s="25"/>
    </row>
    <row r="4316" spans="8:8" x14ac:dyDescent="0.25">
      <c r="H4316" s="25"/>
    </row>
    <row r="4317" spans="8:8" x14ac:dyDescent="0.25">
      <c r="H4317" s="25"/>
    </row>
    <row r="4318" spans="8:8" x14ac:dyDescent="0.25">
      <c r="H4318" s="25"/>
    </row>
    <row r="4319" spans="8:8" x14ac:dyDescent="0.25">
      <c r="H4319" s="25"/>
    </row>
    <row r="4320" spans="8:8" x14ac:dyDescent="0.25">
      <c r="H4320" s="25"/>
    </row>
    <row r="4321" spans="8:8" x14ac:dyDescent="0.25">
      <c r="H4321" s="25"/>
    </row>
    <row r="4322" spans="8:8" x14ac:dyDescent="0.25">
      <c r="H4322" s="25"/>
    </row>
    <row r="4323" spans="8:8" x14ac:dyDescent="0.25">
      <c r="H4323" s="25"/>
    </row>
    <row r="4324" spans="8:8" x14ac:dyDescent="0.25">
      <c r="H4324" s="25"/>
    </row>
    <row r="4325" spans="8:8" x14ac:dyDescent="0.25">
      <c r="H4325" s="25"/>
    </row>
    <row r="4326" spans="8:8" x14ac:dyDescent="0.25">
      <c r="H4326" s="25"/>
    </row>
    <row r="4327" spans="8:8" x14ac:dyDescent="0.25">
      <c r="H4327" s="25"/>
    </row>
    <row r="4328" spans="8:8" x14ac:dyDescent="0.25">
      <c r="H4328" s="25"/>
    </row>
    <row r="4329" spans="8:8" x14ac:dyDescent="0.25">
      <c r="H4329" s="25"/>
    </row>
    <row r="4330" spans="8:8" x14ac:dyDescent="0.25">
      <c r="H4330" s="25"/>
    </row>
    <row r="4331" spans="8:8" x14ac:dyDescent="0.25">
      <c r="H4331" s="25"/>
    </row>
    <row r="4332" spans="8:8" x14ac:dyDescent="0.25">
      <c r="H4332" s="25"/>
    </row>
    <row r="4333" spans="8:8" x14ac:dyDescent="0.25">
      <c r="H4333" s="25"/>
    </row>
    <row r="4334" spans="8:8" x14ac:dyDescent="0.25">
      <c r="H4334" s="25"/>
    </row>
    <row r="4335" spans="8:8" x14ac:dyDescent="0.25">
      <c r="H4335" s="25"/>
    </row>
    <row r="4336" spans="8:8" x14ac:dyDescent="0.25">
      <c r="H4336" s="25"/>
    </row>
    <row r="4337" spans="8:8" x14ac:dyDescent="0.25">
      <c r="H4337" s="25"/>
    </row>
    <row r="4338" spans="8:8" x14ac:dyDescent="0.25">
      <c r="H4338" s="25"/>
    </row>
    <row r="4339" spans="8:8" x14ac:dyDescent="0.25">
      <c r="H4339" s="25"/>
    </row>
    <row r="4340" spans="8:8" x14ac:dyDescent="0.25">
      <c r="H4340" s="25"/>
    </row>
    <row r="4341" spans="8:8" x14ac:dyDescent="0.25">
      <c r="H4341" s="25"/>
    </row>
    <row r="4342" spans="8:8" x14ac:dyDescent="0.25">
      <c r="H4342" s="25"/>
    </row>
    <row r="4343" spans="8:8" x14ac:dyDescent="0.25">
      <c r="H4343" s="25"/>
    </row>
    <row r="4344" spans="8:8" x14ac:dyDescent="0.25">
      <c r="H4344" s="25"/>
    </row>
    <row r="4345" spans="8:8" x14ac:dyDescent="0.25">
      <c r="H4345" s="25"/>
    </row>
    <row r="4346" spans="8:8" x14ac:dyDescent="0.25">
      <c r="H4346" s="25"/>
    </row>
    <row r="4347" spans="8:8" x14ac:dyDescent="0.25">
      <c r="H4347" s="25"/>
    </row>
    <row r="4348" spans="8:8" x14ac:dyDescent="0.25">
      <c r="H4348" s="25"/>
    </row>
    <row r="4349" spans="8:8" x14ac:dyDescent="0.25">
      <c r="H4349" s="25"/>
    </row>
    <row r="4350" spans="8:8" x14ac:dyDescent="0.25">
      <c r="H4350" s="25"/>
    </row>
    <row r="4351" spans="8:8" x14ac:dyDescent="0.25">
      <c r="H4351" s="25"/>
    </row>
    <row r="4352" spans="8:8" x14ac:dyDescent="0.25">
      <c r="H4352" s="25"/>
    </row>
    <row r="4353" spans="8:8" x14ac:dyDescent="0.25">
      <c r="H4353" s="25"/>
    </row>
    <row r="4354" spans="8:8" x14ac:dyDescent="0.25">
      <c r="H4354" s="25"/>
    </row>
    <row r="4355" spans="8:8" x14ac:dyDescent="0.25">
      <c r="H4355" s="25"/>
    </row>
    <row r="4356" spans="8:8" x14ac:dyDescent="0.25">
      <c r="H4356" s="25"/>
    </row>
    <row r="4357" spans="8:8" x14ac:dyDescent="0.25">
      <c r="H4357" s="25"/>
    </row>
    <row r="4358" spans="8:8" x14ac:dyDescent="0.25">
      <c r="H4358" s="25"/>
    </row>
    <row r="4359" spans="8:8" x14ac:dyDescent="0.25">
      <c r="H4359" s="25"/>
    </row>
    <row r="4360" spans="8:8" x14ac:dyDescent="0.25">
      <c r="H4360" s="25"/>
    </row>
    <row r="4361" spans="8:8" x14ac:dyDescent="0.25">
      <c r="H4361" s="25"/>
    </row>
    <row r="4362" spans="8:8" x14ac:dyDescent="0.25">
      <c r="H4362" s="25"/>
    </row>
    <row r="4363" spans="8:8" x14ac:dyDescent="0.25">
      <c r="H4363" s="25"/>
    </row>
    <row r="4364" spans="8:8" x14ac:dyDescent="0.25">
      <c r="H4364" s="25"/>
    </row>
    <row r="4365" spans="8:8" x14ac:dyDescent="0.25">
      <c r="H4365" s="25"/>
    </row>
    <row r="4366" spans="8:8" x14ac:dyDescent="0.25">
      <c r="H4366" s="25"/>
    </row>
    <row r="4367" spans="8:8" x14ac:dyDescent="0.25">
      <c r="H4367" s="25"/>
    </row>
    <row r="4368" spans="8:8" x14ac:dyDescent="0.25">
      <c r="H4368" s="25"/>
    </row>
    <row r="4369" spans="8:8" x14ac:dyDescent="0.25">
      <c r="H4369" s="25"/>
    </row>
    <row r="4370" spans="8:8" x14ac:dyDescent="0.25">
      <c r="H4370" s="25"/>
    </row>
    <row r="4371" spans="8:8" x14ac:dyDescent="0.25">
      <c r="H4371" s="25"/>
    </row>
    <row r="4372" spans="8:8" x14ac:dyDescent="0.25">
      <c r="H4372" s="25"/>
    </row>
    <row r="4373" spans="8:8" x14ac:dyDescent="0.25">
      <c r="H4373" s="25"/>
    </row>
    <row r="4374" spans="8:8" x14ac:dyDescent="0.25">
      <c r="H4374" s="25"/>
    </row>
    <row r="4375" spans="8:8" x14ac:dyDescent="0.25">
      <c r="H4375" s="25"/>
    </row>
    <row r="4376" spans="8:8" x14ac:dyDescent="0.25">
      <c r="H4376" s="25"/>
    </row>
    <row r="4377" spans="8:8" x14ac:dyDescent="0.25">
      <c r="H4377" s="25"/>
    </row>
    <row r="4378" spans="8:8" x14ac:dyDescent="0.25">
      <c r="H4378" s="25"/>
    </row>
    <row r="4379" spans="8:8" x14ac:dyDescent="0.25">
      <c r="H4379" s="25"/>
    </row>
    <row r="4380" spans="8:8" x14ac:dyDescent="0.25">
      <c r="H4380" s="25"/>
    </row>
    <row r="4381" spans="8:8" x14ac:dyDescent="0.25">
      <c r="H4381" s="25"/>
    </row>
    <row r="4382" spans="8:8" x14ac:dyDescent="0.25">
      <c r="H4382" s="25"/>
    </row>
    <row r="4383" spans="8:8" x14ac:dyDescent="0.25">
      <c r="H4383" s="25"/>
    </row>
    <row r="4384" spans="8:8" x14ac:dyDescent="0.25">
      <c r="H4384" s="25"/>
    </row>
    <row r="4385" spans="8:8" x14ac:dyDescent="0.25">
      <c r="H4385" s="25"/>
    </row>
    <row r="4386" spans="8:8" x14ac:dyDescent="0.25">
      <c r="H4386" s="25"/>
    </row>
    <row r="4387" spans="8:8" x14ac:dyDescent="0.25">
      <c r="H4387" s="25"/>
    </row>
    <row r="4388" spans="8:8" x14ac:dyDescent="0.25">
      <c r="H4388" s="25"/>
    </row>
    <row r="4389" spans="8:8" x14ac:dyDescent="0.25">
      <c r="H4389" s="25"/>
    </row>
    <row r="4390" spans="8:8" x14ac:dyDescent="0.25">
      <c r="H4390" s="25"/>
    </row>
    <row r="4391" spans="8:8" x14ac:dyDescent="0.25">
      <c r="H4391" s="25"/>
    </row>
    <row r="4392" spans="8:8" x14ac:dyDescent="0.25">
      <c r="H4392" s="25"/>
    </row>
    <row r="4393" spans="8:8" x14ac:dyDescent="0.25">
      <c r="H4393" s="25"/>
    </row>
    <row r="4394" spans="8:8" x14ac:dyDescent="0.25">
      <c r="H4394" s="25"/>
    </row>
    <row r="4395" spans="8:8" x14ac:dyDescent="0.25">
      <c r="H4395" s="25"/>
    </row>
    <row r="4396" spans="8:8" x14ac:dyDescent="0.25">
      <c r="H4396" s="25"/>
    </row>
    <row r="4397" spans="8:8" x14ac:dyDescent="0.25">
      <c r="H4397" s="25"/>
    </row>
    <row r="4398" spans="8:8" x14ac:dyDescent="0.25">
      <c r="H4398" s="25"/>
    </row>
    <row r="4399" spans="8:8" x14ac:dyDescent="0.25">
      <c r="H4399" s="25"/>
    </row>
    <row r="4400" spans="8:8" x14ac:dyDescent="0.25">
      <c r="H4400" s="25"/>
    </row>
    <row r="4401" spans="8:8" x14ac:dyDescent="0.25">
      <c r="H4401" s="25"/>
    </row>
    <row r="4402" spans="8:8" x14ac:dyDescent="0.25">
      <c r="H4402" s="25"/>
    </row>
    <row r="4403" spans="8:8" x14ac:dyDescent="0.25">
      <c r="H4403" s="25"/>
    </row>
    <row r="4404" spans="8:8" x14ac:dyDescent="0.25">
      <c r="H4404" s="25"/>
    </row>
    <row r="4405" spans="8:8" x14ac:dyDescent="0.25">
      <c r="H4405" s="25"/>
    </row>
    <row r="4406" spans="8:8" x14ac:dyDescent="0.25">
      <c r="H4406" s="25"/>
    </row>
    <row r="4407" spans="8:8" x14ac:dyDescent="0.25">
      <c r="H4407" s="25"/>
    </row>
    <row r="4408" spans="8:8" x14ac:dyDescent="0.25">
      <c r="H4408" s="25"/>
    </row>
    <row r="4409" spans="8:8" x14ac:dyDescent="0.25">
      <c r="H4409" s="25"/>
    </row>
    <row r="4410" spans="8:8" x14ac:dyDescent="0.25">
      <c r="H4410" s="25"/>
    </row>
    <row r="4411" spans="8:8" x14ac:dyDescent="0.25">
      <c r="H4411" s="25"/>
    </row>
    <row r="4412" spans="8:8" x14ac:dyDescent="0.25">
      <c r="H4412" s="25"/>
    </row>
    <row r="4413" spans="8:8" x14ac:dyDescent="0.25">
      <c r="H4413" s="25"/>
    </row>
    <row r="4414" spans="8:8" x14ac:dyDescent="0.25">
      <c r="H4414" s="25"/>
    </row>
    <row r="4415" spans="8:8" x14ac:dyDescent="0.25">
      <c r="H4415" s="25"/>
    </row>
    <row r="4416" spans="8:8" x14ac:dyDescent="0.25">
      <c r="H4416" s="25"/>
    </row>
    <row r="4417" spans="8:8" x14ac:dyDescent="0.25">
      <c r="H4417" s="25"/>
    </row>
    <row r="4418" spans="8:8" x14ac:dyDescent="0.25">
      <c r="H4418" s="25"/>
    </row>
    <row r="4419" spans="8:8" x14ac:dyDescent="0.25">
      <c r="H4419" s="25"/>
    </row>
    <row r="4420" spans="8:8" x14ac:dyDescent="0.25">
      <c r="H4420" s="25"/>
    </row>
    <row r="4421" spans="8:8" x14ac:dyDescent="0.25">
      <c r="H4421" s="25"/>
    </row>
    <row r="4422" spans="8:8" x14ac:dyDescent="0.25">
      <c r="H4422" s="25"/>
    </row>
    <row r="4423" spans="8:8" x14ac:dyDescent="0.25">
      <c r="H4423" s="25"/>
    </row>
    <row r="4424" spans="8:8" x14ac:dyDescent="0.25">
      <c r="H4424" s="25"/>
    </row>
    <row r="4425" spans="8:8" x14ac:dyDescent="0.25">
      <c r="H4425" s="25"/>
    </row>
    <row r="4426" spans="8:8" x14ac:dyDescent="0.25">
      <c r="H4426" s="25"/>
    </row>
    <row r="4427" spans="8:8" x14ac:dyDescent="0.25">
      <c r="H4427" s="25"/>
    </row>
    <row r="4428" spans="8:8" x14ac:dyDescent="0.25">
      <c r="H4428" s="25"/>
    </row>
    <row r="4429" spans="8:8" x14ac:dyDescent="0.25">
      <c r="H4429" s="25"/>
    </row>
    <row r="4430" spans="8:8" x14ac:dyDescent="0.25">
      <c r="H4430" s="25"/>
    </row>
    <row r="4431" spans="8:8" x14ac:dyDescent="0.25">
      <c r="H4431" s="25"/>
    </row>
    <row r="4432" spans="8:8" x14ac:dyDescent="0.25">
      <c r="H4432" s="25"/>
    </row>
    <row r="4433" spans="8:8" x14ac:dyDescent="0.25">
      <c r="H4433" s="25"/>
    </row>
    <row r="4434" spans="8:8" x14ac:dyDescent="0.25">
      <c r="H4434" s="25"/>
    </row>
    <row r="4435" spans="8:8" x14ac:dyDescent="0.25">
      <c r="H4435" s="25"/>
    </row>
    <row r="4436" spans="8:8" x14ac:dyDescent="0.25">
      <c r="H4436" s="25"/>
    </row>
    <row r="4437" spans="8:8" x14ac:dyDescent="0.25">
      <c r="H4437" s="25"/>
    </row>
    <row r="4438" spans="8:8" x14ac:dyDescent="0.25">
      <c r="H4438" s="25"/>
    </row>
    <row r="4439" spans="8:8" x14ac:dyDescent="0.25">
      <c r="H4439" s="25"/>
    </row>
    <row r="4440" spans="8:8" x14ac:dyDescent="0.25">
      <c r="H4440" s="25"/>
    </row>
    <row r="4441" spans="8:8" x14ac:dyDescent="0.25">
      <c r="H4441" s="25"/>
    </row>
    <row r="4442" spans="8:8" x14ac:dyDescent="0.25">
      <c r="H4442" s="25"/>
    </row>
    <row r="4443" spans="8:8" x14ac:dyDescent="0.25">
      <c r="H4443" s="25"/>
    </row>
    <row r="4444" spans="8:8" x14ac:dyDescent="0.25">
      <c r="H4444" s="25"/>
    </row>
    <row r="4445" spans="8:8" x14ac:dyDescent="0.25">
      <c r="H4445" s="25"/>
    </row>
    <row r="4446" spans="8:8" x14ac:dyDescent="0.25">
      <c r="H4446" s="25"/>
    </row>
    <row r="4447" spans="8:8" x14ac:dyDescent="0.25">
      <c r="H4447" s="25"/>
    </row>
    <row r="4448" spans="8:8" x14ac:dyDescent="0.25">
      <c r="H4448" s="25"/>
    </row>
    <row r="4449" spans="8:8" x14ac:dyDescent="0.25">
      <c r="H4449" s="25"/>
    </row>
    <row r="4450" spans="8:8" x14ac:dyDescent="0.25">
      <c r="H4450" s="25"/>
    </row>
    <row r="4451" spans="8:8" x14ac:dyDescent="0.25">
      <c r="H4451" s="25"/>
    </row>
    <row r="4452" spans="8:8" x14ac:dyDescent="0.25">
      <c r="H4452" s="25"/>
    </row>
    <row r="4453" spans="8:8" x14ac:dyDescent="0.25">
      <c r="H4453" s="25"/>
    </row>
    <row r="4454" spans="8:8" x14ac:dyDescent="0.25">
      <c r="H4454" s="25"/>
    </row>
    <row r="4455" spans="8:8" x14ac:dyDescent="0.25">
      <c r="H4455" s="25"/>
    </row>
    <row r="4456" spans="8:8" x14ac:dyDescent="0.25">
      <c r="H4456" s="25"/>
    </row>
    <row r="4457" spans="8:8" x14ac:dyDescent="0.25">
      <c r="H4457" s="25"/>
    </row>
    <row r="4458" spans="8:8" x14ac:dyDescent="0.25">
      <c r="H4458" s="25"/>
    </row>
    <row r="4459" spans="8:8" x14ac:dyDescent="0.25">
      <c r="H4459" s="25"/>
    </row>
    <row r="4460" spans="8:8" x14ac:dyDescent="0.25">
      <c r="H4460" s="25"/>
    </row>
    <row r="4461" spans="8:8" x14ac:dyDescent="0.25">
      <c r="H4461" s="25"/>
    </row>
    <row r="4462" spans="8:8" x14ac:dyDescent="0.25">
      <c r="H4462" s="25"/>
    </row>
    <row r="4463" spans="8:8" x14ac:dyDescent="0.25">
      <c r="H4463" s="25"/>
    </row>
    <row r="4464" spans="8:8" x14ac:dyDescent="0.25">
      <c r="H4464" s="25"/>
    </row>
    <row r="4465" spans="8:8" x14ac:dyDescent="0.25">
      <c r="H4465" s="25"/>
    </row>
    <row r="4466" spans="8:8" x14ac:dyDescent="0.25">
      <c r="H4466" s="25"/>
    </row>
    <row r="4467" spans="8:8" x14ac:dyDescent="0.25">
      <c r="H4467" s="25"/>
    </row>
    <row r="4468" spans="8:8" x14ac:dyDescent="0.25">
      <c r="H4468" s="25"/>
    </row>
    <row r="4469" spans="8:8" x14ac:dyDescent="0.25">
      <c r="H4469" s="25"/>
    </row>
    <row r="4470" spans="8:8" x14ac:dyDescent="0.25">
      <c r="H4470" s="25"/>
    </row>
    <row r="4471" spans="8:8" x14ac:dyDescent="0.25">
      <c r="H4471" s="25"/>
    </row>
    <row r="4472" spans="8:8" x14ac:dyDescent="0.25">
      <c r="H4472" s="25"/>
    </row>
    <row r="4473" spans="8:8" x14ac:dyDescent="0.25">
      <c r="H4473" s="25"/>
    </row>
    <row r="4474" spans="8:8" x14ac:dyDescent="0.25">
      <c r="H4474" s="25"/>
    </row>
    <row r="4475" spans="8:8" x14ac:dyDescent="0.25">
      <c r="H4475" s="25"/>
    </row>
    <row r="4476" spans="8:8" x14ac:dyDescent="0.25">
      <c r="H4476" s="25"/>
    </row>
    <row r="4477" spans="8:8" x14ac:dyDescent="0.25">
      <c r="H4477" s="25"/>
    </row>
    <row r="4478" spans="8:8" x14ac:dyDescent="0.25">
      <c r="H4478" s="25"/>
    </row>
    <row r="4479" spans="8:8" x14ac:dyDescent="0.25">
      <c r="H4479" s="25"/>
    </row>
    <row r="4480" spans="8:8" x14ac:dyDescent="0.25">
      <c r="H4480" s="25"/>
    </row>
    <row r="4481" spans="8:8" x14ac:dyDescent="0.25">
      <c r="H4481" s="25"/>
    </row>
    <row r="4482" spans="8:8" x14ac:dyDescent="0.25">
      <c r="H4482" s="25"/>
    </row>
    <row r="4483" spans="8:8" x14ac:dyDescent="0.25">
      <c r="H4483" s="25"/>
    </row>
    <row r="4484" spans="8:8" x14ac:dyDescent="0.25">
      <c r="H4484" s="25"/>
    </row>
    <row r="4485" spans="8:8" x14ac:dyDescent="0.25">
      <c r="H4485" s="25"/>
    </row>
    <row r="4486" spans="8:8" x14ac:dyDescent="0.25">
      <c r="H4486" s="25"/>
    </row>
    <row r="4487" spans="8:8" x14ac:dyDescent="0.25">
      <c r="H4487" s="25"/>
    </row>
    <row r="4488" spans="8:8" x14ac:dyDescent="0.25">
      <c r="H4488" s="25"/>
    </row>
    <row r="4489" spans="8:8" x14ac:dyDescent="0.25">
      <c r="H4489" s="25"/>
    </row>
    <row r="4490" spans="8:8" x14ac:dyDescent="0.25">
      <c r="H4490" s="25"/>
    </row>
    <row r="4491" spans="8:8" x14ac:dyDescent="0.25">
      <c r="H4491" s="25"/>
    </row>
    <row r="4492" spans="8:8" x14ac:dyDescent="0.25">
      <c r="H4492" s="25"/>
    </row>
    <row r="4493" spans="8:8" x14ac:dyDescent="0.25">
      <c r="H4493" s="25"/>
    </row>
    <row r="4494" spans="8:8" x14ac:dyDescent="0.25">
      <c r="H4494" s="25"/>
    </row>
    <row r="4495" spans="8:8" x14ac:dyDescent="0.25">
      <c r="H4495" s="25"/>
    </row>
    <row r="4496" spans="8:8" x14ac:dyDescent="0.25">
      <c r="H4496" s="25"/>
    </row>
    <row r="4497" spans="8:8" x14ac:dyDescent="0.25">
      <c r="H4497" s="25"/>
    </row>
    <row r="4498" spans="8:8" x14ac:dyDescent="0.25">
      <c r="H4498" s="25"/>
    </row>
    <row r="4499" spans="8:8" x14ac:dyDescent="0.25">
      <c r="H4499" s="25"/>
    </row>
    <row r="4500" spans="8:8" x14ac:dyDescent="0.25">
      <c r="H4500" s="25"/>
    </row>
    <row r="4501" spans="8:8" x14ac:dyDescent="0.25">
      <c r="H4501" s="25"/>
    </row>
    <row r="4502" spans="8:8" x14ac:dyDescent="0.25">
      <c r="H4502" s="25"/>
    </row>
    <row r="4503" spans="8:8" x14ac:dyDescent="0.25">
      <c r="H4503" s="25"/>
    </row>
    <row r="4504" spans="8:8" x14ac:dyDescent="0.25">
      <c r="H4504" s="25"/>
    </row>
    <row r="4505" spans="8:8" x14ac:dyDescent="0.25">
      <c r="H4505" s="25"/>
    </row>
    <row r="4506" spans="8:8" x14ac:dyDescent="0.25">
      <c r="H4506" s="25"/>
    </row>
    <row r="4507" spans="8:8" x14ac:dyDescent="0.25">
      <c r="H4507" s="25"/>
    </row>
    <row r="4508" spans="8:8" x14ac:dyDescent="0.25">
      <c r="H4508" s="25"/>
    </row>
    <row r="4509" spans="8:8" x14ac:dyDescent="0.25">
      <c r="H4509" s="25"/>
    </row>
    <row r="4510" spans="8:8" x14ac:dyDescent="0.25">
      <c r="H4510" s="25"/>
    </row>
    <row r="4511" spans="8:8" x14ac:dyDescent="0.25">
      <c r="H4511" s="25"/>
    </row>
    <row r="4512" spans="8:8" x14ac:dyDescent="0.25">
      <c r="H4512" s="25"/>
    </row>
    <row r="4513" spans="8:8" x14ac:dyDescent="0.25">
      <c r="H4513" s="25"/>
    </row>
    <row r="4514" spans="8:8" x14ac:dyDescent="0.25">
      <c r="H4514" s="25"/>
    </row>
    <row r="4515" spans="8:8" x14ac:dyDescent="0.25">
      <c r="H4515" s="25"/>
    </row>
    <row r="4516" spans="8:8" x14ac:dyDescent="0.25">
      <c r="H4516" s="25"/>
    </row>
    <row r="4517" spans="8:8" x14ac:dyDescent="0.25">
      <c r="H4517" s="25"/>
    </row>
    <row r="4518" spans="8:8" x14ac:dyDescent="0.25">
      <c r="H4518" s="25"/>
    </row>
    <row r="4519" spans="8:8" x14ac:dyDescent="0.25">
      <c r="H4519" s="25"/>
    </row>
    <row r="4520" spans="8:8" x14ac:dyDescent="0.25">
      <c r="H4520" s="25"/>
    </row>
    <row r="4521" spans="8:8" x14ac:dyDescent="0.25">
      <c r="H4521" s="25"/>
    </row>
    <row r="4522" spans="8:8" x14ac:dyDescent="0.25">
      <c r="H4522" s="25"/>
    </row>
    <row r="4523" spans="8:8" x14ac:dyDescent="0.25">
      <c r="H4523" s="25"/>
    </row>
    <row r="4524" spans="8:8" x14ac:dyDescent="0.25">
      <c r="H4524" s="25"/>
    </row>
    <row r="4525" spans="8:8" x14ac:dyDescent="0.25">
      <c r="H4525" s="25"/>
    </row>
    <row r="4526" spans="8:8" x14ac:dyDescent="0.25">
      <c r="H4526" s="25"/>
    </row>
    <row r="4527" spans="8:8" x14ac:dyDescent="0.25">
      <c r="H4527" s="25"/>
    </row>
    <row r="4528" spans="8:8" x14ac:dyDescent="0.25">
      <c r="H4528" s="25"/>
    </row>
    <row r="4529" spans="8:8" x14ac:dyDescent="0.25">
      <c r="H4529" s="25"/>
    </row>
    <row r="4530" spans="8:8" x14ac:dyDescent="0.25">
      <c r="H4530" s="25"/>
    </row>
    <row r="4531" spans="8:8" x14ac:dyDescent="0.25">
      <c r="H4531" s="25"/>
    </row>
    <row r="4532" spans="8:8" x14ac:dyDescent="0.25">
      <c r="H4532" s="25"/>
    </row>
    <row r="4533" spans="8:8" x14ac:dyDescent="0.25">
      <c r="H4533" s="25"/>
    </row>
    <row r="4534" spans="8:8" x14ac:dyDescent="0.25">
      <c r="H4534" s="25"/>
    </row>
    <row r="4535" spans="8:8" x14ac:dyDescent="0.25">
      <c r="H4535" s="25"/>
    </row>
    <row r="4536" spans="8:8" x14ac:dyDescent="0.25">
      <c r="H4536" s="25"/>
    </row>
    <row r="4537" spans="8:8" x14ac:dyDescent="0.25">
      <c r="H4537" s="25"/>
    </row>
    <row r="4538" spans="8:8" x14ac:dyDescent="0.25">
      <c r="H4538" s="25"/>
    </row>
    <row r="4539" spans="8:8" x14ac:dyDescent="0.25">
      <c r="H4539" s="25"/>
    </row>
    <row r="4540" spans="8:8" x14ac:dyDescent="0.25">
      <c r="H4540" s="25"/>
    </row>
    <row r="4541" spans="8:8" x14ac:dyDescent="0.25">
      <c r="H4541" s="25"/>
    </row>
    <row r="4542" spans="8:8" x14ac:dyDescent="0.25">
      <c r="H4542" s="25"/>
    </row>
    <row r="4543" spans="8:8" x14ac:dyDescent="0.25">
      <c r="H4543" s="25"/>
    </row>
    <row r="4544" spans="8:8" x14ac:dyDescent="0.25">
      <c r="H4544" s="25"/>
    </row>
    <row r="4545" spans="8:8" x14ac:dyDescent="0.25">
      <c r="H4545" s="25"/>
    </row>
    <row r="4546" spans="8:8" x14ac:dyDescent="0.25">
      <c r="H4546" s="25"/>
    </row>
    <row r="4547" spans="8:8" x14ac:dyDescent="0.25">
      <c r="H4547" s="25"/>
    </row>
    <row r="4548" spans="8:8" x14ac:dyDescent="0.25">
      <c r="H4548" s="25"/>
    </row>
    <row r="4549" spans="8:8" x14ac:dyDescent="0.25">
      <c r="H4549" s="25"/>
    </row>
    <row r="4550" spans="8:8" x14ac:dyDescent="0.25">
      <c r="H4550" s="25"/>
    </row>
    <row r="4551" spans="8:8" x14ac:dyDescent="0.25">
      <c r="H4551" s="25"/>
    </row>
    <row r="4552" spans="8:8" x14ac:dyDescent="0.25">
      <c r="H4552" s="25"/>
    </row>
    <row r="4553" spans="8:8" x14ac:dyDescent="0.25">
      <c r="H4553" s="25"/>
    </row>
    <row r="4554" spans="8:8" x14ac:dyDescent="0.25">
      <c r="H4554" s="25"/>
    </row>
    <row r="4555" spans="8:8" x14ac:dyDescent="0.25">
      <c r="H4555" s="25"/>
    </row>
    <row r="4556" spans="8:8" x14ac:dyDescent="0.25">
      <c r="H4556" s="25"/>
    </row>
    <row r="4557" spans="8:8" x14ac:dyDescent="0.25">
      <c r="H4557" s="25"/>
    </row>
    <row r="4558" spans="8:8" x14ac:dyDescent="0.25">
      <c r="H4558" s="25"/>
    </row>
    <row r="4559" spans="8:8" x14ac:dyDescent="0.25">
      <c r="H4559" s="25"/>
    </row>
    <row r="4560" spans="8:8" x14ac:dyDescent="0.25">
      <c r="H4560" s="25"/>
    </row>
    <row r="4561" spans="8:8" x14ac:dyDescent="0.25">
      <c r="H4561" s="25"/>
    </row>
    <row r="4562" spans="8:8" x14ac:dyDescent="0.25">
      <c r="H4562" s="25"/>
    </row>
    <row r="4563" spans="8:8" x14ac:dyDescent="0.25">
      <c r="H4563" s="25"/>
    </row>
    <row r="4564" spans="8:8" x14ac:dyDescent="0.25">
      <c r="H4564" s="25"/>
    </row>
    <row r="4565" spans="8:8" x14ac:dyDescent="0.25">
      <c r="H4565" s="25"/>
    </row>
    <row r="4566" spans="8:8" x14ac:dyDescent="0.25">
      <c r="H4566" s="25"/>
    </row>
    <row r="4567" spans="8:8" x14ac:dyDescent="0.25">
      <c r="H4567" s="25"/>
    </row>
    <row r="4568" spans="8:8" x14ac:dyDescent="0.25">
      <c r="H4568" s="25"/>
    </row>
    <row r="4569" spans="8:8" x14ac:dyDescent="0.25">
      <c r="H4569" s="25"/>
    </row>
    <row r="4570" spans="8:8" x14ac:dyDescent="0.25">
      <c r="H4570" s="25"/>
    </row>
    <row r="4571" spans="8:8" x14ac:dyDescent="0.25">
      <c r="H4571" s="25"/>
    </row>
    <row r="4572" spans="8:8" x14ac:dyDescent="0.25">
      <c r="H4572" s="25"/>
    </row>
    <row r="4573" spans="8:8" x14ac:dyDescent="0.25">
      <c r="H4573" s="25"/>
    </row>
    <row r="4574" spans="8:8" x14ac:dyDescent="0.25">
      <c r="H4574" s="25"/>
    </row>
    <row r="4575" spans="8:8" x14ac:dyDescent="0.25">
      <c r="H4575" s="25"/>
    </row>
    <row r="4576" spans="8:8" x14ac:dyDescent="0.25">
      <c r="H4576" s="25"/>
    </row>
    <row r="4577" spans="8:8" x14ac:dyDescent="0.25">
      <c r="H4577" s="25"/>
    </row>
    <row r="4578" spans="8:8" x14ac:dyDescent="0.25">
      <c r="H4578" s="25"/>
    </row>
    <row r="4579" spans="8:8" x14ac:dyDescent="0.25">
      <c r="H4579" s="25"/>
    </row>
    <row r="4580" spans="8:8" x14ac:dyDescent="0.25">
      <c r="H4580" s="25"/>
    </row>
    <row r="4581" spans="8:8" x14ac:dyDescent="0.25">
      <c r="H4581" s="25"/>
    </row>
    <row r="4582" spans="8:8" x14ac:dyDescent="0.25">
      <c r="H4582" s="25"/>
    </row>
    <row r="4583" spans="8:8" x14ac:dyDescent="0.25">
      <c r="H4583" s="25"/>
    </row>
    <row r="4584" spans="8:8" x14ac:dyDescent="0.25">
      <c r="H4584" s="25"/>
    </row>
    <row r="4585" spans="8:8" x14ac:dyDescent="0.25">
      <c r="H4585" s="25"/>
    </row>
    <row r="4586" spans="8:8" x14ac:dyDescent="0.25">
      <c r="H4586" s="25"/>
    </row>
    <row r="4587" spans="8:8" x14ac:dyDescent="0.25">
      <c r="H4587" s="25"/>
    </row>
    <row r="4588" spans="8:8" x14ac:dyDescent="0.25">
      <c r="H4588" s="25"/>
    </row>
    <row r="4589" spans="8:8" x14ac:dyDescent="0.25">
      <c r="H4589" s="25"/>
    </row>
    <row r="4590" spans="8:8" x14ac:dyDescent="0.25">
      <c r="H4590" s="25"/>
    </row>
    <row r="4591" spans="8:8" x14ac:dyDescent="0.25">
      <c r="H4591" s="25"/>
    </row>
    <row r="4592" spans="8:8" x14ac:dyDescent="0.25">
      <c r="H4592" s="25"/>
    </row>
    <row r="4593" spans="8:8" x14ac:dyDescent="0.25">
      <c r="H4593" s="25"/>
    </row>
    <row r="4594" spans="8:8" x14ac:dyDescent="0.25">
      <c r="H4594" s="25"/>
    </row>
    <row r="4595" spans="8:8" x14ac:dyDescent="0.25">
      <c r="H4595" s="25"/>
    </row>
    <row r="4596" spans="8:8" x14ac:dyDescent="0.25">
      <c r="H4596" s="25"/>
    </row>
    <row r="4597" spans="8:8" x14ac:dyDescent="0.25">
      <c r="H4597" s="25"/>
    </row>
    <row r="4598" spans="8:8" x14ac:dyDescent="0.25">
      <c r="H4598" s="25"/>
    </row>
    <row r="4599" spans="8:8" x14ac:dyDescent="0.25">
      <c r="H4599" s="25"/>
    </row>
    <row r="4600" spans="8:8" x14ac:dyDescent="0.25">
      <c r="H4600" s="25"/>
    </row>
    <row r="4601" spans="8:8" x14ac:dyDescent="0.25">
      <c r="H4601" s="25"/>
    </row>
    <row r="4602" spans="8:8" x14ac:dyDescent="0.25">
      <c r="H4602" s="25"/>
    </row>
    <row r="4603" spans="8:8" x14ac:dyDescent="0.25">
      <c r="H4603" s="25"/>
    </row>
    <row r="4604" spans="8:8" x14ac:dyDescent="0.25">
      <c r="H4604" s="25"/>
    </row>
    <row r="4605" spans="8:8" x14ac:dyDescent="0.25">
      <c r="H4605" s="25"/>
    </row>
    <row r="4606" spans="8:8" x14ac:dyDescent="0.25">
      <c r="H4606" s="25"/>
    </row>
    <row r="4607" spans="8:8" x14ac:dyDescent="0.25">
      <c r="H4607" s="25"/>
    </row>
    <row r="4608" spans="8:8" x14ac:dyDescent="0.25">
      <c r="H4608" s="25"/>
    </row>
    <row r="4609" spans="8:8" x14ac:dyDescent="0.25">
      <c r="H4609" s="25"/>
    </row>
    <row r="4610" spans="8:8" x14ac:dyDescent="0.25">
      <c r="H4610" s="25"/>
    </row>
    <row r="4611" spans="8:8" x14ac:dyDescent="0.25">
      <c r="H4611" s="25"/>
    </row>
    <row r="4612" spans="8:8" x14ac:dyDescent="0.25">
      <c r="H4612" s="25"/>
    </row>
    <row r="4613" spans="8:8" x14ac:dyDescent="0.25">
      <c r="H4613" s="25"/>
    </row>
    <row r="4614" spans="8:8" x14ac:dyDescent="0.25">
      <c r="H4614" s="25"/>
    </row>
    <row r="4615" spans="8:8" x14ac:dyDescent="0.25">
      <c r="H4615" s="25"/>
    </row>
    <row r="4616" spans="8:8" x14ac:dyDescent="0.25">
      <c r="H4616" s="25"/>
    </row>
    <row r="4617" spans="8:8" x14ac:dyDescent="0.25">
      <c r="H4617" s="25"/>
    </row>
    <row r="4618" spans="8:8" x14ac:dyDescent="0.25">
      <c r="H4618" s="25"/>
    </row>
    <row r="4619" spans="8:8" x14ac:dyDescent="0.25">
      <c r="H4619" s="25"/>
    </row>
    <row r="4620" spans="8:8" x14ac:dyDescent="0.25">
      <c r="H4620" s="25"/>
    </row>
    <row r="4621" spans="8:8" x14ac:dyDescent="0.25">
      <c r="H4621" s="25"/>
    </row>
    <row r="4622" spans="8:8" x14ac:dyDescent="0.25">
      <c r="H4622" s="25"/>
    </row>
    <row r="4623" spans="8:8" x14ac:dyDescent="0.25">
      <c r="H4623" s="25"/>
    </row>
    <row r="4624" spans="8:8" x14ac:dyDescent="0.25">
      <c r="H4624" s="25"/>
    </row>
    <row r="4625" spans="8:8" x14ac:dyDescent="0.25">
      <c r="H4625" s="25"/>
    </row>
    <row r="4626" spans="8:8" x14ac:dyDescent="0.25">
      <c r="H4626" s="25"/>
    </row>
    <row r="4627" spans="8:8" x14ac:dyDescent="0.25">
      <c r="H4627" s="25"/>
    </row>
    <row r="4628" spans="8:8" x14ac:dyDescent="0.25">
      <c r="H4628" s="25"/>
    </row>
    <row r="4629" spans="8:8" x14ac:dyDescent="0.25">
      <c r="H4629" s="25"/>
    </row>
    <row r="4630" spans="8:8" x14ac:dyDescent="0.25">
      <c r="H4630" s="25"/>
    </row>
    <row r="4631" spans="8:8" x14ac:dyDescent="0.25">
      <c r="H4631" s="25"/>
    </row>
    <row r="4632" spans="8:8" x14ac:dyDescent="0.25">
      <c r="H4632" s="25"/>
    </row>
    <row r="4633" spans="8:8" x14ac:dyDescent="0.25">
      <c r="H4633" s="25"/>
    </row>
    <row r="4634" spans="8:8" x14ac:dyDescent="0.25">
      <c r="H4634" s="25"/>
    </row>
    <row r="4635" spans="8:8" x14ac:dyDescent="0.25">
      <c r="H4635" s="25"/>
    </row>
    <row r="4636" spans="8:8" x14ac:dyDescent="0.25">
      <c r="H4636" s="25"/>
    </row>
    <row r="4637" spans="8:8" x14ac:dyDescent="0.25">
      <c r="H4637" s="25"/>
    </row>
    <row r="4638" spans="8:8" x14ac:dyDescent="0.25">
      <c r="H4638" s="25"/>
    </row>
    <row r="4639" spans="8:8" x14ac:dyDescent="0.25">
      <c r="H4639" s="25"/>
    </row>
    <row r="4640" spans="8:8" x14ac:dyDescent="0.25">
      <c r="H4640" s="25"/>
    </row>
    <row r="4641" spans="8:8" x14ac:dyDescent="0.25">
      <c r="H4641" s="25"/>
    </row>
    <row r="4642" spans="8:8" x14ac:dyDescent="0.25">
      <c r="H4642" s="25"/>
    </row>
    <row r="4643" spans="8:8" x14ac:dyDescent="0.25">
      <c r="H4643" s="25"/>
    </row>
    <row r="4644" spans="8:8" x14ac:dyDescent="0.25">
      <c r="H4644" s="25"/>
    </row>
    <row r="4645" spans="8:8" x14ac:dyDescent="0.25">
      <c r="H4645" s="25"/>
    </row>
    <row r="4646" spans="8:8" x14ac:dyDescent="0.25">
      <c r="H4646" s="25"/>
    </row>
    <row r="4647" spans="8:8" x14ac:dyDescent="0.25">
      <c r="H4647" s="25"/>
    </row>
    <row r="4648" spans="8:8" x14ac:dyDescent="0.25">
      <c r="H4648" s="25"/>
    </row>
    <row r="4649" spans="8:8" x14ac:dyDescent="0.25">
      <c r="H4649" s="25"/>
    </row>
    <row r="4650" spans="8:8" x14ac:dyDescent="0.25">
      <c r="H4650" s="25"/>
    </row>
    <row r="4651" spans="8:8" x14ac:dyDescent="0.25">
      <c r="H4651" s="25"/>
    </row>
    <row r="4652" spans="8:8" x14ac:dyDescent="0.25">
      <c r="H4652" s="25"/>
    </row>
    <row r="4653" spans="8:8" x14ac:dyDescent="0.25">
      <c r="H4653" s="25"/>
    </row>
    <row r="4654" spans="8:8" x14ac:dyDescent="0.25">
      <c r="H4654" s="25"/>
    </row>
    <row r="4655" spans="8:8" x14ac:dyDescent="0.25">
      <c r="H4655" s="25"/>
    </row>
    <row r="4656" spans="8:8" x14ac:dyDescent="0.25">
      <c r="H4656" s="25"/>
    </row>
    <row r="4657" spans="8:8" x14ac:dyDescent="0.25">
      <c r="H4657" s="25"/>
    </row>
    <row r="4658" spans="8:8" x14ac:dyDescent="0.25">
      <c r="H4658" s="25"/>
    </row>
    <row r="4659" spans="8:8" x14ac:dyDescent="0.25">
      <c r="H4659" s="25"/>
    </row>
    <row r="4660" spans="8:8" x14ac:dyDescent="0.25">
      <c r="H4660" s="25"/>
    </row>
    <row r="4661" spans="8:8" x14ac:dyDescent="0.25">
      <c r="H4661" s="25"/>
    </row>
    <row r="4662" spans="8:8" x14ac:dyDescent="0.25">
      <c r="H4662" s="25"/>
    </row>
    <row r="4663" spans="8:8" x14ac:dyDescent="0.25">
      <c r="H4663" s="25"/>
    </row>
    <row r="4664" spans="8:8" x14ac:dyDescent="0.25">
      <c r="H4664" s="25"/>
    </row>
    <row r="4665" spans="8:8" x14ac:dyDescent="0.25">
      <c r="H4665" s="25"/>
    </row>
    <row r="4666" spans="8:8" x14ac:dyDescent="0.25">
      <c r="H4666" s="25"/>
    </row>
    <row r="4667" spans="8:8" x14ac:dyDescent="0.25">
      <c r="H4667" s="25"/>
    </row>
    <row r="4668" spans="8:8" x14ac:dyDescent="0.25">
      <c r="H4668" s="25"/>
    </row>
    <row r="4669" spans="8:8" x14ac:dyDescent="0.25">
      <c r="H4669" s="25"/>
    </row>
    <row r="4670" spans="8:8" x14ac:dyDescent="0.25">
      <c r="H4670" s="25"/>
    </row>
    <row r="4671" spans="8:8" x14ac:dyDescent="0.25">
      <c r="H4671" s="25"/>
    </row>
    <row r="4672" spans="8:8" x14ac:dyDescent="0.25">
      <c r="H4672" s="25"/>
    </row>
    <row r="4673" spans="8:8" x14ac:dyDescent="0.25">
      <c r="H4673" s="25"/>
    </row>
    <row r="4674" spans="8:8" x14ac:dyDescent="0.25">
      <c r="H4674" s="25"/>
    </row>
    <row r="4675" spans="8:8" x14ac:dyDescent="0.25">
      <c r="H4675" s="25"/>
    </row>
    <row r="4676" spans="8:8" x14ac:dyDescent="0.25">
      <c r="H4676" s="25"/>
    </row>
    <row r="4677" spans="8:8" x14ac:dyDescent="0.25">
      <c r="H4677" s="25"/>
    </row>
    <row r="4678" spans="8:8" x14ac:dyDescent="0.25">
      <c r="H4678" s="25"/>
    </row>
    <row r="4679" spans="8:8" x14ac:dyDescent="0.25">
      <c r="H4679" s="25"/>
    </row>
    <row r="4680" spans="8:8" x14ac:dyDescent="0.25">
      <c r="H4680" s="25"/>
    </row>
    <row r="4681" spans="8:8" x14ac:dyDescent="0.25">
      <c r="H4681" s="25"/>
    </row>
    <row r="4682" spans="8:8" x14ac:dyDescent="0.25">
      <c r="H4682" s="25"/>
    </row>
    <row r="4683" spans="8:8" x14ac:dyDescent="0.25">
      <c r="H4683" s="25"/>
    </row>
    <row r="4684" spans="8:8" x14ac:dyDescent="0.25">
      <c r="H4684" s="25"/>
    </row>
    <row r="4685" spans="8:8" x14ac:dyDescent="0.25">
      <c r="H4685" s="25"/>
    </row>
    <row r="4686" spans="8:8" x14ac:dyDescent="0.25">
      <c r="H4686" s="25"/>
    </row>
    <row r="4687" spans="8:8" x14ac:dyDescent="0.25">
      <c r="H4687" s="25"/>
    </row>
    <row r="4688" spans="8:8" x14ac:dyDescent="0.25">
      <c r="H4688" s="25"/>
    </row>
    <row r="4689" spans="8:8" x14ac:dyDescent="0.25">
      <c r="H4689" s="25"/>
    </row>
    <row r="4690" spans="8:8" x14ac:dyDescent="0.25">
      <c r="H4690" s="25"/>
    </row>
    <row r="4691" spans="8:8" x14ac:dyDescent="0.25">
      <c r="H4691" s="25"/>
    </row>
    <row r="4692" spans="8:8" x14ac:dyDescent="0.25">
      <c r="H4692" s="25"/>
    </row>
    <row r="4693" spans="8:8" x14ac:dyDescent="0.25">
      <c r="H4693" s="25"/>
    </row>
    <row r="4694" spans="8:8" x14ac:dyDescent="0.25">
      <c r="H4694" s="25"/>
    </row>
    <row r="4695" spans="8:8" x14ac:dyDescent="0.25">
      <c r="H4695" s="25"/>
    </row>
    <row r="4696" spans="8:8" x14ac:dyDescent="0.25">
      <c r="H4696" s="25"/>
    </row>
    <row r="4697" spans="8:8" x14ac:dyDescent="0.25">
      <c r="H4697" s="25"/>
    </row>
    <row r="4698" spans="8:8" x14ac:dyDescent="0.25">
      <c r="H4698" s="25"/>
    </row>
    <row r="4699" spans="8:8" x14ac:dyDescent="0.25">
      <c r="H4699" s="25"/>
    </row>
    <row r="4700" spans="8:8" x14ac:dyDescent="0.25">
      <c r="H4700" s="25"/>
    </row>
    <row r="4701" spans="8:8" x14ac:dyDescent="0.25">
      <c r="H4701" s="25"/>
    </row>
    <row r="4702" spans="8:8" x14ac:dyDescent="0.25">
      <c r="H4702" s="25"/>
    </row>
    <row r="4703" spans="8:8" x14ac:dyDescent="0.25">
      <c r="H4703" s="25"/>
    </row>
    <row r="4704" spans="8:8" x14ac:dyDescent="0.25">
      <c r="H4704" s="25"/>
    </row>
    <row r="4705" spans="8:8" x14ac:dyDescent="0.25">
      <c r="H4705" s="25"/>
    </row>
    <row r="4706" spans="8:8" x14ac:dyDescent="0.25">
      <c r="H4706" s="25"/>
    </row>
    <row r="4707" spans="8:8" x14ac:dyDescent="0.25">
      <c r="H4707" s="25"/>
    </row>
    <row r="4708" spans="8:8" x14ac:dyDescent="0.25">
      <c r="H4708" s="25"/>
    </row>
    <row r="4709" spans="8:8" x14ac:dyDescent="0.25">
      <c r="H4709" s="25"/>
    </row>
    <row r="4710" spans="8:8" x14ac:dyDescent="0.25">
      <c r="H4710" s="25"/>
    </row>
    <row r="4711" spans="8:8" x14ac:dyDescent="0.25">
      <c r="H4711" s="25"/>
    </row>
    <row r="4712" spans="8:8" x14ac:dyDescent="0.25">
      <c r="H4712" s="25"/>
    </row>
    <row r="4713" spans="8:8" x14ac:dyDescent="0.25">
      <c r="H4713" s="25"/>
    </row>
    <row r="4714" spans="8:8" x14ac:dyDescent="0.25">
      <c r="H4714" s="25"/>
    </row>
    <row r="4715" spans="8:8" x14ac:dyDescent="0.25">
      <c r="H4715" s="25"/>
    </row>
    <row r="4716" spans="8:8" x14ac:dyDescent="0.25">
      <c r="H4716" s="25"/>
    </row>
    <row r="4717" spans="8:8" x14ac:dyDescent="0.25">
      <c r="H4717" s="25"/>
    </row>
    <row r="4718" spans="8:8" x14ac:dyDescent="0.25">
      <c r="H4718" s="25"/>
    </row>
    <row r="4719" spans="8:8" x14ac:dyDescent="0.25">
      <c r="H4719" s="25"/>
    </row>
    <row r="4720" spans="8:8" x14ac:dyDescent="0.25">
      <c r="H4720" s="25"/>
    </row>
    <row r="4721" spans="8:8" x14ac:dyDescent="0.25">
      <c r="H4721" s="25"/>
    </row>
    <row r="4722" spans="8:8" x14ac:dyDescent="0.25">
      <c r="H4722" s="25"/>
    </row>
    <row r="4723" spans="8:8" x14ac:dyDescent="0.25">
      <c r="H4723" s="25"/>
    </row>
    <row r="4724" spans="8:8" x14ac:dyDescent="0.25">
      <c r="H4724" s="25"/>
    </row>
    <row r="4725" spans="8:8" x14ac:dyDescent="0.25">
      <c r="H4725" s="25"/>
    </row>
    <row r="4726" spans="8:8" x14ac:dyDescent="0.25">
      <c r="H4726" s="25"/>
    </row>
    <row r="4727" spans="8:8" x14ac:dyDescent="0.25">
      <c r="H4727" s="25"/>
    </row>
    <row r="4728" spans="8:8" x14ac:dyDescent="0.25">
      <c r="H4728" s="25"/>
    </row>
    <row r="4729" spans="8:8" x14ac:dyDescent="0.25">
      <c r="H4729" s="25"/>
    </row>
    <row r="4730" spans="8:8" x14ac:dyDescent="0.25">
      <c r="H4730" s="25"/>
    </row>
    <row r="4731" spans="8:8" x14ac:dyDescent="0.25">
      <c r="H4731" s="25"/>
    </row>
    <row r="4732" spans="8:8" x14ac:dyDescent="0.25">
      <c r="H4732" s="25"/>
    </row>
    <row r="4733" spans="8:8" x14ac:dyDescent="0.25">
      <c r="H4733" s="25"/>
    </row>
    <row r="4734" spans="8:8" x14ac:dyDescent="0.25">
      <c r="H4734" s="25"/>
    </row>
    <row r="4735" spans="8:8" x14ac:dyDescent="0.25">
      <c r="H4735" s="25"/>
    </row>
    <row r="4736" spans="8:8" x14ac:dyDescent="0.25">
      <c r="H4736" s="25"/>
    </row>
    <row r="4737" spans="8:8" x14ac:dyDescent="0.25">
      <c r="H4737" s="25"/>
    </row>
    <row r="4738" spans="8:8" x14ac:dyDescent="0.25">
      <c r="H4738" s="25"/>
    </row>
    <row r="4739" spans="8:8" x14ac:dyDescent="0.25">
      <c r="H4739" s="25"/>
    </row>
    <row r="4740" spans="8:8" x14ac:dyDescent="0.25">
      <c r="H4740" s="25"/>
    </row>
    <row r="4741" spans="8:8" x14ac:dyDescent="0.25">
      <c r="H4741" s="25"/>
    </row>
    <row r="4742" spans="8:8" x14ac:dyDescent="0.25">
      <c r="H4742" s="25"/>
    </row>
    <row r="4743" spans="8:8" x14ac:dyDescent="0.25">
      <c r="H4743" s="25"/>
    </row>
    <row r="4744" spans="8:8" x14ac:dyDescent="0.25">
      <c r="H4744" s="25"/>
    </row>
    <row r="4745" spans="8:8" x14ac:dyDescent="0.25">
      <c r="H4745" s="25"/>
    </row>
    <row r="4746" spans="8:8" x14ac:dyDescent="0.25">
      <c r="H4746" s="25"/>
    </row>
    <row r="4747" spans="8:8" x14ac:dyDescent="0.25">
      <c r="H4747" s="25"/>
    </row>
    <row r="4748" spans="8:8" x14ac:dyDescent="0.25">
      <c r="H4748" s="25"/>
    </row>
    <row r="4749" spans="8:8" x14ac:dyDescent="0.25">
      <c r="H4749" s="25"/>
    </row>
    <row r="4750" spans="8:8" x14ac:dyDescent="0.25">
      <c r="H4750" s="25"/>
    </row>
    <row r="4751" spans="8:8" x14ac:dyDescent="0.25">
      <c r="H4751" s="25"/>
    </row>
    <row r="4752" spans="8:8" x14ac:dyDescent="0.25">
      <c r="H4752" s="25"/>
    </row>
    <row r="4753" spans="8:8" x14ac:dyDescent="0.25">
      <c r="H4753" s="25"/>
    </row>
    <row r="4754" spans="8:8" x14ac:dyDescent="0.25">
      <c r="H4754" s="25"/>
    </row>
    <row r="4755" spans="8:8" x14ac:dyDescent="0.25">
      <c r="H4755" s="25"/>
    </row>
    <row r="4756" spans="8:8" x14ac:dyDescent="0.25">
      <c r="H4756" s="25"/>
    </row>
    <row r="4757" spans="8:8" x14ac:dyDescent="0.25">
      <c r="H4757" s="25"/>
    </row>
    <row r="4758" spans="8:8" x14ac:dyDescent="0.25">
      <c r="H4758" s="25"/>
    </row>
    <row r="4759" spans="8:8" x14ac:dyDescent="0.25">
      <c r="H4759" s="25"/>
    </row>
    <row r="4760" spans="8:8" x14ac:dyDescent="0.25">
      <c r="H4760" s="25"/>
    </row>
    <row r="4761" spans="8:8" x14ac:dyDescent="0.25">
      <c r="H4761" s="25"/>
    </row>
    <row r="4762" spans="8:8" x14ac:dyDescent="0.25">
      <c r="H4762" s="25"/>
    </row>
    <row r="4763" spans="8:8" x14ac:dyDescent="0.25">
      <c r="H4763" s="25"/>
    </row>
    <row r="4764" spans="8:8" x14ac:dyDescent="0.25">
      <c r="H4764" s="25"/>
    </row>
    <row r="4765" spans="8:8" x14ac:dyDescent="0.25">
      <c r="H4765" s="25"/>
    </row>
    <row r="4766" spans="8:8" x14ac:dyDescent="0.25">
      <c r="H4766" s="25"/>
    </row>
    <row r="4767" spans="8:8" x14ac:dyDescent="0.25">
      <c r="H4767" s="25"/>
    </row>
    <row r="4768" spans="8:8" x14ac:dyDescent="0.25">
      <c r="H4768" s="25"/>
    </row>
    <row r="4769" spans="8:8" x14ac:dyDescent="0.25">
      <c r="H4769" s="25"/>
    </row>
    <row r="4770" spans="8:8" x14ac:dyDescent="0.25">
      <c r="H4770" s="25"/>
    </row>
    <row r="4771" spans="8:8" x14ac:dyDescent="0.25">
      <c r="H4771" s="25"/>
    </row>
    <row r="4772" spans="8:8" x14ac:dyDescent="0.25">
      <c r="H4772" s="25"/>
    </row>
    <row r="4773" spans="8:8" x14ac:dyDescent="0.25">
      <c r="H4773" s="25"/>
    </row>
    <row r="4774" spans="8:8" x14ac:dyDescent="0.25">
      <c r="H4774" s="25"/>
    </row>
    <row r="4775" spans="8:8" x14ac:dyDescent="0.25">
      <c r="H4775" s="25"/>
    </row>
    <row r="4776" spans="8:8" x14ac:dyDescent="0.25">
      <c r="H4776" s="25"/>
    </row>
    <row r="4777" spans="8:8" x14ac:dyDescent="0.25">
      <c r="H4777" s="25"/>
    </row>
    <row r="4778" spans="8:8" x14ac:dyDescent="0.25">
      <c r="H4778" s="25"/>
    </row>
    <row r="4779" spans="8:8" x14ac:dyDescent="0.25">
      <c r="H4779" s="25"/>
    </row>
    <row r="4780" spans="8:8" x14ac:dyDescent="0.25">
      <c r="H4780" s="25"/>
    </row>
    <row r="4781" spans="8:8" x14ac:dyDescent="0.25">
      <c r="H4781" s="25"/>
    </row>
    <row r="4782" spans="8:8" x14ac:dyDescent="0.25">
      <c r="H4782" s="25"/>
    </row>
    <row r="4783" spans="8:8" x14ac:dyDescent="0.25">
      <c r="H4783" s="25"/>
    </row>
    <row r="4784" spans="8:8" x14ac:dyDescent="0.25">
      <c r="H4784" s="25"/>
    </row>
    <row r="4785" spans="8:8" x14ac:dyDescent="0.25">
      <c r="H4785" s="25"/>
    </row>
    <row r="4786" spans="8:8" x14ac:dyDescent="0.25">
      <c r="H4786" s="25"/>
    </row>
    <row r="4787" spans="8:8" x14ac:dyDescent="0.25">
      <c r="H4787" s="25"/>
    </row>
    <row r="4788" spans="8:8" x14ac:dyDescent="0.25">
      <c r="H4788" s="25"/>
    </row>
    <row r="4789" spans="8:8" x14ac:dyDescent="0.25">
      <c r="H4789" s="25"/>
    </row>
    <row r="4790" spans="8:8" x14ac:dyDescent="0.25">
      <c r="H4790" s="25"/>
    </row>
    <row r="4791" spans="8:8" x14ac:dyDescent="0.25">
      <c r="H4791" s="25"/>
    </row>
    <row r="4792" spans="8:8" x14ac:dyDescent="0.25">
      <c r="H4792" s="25"/>
    </row>
    <row r="4793" spans="8:8" x14ac:dyDescent="0.25">
      <c r="H4793" s="25"/>
    </row>
    <row r="4794" spans="8:8" x14ac:dyDescent="0.25">
      <c r="H4794" s="25"/>
    </row>
    <row r="4795" spans="8:8" x14ac:dyDescent="0.25">
      <c r="H4795" s="25"/>
    </row>
    <row r="4796" spans="8:8" x14ac:dyDescent="0.25">
      <c r="H4796" s="25"/>
    </row>
    <row r="4797" spans="8:8" x14ac:dyDescent="0.25">
      <c r="H4797" s="25"/>
    </row>
    <row r="4798" spans="8:8" x14ac:dyDescent="0.25">
      <c r="H4798" s="25"/>
    </row>
    <row r="4799" spans="8:8" x14ac:dyDescent="0.25">
      <c r="H4799" s="25"/>
    </row>
    <row r="4800" spans="8:8" x14ac:dyDescent="0.25">
      <c r="H4800" s="25"/>
    </row>
    <row r="4801" spans="8:8" x14ac:dyDescent="0.25">
      <c r="H4801" s="25"/>
    </row>
    <row r="4802" spans="8:8" x14ac:dyDescent="0.25">
      <c r="H4802" s="25"/>
    </row>
    <row r="4803" spans="8:8" x14ac:dyDescent="0.25">
      <c r="H4803" s="25"/>
    </row>
    <row r="4804" spans="8:8" x14ac:dyDescent="0.25">
      <c r="H4804" s="25"/>
    </row>
    <row r="4805" spans="8:8" x14ac:dyDescent="0.25">
      <c r="H4805" s="25"/>
    </row>
    <row r="4806" spans="8:8" x14ac:dyDescent="0.25">
      <c r="H4806" s="25"/>
    </row>
    <row r="4807" spans="8:8" x14ac:dyDescent="0.25">
      <c r="H4807" s="25"/>
    </row>
    <row r="4808" spans="8:8" x14ac:dyDescent="0.25">
      <c r="H4808" s="25"/>
    </row>
    <row r="4809" spans="8:8" x14ac:dyDescent="0.25">
      <c r="H4809" s="25"/>
    </row>
    <row r="4810" spans="8:8" x14ac:dyDescent="0.25">
      <c r="H4810" s="25"/>
    </row>
    <row r="4811" spans="8:8" x14ac:dyDescent="0.25">
      <c r="H4811" s="25"/>
    </row>
    <row r="4812" spans="8:8" x14ac:dyDescent="0.25">
      <c r="H4812" s="25"/>
    </row>
    <row r="4813" spans="8:8" x14ac:dyDescent="0.25">
      <c r="H4813" s="25"/>
    </row>
    <row r="4814" spans="8:8" x14ac:dyDescent="0.25">
      <c r="H4814" s="25"/>
    </row>
    <row r="4815" spans="8:8" x14ac:dyDescent="0.25">
      <c r="H4815" s="25"/>
    </row>
    <row r="4816" spans="8:8" x14ac:dyDescent="0.25">
      <c r="H4816" s="25"/>
    </row>
    <row r="4817" spans="8:8" x14ac:dyDescent="0.25">
      <c r="H4817" s="25"/>
    </row>
    <row r="4818" spans="8:8" x14ac:dyDescent="0.25">
      <c r="H4818" s="25"/>
    </row>
    <row r="4819" spans="8:8" x14ac:dyDescent="0.25">
      <c r="H4819" s="25"/>
    </row>
    <row r="4820" spans="8:8" x14ac:dyDescent="0.25">
      <c r="H4820" s="25"/>
    </row>
    <row r="4821" spans="8:8" x14ac:dyDescent="0.25">
      <c r="H4821" s="25"/>
    </row>
    <row r="4822" spans="8:8" x14ac:dyDescent="0.25">
      <c r="H4822" s="25"/>
    </row>
    <row r="4823" spans="8:8" x14ac:dyDescent="0.25">
      <c r="H4823" s="25"/>
    </row>
    <row r="4824" spans="8:8" x14ac:dyDescent="0.25">
      <c r="H4824" s="25"/>
    </row>
    <row r="4825" spans="8:8" x14ac:dyDescent="0.25">
      <c r="H4825" s="25"/>
    </row>
    <row r="4826" spans="8:8" x14ac:dyDescent="0.25">
      <c r="H4826" s="25"/>
    </row>
    <row r="4827" spans="8:8" x14ac:dyDescent="0.25">
      <c r="H4827" s="25"/>
    </row>
    <row r="4828" spans="8:8" x14ac:dyDescent="0.25">
      <c r="H4828" s="25"/>
    </row>
    <row r="4829" spans="8:8" x14ac:dyDescent="0.25">
      <c r="H4829" s="25"/>
    </row>
    <row r="4830" spans="8:8" x14ac:dyDescent="0.25">
      <c r="H4830" s="25"/>
    </row>
    <row r="4831" spans="8:8" x14ac:dyDescent="0.25">
      <c r="H4831" s="25"/>
    </row>
    <row r="4832" spans="8:8" x14ac:dyDescent="0.25">
      <c r="H4832" s="25"/>
    </row>
    <row r="4833" spans="8:8" x14ac:dyDescent="0.25">
      <c r="H4833" s="25"/>
    </row>
    <row r="4834" spans="8:8" x14ac:dyDescent="0.25">
      <c r="H4834" s="25"/>
    </row>
    <row r="4835" spans="8:8" x14ac:dyDescent="0.25">
      <c r="H4835" s="25"/>
    </row>
    <row r="4836" spans="8:8" x14ac:dyDescent="0.25">
      <c r="H4836" s="25"/>
    </row>
    <row r="4837" spans="8:8" x14ac:dyDescent="0.25">
      <c r="H4837" s="25"/>
    </row>
    <row r="4838" spans="8:8" x14ac:dyDescent="0.25">
      <c r="H4838" s="25"/>
    </row>
    <row r="4839" spans="8:8" x14ac:dyDescent="0.25">
      <c r="H4839" s="25"/>
    </row>
    <row r="4840" spans="8:8" x14ac:dyDescent="0.25">
      <c r="H4840" s="25"/>
    </row>
    <row r="4841" spans="8:8" x14ac:dyDescent="0.25">
      <c r="H4841" s="25"/>
    </row>
    <row r="4842" spans="8:8" x14ac:dyDescent="0.25">
      <c r="H4842" s="25"/>
    </row>
    <row r="4843" spans="8:8" x14ac:dyDescent="0.25">
      <c r="H4843" s="25"/>
    </row>
    <row r="4844" spans="8:8" x14ac:dyDescent="0.25">
      <c r="H4844" s="25"/>
    </row>
    <row r="4845" spans="8:8" x14ac:dyDescent="0.25">
      <c r="H4845" s="25"/>
    </row>
    <row r="4846" spans="8:8" x14ac:dyDescent="0.25">
      <c r="H4846" s="25"/>
    </row>
    <row r="4847" spans="8:8" x14ac:dyDescent="0.25">
      <c r="H4847" s="25"/>
    </row>
    <row r="4848" spans="8:8" x14ac:dyDescent="0.25">
      <c r="H4848" s="25"/>
    </row>
    <row r="4849" spans="8:8" x14ac:dyDescent="0.25">
      <c r="H4849" s="25"/>
    </row>
    <row r="4850" spans="8:8" x14ac:dyDescent="0.25">
      <c r="H4850" s="25"/>
    </row>
    <row r="4851" spans="8:8" x14ac:dyDescent="0.25">
      <c r="H4851" s="25"/>
    </row>
    <row r="4852" spans="8:8" x14ac:dyDescent="0.25">
      <c r="H4852" s="25"/>
    </row>
    <row r="4853" spans="8:8" x14ac:dyDescent="0.25">
      <c r="H4853" s="25"/>
    </row>
    <row r="4854" spans="8:8" x14ac:dyDescent="0.25">
      <c r="H4854" s="25"/>
    </row>
    <row r="4855" spans="8:8" x14ac:dyDescent="0.25">
      <c r="H4855" s="25"/>
    </row>
    <row r="4856" spans="8:8" x14ac:dyDescent="0.25">
      <c r="H4856" s="25"/>
    </row>
    <row r="4857" spans="8:8" x14ac:dyDescent="0.25">
      <c r="H4857" s="25"/>
    </row>
    <row r="4858" spans="8:8" x14ac:dyDescent="0.25">
      <c r="H4858" s="25"/>
    </row>
    <row r="4859" spans="8:8" x14ac:dyDescent="0.25">
      <c r="H4859" s="25"/>
    </row>
    <row r="4860" spans="8:8" x14ac:dyDescent="0.25">
      <c r="H4860" s="25"/>
    </row>
    <row r="4861" spans="8:8" x14ac:dyDescent="0.25">
      <c r="H4861" s="25"/>
    </row>
    <row r="4862" spans="8:8" x14ac:dyDescent="0.25">
      <c r="H4862" s="25"/>
    </row>
    <row r="4863" spans="8:8" x14ac:dyDescent="0.25">
      <c r="H4863" s="25"/>
    </row>
    <row r="4864" spans="8:8" x14ac:dyDescent="0.25">
      <c r="H4864" s="25"/>
    </row>
    <row r="4865" spans="8:8" x14ac:dyDescent="0.25">
      <c r="H4865" s="25"/>
    </row>
    <row r="4866" spans="8:8" x14ac:dyDescent="0.25">
      <c r="H4866" s="25"/>
    </row>
    <row r="4867" spans="8:8" x14ac:dyDescent="0.25">
      <c r="H4867" s="25"/>
    </row>
    <row r="4868" spans="8:8" x14ac:dyDescent="0.25">
      <c r="H4868" s="25"/>
    </row>
    <row r="4869" spans="8:8" x14ac:dyDescent="0.25">
      <c r="H4869" s="25"/>
    </row>
    <row r="4870" spans="8:8" x14ac:dyDescent="0.25">
      <c r="H4870" s="25"/>
    </row>
    <row r="4871" spans="8:8" x14ac:dyDescent="0.25">
      <c r="H4871" s="25"/>
    </row>
    <row r="4872" spans="8:8" x14ac:dyDescent="0.25">
      <c r="H4872" s="25"/>
    </row>
    <row r="4873" spans="8:8" x14ac:dyDescent="0.25">
      <c r="H4873" s="25"/>
    </row>
    <row r="4874" spans="8:8" x14ac:dyDescent="0.25">
      <c r="H4874" s="25"/>
    </row>
    <row r="4875" spans="8:8" x14ac:dyDescent="0.25">
      <c r="H4875" s="25"/>
    </row>
    <row r="4876" spans="8:8" x14ac:dyDescent="0.25">
      <c r="H4876" s="25"/>
    </row>
    <row r="4877" spans="8:8" x14ac:dyDescent="0.25">
      <c r="H4877" s="25"/>
    </row>
    <row r="4878" spans="8:8" x14ac:dyDescent="0.25">
      <c r="H4878" s="25"/>
    </row>
    <row r="4879" spans="8:8" x14ac:dyDescent="0.25">
      <c r="H4879" s="25"/>
    </row>
    <row r="4880" spans="8:8" x14ac:dyDescent="0.25">
      <c r="H4880" s="25"/>
    </row>
    <row r="4881" spans="8:8" x14ac:dyDescent="0.25">
      <c r="H4881" s="25"/>
    </row>
    <row r="4882" spans="8:8" x14ac:dyDescent="0.25">
      <c r="H4882" s="25"/>
    </row>
    <row r="4883" spans="8:8" x14ac:dyDescent="0.25">
      <c r="H4883" s="25"/>
    </row>
    <row r="4884" spans="8:8" x14ac:dyDescent="0.25">
      <c r="H4884" s="25"/>
    </row>
    <row r="4885" spans="8:8" x14ac:dyDescent="0.25">
      <c r="H4885" s="25"/>
    </row>
    <row r="4886" spans="8:8" x14ac:dyDescent="0.25">
      <c r="H4886" s="25"/>
    </row>
    <row r="4887" spans="8:8" x14ac:dyDescent="0.25">
      <c r="H4887" s="25"/>
    </row>
    <row r="4888" spans="8:8" x14ac:dyDescent="0.25">
      <c r="H4888" s="25"/>
    </row>
    <row r="4889" spans="8:8" x14ac:dyDescent="0.25">
      <c r="H4889" s="25"/>
    </row>
    <row r="4890" spans="8:8" x14ac:dyDescent="0.25">
      <c r="H4890" s="25"/>
    </row>
    <row r="4891" spans="8:8" x14ac:dyDescent="0.25">
      <c r="H4891" s="25"/>
    </row>
    <row r="4892" spans="8:8" x14ac:dyDescent="0.25">
      <c r="H4892" s="25"/>
    </row>
    <row r="4893" spans="8:8" x14ac:dyDescent="0.25">
      <c r="H4893" s="25"/>
    </row>
    <row r="4894" spans="8:8" x14ac:dyDescent="0.25">
      <c r="H4894" s="25"/>
    </row>
    <row r="4895" spans="8:8" x14ac:dyDescent="0.25">
      <c r="H4895" s="25"/>
    </row>
    <row r="4896" spans="8:8" x14ac:dyDescent="0.25">
      <c r="H4896" s="25"/>
    </row>
    <row r="4897" spans="8:8" x14ac:dyDescent="0.25">
      <c r="H4897" s="25"/>
    </row>
    <row r="4898" spans="8:8" x14ac:dyDescent="0.25">
      <c r="H4898" s="25"/>
    </row>
    <row r="4899" spans="8:8" x14ac:dyDescent="0.25">
      <c r="H4899" s="25"/>
    </row>
    <row r="4900" spans="8:8" x14ac:dyDescent="0.25">
      <c r="H4900" s="25"/>
    </row>
    <row r="4901" spans="8:8" x14ac:dyDescent="0.25">
      <c r="H4901" s="25"/>
    </row>
    <row r="4902" spans="8:8" x14ac:dyDescent="0.25">
      <c r="H4902" s="25"/>
    </row>
    <row r="4903" spans="8:8" x14ac:dyDescent="0.25">
      <c r="H4903" s="25"/>
    </row>
    <row r="4904" spans="8:8" x14ac:dyDescent="0.25">
      <c r="H4904" s="25"/>
    </row>
    <row r="4905" spans="8:8" x14ac:dyDescent="0.25">
      <c r="H4905" s="25"/>
    </row>
    <row r="4906" spans="8:8" x14ac:dyDescent="0.25">
      <c r="H4906" s="25"/>
    </row>
    <row r="4907" spans="8:8" x14ac:dyDescent="0.25">
      <c r="H4907" s="25"/>
    </row>
    <row r="4908" spans="8:8" x14ac:dyDescent="0.25">
      <c r="H4908" s="25"/>
    </row>
    <row r="4909" spans="8:8" x14ac:dyDescent="0.25">
      <c r="H4909" s="25"/>
    </row>
    <row r="4910" spans="8:8" x14ac:dyDescent="0.25">
      <c r="H4910" s="25"/>
    </row>
    <row r="4911" spans="8:8" x14ac:dyDescent="0.25">
      <c r="H4911" s="25"/>
    </row>
    <row r="4912" spans="8:8" x14ac:dyDescent="0.25">
      <c r="H4912" s="25"/>
    </row>
    <row r="4913" spans="8:8" x14ac:dyDescent="0.25">
      <c r="H4913" s="25"/>
    </row>
    <row r="4914" spans="8:8" x14ac:dyDescent="0.25">
      <c r="H4914" s="25"/>
    </row>
    <row r="4915" spans="8:8" x14ac:dyDescent="0.25">
      <c r="H4915" s="25"/>
    </row>
    <row r="4916" spans="8:8" x14ac:dyDescent="0.25">
      <c r="H4916" s="25"/>
    </row>
    <row r="4917" spans="8:8" x14ac:dyDescent="0.25">
      <c r="H4917" s="25"/>
    </row>
    <row r="4918" spans="8:8" x14ac:dyDescent="0.25">
      <c r="H4918" s="25"/>
    </row>
    <row r="4919" spans="8:8" x14ac:dyDescent="0.25">
      <c r="H4919" s="25"/>
    </row>
    <row r="4920" spans="8:8" x14ac:dyDescent="0.25">
      <c r="H4920" s="25"/>
    </row>
    <row r="4921" spans="8:8" x14ac:dyDescent="0.25">
      <c r="H4921" s="25"/>
    </row>
    <row r="4922" spans="8:8" x14ac:dyDescent="0.25">
      <c r="H4922" s="25"/>
    </row>
    <row r="4923" spans="8:8" x14ac:dyDescent="0.25">
      <c r="H4923" s="25"/>
    </row>
    <row r="4924" spans="8:8" x14ac:dyDescent="0.25">
      <c r="H4924" s="25"/>
    </row>
    <row r="4925" spans="8:8" x14ac:dyDescent="0.25">
      <c r="H4925" s="25"/>
    </row>
    <row r="4926" spans="8:8" x14ac:dyDescent="0.25">
      <c r="H4926" s="25"/>
    </row>
    <row r="4927" spans="8:8" x14ac:dyDescent="0.25">
      <c r="H4927" s="25"/>
    </row>
    <row r="4928" spans="8:8" x14ac:dyDescent="0.25">
      <c r="H4928" s="25"/>
    </row>
    <row r="4929" spans="8:8" x14ac:dyDescent="0.25">
      <c r="H4929" s="25"/>
    </row>
    <row r="4930" spans="8:8" x14ac:dyDescent="0.25">
      <c r="H4930" s="25"/>
    </row>
    <row r="4931" spans="8:8" x14ac:dyDescent="0.25">
      <c r="H4931" s="25"/>
    </row>
    <row r="4932" spans="8:8" x14ac:dyDescent="0.25">
      <c r="H4932" s="25"/>
    </row>
    <row r="4933" spans="8:8" x14ac:dyDescent="0.25">
      <c r="H4933" s="25"/>
    </row>
    <row r="4934" spans="8:8" x14ac:dyDescent="0.25">
      <c r="H4934" s="25"/>
    </row>
    <row r="4935" spans="8:8" x14ac:dyDescent="0.25">
      <c r="H4935" s="25"/>
    </row>
    <row r="4936" spans="8:8" x14ac:dyDescent="0.25">
      <c r="H4936" s="25"/>
    </row>
    <row r="4937" spans="8:8" x14ac:dyDescent="0.25">
      <c r="H4937" s="25"/>
    </row>
    <row r="4938" spans="8:8" x14ac:dyDescent="0.25">
      <c r="H4938" s="25"/>
    </row>
    <row r="4939" spans="8:8" x14ac:dyDescent="0.25">
      <c r="H4939" s="25"/>
    </row>
    <row r="4940" spans="8:8" x14ac:dyDescent="0.25">
      <c r="H4940" s="25"/>
    </row>
    <row r="4941" spans="8:8" x14ac:dyDescent="0.25">
      <c r="H4941" s="25"/>
    </row>
    <row r="4942" spans="8:8" x14ac:dyDescent="0.25">
      <c r="H4942" s="25"/>
    </row>
    <row r="4943" spans="8:8" x14ac:dyDescent="0.25">
      <c r="H4943" s="25"/>
    </row>
    <row r="4944" spans="8:8" x14ac:dyDescent="0.25">
      <c r="H4944" s="25"/>
    </row>
    <row r="4945" spans="8:8" x14ac:dyDescent="0.25">
      <c r="H4945" s="25"/>
    </row>
    <row r="4946" spans="8:8" x14ac:dyDescent="0.25">
      <c r="H4946" s="25"/>
    </row>
    <row r="4947" spans="8:8" x14ac:dyDescent="0.25">
      <c r="H4947" s="25"/>
    </row>
    <row r="4948" spans="8:8" x14ac:dyDescent="0.25">
      <c r="H4948" s="25"/>
    </row>
    <row r="4949" spans="8:8" x14ac:dyDescent="0.25">
      <c r="H4949" s="25"/>
    </row>
    <row r="4950" spans="8:8" x14ac:dyDescent="0.25">
      <c r="H4950" s="25"/>
    </row>
    <row r="4951" spans="8:8" x14ac:dyDescent="0.25">
      <c r="H4951" s="25"/>
    </row>
    <row r="4952" spans="8:8" x14ac:dyDescent="0.25">
      <c r="H4952" s="25"/>
    </row>
    <row r="4953" spans="8:8" x14ac:dyDescent="0.25">
      <c r="H4953" s="25"/>
    </row>
    <row r="4954" spans="8:8" x14ac:dyDescent="0.25">
      <c r="H4954" s="25"/>
    </row>
    <row r="4955" spans="8:8" x14ac:dyDescent="0.25">
      <c r="H4955" s="25"/>
    </row>
    <row r="4956" spans="8:8" x14ac:dyDescent="0.25">
      <c r="H4956" s="25"/>
    </row>
    <row r="4957" spans="8:8" x14ac:dyDescent="0.25">
      <c r="H4957" s="25"/>
    </row>
    <row r="4958" spans="8:8" x14ac:dyDescent="0.25">
      <c r="H4958" s="25"/>
    </row>
    <row r="4959" spans="8:8" x14ac:dyDescent="0.25">
      <c r="H4959" s="25"/>
    </row>
    <row r="4960" spans="8:8" x14ac:dyDescent="0.25">
      <c r="H4960" s="25"/>
    </row>
    <row r="4961" spans="8:8" x14ac:dyDescent="0.25">
      <c r="H4961" s="25"/>
    </row>
    <row r="4962" spans="8:8" x14ac:dyDescent="0.25">
      <c r="H4962" s="25"/>
    </row>
    <row r="4963" spans="8:8" x14ac:dyDescent="0.25">
      <c r="H4963" s="25"/>
    </row>
    <row r="4964" spans="8:8" x14ac:dyDescent="0.25">
      <c r="H4964" s="25"/>
    </row>
    <row r="4965" spans="8:8" x14ac:dyDescent="0.25">
      <c r="H4965" s="25"/>
    </row>
    <row r="4966" spans="8:8" x14ac:dyDescent="0.25">
      <c r="H4966" s="25"/>
    </row>
    <row r="4967" spans="8:8" x14ac:dyDescent="0.25">
      <c r="H4967" s="25"/>
    </row>
    <row r="4968" spans="8:8" x14ac:dyDescent="0.25">
      <c r="H4968" s="25"/>
    </row>
    <row r="4969" spans="8:8" x14ac:dyDescent="0.25">
      <c r="H4969" s="25"/>
    </row>
    <row r="4970" spans="8:8" x14ac:dyDescent="0.25">
      <c r="H4970" s="25"/>
    </row>
    <row r="4971" spans="8:8" x14ac:dyDescent="0.25">
      <c r="H4971" s="25"/>
    </row>
    <row r="4972" spans="8:8" x14ac:dyDescent="0.25">
      <c r="H4972" s="25"/>
    </row>
    <row r="4973" spans="8:8" x14ac:dyDescent="0.25">
      <c r="H4973" s="25"/>
    </row>
    <row r="4974" spans="8:8" x14ac:dyDescent="0.25">
      <c r="H4974" s="25"/>
    </row>
    <row r="4975" spans="8:8" x14ac:dyDescent="0.25">
      <c r="H4975" s="25"/>
    </row>
    <row r="4976" spans="8:8" x14ac:dyDescent="0.25">
      <c r="H4976" s="25"/>
    </row>
    <row r="4977" spans="8:8" x14ac:dyDescent="0.25">
      <c r="H4977" s="25"/>
    </row>
    <row r="4978" spans="8:8" x14ac:dyDescent="0.25">
      <c r="H4978" s="25"/>
    </row>
    <row r="4979" spans="8:8" x14ac:dyDescent="0.25">
      <c r="H4979" s="25"/>
    </row>
    <row r="4980" spans="8:8" x14ac:dyDescent="0.25">
      <c r="H4980" s="25"/>
    </row>
    <row r="4981" spans="8:8" x14ac:dyDescent="0.25">
      <c r="H4981" s="25"/>
    </row>
    <row r="4982" spans="8:8" x14ac:dyDescent="0.25">
      <c r="H4982" s="25"/>
    </row>
    <row r="4983" spans="8:8" x14ac:dyDescent="0.25">
      <c r="H4983" s="25"/>
    </row>
    <row r="4984" spans="8:8" x14ac:dyDescent="0.25">
      <c r="H4984" s="25"/>
    </row>
    <row r="4985" spans="8:8" x14ac:dyDescent="0.25">
      <c r="H4985" s="25"/>
    </row>
    <row r="4986" spans="8:8" x14ac:dyDescent="0.25">
      <c r="H4986" s="25"/>
    </row>
    <row r="4987" spans="8:8" x14ac:dyDescent="0.25">
      <c r="H4987" s="25"/>
    </row>
    <row r="4988" spans="8:8" x14ac:dyDescent="0.25">
      <c r="H4988" s="25"/>
    </row>
    <row r="4989" spans="8:8" x14ac:dyDescent="0.25">
      <c r="H4989" s="25"/>
    </row>
    <row r="4990" spans="8:8" x14ac:dyDescent="0.25">
      <c r="H4990" s="25"/>
    </row>
    <row r="4991" spans="8:8" x14ac:dyDescent="0.25">
      <c r="H4991" s="25"/>
    </row>
    <row r="4992" spans="8:8" x14ac:dyDescent="0.25">
      <c r="H4992" s="25"/>
    </row>
    <row r="4993" spans="8:8" x14ac:dyDescent="0.25">
      <c r="H4993" s="25"/>
    </row>
    <row r="4994" spans="8:8" x14ac:dyDescent="0.25">
      <c r="H4994" s="25"/>
    </row>
    <row r="4995" spans="8:8" x14ac:dyDescent="0.25">
      <c r="H4995" s="25"/>
    </row>
    <row r="4996" spans="8:8" x14ac:dyDescent="0.25">
      <c r="H4996" s="25"/>
    </row>
    <row r="4997" spans="8:8" x14ac:dyDescent="0.25">
      <c r="H4997" s="25"/>
    </row>
    <row r="4998" spans="8:8" x14ac:dyDescent="0.25">
      <c r="H4998" s="25"/>
    </row>
    <row r="4999" spans="8:8" x14ac:dyDescent="0.25">
      <c r="H4999" s="25"/>
    </row>
    <row r="5000" spans="8:8" x14ac:dyDescent="0.25">
      <c r="H5000" s="25"/>
    </row>
    <row r="5001" spans="8:8" x14ac:dyDescent="0.25">
      <c r="H5001" s="25"/>
    </row>
    <row r="5002" spans="8:8" x14ac:dyDescent="0.25">
      <c r="H5002" s="25"/>
    </row>
    <row r="5003" spans="8:8" x14ac:dyDescent="0.25">
      <c r="H5003" s="25"/>
    </row>
    <row r="5004" spans="8:8" x14ac:dyDescent="0.25">
      <c r="H5004" s="25"/>
    </row>
    <row r="5005" spans="8:8" x14ac:dyDescent="0.25">
      <c r="H5005" s="25"/>
    </row>
    <row r="5006" spans="8:8" x14ac:dyDescent="0.25">
      <c r="H5006" s="25"/>
    </row>
    <row r="5007" spans="8:8" x14ac:dyDescent="0.25">
      <c r="H5007" s="25"/>
    </row>
    <row r="5008" spans="8:8" x14ac:dyDescent="0.25">
      <c r="H5008" s="25"/>
    </row>
    <row r="5009" spans="8:8" x14ac:dyDescent="0.25">
      <c r="H5009" s="25"/>
    </row>
    <row r="5010" spans="8:8" x14ac:dyDescent="0.25">
      <c r="H5010" s="25"/>
    </row>
    <row r="5011" spans="8:8" x14ac:dyDescent="0.25">
      <c r="H5011" s="25"/>
    </row>
    <row r="5012" spans="8:8" x14ac:dyDescent="0.25">
      <c r="H5012" s="25"/>
    </row>
    <row r="5013" spans="8:8" x14ac:dyDescent="0.25">
      <c r="H5013" s="25"/>
    </row>
    <row r="5014" spans="8:8" x14ac:dyDescent="0.25">
      <c r="H5014" s="25"/>
    </row>
    <row r="5015" spans="8:8" x14ac:dyDescent="0.25">
      <c r="H5015" s="25"/>
    </row>
    <row r="5016" spans="8:8" x14ac:dyDescent="0.25">
      <c r="H5016" s="25"/>
    </row>
    <row r="5017" spans="8:8" x14ac:dyDescent="0.25">
      <c r="H5017" s="25"/>
    </row>
    <row r="5018" spans="8:8" x14ac:dyDescent="0.25">
      <c r="H5018" s="25"/>
    </row>
    <row r="5019" spans="8:8" x14ac:dyDescent="0.25">
      <c r="H5019" s="25"/>
    </row>
    <row r="5020" spans="8:8" x14ac:dyDescent="0.25">
      <c r="H5020" s="25"/>
    </row>
    <row r="5021" spans="8:8" x14ac:dyDescent="0.25">
      <c r="H5021" s="25"/>
    </row>
    <row r="5022" spans="8:8" x14ac:dyDescent="0.25">
      <c r="H5022" s="25"/>
    </row>
    <row r="5023" spans="8:8" x14ac:dyDescent="0.25">
      <c r="H5023" s="25"/>
    </row>
    <row r="5024" spans="8:8" x14ac:dyDescent="0.25">
      <c r="H5024" s="25"/>
    </row>
    <row r="5025" spans="8:8" x14ac:dyDescent="0.25">
      <c r="H5025" s="25"/>
    </row>
    <row r="5026" spans="8:8" x14ac:dyDescent="0.25">
      <c r="H5026" s="25"/>
    </row>
    <row r="5027" spans="8:8" x14ac:dyDescent="0.25">
      <c r="H5027" s="25"/>
    </row>
    <row r="5028" spans="8:8" x14ac:dyDescent="0.25">
      <c r="H5028" s="25"/>
    </row>
    <row r="5029" spans="8:8" x14ac:dyDescent="0.25">
      <c r="H5029" s="25"/>
    </row>
    <row r="5030" spans="8:8" x14ac:dyDescent="0.25">
      <c r="H5030" s="25"/>
    </row>
    <row r="5031" spans="8:8" x14ac:dyDescent="0.25">
      <c r="H5031" s="25"/>
    </row>
    <row r="5032" spans="8:8" x14ac:dyDescent="0.25">
      <c r="H5032" s="25"/>
    </row>
    <row r="5033" spans="8:8" x14ac:dyDescent="0.25">
      <c r="H5033" s="25"/>
    </row>
    <row r="5034" spans="8:8" x14ac:dyDescent="0.25">
      <c r="H5034" s="25"/>
    </row>
    <row r="5035" spans="8:8" x14ac:dyDescent="0.25">
      <c r="H5035" s="25"/>
    </row>
    <row r="5036" spans="8:8" x14ac:dyDescent="0.25">
      <c r="H5036" s="25"/>
    </row>
    <row r="5037" spans="8:8" x14ac:dyDescent="0.25">
      <c r="H5037" s="25"/>
    </row>
    <row r="5038" spans="8:8" x14ac:dyDescent="0.25">
      <c r="H5038" s="25"/>
    </row>
    <row r="5039" spans="8:8" x14ac:dyDescent="0.25">
      <c r="H5039" s="25"/>
    </row>
    <row r="5040" spans="8:8" x14ac:dyDescent="0.25">
      <c r="H5040" s="25"/>
    </row>
    <row r="5041" spans="8:8" x14ac:dyDescent="0.25">
      <c r="H5041" s="25"/>
    </row>
    <row r="5042" spans="8:8" x14ac:dyDescent="0.25">
      <c r="H5042" s="25"/>
    </row>
    <row r="5043" spans="8:8" x14ac:dyDescent="0.25">
      <c r="H5043" s="25"/>
    </row>
    <row r="5044" spans="8:8" x14ac:dyDescent="0.25">
      <c r="H5044" s="25"/>
    </row>
    <row r="5045" spans="8:8" x14ac:dyDescent="0.25">
      <c r="H5045" s="25"/>
    </row>
    <row r="5046" spans="8:8" x14ac:dyDescent="0.25">
      <c r="H5046" s="25"/>
    </row>
    <row r="5047" spans="8:8" x14ac:dyDescent="0.25">
      <c r="H5047" s="25"/>
    </row>
    <row r="5048" spans="8:8" x14ac:dyDescent="0.25">
      <c r="H5048" s="25"/>
    </row>
    <row r="5049" spans="8:8" x14ac:dyDescent="0.25">
      <c r="H5049" s="25"/>
    </row>
    <row r="5050" spans="8:8" x14ac:dyDescent="0.25">
      <c r="H5050" s="25"/>
    </row>
    <row r="5051" spans="8:8" x14ac:dyDescent="0.25">
      <c r="H5051" s="25"/>
    </row>
    <row r="5052" spans="8:8" x14ac:dyDescent="0.25">
      <c r="H5052" s="25"/>
    </row>
    <row r="5053" spans="8:8" x14ac:dyDescent="0.25">
      <c r="H5053" s="25"/>
    </row>
    <row r="5054" spans="8:8" x14ac:dyDescent="0.25">
      <c r="H5054" s="25"/>
    </row>
    <row r="5055" spans="8:8" x14ac:dyDescent="0.25">
      <c r="H5055" s="25"/>
    </row>
    <row r="5056" spans="8:8" x14ac:dyDescent="0.25">
      <c r="H5056" s="25"/>
    </row>
    <row r="5057" spans="8:8" x14ac:dyDescent="0.25">
      <c r="H5057" s="25"/>
    </row>
    <row r="5058" spans="8:8" x14ac:dyDescent="0.25">
      <c r="H5058" s="25"/>
    </row>
    <row r="5059" spans="8:8" x14ac:dyDescent="0.25">
      <c r="H5059" s="25"/>
    </row>
    <row r="5060" spans="8:8" x14ac:dyDescent="0.25">
      <c r="H5060" s="25"/>
    </row>
    <row r="5061" spans="8:8" x14ac:dyDescent="0.25">
      <c r="H5061" s="25"/>
    </row>
    <row r="5062" spans="8:8" x14ac:dyDescent="0.25">
      <c r="H5062" s="25"/>
    </row>
    <row r="5063" spans="8:8" x14ac:dyDescent="0.25">
      <c r="H5063" s="25"/>
    </row>
    <row r="5064" spans="8:8" x14ac:dyDescent="0.25">
      <c r="H5064" s="25"/>
    </row>
    <row r="5065" spans="8:8" x14ac:dyDescent="0.25">
      <c r="H5065" s="25"/>
    </row>
    <row r="5066" spans="8:8" x14ac:dyDescent="0.25">
      <c r="H5066" s="25"/>
    </row>
    <row r="5067" spans="8:8" x14ac:dyDescent="0.25">
      <c r="H5067" s="25"/>
    </row>
    <row r="5068" spans="8:8" x14ac:dyDescent="0.25">
      <c r="H5068" s="25"/>
    </row>
    <row r="5069" spans="8:8" x14ac:dyDescent="0.25">
      <c r="H5069" s="25"/>
    </row>
    <row r="5070" spans="8:8" x14ac:dyDescent="0.25">
      <c r="H5070" s="25"/>
    </row>
    <row r="5071" spans="8:8" x14ac:dyDescent="0.25">
      <c r="H5071" s="25"/>
    </row>
    <row r="5072" spans="8:8" x14ac:dyDescent="0.25">
      <c r="H5072" s="25"/>
    </row>
    <row r="5073" spans="8:8" x14ac:dyDescent="0.25">
      <c r="H5073" s="25"/>
    </row>
    <row r="5074" spans="8:8" x14ac:dyDescent="0.25">
      <c r="H5074" s="25"/>
    </row>
    <row r="5075" spans="8:8" x14ac:dyDescent="0.25">
      <c r="H5075" s="25"/>
    </row>
    <row r="5076" spans="8:8" x14ac:dyDescent="0.25">
      <c r="H5076" s="25"/>
    </row>
    <row r="5077" spans="8:8" x14ac:dyDescent="0.25">
      <c r="H5077" s="25"/>
    </row>
    <row r="5078" spans="8:8" x14ac:dyDescent="0.25">
      <c r="H5078" s="25"/>
    </row>
    <row r="5079" spans="8:8" x14ac:dyDescent="0.25">
      <c r="H5079" s="25"/>
    </row>
    <row r="5080" spans="8:8" x14ac:dyDescent="0.25">
      <c r="H5080" s="25"/>
    </row>
    <row r="5081" spans="8:8" x14ac:dyDescent="0.25">
      <c r="H5081" s="25"/>
    </row>
    <row r="5082" spans="8:8" x14ac:dyDescent="0.25">
      <c r="H5082" s="25"/>
    </row>
    <row r="5083" spans="8:8" x14ac:dyDescent="0.25">
      <c r="H5083" s="25"/>
    </row>
    <row r="5084" spans="8:8" x14ac:dyDescent="0.25">
      <c r="H5084" s="25"/>
    </row>
    <row r="5085" spans="8:8" x14ac:dyDescent="0.25">
      <c r="H5085" s="25"/>
    </row>
    <row r="5086" spans="8:8" x14ac:dyDescent="0.25">
      <c r="H5086" s="25"/>
    </row>
    <row r="5087" spans="8:8" x14ac:dyDescent="0.25">
      <c r="H5087" s="25"/>
    </row>
    <row r="5088" spans="8:8" x14ac:dyDescent="0.25">
      <c r="H5088" s="25"/>
    </row>
    <row r="5089" spans="8:8" x14ac:dyDescent="0.25">
      <c r="H5089" s="25"/>
    </row>
    <row r="5090" spans="8:8" x14ac:dyDescent="0.25">
      <c r="H5090" s="25"/>
    </row>
    <row r="5091" spans="8:8" x14ac:dyDescent="0.25">
      <c r="H5091" s="25"/>
    </row>
    <row r="5092" spans="8:8" x14ac:dyDescent="0.25">
      <c r="H5092" s="25"/>
    </row>
    <row r="5093" spans="8:8" x14ac:dyDescent="0.25">
      <c r="H5093" s="25"/>
    </row>
    <row r="5094" spans="8:8" x14ac:dyDescent="0.25">
      <c r="H5094" s="25"/>
    </row>
    <row r="5095" spans="8:8" x14ac:dyDescent="0.25">
      <c r="H5095" s="25"/>
    </row>
    <row r="5096" spans="8:8" x14ac:dyDescent="0.25">
      <c r="H5096" s="25"/>
    </row>
    <row r="5097" spans="8:8" x14ac:dyDescent="0.25">
      <c r="H5097" s="25"/>
    </row>
    <row r="5098" spans="8:8" x14ac:dyDescent="0.25">
      <c r="H5098" s="25"/>
    </row>
    <row r="5099" spans="8:8" x14ac:dyDescent="0.25">
      <c r="H5099" s="25"/>
    </row>
    <row r="5100" spans="8:8" x14ac:dyDescent="0.25">
      <c r="H5100" s="25"/>
    </row>
    <row r="5101" spans="8:8" x14ac:dyDescent="0.25">
      <c r="H5101" s="25"/>
    </row>
    <row r="5102" spans="8:8" x14ac:dyDescent="0.25">
      <c r="H5102" s="25"/>
    </row>
    <row r="5103" spans="8:8" x14ac:dyDescent="0.25">
      <c r="H5103" s="25"/>
    </row>
    <row r="5104" spans="8:8" x14ac:dyDescent="0.25">
      <c r="H5104" s="25"/>
    </row>
    <row r="5105" spans="8:8" x14ac:dyDescent="0.25">
      <c r="H5105" s="25"/>
    </row>
    <row r="5106" spans="8:8" x14ac:dyDescent="0.25">
      <c r="H5106" s="25"/>
    </row>
    <row r="5107" spans="8:8" x14ac:dyDescent="0.25">
      <c r="H5107" s="25"/>
    </row>
    <row r="5108" spans="8:8" x14ac:dyDescent="0.25">
      <c r="H5108" s="25"/>
    </row>
    <row r="5109" spans="8:8" x14ac:dyDescent="0.25">
      <c r="H5109" s="25"/>
    </row>
    <row r="5110" spans="8:8" x14ac:dyDescent="0.25">
      <c r="H5110" s="25"/>
    </row>
    <row r="5111" spans="8:8" x14ac:dyDescent="0.25">
      <c r="H5111" s="25"/>
    </row>
    <row r="5112" spans="8:8" x14ac:dyDescent="0.25">
      <c r="H5112" s="25"/>
    </row>
    <row r="5113" spans="8:8" x14ac:dyDescent="0.25">
      <c r="H5113" s="25"/>
    </row>
    <row r="5114" spans="8:8" x14ac:dyDescent="0.25">
      <c r="H5114" s="25"/>
    </row>
    <row r="5115" spans="8:8" x14ac:dyDescent="0.25">
      <c r="H5115" s="25"/>
    </row>
    <row r="5116" spans="8:8" x14ac:dyDescent="0.25">
      <c r="H5116" s="25"/>
    </row>
    <row r="5117" spans="8:8" x14ac:dyDescent="0.25">
      <c r="H5117" s="25"/>
    </row>
    <row r="5118" spans="8:8" x14ac:dyDescent="0.25">
      <c r="H5118" s="25"/>
    </row>
    <row r="5119" spans="8:8" x14ac:dyDescent="0.25">
      <c r="H5119" s="25"/>
    </row>
    <row r="5120" spans="8:8" x14ac:dyDescent="0.25">
      <c r="H5120" s="25"/>
    </row>
    <row r="5121" spans="8:8" x14ac:dyDescent="0.25">
      <c r="H5121" s="25"/>
    </row>
    <row r="5122" spans="8:8" x14ac:dyDescent="0.25">
      <c r="H5122" s="25"/>
    </row>
    <row r="5123" spans="8:8" x14ac:dyDescent="0.25">
      <c r="H5123" s="25"/>
    </row>
    <row r="5124" spans="8:8" x14ac:dyDescent="0.25">
      <c r="H5124" s="25"/>
    </row>
    <row r="5125" spans="8:8" x14ac:dyDescent="0.25">
      <c r="H5125" s="25"/>
    </row>
    <row r="5126" spans="8:8" x14ac:dyDescent="0.25">
      <c r="H5126" s="25"/>
    </row>
    <row r="5127" spans="8:8" x14ac:dyDescent="0.25">
      <c r="H5127" s="25"/>
    </row>
    <row r="5128" spans="8:8" x14ac:dyDescent="0.25">
      <c r="H5128" s="25"/>
    </row>
    <row r="5129" spans="8:8" x14ac:dyDescent="0.25">
      <c r="H5129" s="25"/>
    </row>
    <row r="5130" spans="8:8" x14ac:dyDescent="0.25">
      <c r="H5130" s="25"/>
    </row>
    <row r="5131" spans="8:8" x14ac:dyDescent="0.25">
      <c r="H5131" s="25"/>
    </row>
    <row r="5132" spans="8:8" x14ac:dyDescent="0.25">
      <c r="H5132" s="25"/>
    </row>
    <row r="5133" spans="8:8" x14ac:dyDescent="0.25">
      <c r="H5133" s="25"/>
    </row>
    <row r="5134" spans="8:8" x14ac:dyDescent="0.25">
      <c r="H5134" s="25"/>
    </row>
    <row r="5135" spans="8:8" x14ac:dyDescent="0.25">
      <c r="H5135" s="25"/>
    </row>
    <row r="5136" spans="8:8" x14ac:dyDescent="0.25">
      <c r="H5136" s="25"/>
    </row>
    <row r="5137" spans="8:8" x14ac:dyDescent="0.25">
      <c r="H5137" s="25"/>
    </row>
    <row r="5138" spans="8:8" x14ac:dyDescent="0.25">
      <c r="H5138" s="25"/>
    </row>
    <row r="5139" spans="8:8" x14ac:dyDescent="0.25">
      <c r="H5139" s="25"/>
    </row>
    <row r="5140" spans="8:8" x14ac:dyDescent="0.25">
      <c r="H5140" s="25"/>
    </row>
    <row r="5141" spans="8:8" x14ac:dyDescent="0.25">
      <c r="H5141" s="25"/>
    </row>
    <row r="5142" spans="8:8" x14ac:dyDescent="0.25">
      <c r="H5142" s="25"/>
    </row>
    <row r="5143" spans="8:8" x14ac:dyDescent="0.25">
      <c r="H5143" s="25"/>
    </row>
    <row r="5144" spans="8:8" x14ac:dyDescent="0.25">
      <c r="H5144" s="25"/>
    </row>
    <row r="5145" spans="8:8" x14ac:dyDescent="0.25">
      <c r="H5145" s="25"/>
    </row>
    <row r="5146" spans="8:8" x14ac:dyDescent="0.25">
      <c r="H5146" s="25"/>
    </row>
    <row r="5147" spans="8:8" x14ac:dyDescent="0.25">
      <c r="H5147" s="25"/>
    </row>
    <row r="5148" spans="8:8" x14ac:dyDescent="0.25">
      <c r="H5148" s="25"/>
    </row>
    <row r="5149" spans="8:8" x14ac:dyDescent="0.25">
      <c r="H5149" s="25"/>
    </row>
    <row r="5150" spans="8:8" x14ac:dyDescent="0.25">
      <c r="H5150" s="25"/>
    </row>
    <row r="5151" spans="8:8" x14ac:dyDescent="0.25">
      <c r="H5151" s="25"/>
    </row>
    <row r="5152" spans="8:8" x14ac:dyDescent="0.25">
      <c r="H5152" s="25"/>
    </row>
    <row r="5153" spans="8:8" x14ac:dyDescent="0.25">
      <c r="H5153" s="25"/>
    </row>
    <row r="5154" spans="8:8" x14ac:dyDescent="0.25">
      <c r="H5154" s="25"/>
    </row>
    <row r="5155" spans="8:8" x14ac:dyDescent="0.25">
      <c r="H5155" s="25"/>
    </row>
    <row r="5156" spans="8:8" x14ac:dyDescent="0.25">
      <c r="H5156" s="25"/>
    </row>
    <row r="5157" spans="8:8" x14ac:dyDescent="0.25">
      <c r="H5157" s="25"/>
    </row>
    <row r="5158" spans="8:8" x14ac:dyDescent="0.25">
      <c r="H5158" s="25"/>
    </row>
    <row r="5159" spans="8:8" x14ac:dyDescent="0.25">
      <c r="H5159" s="25"/>
    </row>
    <row r="5160" spans="8:8" x14ac:dyDescent="0.25">
      <c r="H5160" s="25"/>
    </row>
    <row r="5161" spans="8:8" x14ac:dyDescent="0.25">
      <c r="H5161" s="25"/>
    </row>
    <row r="5162" spans="8:8" x14ac:dyDescent="0.25">
      <c r="H5162" s="25"/>
    </row>
    <row r="5163" spans="8:8" x14ac:dyDescent="0.25">
      <c r="H5163" s="25"/>
    </row>
    <row r="5164" spans="8:8" x14ac:dyDescent="0.25">
      <c r="H5164" s="25"/>
    </row>
    <row r="5165" spans="8:8" x14ac:dyDescent="0.25">
      <c r="H5165" s="25"/>
    </row>
    <row r="5166" spans="8:8" x14ac:dyDescent="0.25">
      <c r="H5166" s="25"/>
    </row>
    <row r="5167" spans="8:8" x14ac:dyDescent="0.25">
      <c r="H5167" s="25"/>
    </row>
    <row r="5168" spans="8:8" x14ac:dyDescent="0.25">
      <c r="H5168" s="25"/>
    </row>
    <row r="5169" spans="8:8" x14ac:dyDescent="0.25">
      <c r="H5169" s="25"/>
    </row>
    <row r="5170" spans="8:8" x14ac:dyDescent="0.25">
      <c r="H5170" s="25"/>
    </row>
    <row r="5171" spans="8:8" x14ac:dyDescent="0.25">
      <c r="H5171" s="25"/>
    </row>
    <row r="5172" spans="8:8" x14ac:dyDescent="0.25">
      <c r="H5172" s="25"/>
    </row>
    <row r="5173" spans="8:8" x14ac:dyDescent="0.25">
      <c r="H5173" s="25"/>
    </row>
    <row r="5174" spans="8:8" x14ac:dyDescent="0.25">
      <c r="H5174" s="25"/>
    </row>
    <row r="5175" spans="8:8" x14ac:dyDescent="0.25">
      <c r="H5175" s="25"/>
    </row>
    <row r="5176" spans="8:8" x14ac:dyDescent="0.25">
      <c r="H5176" s="25"/>
    </row>
    <row r="5177" spans="8:8" x14ac:dyDescent="0.25">
      <c r="H5177" s="25"/>
    </row>
    <row r="5178" spans="8:8" x14ac:dyDescent="0.25">
      <c r="H5178" s="25"/>
    </row>
    <row r="5179" spans="8:8" x14ac:dyDescent="0.25">
      <c r="H5179" s="25"/>
    </row>
    <row r="5180" spans="8:8" x14ac:dyDescent="0.25">
      <c r="H5180" s="25"/>
    </row>
    <row r="5181" spans="8:8" x14ac:dyDescent="0.25">
      <c r="H5181" s="25"/>
    </row>
    <row r="5182" spans="8:8" x14ac:dyDescent="0.25">
      <c r="H5182" s="25"/>
    </row>
    <row r="5183" spans="8:8" x14ac:dyDescent="0.25">
      <c r="H5183" s="25"/>
    </row>
    <row r="5184" spans="8:8" x14ac:dyDescent="0.25">
      <c r="H5184" s="25"/>
    </row>
    <row r="5185" spans="8:8" x14ac:dyDescent="0.25">
      <c r="H5185" s="25"/>
    </row>
    <row r="5186" spans="8:8" x14ac:dyDescent="0.25">
      <c r="H5186" s="25"/>
    </row>
    <row r="5187" spans="8:8" x14ac:dyDescent="0.25">
      <c r="H5187" s="25"/>
    </row>
    <row r="5188" spans="8:8" x14ac:dyDescent="0.25">
      <c r="H5188" s="25"/>
    </row>
    <row r="5189" spans="8:8" x14ac:dyDescent="0.25">
      <c r="H5189" s="25"/>
    </row>
    <row r="5190" spans="8:8" x14ac:dyDescent="0.25">
      <c r="H5190" s="25"/>
    </row>
    <row r="5191" spans="8:8" x14ac:dyDescent="0.25">
      <c r="H5191" s="25"/>
    </row>
    <row r="5192" spans="8:8" x14ac:dyDescent="0.25">
      <c r="H5192" s="25"/>
    </row>
    <row r="5193" spans="8:8" x14ac:dyDescent="0.25">
      <c r="H5193" s="25"/>
    </row>
    <row r="5194" spans="8:8" x14ac:dyDescent="0.25">
      <c r="H5194" s="25"/>
    </row>
    <row r="5195" spans="8:8" x14ac:dyDescent="0.25">
      <c r="H5195" s="25"/>
    </row>
    <row r="5196" spans="8:8" x14ac:dyDescent="0.25">
      <c r="H5196" s="25"/>
    </row>
    <row r="5197" spans="8:8" x14ac:dyDescent="0.25">
      <c r="H5197" s="25"/>
    </row>
    <row r="5198" spans="8:8" x14ac:dyDescent="0.25">
      <c r="H5198" s="25"/>
    </row>
    <row r="5199" spans="8:8" x14ac:dyDescent="0.25">
      <c r="H5199" s="25"/>
    </row>
    <row r="5200" spans="8:8" x14ac:dyDescent="0.25">
      <c r="H5200" s="25"/>
    </row>
    <row r="5201" spans="8:8" x14ac:dyDescent="0.25">
      <c r="H5201" s="25"/>
    </row>
    <row r="5202" spans="8:8" x14ac:dyDescent="0.25">
      <c r="H5202" s="25"/>
    </row>
    <row r="5203" spans="8:8" x14ac:dyDescent="0.25">
      <c r="H5203" s="25"/>
    </row>
    <row r="5204" spans="8:8" x14ac:dyDescent="0.25">
      <c r="H5204" s="25"/>
    </row>
    <row r="5205" spans="8:8" x14ac:dyDescent="0.25">
      <c r="H5205" s="25"/>
    </row>
    <row r="5206" spans="8:8" x14ac:dyDescent="0.25">
      <c r="H5206" s="25"/>
    </row>
    <row r="5207" spans="8:8" x14ac:dyDescent="0.25">
      <c r="H5207" s="25"/>
    </row>
    <row r="5208" spans="8:8" x14ac:dyDescent="0.25">
      <c r="H5208" s="25"/>
    </row>
    <row r="5209" spans="8:8" x14ac:dyDescent="0.25">
      <c r="H5209" s="25"/>
    </row>
    <row r="5210" spans="8:8" x14ac:dyDescent="0.25">
      <c r="H5210" s="25"/>
    </row>
    <row r="5211" spans="8:8" x14ac:dyDescent="0.25">
      <c r="H5211" s="25"/>
    </row>
    <row r="5212" spans="8:8" x14ac:dyDescent="0.25">
      <c r="H5212" s="25"/>
    </row>
    <row r="5213" spans="8:8" x14ac:dyDescent="0.25">
      <c r="H5213" s="25"/>
    </row>
    <row r="5214" spans="8:8" x14ac:dyDescent="0.25">
      <c r="H5214" s="25"/>
    </row>
    <row r="5215" spans="8:8" x14ac:dyDescent="0.25">
      <c r="H5215" s="25"/>
    </row>
    <row r="5216" spans="8:8" x14ac:dyDescent="0.25">
      <c r="H5216" s="25"/>
    </row>
    <row r="5217" spans="8:8" x14ac:dyDescent="0.25">
      <c r="H5217" s="25"/>
    </row>
    <row r="5218" spans="8:8" x14ac:dyDescent="0.25">
      <c r="H5218" s="25"/>
    </row>
    <row r="5219" spans="8:8" x14ac:dyDescent="0.25">
      <c r="H5219" s="25"/>
    </row>
    <row r="5220" spans="8:8" x14ac:dyDescent="0.25">
      <c r="H5220" s="25"/>
    </row>
    <row r="5221" spans="8:8" x14ac:dyDescent="0.25">
      <c r="H5221" s="25"/>
    </row>
    <row r="5222" spans="8:8" x14ac:dyDescent="0.25">
      <c r="H5222" s="25"/>
    </row>
    <row r="5223" spans="8:8" x14ac:dyDescent="0.25">
      <c r="H5223" s="25"/>
    </row>
    <row r="5224" spans="8:8" x14ac:dyDescent="0.25">
      <c r="H5224" s="25"/>
    </row>
    <row r="5225" spans="8:8" x14ac:dyDescent="0.25">
      <c r="H5225" s="25"/>
    </row>
    <row r="5226" spans="8:8" x14ac:dyDescent="0.25">
      <c r="H5226" s="25"/>
    </row>
    <row r="5227" spans="8:8" x14ac:dyDescent="0.25">
      <c r="H5227" s="25"/>
    </row>
    <row r="5228" spans="8:8" x14ac:dyDescent="0.25">
      <c r="H5228" s="25"/>
    </row>
    <row r="5229" spans="8:8" x14ac:dyDescent="0.25">
      <c r="H5229" s="25"/>
    </row>
    <row r="5230" spans="8:8" x14ac:dyDescent="0.25">
      <c r="H5230" s="25"/>
    </row>
    <row r="5231" spans="8:8" x14ac:dyDescent="0.25">
      <c r="H5231" s="25"/>
    </row>
    <row r="5232" spans="8:8" x14ac:dyDescent="0.25">
      <c r="H5232" s="25"/>
    </row>
    <row r="5233" spans="8:8" x14ac:dyDescent="0.25">
      <c r="H5233" s="25"/>
    </row>
    <row r="5234" spans="8:8" x14ac:dyDescent="0.25">
      <c r="H5234" s="25"/>
    </row>
    <row r="5235" spans="8:8" x14ac:dyDescent="0.25">
      <c r="H5235" s="25"/>
    </row>
    <row r="5236" spans="8:8" x14ac:dyDescent="0.25">
      <c r="H5236" s="25"/>
    </row>
    <row r="5237" spans="8:8" x14ac:dyDescent="0.25">
      <c r="H5237" s="25"/>
    </row>
    <row r="5238" spans="8:8" x14ac:dyDescent="0.25">
      <c r="H5238" s="25"/>
    </row>
    <row r="5239" spans="8:8" x14ac:dyDescent="0.25">
      <c r="H5239" s="25"/>
    </row>
    <row r="5240" spans="8:8" x14ac:dyDescent="0.25">
      <c r="H5240" s="25"/>
    </row>
    <row r="5241" spans="8:8" x14ac:dyDescent="0.25">
      <c r="H5241" s="25"/>
    </row>
    <row r="5242" spans="8:8" x14ac:dyDescent="0.25">
      <c r="H5242" s="25"/>
    </row>
    <row r="5243" spans="8:8" x14ac:dyDescent="0.25">
      <c r="H5243" s="25"/>
    </row>
    <row r="5244" spans="8:8" x14ac:dyDescent="0.25">
      <c r="H5244" s="25"/>
    </row>
    <row r="5245" spans="8:8" x14ac:dyDescent="0.25">
      <c r="H5245" s="25"/>
    </row>
    <row r="5246" spans="8:8" x14ac:dyDescent="0.25">
      <c r="H5246" s="25"/>
    </row>
    <row r="5247" spans="8:8" x14ac:dyDescent="0.25">
      <c r="H5247" s="25"/>
    </row>
    <row r="5248" spans="8:8" x14ac:dyDescent="0.25">
      <c r="H5248" s="25"/>
    </row>
    <row r="5249" spans="8:8" x14ac:dyDescent="0.25">
      <c r="H5249" s="25"/>
    </row>
    <row r="5250" spans="8:8" x14ac:dyDescent="0.25">
      <c r="H5250" s="25"/>
    </row>
    <row r="5251" spans="8:8" x14ac:dyDescent="0.25">
      <c r="H5251" s="25"/>
    </row>
    <row r="5252" spans="8:8" x14ac:dyDescent="0.25">
      <c r="H5252" s="25"/>
    </row>
    <row r="5253" spans="8:8" x14ac:dyDescent="0.25">
      <c r="H5253" s="25"/>
    </row>
    <row r="5254" spans="8:8" x14ac:dyDescent="0.25">
      <c r="H5254" s="25"/>
    </row>
    <row r="5255" spans="8:8" x14ac:dyDescent="0.25">
      <c r="H5255" s="25"/>
    </row>
    <row r="5256" spans="8:8" x14ac:dyDescent="0.25">
      <c r="H5256" s="25"/>
    </row>
    <row r="5257" spans="8:8" x14ac:dyDescent="0.25">
      <c r="H5257" s="25"/>
    </row>
    <row r="5258" spans="8:8" x14ac:dyDescent="0.25">
      <c r="H5258" s="25"/>
    </row>
    <row r="5259" spans="8:8" x14ac:dyDescent="0.25">
      <c r="H5259" s="25"/>
    </row>
    <row r="5260" spans="8:8" x14ac:dyDescent="0.25">
      <c r="H5260" s="25"/>
    </row>
    <row r="5261" spans="8:8" x14ac:dyDescent="0.25">
      <c r="H5261" s="25"/>
    </row>
    <row r="5262" spans="8:8" x14ac:dyDescent="0.25">
      <c r="H5262" s="25"/>
    </row>
    <row r="5263" spans="8:8" x14ac:dyDescent="0.25">
      <c r="H5263" s="25"/>
    </row>
    <row r="5264" spans="8:8" x14ac:dyDescent="0.25">
      <c r="H5264" s="25"/>
    </row>
    <row r="5265" spans="8:8" x14ac:dyDescent="0.25">
      <c r="H5265" s="25"/>
    </row>
    <row r="5266" spans="8:8" x14ac:dyDescent="0.25">
      <c r="H5266" s="25"/>
    </row>
    <row r="5267" spans="8:8" x14ac:dyDescent="0.25">
      <c r="H5267" s="25"/>
    </row>
    <row r="5268" spans="8:8" x14ac:dyDescent="0.25">
      <c r="H5268" s="25"/>
    </row>
    <row r="5269" spans="8:8" x14ac:dyDescent="0.25">
      <c r="H5269" s="25"/>
    </row>
    <row r="5270" spans="8:8" x14ac:dyDescent="0.25">
      <c r="H5270" s="25"/>
    </row>
    <row r="5271" spans="8:8" x14ac:dyDescent="0.25">
      <c r="H5271" s="25"/>
    </row>
    <row r="5272" spans="8:8" x14ac:dyDescent="0.25">
      <c r="H5272" s="25"/>
    </row>
    <row r="5273" spans="8:8" x14ac:dyDescent="0.25">
      <c r="H5273" s="25"/>
    </row>
    <row r="5274" spans="8:8" x14ac:dyDescent="0.25">
      <c r="H5274" s="25"/>
    </row>
    <row r="5275" spans="8:8" x14ac:dyDescent="0.25">
      <c r="H5275" s="25"/>
    </row>
    <row r="5276" spans="8:8" x14ac:dyDescent="0.25">
      <c r="H5276" s="25"/>
    </row>
    <row r="5277" spans="8:8" x14ac:dyDescent="0.25">
      <c r="H5277" s="25"/>
    </row>
    <row r="5278" spans="8:8" x14ac:dyDescent="0.25">
      <c r="H5278" s="25"/>
    </row>
    <row r="5279" spans="8:8" x14ac:dyDescent="0.25">
      <c r="H5279" s="25"/>
    </row>
    <row r="5280" spans="8:8" x14ac:dyDescent="0.25">
      <c r="H5280" s="25"/>
    </row>
    <row r="5281" spans="8:8" x14ac:dyDescent="0.25">
      <c r="H5281" s="25"/>
    </row>
    <row r="5282" spans="8:8" x14ac:dyDescent="0.25">
      <c r="H5282" s="25"/>
    </row>
    <row r="5283" spans="8:8" x14ac:dyDescent="0.25">
      <c r="H5283" s="25"/>
    </row>
    <row r="5284" spans="8:8" x14ac:dyDescent="0.25">
      <c r="H5284" s="25"/>
    </row>
    <row r="5285" spans="8:8" x14ac:dyDescent="0.25">
      <c r="H5285" s="25"/>
    </row>
    <row r="5286" spans="8:8" x14ac:dyDescent="0.25">
      <c r="H5286" s="25"/>
    </row>
    <row r="5287" spans="8:8" x14ac:dyDescent="0.25">
      <c r="H5287" s="25"/>
    </row>
    <row r="5288" spans="8:8" x14ac:dyDescent="0.25">
      <c r="H5288" s="25"/>
    </row>
    <row r="5289" spans="8:8" x14ac:dyDescent="0.25">
      <c r="H5289" s="25"/>
    </row>
    <row r="5290" spans="8:8" x14ac:dyDescent="0.25">
      <c r="H5290" s="25"/>
    </row>
    <row r="5291" spans="8:8" x14ac:dyDescent="0.25">
      <c r="H5291" s="25"/>
    </row>
    <row r="5292" spans="8:8" x14ac:dyDescent="0.25">
      <c r="H5292" s="25"/>
    </row>
    <row r="5293" spans="8:8" x14ac:dyDescent="0.25">
      <c r="H5293" s="25"/>
    </row>
    <row r="5294" spans="8:8" x14ac:dyDescent="0.25">
      <c r="H5294" s="25"/>
    </row>
    <row r="5295" spans="8:8" x14ac:dyDescent="0.25">
      <c r="H5295" s="25"/>
    </row>
    <row r="5296" spans="8:8" x14ac:dyDescent="0.25">
      <c r="H5296" s="25"/>
    </row>
    <row r="5297" spans="8:8" x14ac:dyDescent="0.25">
      <c r="H5297" s="25"/>
    </row>
    <row r="5298" spans="8:8" x14ac:dyDescent="0.25">
      <c r="H5298" s="25"/>
    </row>
    <row r="5299" spans="8:8" x14ac:dyDescent="0.25">
      <c r="H5299" s="25"/>
    </row>
    <row r="5300" spans="8:8" x14ac:dyDescent="0.25">
      <c r="H5300" s="25"/>
    </row>
    <row r="5301" spans="8:8" x14ac:dyDescent="0.25">
      <c r="H5301" s="25"/>
    </row>
    <row r="5302" spans="8:8" x14ac:dyDescent="0.25">
      <c r="H5302" s="25"/>
    </row>
    <row r="5303" spans="8:8" x14ac:dyDescent="0.25">
      <c r="H5303" s="25"/>
    </row>
    <row r="5304" spans="8:8" x14ac:dyDescent="0.25">
      <c r="H5304" s="25"/>
    </row>
    <row r="5305" spans="8:8" x14ac:dyDescent="0.25">
      <c r="H5305" s="25"/>
    </row>
    <row r="5306" spans="8:8" x14ac:dyDescent="0.25">
      <c r="H5306" s="25"/>
    </row>
    <row r="5307" spans="8:8" x14ac:dyDescent="0.25">
      <c r="H5307" s="25"/>
    </row>
    <row r="5308" spans="8:8" x14ac:dyDescent="0.25">
      <c r="H5308" s="25"/>
    </row>
    <row r="5309" spans="8:8" x14ac:dyDescent="0.25">
      <c r="H5309" s="25"/>
    </row>
    <row r="5310" spans="8:8" x14ac:dyDescent="0.25">
      <c r="H5310" s="25"/>
    </row>
    <row r="5311" spans="8:8" x14ac:dyDescent="0.25">
      <c r="H5311" s="25"/>
    </row>
    <row r="5312" spans="8:8" x14ac:dyDescent="0.25">
      <c r="H5312" s="25"/>
    </row>
    <row r="5313" spans="8:8" x14ac:dyDescent="0.25">
      <c r="H5313" s="25"/>
    </row>
    <row r="5314" spans="8:8" x14ac:dyDescent="0.25">
      <c r="H5314" s="25"/>
    </row>
    <row r="5315" spans="8:8" x14ac:dyDescent="0.25">
      <c r="H5315" s="25"/>
    </row>
    <row r="5316" spans="8:8" x14ac:dyDescent="0.25">
      <c r="H5316" s="25"/>
    </row>
    <row r="5317" spans="8:8" x14ac:dyDescent="0.25">
      <c r="H5317" s="25"/>
    </row>
    <row r="5318" spans="8:8" x14ac:dyDescent="0.25">
      <c r="H5318" s="25"/>
    </row>
    <row r="5319" spans="8:8" x14ac:dyDescent="0.25">
      <c r="H5319" s="25"/>
    </row>
    <row r="5320" spans="8:8" x14ac:dyDescent="0.25">
      <c r="H5320" s="25"/>
    </row>
    <row r="5321" spans="8:8" x14ac:dyDescent="0.25">
      <c r="H5321" s="25"/>
    </row>
    <row r="5322" spans="8:8" x14ac:dyDescent="0.25">
      <c r="H5322" s="25"/>
    </row>
    <row r="5323" spans="8:8" x14ac:dyDescent="0.25">
      <c r="H5323" s="25"/>
    </row>
    <row r="5324" spans="8:8" x14ac:dyDescent="0.25">
      <c r="H5324" s="25"/>
    </row>
    <row r="5325" spans="8:8" x14ac:dyDescent="0.25">
      <c r="H5325" s="25"/>
    </row>
    <row r="5326" spans="8:8" x14ac:dyDescent="0.25">
      <c r="H5326" s="25"/>
    </row>
    <row r="5327" spans="8:8" x14ac:dyDescent="0.25">
      <c r="H5327" s="25"/>
    </row>
    <row r="5328" spans="8:8" x14ac:dyDescent="0.25">
      <c r="H5328" s="25"/>
    </row>
    <row r="5329" spans="8:8" x14ac:dyDescent="0.25">
      <c r="H5329" s="25"/>
    </row>
    <row r="5330" spans="8:8" x14ac:dyDescent="0.25">
      <c r="H5330" s="25"/>
    </row>
    <row r="5331" spans="8:8" x14ac:dyDescent="0.25">
      <c r="H5331" s="25"/>
    </row>
    <row r="5332" spans="8:8" x14ac:dyDescent="0.25">
      <c r="H5332" s="25"/>
    </row>
    <row r="5333" spans="8:8" x14ac:dyDescent="0.25">
      <c r="H5333" s="25"/>
    </row>
    <row r="5334" spans="8:8" x14ac:dyDescent="0.25">
      <c r="H5334" s="25"/>
    </row>
    <row r="5335" spans="8:8" x14ac:dyDescent="0.25">
      <c r="H5335" s="25"/>
    </row>
    <row r="5336" spans="8:8" x14ac:dyDescent="0.25">
      <c r="H5336" s="25"/>
    </row>
    <row r="5337" spans="8:8" x14ac:dyDescent="0.25">
      <c r="H5337" s="25"/>
    </row>
    <row r="5338" spans="8:8" x14ac:dyDescent="0.25">
      <c r="H5338" s="25"/>
    </row>
    <row r="5339" spans="8:8" x14ac:dyDescent="0.25">
      <c r="H5339" s="25"/>
    </row>
    <row r="5340" spans="8:8" x14ac:dyDescent="0.25">
      <c r="H5340" s="25"/>
    </row>
    <row r="5341" spans="8:8" x14ac:dyDescent="0.25">
      <c r="H5341" s="25"/>
    </row>
    <row r="5342" spans="8:8" x14ac:dyDescent="0.25">
      <c r="H5342" s="25"/>
    </row>
    <row r="5343" spans="8:8" x14ac:dyDescent="0.25">
      <c r="H5343" s="25"/>
    </row>
    <row r="5344" spans="8:8" x14ac:dyDescent="0.25">
      <c r="H5344" s="25"/>
    </row>
    <row r="5345" spans="8:8" x14ac:dyDescent="0.25">
      <c r="H5345" s="25"/>
    </row>
    <row r="5346" spans="8:8" x14ac:dyDescent="0.25">
      <c r="H5346" s="25"/>
    </row>
    <row r="5347" spans="8:8" x14ac:dyDescent="0.25">
      <c r="H5347" s="25"/>
    </row>
    <row r="5348" spans="8:8" x14ac:dyDescent="0.25">
      <c r="H5348" s="25"/>
    </row>
    <row r="5349" spans="8:8" x14ac:dyDescent="0.25">
      <c r="H5349" s="25"/>
    </row>
    <row r="5350" spans="8:8" x14ac:dyDescent="0.25">
      <c r="H5350" s="25"/>
    </row>
    <row r="5351" spans="8:8" x14ac:dyDescent="0.25">
      <c r="H5351" s="25"/>
    </row>
    <row r="5352" spans="8:8" x14ac:dyDescent="0.25">
      <c r="H5352" s="25"/>
    </row>
    <row r="5353" spans="8:8" x14ac:dyDescent="0.25">
      <c r="H5353" s="25"/>
    </row>
    <row r="5354" spans="8:8" x14ac:dyDescent="0.25">
      <c r="H5354" s="25"/>
    </row>
    <row r="5355" spans="8:8" x14ac:dyDescent="0.25">
      <c r="H5355" s="25"/>
    </row>
    <row r="5356" spans="8:8" x14ac:dyDescent="0.25">
      <c r="H5356" s="25"/>
    </row>
    <row r="5357" spans="8:8" x14ac:dyDescent="0.25">
      <c r="H5357" s="25"/>
    </row>
    <row r="5358" spans="8:8" x14ac:dyDescent="0.25">
      <c r="H5358" s="25"/>
    </row>
    <row r="5359" spans="8:8" x14ac:dyDescent="0.25">
      <c r="H5359" s="25"/>
    </row>
    <row r="5360" spans="8:8" x14ac:dyDescent="0.25">
      <c r="H5360" s="25"/>
    </row>
    <row r="5361" spans="8:8" x14ac:dyDescent="0.25">
      <c r="H5361" s="25"/>
    </row>
    <row r="5362" spans="8:8" x14ac:dyDescent="0.25">
      <c r="H5362" s="25"/>
    </row>
    <row r="5363" spans="8:8" x14ac:dyDescent="0.25">
      <c r="H5363" s="25"/>
    </row>
    <row r="5364" spans="8:8" x14ac:dyDescent="0.25">
      <c r="H5364" s="25"/>
    </row>
    <row r="5365" spans="8:8" x14ac:dyDescent="0.25">
      <c r="H5365" s="25"/>
    </row>
    <row r="5366" spans="8:8" x14ac:dyDescent="0.25">
      <c r="H5366" s="25"/>
    </row>
    <row r="5367" spans="8:8" x14ac:dyDescent="0.25">
      <c r="H5367" s="25"/>
    </row>
    <row r="5368" spans="8:8" x14ac:dyDescent="0.25">
      <c r="H5368" s="25"/>
    </row>
    <row r="5369" spans="8:8" x14ac:dyDescent="0.25">
      <c r="H5369" s="25"/>
    </row>
    <row r="5370" spans="8:8" x14ac:dyDescent="0.25">
      <c r="H5370" s="25"/>
    </row>
    <row r="5371" spans="8:8" x14ac:dyDescent="0.25">
      <c r="H5371" s="25"/>
    </row>
    <row r="5372" spans="8:8" x14ac:dyDescent="0.25">
      <c r="H5372" s="25"/>
    </row>
    <row r="5373" spans="8:8" x14ac:dyDescent="0.25">
      <c r="H5373" s="25"/>
    </row>
    <row r="5374" spans="8:8" x14ac:dyDescent="0.25">
      <c r="H5374" s="25"/>
    </row>
    <row r="5375" spans="8:8" x14ac:dyDescent="0.25">
      <c r="H5375" s="25"/>
    </row>
    <row r="5376" spans="8:8" x14ac:dyDescent="0.25">
      <c r="H5376" s="25"/>
    </row>
    <row r="5377" spans="8:8" x14ac:dyDescent="0.25">
      <c r="H5377" s="25"/>
    </row>
    <row r="5378" spans="8:8" x14ac:dyDescent="0.25">
      <c r="H5378" s="25"/>
    </row>
    <row r="5379" spans="8:8" x14ac:dyDescent="0.25">
      <c r="H5379" s="25"/>
    </row>
    <row r="5380" spans="8:8" x14ac:dyDescent="0.25">
      <c r="H5380" s="25"/>
    </row>
    <row r="5381" spans="8:8" x14ac:dyDescent="0.25">
      <c r="H5381" s="25"/>
    </row>
    <row r="5382" spans="8:8" x14ac:dyDescent="0.25">
      <c r="H5382" s="25"/>
    </row>
    <row r="5383" spans="8:8" x14ac:dyDescent="0.25">
      <c r="H5383" s="25"/>
    </row>
    <row r="5384" spans="8:8" x14ac:dyDescent="0.25">
      <c r="H5384" s="25"/>
    </row>
    <row r="5385" spans="8:8" x14ac:dyDescent="0.25">
      <c r="H5385" s="25"/>
    </row>
    <row r="5386" spans="8:8" x14ac:dyDescent="0.25">
      <c r="H5386" s="25"/>
    </row>
    <row r="5387" spans="8:8" x14ac:dyDescent="0.25">
      <c r="H5387" s="25"/>
    </row>
    <row r="5388" spans="8:8" x14ac:dyDescent="0.25">
      <c r="H5388" s="25"/>
    </row>
    <row r="5389" spans="8:8" x14ac:dyDescent="0.25">
      <c r="H5389" s="25"/>
    </row>
    <row r="5390" spans="8:8" x14ac:dyDescent="0.25">
      <c r="H5390" s="25"/>
    </row>
    <row r="5391" spans="8:8" x14ac:dyDescent="0.25">
      <c r="H5391" s="25"/>
    </row>
    <row r="5392" spans="8:8" x14ac:dyDescent="0.25">
      <c r="H5392" s="25"/>
    </row>
    <row r="5393" spans="8:8" x14ac:dyDescent="0.25">
      <c r="H5393" s="25"/>
    </row>
    <row r="5394" spans="8:8" x14ac:dyDescent="0.25">
      <c r="H5394" s="25"/>
    </row>
    <row r="5395" spans="8:8" x14ac:dyDescent="0.25">
      <c r="H5395" s="25"/>
    </row>
    <row r="5396" spans="8:8" x14ac:dyDescent="0.25">
      <c r="H5396" s="25"/>
    </row>
    <row r="5397" spans="8:8" x14ac:dyDescent="0.25">
      <c r="H5397" s="25"/>
    </row>
    <row r="5398" spans="8:8" x14ac:dyDescent="0.25">
      <c r="H5398" s="25"/>
    </row>
    <row r="5399" spans="8:8" x14ac:dyDescent="0.25">
      <c r="H5399" s="25"/>
    </row>
    <row r="5400" spans="8:8" x14ac:dyDescent="0.25">
      <c r="H5400" s="25"/>
    </row>
    <row r="5401" spans="8:8" x14ac:dyDescent="0.25">
      <c r="H5401" s="25"/>
    </row>
    <row r="5402" spans="8:8" x14ac:dyDescent="0.25">
      <c r="H5402" s="25"/>
    </row>
    <row r="5403" spans="8:8" x14ac:dyDescent="0.25">
      <c r="H5403" s="25"/>
    </row>
    <row r="5404" spans="8:8" x14ac:dyDescent="0.25">
      <c r="H5404" s="25"/>
    </row>
    <row r="5405" spans="8:8" x14ac:dyDescent="0.25">
      <c r="H5405" s="25"/>
    </row>
    <row r="5406" spans="8:8" x14ac:dyDescent="0.25">
      <c r="H5406" s="25"/>
    </row>
    <row r="5407" spans="8:8" x14ac:dyDescent="0.25">
      <c r="H5407" s="25"/>
    </row>
    <row r="5408" spans="8:8" x14ac:dyDescent="0.25">
      <c r="H5408" s="25"/>
    </row>
    <row r="5409" spans="8:8" x14ac:dyDescent="0.25">
      <c r="H5409" s="25"/>
    </row>
    <row r="5410" spans="8:8" x14ac:dyDescent="0.25">
      <c r="H5410" s="25"/>
    </row>
    <row r="5411" spans="8:8" x14ac:dyDescent="0.25">
      <c r="H5411" s="25"/>
    </row>
    <row r="5412" spans="8:8" x14ac:dyDescent="0.25">
      <c r="H5412" s="25"/>
    </row>
    <row r="5413" spans="8:8" x14ac:dyDescent="0.25">
      <c r="H5413" s="25"/>
    </row>
    <row r="5414" spans="8:8" x14ac:dyDescent="0.25">
      <c r="H5414" s="25"/>
    </row>
    <row r="5415" spans="8:8" x14ac:dyDescent="0.25">
      <c r="H5415" s="25"/>
    </row>
    <row r="5416" spans="8:8" x14ac:dyDescent="0.25">
      <c r="H5416" s="25"/>
    </row>
    <row r="5417" spans="8:8" x14ac:dyDescent="0.25">
      <c r="H5417" s="25"/>
    </row>
    <row r="5418" spans="8:8" x14ac:dyDescent="0.25">
      <c r="H5418" s="25"/>
    </row>
    <row r="5419" spans="8:8" x14ac:dyDescent="0.25">
      <c r="H5419" s="25"/>
    </row>
    <row r="5420" spans="8:8" x14ac:dyDescent="0.25">
      <c r="H5420" s="25"/>
    </row>
    <row r="5421" spans="8:8" x14ac:dyDescent="0.25">
      <c r="H5421" s="25"/>
    </row>
    <row r="5422" spans="8:8" x14ac:dyDescent="0.25">
      <c r="H5422" s="25"/>
    </row>
    <row r="5423" spans="8:8" x14ac:dyDescent="0.25">
      <c r="H5423" s="25"/>
    </row>
    <row r="5424" spans="8:8" x14ac:dyDescent="0.25">
      <c r="H5424" s="25"/>
    </row>
    <row r="5425" spans="8:8" x14ac:dyDescent="0.25">
      <c r="H5425" s="25"/>
    </row>
    <row r="5426" spans="8:8" x14ac:dyDescent="0.25">
      <c r="H5426" s="25"/>
    </row>
    <row r="5427" spans="8:8" x14ac:dyDescent="0.25">
      <c r="H5427" s="25"/>
    </row>
    <row r="5428" spans="8:8" x14ac:dyDescent="0.25">
      <c r="H5428" s="25"/>
    </row>
    <row r="5429" spans="8:8" x14ac:dyDescent="0.25">
      <c r="H5429" s="25"/>
    </row>
    <row r="5430" spans="8:8" x14ac:dyDescent="0.25">
      <c r="H5430" s="25"/>
    </row>
    <row r="5431" spans="8:8" x14ac:dyDescent="0.25">
      <c r="H5431" s="25"/>
    </row>
    <row r="5432" spans="8:8" x14ac:dyDescent="0.25">
      <c r="H5432" s="25"/>
    </row>
    <row r="5433" spans="8:8" x14ac:dyDescent="0.25">
      <c r="H5433" s="25"/>
    </row>
    <row r="5434" spans="8:8" x14ac:dyDescent="0.25">
      <c r="H5434" s="25"/>
    </row>
    <row r="5435" spans="8:8" x14ac:dyDescent="0.25">
      <c r="H5435" s="25"/>
    </row>
    <row r="5436" spans="8:8" x14ac:dyDescent="0.25">
      <c r="H5436" s="25"/>
    </row>
    <row r="5437" spans="8:8" x14ac:dyDescent="0.25">
      <c r="H5437" s="25"/>
    </row>
    <row r="5438" spans="8:8" x14ac:dyDescent="0.25">
      <c r="H5438" s="25"/>
    </row>
    <row r="5439" spans="8:8" x14ac:dyDescent="0.25">
      <c r="H5439" s="25"/>
    </row>
    <row r="5440" spans="8:8" x14ac:dyDescent="0.25">
      <c r="H5440" s="25"/>
    </row>
    <row r="5441" spans="8:8" x14ac:dyDescent="0.25">
      <c r="H5441" s="25"/>
    </row>
    <row r="5442" spans="8:8" x14ac:dyDescent="0.25">
      <c r="H5442" s="25"/>
    </row>
    <row r="5443" spans="8:8" x14ac:dyDescent="0.25">
      <c r="H5443" s="25"/>
    </row>
    <row r="5444" spans="8:8" x14ac:dyDescent="0.25">
      <c r="H5444" s="25"/>
    </row>
    <row r="5445" spans="8:8" x14ac:dyDescent="0.25">
      <c r="H5445" s="25"/>
    </row>
    <row r="5446" spans="8:8" x14ac:dyDescent="0.25">
      <c r="H5446" s="25"/>
    </row>
    <row r="5447" spans="8:8" x14ac:dyDescent="0.25">
      <c r="H5447" s="25"/>
    </row>
    <row r="5448" spans="8:8" x14ac:dyDescent="0.25">
      <c r="H5448" s="25"/>
    </row>
    <row r="5449" spans="8:8" x14ac:dyDescent="0.25">
      <c r="H5449" s="25"/>
    </row>
    <row r="5450" spans="8:8" x14ac:dyDescent="0.25">
      <c r="H5450" s="25"/>
    </row>
    <row r="5451" spans="8:8" x14ac:dyDescent="0.25">
      <c r="H5451" s="25"/>
    </row>
    <row r="5452" spans="8:8" x14ac:dyDescent="0.25">
      <c r="H5452" s="25"/>
    </row>
    <row r="5453" spans="8:8" x14ac:dyDescent="0.25">
      <c r="H5453" s="25"/>
    </row>
    <row r="5454" spans="8:8" x14ac:dyDescent="0.25">
      <c r="H5454" s="25"/>
    </row>
    <row r="5455" spans="8:8" x14ac:dyDescent="0.25">
      <c r="H5455" s="25"/>
    </row>
    <row r="5456" spans="8:8" x14ac:dyDescent="0.25">
      <c r="H5456" s="25"/>
    </row>
    <row r="5457" spans="8:8" x14ac:dyDescent="0.25">
      <c r="H5457" s="25"/>
    </row>
    <row r="5458" spans="8:8" x14ac:dyDescent="0.25">
      <c r="H5458" s="25"/>
    </row>
    <row r="5459" spans="8:8" x14ac:dyDescent="0.25">
      <c r="H5459" s="25"/>
    </row>
    <row r="5460" spans="8:8" x14ac:dyDescent="0.25">
      <c r="H5460" s="25"/>
    </row>
    <row r="5461" spans="8:8" x14ac:dyDescent="0.25">
      <c r="H5461" s="25"/>
    </row>
    <row r="5462" spans="8:8" x14ac:dyDescent="0.25">
      <c r="H5462" s="25"/>
    </row>
    <row r="5463" spans="8:8" x14ac:dyDescent="0.25">
      <c r="H5463" s="25"/>
    </row>
    <row r="5464" spans="8:8" x14ac:dyDescent="0.25">
      <c r="H5464" s="25"/>
    </row>
    <row r="5465" spans="8:8" x14ac:dyDescent="0.25">
      <c r="H5465" s="25"/>
    </row>
    <row r="5466" spans="8:8" x14ac:dyDescent="0.25">
      <c r="H5466" s="25"/>
    </row>
    <row r="5467" spans="8:8" x14ac:dyDescent="0.25">
      <c r="H5467" s="25"/>
    </row>
    <row r="5468" spans="8:8" x14ac:dyDescent="0.25">
      <c r="H5468" s="25"/>
    </row>
    <row r="5469" spans="8:8" x14ac:dyDescent="0.25">
      <c r="H5469" s="25"/>
    </row>
    <row r="5470" spans="8:8" x14ac:dyDescent="0.25">
      <c r="H5470" s="25"/>
    </row>
    <row r="5471" spans="8:8" x14ac:dyDescent="0.25">
      <c r="H5471" s="25"/>
    </row>
    <row r="5472" spans="8:8" x14ac:dyDescent="0.25">
      <c r="H5472" s="25"/>
    </row>
    <row r="5473" spans="8:8" x14ac:dyDescent="0.25">
      <c r="H5473" s="25"/>
    </row>
    <row r="5474" spans="8:8" x14ac:dyDescent="0.25">
      <c r="H5474" s="25"/>
    </row>
    <row r="5475" spans="8:8" x14ac:dyDescent="0.25">
      <c r="H5475" s="25"/>
    </row>
    <row r="5476" spans="8:8" x14ac:dyDescent="0.25">
      <c r="H5476" s="25"/>
    </row>
    <row r="5477" spans="8:8" x14ac:dyDescent="0.25">
      <c r="H5477" s="25"/>
    </row>
    <row r="5478" spans="8:8" x14ac:dyDescent="0.25">
      <c r="H5478" s="25"/>
    </row>
    <row r="5479" spans="8:8" x14ac:dyDescent="0.25">
      <c r="H5479" s="25"/>
    </row>
    <row r="5480" spans="8:8" x14ac:dyDescent="0.25">
      <c r="H5480" s="25"/>
    </row>
    <row r="5481" spans="8:8" x14ac:dyDescent="0.25">
      <c r="H5481" s="25"/>
    </row>
    <row r="5482" spans="8:8" x14ac:dyDescent="0.25">
      <c r="H5482" s="25"/>
    </row>
    <row r="5483" spans="8:8" x14ac:dyDescent="0.25">
      <c r="H5483" s="25"/>
    </row>
    <row r="5484" spans="8:8" x14ac:dyDescent="0.25">
      <c r="H5484" s="25"/>
    </row>
    <row r="5485" spans="8:8" x14ac:dyDescent="0.25">
      <c r="H5485" s="25"/>
    </row>
    <row r="5486" spans="8:8" x14ac:dyDescent="0.25">
      <c r="H5486" s="25"/>
    </row>
    <row r="5487" spans="8:8" x14ac:dyDescent="0.25">
      <c r="H5487" s="25"/>
    </row>
    <row r="5488" spans="8:8" x14ac:dyDescent="0.25">
      <c r="H5488" s="25"/>
    </row>
    <row r="5489" spans="8:8" x14ac:dyDescent="0.25">
      <c r="H5489" s="25"/>
    </row>
    <row r="5490" spans="8:8" x14ac:dyDescent="0.25">
      <c r="H5490" s="25"/>
    </row>
    <row r="5491" spans="8:8" x14ac:dyDescent="0.25">
      <c r="H5491" s="25"/>
    </row>
    <row r="5492" spans="8:8" x14ac:dyDescent="0.25">
      <c r="H5492" s="25"/>
    </row>
    <row r="5493" spans="8:8" x14ac:dyDescent="0.25">
      <c r="H5493" s="25"/>
    </row>
    <row r="5494" spans="8:8" x14ac:dyDescent="0.25">
      <c r="H5494" s="25"/>
    </row>
    <row r="5495" spans="8:8" x14ac:dyDescent="0.25">
      <c r="H5495" s="25"/>
    </row>
    <row r="5496" spans="8:8" x14ac:dyDescent="0.25">
      <c r="H5496" s="25"/>
    </row>
    <row r="5497" spans="8:8" x14ac:dyDescent="0.25">
      <c r="H5497" s="25"/>
    </row>
    <row r="5498" spans="8:8" x14ac:dyDescent="0.25">
      <c r="H5498" s="25"/>
    </row>
    <row r="5499" spans="8:8" x14ac:dyDescent="0.25">
      <c r="H5499" s="25"/>
    </row>
    <row r="5500" spans="8:8" x14ac:dyDescent="0.25">
      <c r="H5500" s="25"/>
    </row>
    <row r="5501" spans="8:8" x14ac:dyDescent="0.25">
      <c r="H5501" s="25"/>
    </row>
    <row r="5502" spans="8:8" x14ac:dyDescent="0.25">
      <c r="H5502" s="25"/>
    </row>
    <row r="5503" spans="8:8" x14ac:dyDescent="0.25">
      <c r="H5503" s="25"/>
    </row>
    <row r="5504" spans="8:8" x14ac:dyDescent="0.25">
      <c r="H5504" s="25"/>
    </row>
    <row r="5505" spans="8:8" x14ac:dyDescent="0.25">
      <c r="H5505" s="25"/>
    </row>
    <row r="5506" spans="8:8" x14ac:dyDescent="0.25">
      <c r="H5506" s="25"/>
    </row>
    <row r="5507" spans="8:8" x14ac:dyDescent="0.25">
      <c r="H5507" s="25"/>
    </row>
    <row r="5508" spans="8:8" x14ac:dyDescent="0.25">
      <c r="H5508" s="25"/>
    </row>
    <row r="5509" spans="8:8" x14ac:dyDescent="0.25">
      <c r="H5509" s="25"/>
    </row>
    <row r="5510" spans="8:8" x14ac:dyDescent="0.25">
      <c r="H5510" s="25"/>
    </row>
    <row r="5511" spans="8:8" x14ac:dyDescent="0.25">
      <c r="H5511" s="25"/>
    </row>
    <row r="5512" spans="8:8" x14ac:dyDescent="0.25">
      <c r="H5512" s="25"/>
    </row>
    <row r="5513" spans="8:8" x14ac:dyDescent="0.25">
      <c r="H5513" s="25"/>
    </row>
    <row r="5514" spans="8:8" x14ac:dyDescent="0.25">
      <c r="H5514" s="25"/>
    </row>
    <row r="5515" spans="8:8" x14ac:dyDescent="0.25">
      <c r="H5515" s="25"/>
    </row>
    <row r="5516" spans="8:8" x14ac:dyDescent="0.25">
      <c r="H5516" s="25"/>
    </row>
    <row r="5517" spans="8:8" x14ac:dyDescent="0.25">
      <c r="H5517" s="25"/>
    </row>
    <row r="5518" spans="8:8" x14ac:dyDescent="0.25">
      <c r="H5518" s="25"/>
    </row>
    <row r="5519" spans="8:8" x14ac:dyDescent="0.25">
      <c r="H5519" s="25"/>
    </row>
    <row r="5520" spans="8:8" x14ac:dyDescent="0.25">
      <c r="H5520" s="25"/>
    </row>
    <row r="5521" spans="8:8" x14ac:dyDescent="0.25">
      <c r="H5521" s="25"/>
    </row>
    <row r="5522" spans="8:8" x14ac:dyDescent="0.25">
      <c r="H5522" s="25"/>
    </row>
    <row r="5523" spans="8:8" x14ac:dyDescent="0.25">
      <c r="H5523" s="25"/>
    </row>
    <row r="5524" spans="8:8" x14ac:dyDescent="0.25">
      <c r="H5524" s="25"/>
    </row>
    <row r="5525" spans="8:8" x14ac:dyDescent="0.25">
      <c r="H5525" s="25"/>
    </row>
    <row r="5526" spans="8:8" x14ac:dyDescent="0.25">
      <c r="H5526" s="25"/>
    </row>
    <row r="5527" spans="8:8" x14ac:dyDescent="0.25">
      <c r="H5527" s="25"/>
    </row>
    <row r="5528" spans="8:8" x14ac:dyDescent="0.25">
      <c r="H5528" s="25"/>
    </row>
    <row r="5529" spans="8:8" x14ac:dyDescent="0.25">
      <c r="H5529" s="25"/>
    </row>
    <row r="5530" spans="8:8" x14ac:dyDescent="0.25">
      <c r="H5530" s="25"/>
    </row>
    <row r="5531" spans="8:8" x14ac:dyDescent="0.25">
      <c r="H5531" s="25"/>
    </row>
    <row r="5532" spans="8:8" x14ac:dyDescent="0.25">
      <c r="H5532" s="25"/>
    </row>
    <row r="5533" spans="8:8" x14ac:dyDescent="0.25">
      <c r="H5533" s="25"/>
    </row>
    <row r="5534" spans="8:8" x14ac:dyDescent="0.25">
      <c r="H5534" s="25"/>
    </row>
    <row r="5535" spans="8:8" x14ac:dyDescent="0.25">
      <c r="H5535" s="25"/>
    </row>
    <row r="5536" spans="8:8" x14ac:dyDescent="0.25">
      <c r="H5536" s="25"/>
    </row>
    <row r="5537" spans="8:8" x14ac:dyDescent="0.25">
      <c r="H5537" s="25"/>
    </row>
    <row r="5538" spans="8:8" x14ac:dyDescent="0.25">
      <c r="H5538" s="25"/>
    </row>
    <row r="5539" spans="8:8" x14ac:dyDescent="0.25">
      <c r="H5539" s="25"/>
    </row>
    <row r="5540" spans="8:8" x14ac:dyDescent="0.25">
      <c r="H5540" s="25"/>
    </row>
    <row r="5541" spans="8:8" x14ac:dyDescent="0.25">
      <c r="H5541" s="25"/>
    </row>
    <row r="5542" spans="8:8" x14ac:dyDescent="0.25">
      <c r="H5542" s="25"/>
    </row>
    <row r="5543" spans="8:8" x14ac:dyDescent="0.25">
      <c r="H5543" s="25"/>
    </row>
    <row r="5544" spans="8:8" x14ac:dyDescent="0.25">
      <c r="H5544" s="25"/>
    </row>
    <row r="5545" spans="8:8" x14ac:dyDescent="0.25">
      <c r="H5545" s="25"/>
    </row>
    <row r="5546" spans="8:8" x14ac:dyDescent="0.25">
      <c r="H5546" s="25"/>
    </row>
    <row r="5547" spans="8:8" x14ac:dyDescent="0.25">
      <c r="H5547" s="25"/>
    </row>
    <row r="5548" spans="8:8" x14ac:dyDescent="0.25">
      <c r="H5548" s="25"/>
    </row>
    <row r="5549" spans="8:8" x14ac:dyDescent="0.25">
      <c r="H5549" s="25"/>
    </row>
    <row r="5550" spans="8:8" x14ac:dyDescent="0.25">
      <c r="H5550" s="25"/>
    </row>
    <row r="5551" spans="8:8" x14ac:dyDescent="0.25">
      <c r="H5551" s="25"/>
    </row>
    <row r="5552" spans="8:8" x14ac:dyDescent="0.25">
      <c r="H5552" s="25"/>
    </row>
    <row r="5553" spans="8:8" x14ac:dyDescent="0.25">
      <c r="H5553" s="25"/>
    </row>
    <row r="5554" spans="8:8" x14ac:dyDescent="0.25">
      <c r="H5554" s="25"/>
    </row>
    <row r="5555" spans="8:8" x14ac:dyDescent="0.25">
      <c r="H5555" s="25"/>
    </row>
    <row r="5556" spans="8:8" x14ac:dyDescent="0.25">
      <c r="H5556" s="25"/>
    </row>
    <row r="5557" spans="8:8" x14ac:dyDescent="0.25">
      <c r="H5557" s="25"/>
    </row>
    <row r="5558" spans="8:8" x14ac:dyDescent="0.25">
      <c r="H5558" s="25"/>
    </row>
    <row r="5559" spans="8:8" x14ac:dyDescent="0.25">
      <c r="H5559" s="25"/>
    </row>
    <row r="5560" spans="8:8" x14ac:dyDescent="0.25">
      <c r="H5560" s="25"/>
    </row>
    <row r="5561" spans="8:8" x14ac:dyDescent="0.25">
      <c r="H5561" s="25"/>
    </row>
    <row r="5562" spans="8:8" x14ac:dyDescent="0.25">
      <c r="H5562" s="25"/>
    </row>
    <row r="5563" spans="8:8" x14ac:dyDescent="0.25">
      <c r="H5563" s="25"/>
    </row>
    <row r="5564" spans="8:8" x14ac:dyDescent="0.25">
      <c r="H5564" s="25"/>
    </row>
    <row r="5565" spans="8:8" x14ac:dyDescent="0.25">
      <c r="H5565" s="25"/>
    </row>
    <row r="5566" spans="8:8" x14ac:dyDescent="0.25">
      <c r="H5566" s="25"/>
    </row>
    <row r="5567" spans="8:8" x14ac:dyDescent="0.25">
      <c r="H5567" s="25"/>
    </row>
    <row r="5568" spans="8:8" x14ac:dyDescent="0.25">
      <c r="H5568" s="25"/>
    </row>
    <row r="5569" spans="8:8" x14ac:dyDescent="0.25">
      <c r="H5569" s="25"/>
    </row>
    <row r="5570" spans="8:8" x14ac:dyDescent="0.25">
      <c r="H5570" s="25"/>
    </row>
    <row r="5571" spans="8:8" x14ac:dyDescent="0.25">
      <c r="H5571" s="25"/>
    </row>
    <row r="5572" spans="8:8" x14ac:dyDescent="0.25">
      <c r="H5572" s="25"/>
    </row>
    <row r="5573" spans="8:8" x14ac:dyDescent="0.25">
      <c r="H5573" s="25"/>
    </row>
    <row r="5574" spans="8:8" x14ac:dyDescent="0.25">
      <c r="H5574" s="25"/>
    </row>
    <row r="5575" spans="8:8" x14ac:dyDescent="0.25">
      <c r="H5575" s="25"/>
    </row>
    <row r="5576" spans="8:8" x14ac:dyDescent="0.25">
      <c r="H5576" s="25"/>
    </row>
    <row r="5577" spans="8:8" x14ac:dyDescent="0.25">
      <c r="H5577" s="25"/>
    </row>
    <row r="5578" spans="8:8" x14ac:dyDescent="0.25">
      <c r="H5578" s="25"/>
    </row>
    <row r="5579" spans="8:8" x14ac:dyDescent="0.25">
      <c r="H5579" s="25"/>
    </row>
    <row r="5580" spans="8:8" x14ac:dyDescent="0.25">
      <c r="H5580" s="25"/>
    </row>
    <row r="5581" spans="8:8" x14ac:dyDescent="0.25">
      <c r="H5581" s="25"/>
    </row>
    <row r="5582" spans="8:8" x14ac:dyDescent="0.25">
      <c r="H5582" s="25"/>
    </row>
    <row r="5583" spans="8:8" x14ac:dyDescent="0.25">
      <c r="H5583" s="25"/>
    </row>
    <row r="5584" spans="8:8" x14ac:dyDescent="0.25">
      <c r="H5584" s="25"/>
    </row>
    <row r="5585" spans="8:8" x14ac:dyDescent="0.25">
      <c r="H5585" s="25"/>
    </row>
    <row r="5586" spans="8:8" x14ac:dyDescent="0.25">
      <c r="H5586" s="25"/>
    </row>
    <row r="5587" spans="8:8" x14ac:dyDescent="0.25">
      <c r="H5587" s="25"/>
    </row>
    <row r="5588" spans="8:8" x14ac:dyDescent="0.25">
      <c r="H5588" s="25"/>
    </row>
    <row r="5589" spans="8:8" x14ac:dyDescent="0.25">
      <c r="H5589" s="25"/>
    </row>
    <row r="5590" spans="8:8" x14ac:dyDescent="0.25">
      <c r="H5590" s="25"/>
    </row>
    <row r="5591" spans="8:8" x14ac:dyDescent="0.25">
      <c r="H5591" s="25"/>
    </row>
    <row r="5592" spans="8:8" x14ac:dyDescent="0.25">
      <c r="H5592" s="25"/>
    </row>
    <row r="5593" spans="8:8" x14ac:dyDescent="0.25">
      <c r="H5593" s="25"/>
    </row>
    <row r="5594" spans="8:8" x14ac:dyDescent="0.25">
      <c r="H5594" s="25"/>
    </row>
    <row r="5595" spans="8:8" x14ac:dyDescent="0.25">
      <c r="H5595" s="25"/>
    </row>
    <row r="5596" spans="8:8" x14ac:dyDescent="0.25">
      <c r="H5596" s="25"/>
    </row>
    <row r="5597" spans="8:8" x14ac:dyDescent="0.25">
      <c r="H5597" s="25"/>
    </row>
    <row r="5598" spans="8:8" x14ac:dyDescent="0.25">
      <c r="H5598" s="25"/>
    </row>
    <row r="5599" spans="8:8" x14ac:dyDescent="0.25">
      <c r="H5599" s="25"/>
    </row>
    <row r="5600" spans="8:8" x14ac:dyDescent="0.25">
      <c r="H5600" s="25"/>
    </row>
    <row r="5601" spans="8:8" x14ac:dyDescent="0.25">
      <c r="H5601" s="25"/>
    </row>
    <row r="5602" spans="8:8" x14ac:dyDescent="0.25">
      <c r="H5602" s="25"/>
    </row>
    <row r="5603" spans="8:8" x14ac:dyDescent="0.25">
      <c r="H5603" s="25"/>
    </row>
    <row r="5604" spans="8:8" x14ac:dyDescent="0.25">
      <c r="H5604" s="25"/>
    </row>
    <row r="5605" spans="8:8" x14ac:dyDescent="0.25">
      <c r="H5605" s="25"/>
    </row>
    <row r="5606" spans="8:8" x14ac:dyDescent="0.25">
      <c r="H5606" s="25"/>
    </row>
    <row r="5607" spans="8:8" x14ac:dyDescent="0.25">
      <c r="H5607" s="25"/>
    </row>
    <row r="5608" spans="8:8" x14ac:dyDescent="0.25">
      <c r="H5608" s="25"/>
    </row>
    <row r="5609" spans="8:8" x14ac:dyDescent="0.25">
      <c r="H5609" s="25"/>
    </row>
    <row r="5610" spans="8:8" x14ac:dyDescent="0.25">
      <c r="H5610" s="25"/>
    </row>
    <row r="5611" spans="8:8" x14ac:dyDescent="0.25">
      <c r="H5611" s="25"/>
    </row>
    <row r="5612" spans="8:8" x14ac:dyDescent="0.25">
      <c r="H5612" s="25"/>
    </row>
    <row r="5613" spans="8:8" x14ac:dyDescent="0.25">
      <c r="H5613" s="25"/>
    </row>
    <row r="5614" spans="8:8" x14ac:dyDescent="0.25">
      <c r="H5614" s="25"/>
    </row>
    <row r="5615" spans="8:8" x14ac:dyDescent="0.25">
      <c r="H5615" s="25"/>
    </row>
    <row r="5616" spans="8:8" x14ac:dyDescent="0.25">
      <c r="H5616" s="25"/>
    </row>
    <row r="5617" spans="8:8" x14ac:dyDescent="0.25">
      <c r="H5617" s="25"/>
    </row>
    <row r="5618" spans="8:8" x14ac:dyDescent="0.25">
      <c r="H5618" s="25"/>
    </row>
    <row r="5619" spans="8:8" x14ac:dyDescent="0.25">
      <c r="H5619" s="25"/>
    </row>
    <row r="5620" spans="8:8" x14ac:dyDescent="0.25">
      <c r="H5620" s="25"/>
    </row>
    <row r="5621" spans="8:8" x14ac:dyDescent="0.25">
      <c r="H5621" s="25"/>
    </row>
    <row r="5622" spans="8:8" x14ac:dyDescent="0.25">
      <c r="H5622" s="25"/>
    </row>
    <row r="5623" spans="8:8" x14ac:dyDescent="0.25">
      <c r="H5623" s="25"/>
    </row>
    <row r="5624" spans="8:8" x14ac:dyDescent="0.25">
      <c r="H5624" s="25"/>
    </row>
    <row r="5625" spans="8:8" x14ac:dyDescent="0.25">
      <c r="H5625" s="25"/>
    </row>
    <row r="5626" spans="8:8" x14ac:dyDescent="0.25">
      <c r="H5626" s="25"/>
    </row>
    <row r="5627" spans="8:8" x14ac:dyDescent="0.25">
      <c r="H5627" s="25"/>
    </row>
    <row r="5628" spans="8:8" x14ac:dyDescent="0.25">
      <c r="H5628" s="25"/>
    </row>
    <row r="5629" spans="8:8" x14ac:dyDescent="0.25">
      <c r="H5629" s="25"/>
    </row>
    <row r="5630" spans="8:8" x14ac:dyDescent="0.25">
      <c r="H5630" s="25"/>
    </row>
    <row r="5631" spans="8:8" x14ac:dyDescent="0.25">
      <c r="H5631" s="25"/>
    </row>
    <row r="5632" spans="8:8" x14ac:dyDescent="0.25">
      <c r="H5632" s="25"/>
    </row>
    <row r="5633" spans="8:8" x14ac:dyDescent="0.25">
      <c r="H5633" s="25"/>
    </row>
    <row r="5634" spans="8:8" x14ac:dyDescent="0.25">
      <c r="H5634" s="25"/>
    </row>
    <row r="5635" spans="8:8" x14ac:dyDescent="0.25">
      <c r="H5635" s="25"/>
    </row>
    <row r="5636" spans="8:8" x14ac:dyDescent="0.25">
      <c r="H5636" s="25"/>
    </row>
    <row r="5637" spans="8:8" x14ac:dyDescent="0.25">
      <c r="H5637" s="25"/>
    </row>
    <row r="5638" spans="8:8" x14ac:dyDescent="0.25">
      <c r="H5638" s="25"/>
    </row>
    <row r="5639" spans="8:8" x14ac:dyDescent="0.25">
      <c r="H5639" s="25"/>
    </row>
    <row r="5640" spans="8:8" x14ac:dyDescent="0.25">
      <c r="H5640" s="25"/>
    </row>
    <row r="5641" spans="8:8" x14ac:dyDescent="0.25">
      <c r="H5641" s="25"/>
    </row>
    <row r="5642" spans="8:8" x14ac:dyDescent="0.25">
      <c r="H5642" s="25"/>
    </row>
    <row r="5643" spans="8:8" x14ac:dyDescent="0.25">
      <c r="H5643" s="25"/>
    </row>
    <row r="5644" spans="8:8" x14ac:dyDescent="0.25">
      <c r="H5644" s="25"/>
    </row>
    <row r="5645" spans="8:8" x14ac:dyDescent="0.25">
      <c r="H5645" s="25"/>
    </row>
    <row r="5646" spans="8:8" x14ac:dyDescent="0.25">
      <c r="H5646" s="25"/>
    </row>
    <row r="5647" spans="8:8" x14ac:dyDescent="0.25">
      <c r="H5647" s="25"/>
    </row>
    <row r="5648" spans="8:8" x14ac:dyDescent="0.25">
      <c r="H5648" s="25"/>
    </row>
    <row r="5649" spans="8:8" x14ac:dyDescent="0.25">
      <c r="H5649" s="25"/>
    </row>
    <row r="5650" spans="8:8" x14ac:dyDescent="0.25">
      <c r="H5650" s="25"/>
    </row>
    <row r="5651" spans="8:8" x14ac:dyDescent="0.25">
      <c r="H5651" s="25"/>
    </row>
    <row r="5652" spans="8:8" x14ac:dyDescent="0.25">
      <c r="H5652" s="25"/>
    </row>
    <row r="5653" spans="8:8" x14ac:dyDescent="0.25">
      <c r="H5653" s="25"/>
    </row>
    <row r="5654" spans="8:8" x14ac:dyDescent="0.25">
      <c r="H5654" s="25"/>
    </row>
    <row r="5655" spans="8:8" x14ac:dyDescent="0.25">
      <c r="H5655" s="25"/>
    </row>
    <row r="5656" spans="8:8" x14ac:dyDescent="0.25">
      <c r="H5656" s="25"/>
    </row>
    <row r="5657" spans="8:8" x14ac:dyDescent="0.25">
      <c r="H5657" s="25"/>
    </row>
    <row r="5658" spans="8:8" x14ac:dyDescent="0.25">
      <c r="H5658" s="25"/>
    </row>
    <row r="5659" spans="8:8" x14ac:dyDescent="0.25">
      <c r="H5659" s="25"/>
    </row>
    <row r="5660" spans="8:8" x14ac:dyDescent="0.25">
      <c r="H5660" s="25"/>
    </row>
    <row r="5661" spans="8:8" x14ac:dyDescent="0.25">
      <c r="H5661" s="25"/>
    </row>
    <row r="5662" spans="8:8" x14ac:dyDescent="0.25">
      <c r="H5662" s="25"/>
    </row>
    <row r="5663" spans="8:8" x14ac:dyDescent="0.25">
      <c r="H5663" s="25"/>
    </row>
    <row r="5664" spans="8:8" x14ac:dyDescent="0.25">
      <c r="H5664" s="25"/>
    </row>
    <row r="5665" spans="8:8" x14ac:dyDescent="0.25">
      <c r="H5665" s="25"/>
    </row>
    <row r="5666" spans="8:8" x14ac:dyDescent="0.25">
      <c r="H5666" s="25"/>
    </row>
    <row r="5667" spans="8:8" x14ac:dyDescent="0.25">
      <c r="H5667" s="25"/>
    </row>
    <row r="5668" spans="8:8" x14ac:dyDescent="0.25">
      <c r="H5668" s="25"/>
    </row>
    <row r="5669" spans="8:8" x14ac:dyDescent="0.25">
      <c r="H5669" s="25"/>
    </row>
    <row r="5670" spans="8:8" x14ac:dyDescent="0.25">
      <c r="H5670" s="25"/>
    </row>
    <row r="5671" spans="8:8" x14ac:dyDescent="0.25">
      <c r="H5671" s="25"/>
    </row>
    <row r="5672" spans="8:8" x14ac:dyDescent="0.25">
      <c r="H5672" s="25"/>
    </row>
    <row r="5673" spans="8:8" x14ac:dyDescent="0.25">
      <c r="H5673" s="25"/>
    </row>
    <row r="5674" spans="8:8" x14ac:dyDescent="0.25">
      <c r="H5674" s="25"/>
    </row>
    <row r="5675" spans="8:8" x14ac:dyDescent="0.25">
      <c r="H5675" s="25"/>
    </row>
    <row r="5676" spans="8:8" x14ac:dyDescent="0.25">
      <c r="H5676" s="25"/>
    </row>
    <row r="5677" spans="8:8" x14ac:dyDescent="0.25">
      <c r="H5677" s="25"/>
    </row>
    <row r="5678" spans="8:8" x14ac:dyDescent="0.25">
      <c r="H5678" s="25"/>
    </row>
    <row r="5679" spans="8:8" x14ac:dyDescent="0.25">
      <c r="H5679" s="25"/>
    </row>
    <row r="5680" spans="8:8" x14ac:dyDescent="0.25">
      <c r="H5680" s="25"/>
    </row>
    <row r="5681" spans="8:8" x14ac:dyDescent="0.25">
      <c r="H5681" s="25"/>
    </row>
    <row r="5682" spans="8:8" x14ac:dyDescent="0.25">
      <c r="H5682" s="25"/>
    </row>
    <row r="5683" spans="8:8" x14ac:dyDescent="0.25">
      <c r="H5683" s="25"/>
    </row>
    <row r="5684" spans="8:8" x14ac:dyDescent="0.25">
      <c r="H5684" s="25"/>
    </row>
    <row r="5685" spans="8:8" x14ac:dyDescent="0.25">
      <c r="H5685" s="25"/>
    </row>
    <row r="5686" spans="8:8" x14ac:dyDescent="0.25">
      <c r="H5686" s="25"/>
    </row>
    <row r="5687" spans="8:8" x14ac:dyDescent="0.25">
      <c r="H5687" s="25"/>
    </row>
    <row r="5688" spans="8:8" x14ac:dyDescent="0.25">
      <c r="H5688" s="25"/>
    </row>
    <row r="5689" spans="8:8" x14ac:dyDescent="0.25">
      <c r="H5689" s="25"/>
    </row>
    <row r="5690" spans="8:8" x14ac:dyDescent="0.25">
      <c r="H5690" s="25"/>
    </row>
    <row r="5691" spans="8:8" x14ac:dyDescent="0.25">
      <c r="H5691" s="25"/>
    </row>
    <row r="5692" spans="8:8" x14ac:dyDescent="0.25">
      <c r="H5692" s="25"/>
    </row>
    <row r="5693" spans="8:8" x14ac:dyDescent="0.25">
      <c r="H5693" s="25"/>
    </row>
    <row r="5694" spans="8:8" x14ac:dyDescent="0.25">
      <c r="H5694" s="25"/>
    </row>
    <row r="5695" spans="8:8" x14ac:dyDescent="0.25">
      <c r="H5695" s="25"/>
    </row>
    <row r="5696" spans="8:8" x14ac:dyDescent="0.25">
      <c r="H5696" s="25"/>
    </row>
    <row r="5697" spans="8:8" x14ac:dyDescent="0.25">
      <c r="H5697" s="25"/>
    </row>
    <row r="5698" spans="8:8" x14ac:dyDescent="0.25">
      <c r="H5698" s="25"/>
    </row>
    <row r="5699" spans="8:8" x14ac:dyDescent="0.25">
      <c r="H5699" s="25"/>
    </row>
    <row r="5700" spans="8:8" x14ac:dyDescent="0.25">
      <c r="H5700" s="25"/>
    </row>
    <row r="5701" spans="8:8" x14ac:dyDescent="0.25">
      <c r="H5701" s="25"/>
    </row>
    <row r="5702" spans="8:8" x14ac:dyDescent="0.25">
      <c r="H5702" s="25"/>
    </row>
    <row r="5703" spans="8:8" x14ac:dyDescent="0.25">
      <c r="H5703" s="25"/>
    </row>
    <row r="5704" spans="8:8" x14ac:dyDescent="0.25">
      <c r="H5704" s="25"/>
    </row>
    <row r="5705" spans="8:8" x14ac:dyDescent="0.25">
      <c r="H5705" s="25"/>
    </row>
    <row r="5706" spans="8:8" x14ac:dyDescent="0.25">
      <c r="H5706" s="25"/>
    </row>
    <row r="5707" spans="8:8" x14ac:dyDescent="0.25">
      <c r="H5707" s="25"/>
    </row>
    <row r="5708" spans="8:8" x14ac:dyDescent="0.25">
      <c r="H5708" s="25"/>
    </row>
    <row r="5709" spans="8:8" x14ac:dyDescent="0.25">
      <c r="H5709" s="25"/>
    </row>
    <row r="5710" spans="8:8" x14ac:dyDescent="0.25">
      <c r="H5710" s="25"/>
    </row>
    <row r="5711" spans="8:8" x14ac:dyDescent="0.25">
      <c r="H5711" s="25"/>
    </row>
    <row r="5712" spans="8:8" x14ac:dyDescent="0.25">
      <c r="H5712" s="25"/>
    </row>
    <row r="5713" spans="8:8" x14ac:dyDescent="0.25">
      <c r="H5713" s="25"/>
    </row>
    <row r="5714" spans="8:8" x14ac:dyDescent="0.25">
      <c r="H5714" s="25"/>
    </row>
    <row r="5715" spans="8:8" x14ac:dyDescent="0.25">
      <c r="H5715" s="25"/>
    </row>
    <row r="5716" spans="8:8" x14ac:dyDescent="0.25">
      <c r="H5716" s="25"/>
    </row>
    <row r="5717" spans="8:8" x14ac:dyDescent="0.25">
      <c r="H5717" s="25"/>
    </row>
    <row r="5718" spans="8:8" x14ac:dyDescent="0.25">
      <c r="H5718" s="25"/>
    </row>
    <row r="5719" spans="8:8" x14ac:dyDescent="0.25">
      <c r="H5719" s="25"/>
    </row>
    <row r="5720" spans="8:8" x14ac:dyDescent="0.25">
      <c r="H5720" s="25"/>
    </row>
    <row r="5721" spans="8:8" x14ac:dyDescent="0.25">
      <c r="H5721" s="25"/>
    </row>
    <row r="5722" spans="8:8" x14ac:dyDescent="0.25">
      <c r="H5722" s="25"/>
    </row>
    <row r="5723" spans="8:8" x14ac:dyDescent="0.25">
      <c r="H5723" s="25"/>
    </row>
    <row r="5724" spans="8:8" x14ac:dyDescent="0.25">
      <c r="H5724" s="25"/>
    </row>
    <row r="5725" spans="8:8" x14ac:dyDescent="0.25">
      <c r="H5725" s="25"/>
    </row>
    <row r="5726" spans="8:8" x14ac:dyDescent="0.25">
      <c r="H5726" s="25"/>
    </row>
    <row r="5727" spans="8:8" x14ac:dyDescent="0.25">
      <c r="H5727" s="25"/>
    </row>
    <row r="5728" spans="8:8" x14ac:dyDescent="0.25">
      <c r="H5728" s="25"/>
    </row>
    <row r="5729" spans="8:8" x14ac:dyDescent="0.25">
      <c r="H5729" s="25"/>
    </row>
    <row r="5730" spans="8:8" x14ac:dyDescent="0.25">
      <c r="H5730" s="25"/>
    </row>
    <row r="5731" spans="8:8" x14ac:dyDescent="0.25">
      <c r="H5731" s="25"/>
    </row>
    <row r="5732" spans="8:8" x14ac:dyDescent="0.25">
      <c r="H5732" s="25"/>
    </row>
    <row r="5733" spans="8:8" x14ac:dyDescent="0.25">
      <c r="H5733" s="25"/>
    </row>
    <row r="5734" spans="8:8" x14ac:dyDescent="0.25">
      <c r="H5734" s="25"/>
    </row>
    <row r="5735" spans="8:8" x14ac:dyDescent="0.25">
      <c r="H5735" s="25"/>
    </row>
    <row r="5736" spans="8:8" x14ac:dyDescent="0.25">
      <c r="H5736" s="25"/>
    </row>
    <row r="5737" spans="8:8" x14ac:dyDescent="0.25">
      <c r="H5737" s="25"/>
    </row>
    <row r="5738" spans="8:8" x14ac:dyDescent="0.25">
      <c r="H5738" s="25"/>
    </row>
    <row r="5739" spans="8:8" x14ac:dyDescent="0.25">
      <c r="H5739" s="25"/>
    </row>
    <row r="5740" spans="8:8" x14ac:dyDescent="0.25">
      <c r="H5740" s="25"/>
    </row>
    <row r="5741" spans="8:8" x14ac:dyDescent="0.25">
      <c r="H5741" s="25"/>
    </row>
    <row r="5742" spans="8:8" x14ac:dyDescent="0.25">
      <c r="H5742" s="25"/>
    </row>
    <row r="5743" spans="8:8" x14ac:dyDescent="0.25">
      <c r="H5743" s="25"/>
    </row>
    <row r="5744" spans="8:8" x14ac:dyDescent="0.25">
      <c r="H5744" s="25"/>
    </row>
    <row r="5745" spans="8:8" x14ac:dyDescent="0.25">
      <c r="H5745" s="25"/>
    </row>
    <row r="5746" spans="8:8" x14ac:dyDescent="0.25">
      <c r="H5746" s="25"/>
    </row>
    <row r="5747" spans="8:8" x14ac:dyDescent="0.25">
      <c r="H5747" s="25"/>
    </row>
    <row r="5748" spans="8:8" x14ac:dyDescent="0.25">
      <c r="H5748" s="25"/>
    </row>
    <row r="5749" spans="8:8" x14ac:dyDescent="0.25">
      <c r="H5749" s="25"/>
    </row>
    <row r="5750" spans="8:8" x14ac:dyDescent="0.25">
      <c r="H5750" s="25"/>
    </row>
    <row r="5751" spans="8:8" x14ac:dyDescent="0.25">
      <c r="H5751" s="25"/>
    </row>
    <row r="5752" spans="8:8" x14ac:dyDescent="0.25">
      <c r="H5752" s="25"/>
    </row>
    <row r="5753" spans="8:8" x14ac:dyDescent="0.25">
      <c r="H5753" s="25"/>
    </row>
    <row r="5754" spans="8:8" x14ac:dyDescent="0.25">
      <c r="H5754" s="25"/>
    </row>
    <row r="5755" spans="8:8" x14ac:dyDescent="0.25">
      <c r="H5755" s="25"/>
    </row>
    <row r="5756" spans="8:8" x14ac:dyDescent="0.25">
      <c r="H5756" s="25"/>
    </row>
    <row r="5757" spans="8:8" x14ac:dyDescent="0.25">
      <c r="H5757" s="25"/>
    </row>
    <row r="5758" spans="8:8" x14ac:dyDescent="0.25">
      <c r="H5758" s="25"/>
    </row>
    <row r="5759" spans="8:8" x14ac:dyDescent="0.25">
      <c r="H5759" s="25"/>
    </row>
    <row r="5760" spans="8:8" x14ac:dyDescent="0.25">
      <c r="H5760" s="25"/>
    </row>
    <row r="5761" spans="8:8" x14ac:dyDescent="0.25">
      <c r="H5761" s="25"/>
    </row>
    <row r="5762" spans="8:8" x14ac:dyDescent="0.25">
      <c r="H5762" s="25"/>
    </row>
    <row r="5763" spans="8:8" x14ac:dyDescent="0.25">
      <c r="H5763" s="25"/>
    </row>
    <row r="5764" spans="8:8" x14ac:dyDescent="0.25">
      <c r="H5764" s="25"/>
    </row>
    <row r="5765" spans="8:8" x14ac:dyDescent="0.25">
      <c r="H5765" s="25"/>
    </row>
    <row r="5766" spans="8:8" x14ac:dyDescent="0.25">
      <c r="H5766" s="25"/>
    </row>
    <row r="5767" spans="8:8" x14ac:dyDescent="0.25">
      <c r="H5767" s="25"/>
    </row>
    <row r="5768" spans="8:8" x14ac:dyDescent="0.25">
      <c r="H5768" s="25"/>
    </row>
    <row r="5769" spans="8:8" x14ac:dyDescent="0.25">
      <c r="H5769" s="25"/>
    </row>
    <row r="5770" spans="8:8" x14ac:dyDescent="0.25">
      <c r="H5770" s="25"/>
    </row>
    <row r="5771" spans="8:8" x14ac:dyDescent="0.25">
      <c r="H5771" s="25"/>
    </row>
    <row r="5772" spans="8:8" x14ac:dyDescent="0.25">
      <c r="H5772" s="25"/>
    </row>
    <row r="5773" spans="8:8" x14ac:dyDescent="0.25">
      <c r="H5773" s="25"/>
    </row>
    <row r="5774" spans="8:8" x14ac:dyDescent="0.25">
      <c r="H5774" s="25"/>
    </row>
    <row r="5775" spans="8:8" x14ac:dyDescent="0.25">
      <c r="H5775" s="25"/>
    </row>
    <row r="5776" spans="8:8" x14ac:dyDescent="0.25">
      <c r="H5776" s="25"/>
    </row>
    <row r="5777" spans="8:8" x14ac:dyDescent="0.25">
      <c r="H5777" s="25"/>
    </row>
    <row r="5778" spans="8:8" x14ac:dyDescent="0.25">
      <c r="H5778" s="25"/>
    </row>
    <row r="5779" spans="8:8" x14ac:dyDescent="0.25">
      <c r="H5779" s="25"/>
    </row>
    <row r="5780" spans="8:8" x14ac:dyDescent="0.25">
      <c r="H5780" s="25"/>
    </row>
    <row r="5781" spans="8:8" x14ac:dyDescent="0.25">
      <c r="H5781" s="25"/>
    </row>
    <row r="5782" spans="8:8" x14ac:dyDescent="0.25">
      <c r="H5782" s="25"/>
    </row>
    <row r="5783" spans="8:8" x14ac:dyDescent="0.25">
      <c r="H5783" s="25"/>
    </row>
    <row r="5784" spans="8:8" x14ac:dyDescent="0.25">
      <c r="H5784" s="25"/>
    </row>
    <row r="5785" spans="8:8" x14ac:dyDescent="0.25">
      <c r="H5785" s="25"/>
    </row>
    <row r="5786" spans="8:8" x14ac:dyDescent="0.25">
      <c r="H5786" s="25"/>
    </row>
    <row r="5787" spans="8:8" x14ac:dyDescent="0.25">
      <c r="H5787" s="25"/>
    </row>
    <row r="5788" spans="8:8" x14ac:dyDescent="0.25">
      <c r="H5788" s="25"/>
    </row>
    <row r="5789" spans="8:8" x14ac:dyDescent="0.25">
      <c r="H5789" s="25"/>
    </row>
    <row r="5790" spans="8:8" x14ac:dyDescent="0.25">
      <c r="H5790" s="25"/>
    </row>
    <row r="5791" spans="8:8" x14ac:dyDescent="0.25">
      <c r="H5791" s="25"/>
    </row>
    <row r="5792" spans="8:8" x14ac:dyDescent="0.25">
      <c r="H5792" s="25"/>
    </row>
    <row r="5793" spans="8:8" x14ac:dyDescent="0.25">
      <c r="H5793" s="25"/>
    </row>
    <row r="5794" spans="8:8" x14ac:dyDescent="0.25">
      <c r="H5794" s="25"/>
    </row>
    <row r="5795" spans="8:8" x14ac:dyDescent="0.25">
      <c r="H5795" s="25"/>
    </row>
    <row r="5796" spans="8:8" x14ac:dyDescent="0.25">
      <c r="H5796" s="25"/>
    </row>
    <row r="5797" spans="8:8" x14ac:dyDescent="0.25">
      <c r="H5797" s="25"/>
    </row>
    <row r="5798" spans="8:8" x14ac:dyDescent="0.25">
      <c r="H5798" s="25"/>
    </row>
    <row r="5799" spans="8:8" x14ac:dyDescent="0.25">
      <c r="H5799" s="25"/>
    </row>
    <row r="5800" spans="8:8" x14ac:dyDescent="0.25">
      <c r="H5800" s="25"/>
    </row>
    <row r="5801" spans="8:8" x14ac:dyDescent="0.25">
      <c r="H5801" s="25"/>
    </row>
    <row r="5802" spans="8:8" x14ac:dyDescent="0.25">
      <c r="H5802" s="25"/>
    </row>
    <row r="5803" spans="8:8" x14ac:dyDescent="0.25">
      <c r="H5803" s="25"/>
    </row>
    <row r="5804" spans="8:8" x14ac:dyDescent="0.25">
      <c r="H5804" s="25"/>
    </row>
    <row r="5805" spans="8:8" x14ac:dyDescent="0.25">
      <c r="H5805" s="25"/>
    </row>
    <row r="5806" spans="8:8" x14ac:dyDescent="0.25">
      <c r="H5806" s="25"/>
    </row>
    <row r="5807" spans="8:8" x14ac:dyDescent="0.25">
      <c r="H5807" s="25"/>
    </row>
    <row r="5808" spans="8:8" x14ac:dyDescent="0.25">
      <c r="H5808" s="25"/>
    </row>
    <row r="5809" spans="8:8" x14ac:dyDescent="0.25">
      <c r="H5809" s="25"/>
    </row>
    <row r="5810" spans="8:8" x14ac:dyDescent="0.25">
      <c r="H5810" s="25"/>
    </row>
    <row r="5811" spans="8:8" x14ac:dyDescent="0.25">
      <c r="H5811" s="25"/>
    </row>
    <row r="5812" spans="8:8" x14ac:dyDescent="0.25">
      <c r="H5812" s="25"/>
    </row>
    <row r="5813" spans="8:8" x14ac:dyDescent="0.25">
      <c r="H5813" s="25"/>
    </row>
    <row r="5814" spans="8:8" x14ac:dyDescent="0.25">
      <c r="H5814" s="25"/>
    </row>
    <row r="5815" spans="8:8" x14ac:dyDescent="0.25">
      <c r="H5815" s="25"/>
    </row>
    <row r="5816" spans="8:8" x14ac:dyDescent="0.25">
      <c r="H5816" s="25"/>
    </row>
    <row r="5817" spans="8:8" x14ac:dyDescent="0.25">
      <c r="H5817" s="25"/>
    </row>
    <row r="5818" spans="8:8" x14ac:dyDescent="0.25">
      <c r="H5818" s="25"/>
    </row>
    <row r="5819" spans="8:8" x14ac:dyDescent="0.25">
      <c r="H5819" s="25"/>
    </row>
    <row r="5820" spans="8:8" x14ac:dyDescent="0.25">
      <c r="H5820" s="25"/>
    </row>
    <row r="5821" spans="8:8" x14ac:dyDescent="0.25">
      <c r="H5821" s="25"/>
    </row>
    <row r="5822" spans="8:8" x14ac:dyDescent="0.25">
      <c r="H5822" s="25"/>
    </row>
    <row r="5823" spans="8:8" x14ac:dyDescent="0.25">
      <c r="H5823" s="25"/>
    </row>
    <row r="5824" spans="8:8" x14ac:dyDescent="0.25">
      <c r="H5824" s="25"/>
    </row>
    <row r="5825" spans="8:8" x14ac:dyDescent="0.25">
      <c r="H5825" s="25"/>
    </row>
    <row r="5826" spans="8:8" x14ac:dyDescent="0.25">
      <c r="H5826" s="25"/>
    </row>
    <row r="5827" spans="8:8" x14ac:dyDescent="0.25">
      <c r="H5827" s="25"/>
    </row>
    <row r="5828" spans="8:8" x14ac:dyDescent="0.25">
      <c r="H5828" s="25"/>
    </row>
    <row r="5829" spans="8:8" x14ac:dyDescent="0.25">
      <c r="H5829" s="25"/>
    </row>
    <row r="5830" spans="8:8" x14ac:dyDescent="0.25">
      <c r="H5830" s="25"/>
    </row>
    <row r="5831" spans="8:8" x14ac:dyDescent="0.25">
      <c r="H5831" s="25"/>
    </row>
    <row r="5832" spans="8:8" x14ac:dyDescent="0.25">
      <c r="H5832" s="25"/>
    </row>
    <row r="5833" spans="8:8" x14ac:dyDescent="0.25">
      <c r="H5833" s="25"/>
    </row>
    <row r="5834" spans="8:8" x14ac:dyDescent="0.25">
      <c r="H5834" s="25"/>
    </row>
    <row r="5835" spans="8:8" x14ac:dyDescent="0.25">
      <c r="H5835" s="25"/>
    </row>
    <row r="5836" spans="8:8" x14ac:dyDescent="0.25">
      <c r="H5836" s="25"/>
    </row>
    <row r="5837" spans="8:8" x14ac:dyDescent="0.25">
      <c r="H5837" s="25"/>
    </row>
    <row r="5838" spans="8:8" x14ac:dyDescent="0.25">
      <c r="H5838" s="25"/>
    </row>
    <row r="5839" spans="8:8" x14ac:dyDescent="0.25">
      <c r="H5839" s="25"/>
    </row>
    <row r="5840" spans="8:8" x14ac:dyDescent="0.25">
      <c r="H5840" s="25"/>
    </row>
    <row r="5841" spans="8:8" x14ac:dyDescent="0.25">
      <c r="H5841" s="25"/>
    </row>
    <row r="5842" spans="8:8" x14ac:dyDescent="0.25">
      <c r="H5842" s="25"/>
    </row>
    <row r="5843" spans="8:8" x14ac:dyDescent="0.25">
      <c r="H5843" s="25"/>
    </row>
    <row r="5844" spans="8:8" x14ac:dyDescent="0.25">
      <c r="H5844" s="25"/>
    </row>
    <row r="5845" spans="8:8" x14ac:dyDescent="0.25">
      <c r="H5845" s="25"/>
    </row>
    <row r="5846" spans="8:8" x14ac:dyDescent="0.25">
      <c r="H5846" s="25"/>
    </row>
    <row r="5847" spans="8:8" x14ac:dyDescent="0.25">
      <c r="H5847" s="25"/>
    </row>
    <row r="5848" spans="8:8" x14ac:dyDescent="0.25">
      <c r="H5848" s="25"/>
    </row>
    <row r="5849" spans="8:8" x14ac:dyDescent="0.25">
      <c r="H5849" s="25"/>
    </row>
    <row r="5850" spans="8:8" x14ac:dyDescent="0.25">
      <c r="H5850" s="25"/>
    </row>
    <row r="5851" spans="8:8" x14ac:dyDescent="0.25">
      <c r="H5851" s="25"/>
    </row>
    <row r="5852" spans="8:8" x14ac:dyDescent="0.25">
      <c r="H5852" s="25"/>
    </row>
    <row r="5853" spans="8:8" x14ac:dyDescent="0.25">
      <c r="H5853" s="25"/>
    </row>
    <row r="5854" spans="8:8" x14ac:dyDescent="0.25">
      <c r="H5854" s="25"/>
    </row>
    <row r="5855" spans="8:8" x14ac:dyDescent="0.25">
      <c r="H5855" s="25"/>
    </row>
    <row r="5856" spans="8:8" x14ac:dyDescent="0.25">
      <c r="H5856" s="25"/>
    </row>
    <row r="5857" spans="8:8" x14ac:dyDescent="0.25">
      <c r="H5857" s="25"/>
    </row>
    <row r="5858" spans="8:8" x14ac:dyDescent="0.25">
      <c r="H5858" s="25"/>
    </row>
    <row r="5859" spans="8:8" x14ac:dyDescent="0.25">
      <c r="H5859" s="25"/>
    </row>
    <row r="5860" spans="8:8" x14ac:dyDescent="0.25">
      <c r="H5860" s="25"/>
    </row>
    <row r="5861" spans="8:8" x14ac:dyDescent="0.25">
      <c r="H5861" s="25"/>
    </row>
    <row r="5862" spans="8:8" x14ac:dyDescent="0.25">
      <c r="H5862" s="25"/>
    </row>
    <row r="5863" spans="8:8" x14ac:dyDescent="0.25">
      <c r="H5863" s="25"/>
    </row>
    <row r="5864" spans="8:8" x14ac:dyDescent="0.25">
      <c r="H5864" s="25"/>
    </row>
    <row r="5865" spans="8:8" x14ac:dyDescent="0.25">
      <c r="H5865" s="25"/>
    </row>
    <row r="5866" spans="8:8" x14ac:dyDescent="0.25">
      <c r="H5866" s="25"/>
    </row>
    <row r="5867" spans="8:8" x14ac:dyDescent="0.25">
      <c r="H5867" s="25"/>
    </row>
    <row r="5868" spans="8:8" x14ac:dyDescent="0.25">
      <c r="H5868" s="25"/>
    </row>
    <row r="5869" spans="8:8" x14ac:dyDescent="0.25">
      <c r="H5869" s="25"/>
    </row>
    <row r="5870" spans="8:8" x14ac:dyDescent="0.25">
      <c r="H5870" s="25"/>
    </row>
    <row r="5871" spans="8:8" x14ac:dyDescent="0.25">
      <c r="H5871" s="25"/>
    </row>
    <row r="5872" spans="8:8" x14ac:dyDescent="0.25">
      <c r="H5872" s="25"/>
    </row>
    <row r="5873" spans="8:8" x14ac:dyDescent="0.25">
      <c r="H5873" s="25"/>
    </row>
    <row r="5874" spans="8:8" x14ac:dyDescent="0.25">
      <c r="H5874" s="25"/>
    </row>
    <row r="5875" spans="8:8" x14ac:dyDescent="0.25">
      <c r="H5875" s="25"/>
    </row>
    <row r="5876" spans="8:8" x14ac:dyDescent="0.25">
      <c r="H5876" s="25"/>
    </row>
    <row r="5877" spans="8:8" x14ac:dyDescent="0.25">
      <c r="H5877" s="25"/>
    </row>
    <row r="5878" spans="8:8" x14ac:dyDescent="0.25">
      <c r="H5878" s="25"/>
    </row>
    <row r="5879" spans="8:8" x14ac:dyDescent="0.25">
      <c r="H5879" s="25"/>
    </row>
    <row r="5880" spans="8:8" x14ac:dyDescent="0.25">
      <c r="H5880" s="25"/>
    </row>
    <row r="5881" spans="8:8" x14ac:dyDescent="0.25">
      <c r="H5881" s="25"/>
    </row>
    <row r="5882" spans="8:8" x14ac:dyDescent="0.25">
      <c r="H5882" s="25"/>
    </row>
    <row r="5883" spans="8:8" x14ac:dyDescent="0.25">
      <c r="H5883" s="25"/>
    </row>
    <row r="5884" spans="8:8" x14ac:dyDescent="0.25">
      <c r="H5884" s="25"/>
    </row>
    <row r="5885" spans="8:8" x14ac:dyDescent="0.25">
      <c r="H5885" s="25"/>
    </row>
    <row r="5886" spans="8:8" x14ac:dyDescent="0.25">
      <c r="H5886" s="25"/>
    </row>
    <row r="5887" spans="8:8" x14ac:dyDescent="0.25">
      <c r="H5887" s="25"/>
    </row>
    <row r="5888" spans="8:8" x14ac:dyDescent="0.25">
      <c r="H5888" s="25"/>
    </row>
    <row r="5889" spans="8:8" x14ac:dyDescent="0.25">
      <c r="H5889" s="25"/>
    </row>
    <row r="5890" spans="8:8" x14ac:dyDescent="0.25">
      <c r="H5890" s="25"/>
    </row>
    <row r="5891" spans="8:8" x14ac:dyDescent="0.25">
      <c r="H5891" s="25"/>
    </row>
    <row r="5892" spans="8:8" x14ac:dyDescent="0.25">
      <c r="H5892" s="25"/>
    </row>
    <row r="5893" spans="8:8" x14ac:dyDescent="0.25">
      <c r="H5893" s="25"/>
    </row>
    <row r="5894" spans="8:8" x14ac:dyDescent="0.25">
      <c r="H5894" s="25"/>
    </row>
    <row r="5895" spans="8:8" x14ac:dyDescent="0.25">
      <c r="H5895" s="25"/>
    </row>
    <row r="5896" spans="8:8" x14ac:dyDescent="0.25">
      <c r="H5896" s="25"/>
    </row>
    <row r="5897" spans="8:8" x14ac:dyDescent="0.25">
      <c r="H5897" s="25"/>
    </row>
    <row r="5898" spans="8:8" x14ac:dyDescent="0.25">
      <c r="H5898" s="25"/>
    </row>
    <row r="5899" spans="8:8" x14ac:dyDescent="0.25">
      <c r="H5899" s="25"/>
    </row>
    <row r="5900" spans="8:8" x14ac:dyDescent="0.25">
      <c r="H5900" s="25"/>
    </row>
    <row r="5901" spans="8:8" x14ac:dyDescent="0.25">
      <c r="H5901" s="25"/>
    </row>
    <row r="5902" spans="8:8" x14ac:dyDescent="0.25">
      <c r="H5902" s="25"/>
    </row>
    <row r="5903" spans="8:8" x14ac:dyDescent="0.25">
      <c r="H5903" s="25"/>
    </row>
    <row r="5904" spans="8:8" x14ac:dyDescent="0.25">
      <c r="H5904" s="25"/>
    </row>
    <row r="5905" spans="8:8" x14ac:dyDescent="0.25">
      <c r="H5905" s="25"/>
    </row>
    <row r="5906" spans="8:8" x14ac:dyDescent="0.25">
      <c r="H5906" s="25"/>
    </row>
    <row r="5907" spans="8:8" x14ac:dyDescent="0.25">
      <c r="H5907" s="25"/>
    </row>
    <row r="5908" spans="8:8" x14ac:dyDescent="0.25">
      <c r="H5908" s="25"/>
    </row>
    <row r="5909" spans="8:8" x14ac:dyDescent="0.25">
      <c r="H5909" s="25"/>
    </row>
    <row r="5910" spans="8:8" x14ac:dyDescent="0.25">
      <c r="H5910" s="25"/>
    </row>
    <row r="5911" spans="8:8" x14ac:dyDescent="0.25">
      <c r="H5911" s="25"/>
    </row>
    <row r="5912" spans="8:8" x14ac:dyDescent="0.25">
      <c r="H5912" s="25"/>
    </row>
    <row r="5913" spans="8:8" x14ac:dyDescent="0.25">
      <c r="H5913" s="25"/>
    </row>
    <row r="5914" spans="8:8" x14ac:dyDescent="0.25">
      <c r="H5914" s="25"/>
    </row>
    <row r="5915" spans="8:8" x14ac:dyDescent="0.25">
      <c r="H5915" s="25"/>
    </row>
    <row r="5916" spans="8:8" x14ac:dyDescent="0.25">
      <c r="H5916" s="25"/>
    </row>
    <row r="5917" spans="8:8" x14ac:dyDescent="0.25">
      <c r="H5917" s="25"/>
    </row>
    <row r="5918" spans="8:8" x14ac:dyDescent="0.25">
      <c r="H5918" s="25"/>
    </row>
    <row r="5919" spans="8:8" x14ac:dyDescent="0.25">
      <c r="H5919" s="25"/>
    </row>
    <row r="5920" spans="8:8" x14ac:dyDescent="0.25">
      <c r="H5920" s="25"/>
    </row>
    <row r="5921" spans="8:8" x14ac:dyDescent="0.25">
      <c r="H5921" s="25"/>
    </row>
    <row r="5922" spans="8:8" x14ac:dyDescent="0.25">
      <c r="H5922" s="25"/>
    </row>
    <row r="5923" spans="8:8" x14ac:dyDescent="0.25">
      <c r="H5923" s="25"/>
    </row>
    <row r="5924" spans="8:8" x14ac:dyDescent="0.25">
      <c r="H5924" s="25"/>
    </row>
    <row r="5925" spans="8:8" x14ac:dyDescent="0.25">
      <c r="H5925" s="25"/>
    </row>
    <row r="5926" spans="8:8" x14ac:dyDescent="0.25">
      <c r="H5926" s="25"/>
    </row>
    <row r="5927" spans="8:8" x14ac:dyDescent="0.25">
      <c r="H5927" s="25"/>
    </row>
    <row r="5928" spans="8:8" x14ac:dyDescent="0.25">
      <c r="H5928" s="25"/>
    </row>
    <row r="5929" spans="8:8" x14ac:dyDescent="0.25">
      <c r="H5929" s="25"/>
    </row>
    <row r="5930" spans="8:8" x14ac:dyDescent="0.25">
      <c r="H5930" s="25"/>
    </row>
    <row r="5931" spans="8:8" x14ac:dyDescent="0.25">
      <c r="H5931" s="25"/>
    </row>
    <row r="5932" spans="8:8" x14ac:dyDescent="0.25">
      <c r="H5932" s="25"/>
    </row>
    <row r="5933" spans="8:8" x14ac:dyDescent="0.25">
      <c r="H5933" s="25"/>
    </row>
    <row r="5934" spans="8:8" x14ac:dyDescent="0.25">
      <c r="H5934" s="25"/>
    </row>
    <row r="5935" spans="8:8" x14ac:dyDescent="0.25">
      <c r="H5935" s="25"/>
    </row>
    <row r="5936" spans="8:8" x14ac:dyDescent="0.25">
      <c r="H5936" s="25"/>
    </row>
    <row r="5937" spans="8:8" x14ac:dyDescent="0.25">
      <c r="H5937" s="25"/>
    </row>
    <row r="5938" spans="8:8" x14ac:dyDescent="0.25">
      <c r="H5938" s="25"/>
    </row>
    <row r="5939" spans="8:8" x14ac:dyDescent="0.25">
      <c r="H5939" s="25"/>
    </row>
    <row r="5940" spans="8:8" x14ac:dyDescent="0.25">
      <c r="H5940" s="25"/>
    </row>
    <row r="5941" spans="8:8" x14ac:dyDescent="0.25">
      <c r="H5941" s="25"/>
    </row>
    <row r="5942" spans="8:8" x14ac:dyDescent="0.25">
      <c r="H5942" s="25"/>
    </row>
    <row r="5943" spans="8:8" x14ac:dyDescent="0.25">
      <c r="H5943" s="25"/>
    </row>
    <row r="5944" spans="8:8" x14ac:dyDescent="0.25">
      <c r="H5944" s="25"/>
    </row>
    <row r="5945" spans="8:8" x14ac:dyDescent="0.25">
      <c r="H5945" s="25"/>
    </row>
    <row r="5946" spans="8:8" x14ac:dyDescent="0.25">
      <c r="H5946" s="25"/>
    </row>
    <row r="5947" spans="8:8" x14ac:dyDescent="0.25">
      <c r="H5947" s="25"/>
    </row>
    <row r="5948" spans="8:8" x14ac:dyDescent="0.25">
      <c r="H5948" s="25"/>
    </row>
    <row r="5949" spans="8:8" x14ac:dyDescent="0.25">
      <c r="H5949" s="25"/>
    </row>
    <row r="5950" spans="8:8" x14ac:dyDescent="0.25">
      <c r="H5950" s="25"/>
    </row>
    <row r="5951" spans="8:8" x14ac:dyDescent="0.25">
      <c r="H5951" s="25"/>
    </row>
    <row r="5952" spans="8:8" x14ac:dyDescent="0.25">
      <c r="H5952" s="25"/>
    </row>
    <row r="5953" spans="8:8" x14ac:dyDescent="0.25">
      <c r="H5953" s="25"/>
    </row>
    <row r="5954" spans="8:8" x14ac:dyDescent="0.25">
      <c r="H5954" s="25"/>
    </row>
    <row r="5955" spans="8:8" x14ac:dyDescent="0.25">
      <c r="H5955" s="25"/>
    </row>
    <row r="5956" spans="8:8" x14ac:dyDescent="0.25">
      <c r="H5956" s="25"/>
    </row>
    <row r="5957" spans="8:8" x14ac:dyDescent="0.25">
      <c r="H5957" s="25"/>
    </row>
    <row r="5958" spans="8:8" x14ac:dyDescent="0.25">
      <c r="H5958" s="25"/>
    </row>
    <row r="5959" spans="8:8" x14ac:dyDescent="0.25">
      <c r="H5959" s="25"/>
    </row>
    <row r="5960" spans="8:8" x14ac:dyDescent="0.25">
      <c r="H5960" s="25"/>
    </row>
    <row r="5961" spans="8:8" x14ac:dyDescent="0.25">
      <c r="H5961" s="25"/>
    </row>
    <row r="5962" spans="8:8" x14ac:dyDescent="0.25">
      <c r="H5962" s="25"/>
    </row>
    <row r="5963" spans="8:8" x14ac:dyDescent="0.25">
      <c r="H5963" s="25"/>
    </row>
    <row r="5964" spans="8:8" x14ac:dyDescent="0.25">
      <c r="H5964" s="25"/>
    </row>
    <row r="5965" spans="8:8" x14ac:dyDescent="0.25">
      <c r="H5965" s="25"/>
    </row>
    <row r="5966" spans="8:8" x14ac:dyDescent="0.25">
      <c r="H5966" s="25"/>
    </row>
    <row r="5967" spans="8:8" x14ac:dyDescent="0.25">
      <c r="H5967" s="25"/>
    </row>
    <row r="5968" spans="8:8" x14ac:dyDescent="0.25">
      <c r="H5968" s="25"/>
    </row>
    <row r="5969" spans="8:8" x14ac:dyDescent="0.25">
      <c r="H5969" s="25"/>
    </row>
    <row r="5970" spans="8:8" x14ac:dyDescent="0.25">
      <c r="H5970" s="25"/>
    </row>
    <row r="5971" spans="8:8" x14ac:dyDescent="0.25">
      <c r="H5971" s="25"/>
    </row>
    <row r="5972" spans="8:8" x14ac:dyDescent="0.25">
      <c r="H5972" s="25"/>
    </row>
    <row r="5973" spans="8:8" x14ac:dyDescent="0.25">
      <c r="H5973" s="25"/>
    </row>
    <row r="5974" spans="8:8" x14ac:dyDescent="0.25">
      <c r="H5974" s="25"/>
    </row>
    <row r="5975" spans="8:8" x14ac:dyDescent="0.25">
      <c r="H5975" s="25"/>
    </row>
    <row r="5976" spans="8:8" x14ac:dyDescent="0.25">
      <c r="H5976" s="25"/>
    </row>
    <row r="5977" spans="8:8" x14ac:dyDescent="0.25">
      <c r="H5977" s="25"/>
    </row>
    <row r="5978" spans="8:8" x14ac:dyDescent="0.25">
      <c r="H5978" s="25"/>
    </row>
    <row r="5979" spans="8:8" x14ac:dyDescent="0.25">
      <c r="H5979" s="25"/>
    </row>
    <row r="5980" spans="8:8" x14ac:dyDescent="0.25">
      <c r="H5980" s="25"/>
    </row>
    <row r="5981" spans="8:8" x14ac:dyDescent="0.25">
      <c r="H5981" s="25"/>
    </row>
    <row r="5982" spans="8:8" x14ac:dyDescent="0.25">
      <c r="H5982" s="25"/>
    </row>
    <row r="5983" spans="8:8" x14ac:dyDescent="0.25">
      <c r="H5983" s="25"/>
    </row>
    <row r="5984" spans="8:8" x14ac:dyDescent="0.25">
      <c r="H5984" s="25"/>
    </row>
    <row r="5985" spans="8:8" x14ac:dyDescent="0.25">
      <c r="H5985" s="25"/>
    </row>
    <row r="5986" spans="8:8" x14ac:dyDescent="0.25">
      <c r="H5986" s="25"/>
    </row>
    <row r="5987" spans="8:8" x14ac:dyDescent="0.25">
      <c r="H5987" s="25"/>
    </row>
    <row r="5988" spans="8:8" x14ac:dyDescent="0.25">
      <c r="H5988" s="25"/>
    </row>
    <row r="5989" spans="8:8" x14ac:dyDescent="0.25">
      <c r="H5989" s="25"/>
    </row>
    <row r="5990" spans="8:8" x14ac:dyDescent="0.25">
      <c r="H5990" s="25"/>
    </row>
    <row r="5991" spans="8:8" x14ac:dyDescent="0.25">
      <c r="H5991" s="25"/>
    </row>
    <row r="5992" spans="8:8" x14ac:dyDescent="0.25">
      <c r="H5992" s="25"/>
    </row>
    <row r="5993" spans="8:8" x14ac:dyDescent="0.25">
      <c r="H5993" s="25"/>
    </row>
    <row r="5994" spans="8:8" x14ac:dyDescent="0.25">
      <c r="H5994" s="25"/>
    </row>
    <row r="5995" spans="8:8" x14ac:dyDescent="0.25">
      <c r="H5995" s="25"/>
    </row>
    <row r="5996" spans="8:8" x14ac:dyDescent="0.25">
      <c r="H5996" s="25"/>
    </row>
    <row r="5997" spans="8:8" x14ac:dyDescent="0.25">
      <c r="H5997" s="25"/>
    </row>
    <row r="5998" spans="8:8" x14ac:dyDescent="0.25">
      <c r="H5998" s="25"/>
    </row>
    <row r="5999" spans="8:8" x14ac:dyDescent="0.25">
      <c r="H5999" s="25"/>
    </row>
    <row r="6000" spans="8:8" x14ac:dyDescent="0.25">
      <c r="H6000" s="25"/>
    </row>
    <row r="6001" spans="8:8" x14ac:dyDescent="0.25">
      <c r="H6001" s="25"/>
    </row>
    <row r="6002" spans="8:8" x14ac:dyDescent="0.25">
      <c r="H6002" s="25"/>
    </row>
    <row r="6003" spans="8:8" x14ac:dyDescent="0.25">
      <c r="H6003" s="25"/>
    </row>
    <row r="6004" spans="8:8" x14ac:dyDescent="0.25">
      <c r="H6004" s="25"/>
    </row>
    <row r="6005" spans="8:8" x14ac:dyDescent="0.25">
      <c r="H6005" s="25"/>
    </row>
    <row r="6006" spans="8:8" x14ac:dyDescent="0.25">
      <c r="H6006" s="25"/>
    </row>
    <row r="6007" spans="8:8" x14ac:dyDescent="0.25">
      <c r="H6007" s="25"/>
    </row>
    <row r="6008" spans="8:8" x14ac:dyDescent="0.25">
      <c r="H6008" s="25"/>
    </row>
    <row r="6009" spans="8:8" x14ac:dyDescent="0.25">
      <c r="H6009" s="25"/>
    </row>
    <row r="6010" spans="8:8" x14ac:dyDescent="0.25">
      <c r="H6010" s="25"/>
    </row>
    <row r="6011" spans="8:8" x14ac:dyDescent="0.25">
      <c r="H6011" s="25"/>
    </row>
    <row r="6012" spans="8:8" x14ac:dyDescent="0.25">
      <c r="H6012" s="25"/>
    </row>
    <row r="6013" spans="8:8" x14ac:dyDescent="0.25">
      <c r="H6013" s="25"/>
    </row>
    <row r="6014" spans="8:8" x14ac:dyDescent="0.25">
      <c r="H6014" s="25"/>
    </row>
    <row r="6015" spans="8:8" x14ac:dyDescent="0.25">
      <c r="H6015" s="25"/>
    </row>
    <row r="6016" spans="8:8" x14ac:dyDescent="0.25">
      <c r="H6016" s="25"/>
    </row>
    <row r="6017" spans="8:8" x14ac:dyDescent="0.25">
      <c r="H6017" s="25"/>
    </row>
    <row r="6018" spans="8:8" x14ac:dyDescent="0.25">
      <c r="H6018" s="25"/>
    </row>
    <row r="6019" spans="8:8" x14ac:dyDescent="0.25">
      <c r="H6019" s="25"/>
    </row>
    <row r="6020" spans="8:8" x14ac:dyDescent="0.25">
      <c r="H6020" s="25"/>
    </row>
    <row r="6021" spans="8:8" x14ac:dyDescent="0.25">
      <c r="H6021" s="25"/>
    </row>
    <row r="6022" spans="8:8" x14ac:dyDescent="0.25">
      <c r="H6022" s="25"/>
    </row>
    <row r="6023" spans="8:8" x14ac:dyDescent="0.25">
      <c r="H6023" s="25"/>
    </row>
    <row r="6024" spans="8:8" x14ac:dyDescent="0.25">
      <c r="H6024" s="25"/>
    </row>
    <row r="6025" spans="8:8" x14ac:dyDescent="0.25">
      <c r="H6025" s="25"/>
    </row>
    <row r="6026" spans="8:8" x14ac:dyDescent="0.25">
      <c r="H6026" s="25"/>
    </row>
    <row r="6027" spans="8:8" x14ac:dyDescent="0.25">
      <c r="H6027" s="25"/>
    </row>
    <row r="6028" spans="8:8" x14ac:dyDescent="0.25">
      <c r="H6028" s="25"/>
    </row>
    <row r="6029" spans="8:8" x14ac:dyDescent="0.25">
      <c r="H6029" s="25"/>
    </row>
    <row r="6030" spans="8:8" x14ac:dyDescent="0.25">
      <c r="H6030" s="25"/>
    </row>
    <row r="6031" spans="8:8" x14ac:dyDescent="0.25">
      <c r="H6031" s="25"/>
    </row>
    <row r="6032" spans="8:8" x14ac:dyDescent="0.25">
      <c r="H6032" s="25"/>
    </row>
    <row r="6033" spans="8:8" x14ac:dyDescent="0.25">
      <c r="H6033" s="25"/>
    </row>
    <row r="6034" spans="8:8" x14ac:dyDescent="0.25">
      <c r="H6034" s="25"/>
    </row>
    <row r="6035" spans="8:8" x14ac:dyDescent="0.25">
      <c r="H6035" s="25"/>
    </row>
    <row r="6036" spans="8:8" x14ac:dyDescent="0.25">
      <c r="H6036" s="25"/>
    </row>
    <row r="6037" spans="8:8" x14ac:dyDescent="0.25">
      <c r="H6037" s="25"/>
    </row>
    <row r="6038" spans="8:8" x14ac:dyDescent="0.25">
      <c r="H6038" s="25"/>
    </row>
    <row r="6039" spans="8:8" x14ac:dyDescent="0.25">
      <c r="H6039" s="25"/>
    </row>
    <row r="6040" spans="8:8" x14ac:dyDescent="0.25">
      <c r="H6040" s="25"/>
    </row>
    <row r="6041" spans="8:8" x14ac:dyDescent="0.25">
      <c r="H6041" s="25"/>
    </row>
    <row r="6042" spans="8:8" x14ac:dyDescent="0.25">
      <c r="H6042" s="25"/>
    </row>
    <row r="6043" spans="8:8" x14ac:dyDescent="0.25">
      <c r="H6043" s="25"/>
    </row>
    <row r="6044" spans="8:8" x14ac:dyDescent="0.25">
      <c r="H6044" s="25"/>
    </row>
    <row r="6045" spans="8:8" x14ac:dyDescent="0.25">
      <c r="H6045" s="25"/>
    </row>
    <row r="6046" spans="8:8" x14ac:dyDescent="0.25">
      <c r="H6046" s="25"/>
    </row>
    <row r="6047" spans="8:8" x14ac:dyDescent="0.25">
      <c r="H6047" s="25"/>
    </row>
    <row r="6048" spans="8:8" x14ac:dyDescent="0.25">
      <c r="H6048" s="25"/>
    </row>
    <row r="6049" spans="8:8" x14ac:dyDescent="0.25">
      <c r="H6049" s="25"/>
    </row>
    <row r="6050" spans="8:8" x14ac:dyDescent="0.25">
      <c r="H6050" s="25"/>
    </row>
    <row r="6051" spans="8:8" x14ac:dyDescent="0.25">
      <c r="H6051" s="25"/>
    </row>
    <row r="6052" spans="8:8" x14ac:dyDescent="0.25">
      <c r="H6052" s="25"/>
    </row>
    <row r="6053" spans="8:8" x14ac:dyDescent="0.25">
      <c r="H6053" s="25"/>
    </row>
    <row r="6054" spans="8:8" x14ac:dyDescent="0.25">
      <c r="H6054" s="25"/>
    </row>
    <row r="6055" spans="8:8" x14ac:dyDescent="0.25">
      <c r="H6055" s="25"/>
    </row>
    <row r="6056" spans="8:8" x14ac:dyDescent="0.25">
      <c r="H6056" s="25"/>
    </row>
    <row r="6057" spans="8:8" x14ac:dyDescent="0.25">
      <c r="H6057" s="25"/>
    </row>
    <row r="6058" spans="8:8" x14ac:dyDescent="0.25">
      <c r="H6058" s="25"/>
    </row>
    <row r="6059" spans="8:8" x14ac:dyDescent="0.25">
      <c r="H6059" s="25"/>
    </row>
    <row r="6060" spans="8:8" x14ac:dyDescent="0.25">
      <c r="H6060" s="25"/>
    </row>
    <row r="6061" spans="8:8" x14ac:dyDescent="0.25">
      <c r="H6061" s="25"/>
    </row>
    <row r="6062" spans="8:8" x14ac:dyDescent="0.25">
      <c r="H6062" s="25"/>
    </row>
    <row r="6063" spans="8:8" x14ac:dyDescent="0.25">
      <c r="H6063" s="25"/>
    </row>
    <row r="6064" spans="8:8" x14ac:dyDescent="0.25">
      <c r="H6064" s="25"/>
    </row>
    <row r="6065" spans="8:8" x14ac:dyDescent="0.25">
      <c r="H6065" s="25"/>
    </row>
    <row r="6066" spans="8:8" x14ac:dyDescent="0.25">
      <c r="H6066" s="25"/>
    </row>
    <row r="6067" spans="8:8" x14ac:dyDescent="0.25">
      <c r="H6067" s="25"/>
    </row>
    <row r="6068" spans="8:8" x14ac:dyDescent="0.25">
      <c r="H6068" s="25"/>
    </row>
    <row r="6069" spans="8:8" x14ac:dyDescent="0.25">
      <c r="H6069" s="25"/>
    </row>
    <row r="6070" spans="8:8" x14ac:dyDescent="0.25">
      <c r="H6070" s="25"/>
    </row>
    <row r="6071" spans="8:8" x14ac:dyDescent="0.25">
      <c r="H6071" s="25"/>
    </row>
    <row r="6072" spans="8:8" x14ac:dyDescent="0.25">
      <c r="H6072" s="25"/>
    </row>
    <row r="6073" spans="8:8" x14ac:dyDescent="0.25">
      <c r="H6073" s="25"/>
    </row>
    <row r="6074" spans="8:8" x14ac:dyDescent="0.25">
      <c r="H6074" s="25"/>
    </row>
    <row r="6075" spans="8:8" x14ac:dyDescent="0.25">
      <c r="H6075" s="25"/>
    </row>
    <row r="6076" spans="8:8" x14ac:dyDescent="0.25">
      <c r="H6076" s="25"/>
    </row>
    <row r="6077" spans="8:8" x14ac:dyDescent="0.25">
      <c r="H6077" s="25"/>
    </row>
    <row r="6078" spans="8:8" x14ac:dyDescent="0.25">
      <c r="H6078" s="25"/>
    </row>
    <row r="6079" spans="8:8" x14ac:dyDescent="0.25">
      <c r="H6079" s="25"/>
    </row>
    <row r="6080" spans="8:8" x14ac:dyDescent="0.25">
      <c r="H6080" s="25"/>
    </row>
    <row r="6081" spans="8:8" x14ac:dyDescent="0.25">
      <c r="H6081" s="25"/>
    </row>
    <row r="6082" spans="8:8" x14ac:dyDescent="0.25">
      <c r="H6082" s="25"/>
    </row>
    <row r="6083" spans="8:8" x14ac:dyDescent="0.25">
      <c r="H6083" s="25"/>
    </row>
    <row r="6084" spans="8:8" x14ac:dyDescent="0.25">
      <c r="H6084" s="25"/>
    </row>
    <row r="6085" spans="8:8" x14ac:dyDescent="0.25">
      <c r="H6085" s="25"/>
    </row>
    <row r="6086" spans="8:8" x14ac:dyDescent="0.25">
      <c r="H6086" s="25"/>
    </row>
    <row r="6087" spans="8:8" x14ac:dyDescent="0.25">
      <c r="H6087" s="25"/>
    </row>
    <row r="6088" spans="8:8" x14ac:dyDescent="0.25">
      <c r="H6088" s="25"/>
    </row>
    <row r="6089" spans="8:8" x14ac:dyDescent="0.25">
      <c r="H6089" s="25"/>
    </row>
    <row r="6090" spans="8:8" x14ac:dyDescent="0.25">
      <c r="H6090" s="25"/>
    </row>
    <row r="6091" spans="8:8" x14ac:dyDescent="0.25">
      <c r="H6091" s="25"/>
    </row>
    <row r="6092" spans="8:8" x14ac:dyDescent="0.25">
      <c r="H6092" s="25"/>
    </row>
    <row r="6093" spans="8:8" x14ac:dyDescent="0.25">
      <c r="H6093" s="25"/>
    </row>
    <row r="6094" spans="8:8" x14ac:dyDescent="0.25">
      <c r="H6094" s="25"/>
    </row>
    <row r="6095" spans="8:8" x14ac:dyDescent="0.25">
      <c r="H6095" s="25"/>
    </row>
    <row r="6096" spans="8:8" x14ac:dyDescent="0.25">
      <c r="H6096" s="25"/>
    </row>
    <row r="6097" spans="8:8" x14ac:dyDescent="0.25">
      <c r="H6097" s="25"/>
    </row>
    <row r="6098" spans="8:8" x14ac:dyDescent="0.25">
      <c r="H6098" s="25"/>
    </row>
    <row r="6099" spans="8:8" x14ac:dyDescent="0.25">
      <c r="H6099" s="25"/>
    </row>
    <row r="6100" spans="8:8" x14ac:dyDescent="0.25">
      <c r="H6100" s="25"/>
    </row>
    <row r="6101" spans="8:8" x14ac:dyDescent="0.25">
      <c r="H6101" s="25"/>
    </row>
    <row r="6102" spans="8:8" x14ac:dyDescent="0.25">
      <c r="H6102" s="25"/>
    </row>
    <row r="6103" spans="8:8" x14ac:dyDescent="0.25">
      <c r="H6103" s="25"/>
    </row>
    <row r="6104" spans="8:8" x14ac:dyDescent="0.25">
      <c r="H6104" s="25"/>
    </row>
    <row r="6105" spans="8:8" x14ac:dyDescent="0.25">
      <c r="H6105" s="25"/>
    </row>
    <row r="6106" spans="8:8" x14ac:dyDescent="0.25">
      <c r="H6106" s="25"/>
    </row>
    <row r="6107" spans="8:8" x14ac:dyDescent="0.25">
      <c r="H6107" s="25"/>
    </row>
    <row r="6108" spans="8:8" x14ac:dyDescent="0.25">
      <c r="H6108" s="25"/>
    </row>
    <row r="6109" spans="8:8" x14ac:dyDescent="0.25">
      <c r="H6109" s="25"/>
    </row>
    <row r="6110" spans="8:8" x14ac:dyDescent="0.25">
      <c r="H6110" s="25"/>
    </row>
    <row r="6111" spans="8:8" x14ac:dyDescent="0.25">
      <c r="H6111" s="25"/>
    </row>
    <row r="6112" spans="8:8" x14ac:dyDescent="0.25">
      <c r="H6112" s="25"/>
    </row>
    <row r="6113" spans="8:8" x14ac:dyDescent="0.25">
      <c r="H6113" s="25"/>
    </row>
    <row r="6114" spans="8:8" x14ac:dyDescent="0.25">
      <c r="H6114" s="25"/>
    </row>
    <row r="6115" spans="8:8" x14ac:dyDescent="0.25">
      <c r="H6115" s="25"/>
    </row>
    <row r="6116" spans="8:8" x14ac:dyDescent="0.25">
      <c r="H6116" s="25"/>
    </row>
    <row r="6117" spans="8:8" x14ac:dyDescent="0.25">
      <c r="H6117" s="25"/>
    </row>
    <row r="6118" spans="8:8" x14ac:dyDescent="0.25">
      <c r="H6118" s="25"/>
    </row>
    <row r="6119" spans="8:8" x14ac:dyDescent="0.25">
      <c r="H6119" s="25"/>
    </row>
    <row r="6120" spans="8:8" x14ac:dyDescent="0.25">
      <c r="H6120" s="25"/>
    </row>
    <row r="6121" spans="8:8" x14ac:dyDescent="0.25">
      <c r="H6121" s="25"/>
    </row>
    <row r="6122" spans="8:8" x14ac:dyDescent="0.25">
      <c r="H6122" s="25"/>
    </row>
    <row r="6123" spans="8:8" x14ac:dyDescent="0.25">
      <c r="H6123" s="25"/>
    </row>
    <row r="6124" spans="8:8" x14ac:dyDescent="0.25">
      <c r="H6124" s="25"/>
    </row>
    <row r="6125" spans="8:8" x14ac:dyDescent="0.25">
      <c r="H6125" s="25"/>
    </row>
    <row r="6126" spans="8:8" x14ac:dyDescent="0.25">
      <c r="H6126" s="25"/>
    </row>
    <row r="6127" spans="8:8" x14ac:dyDescent="0.25">
      <c r="H6127" s="25"/>
    </row>
    <row r="6128" spans="8:8" x14ac:dyDescent="0.25">
      <c r="H6128" s="25"/>
    </row>
    <row r="6129" spans="8:8" x14ac:dyDescent="0.25">
      <c r="H6129" s="25"/>
    </row>
    <row r="6130" spans="8:8" x14ac:dyDescent="0.25">
      <c r="H6130" s="25"/>
    </row>
    <row r="6131" spans="8:8" x14ac:dyDescent="0.25">
      <c r="H6131" s="25"/>
    </row>
    <row r="6132" spans="8:8" x14ac:dyDescent="0.25">
      <c r="H6132" s="25"/>
    </row>
    <row r="6133" spans="8:8" x14ac:dyDescent="0.25">
      <c r="H6133" s="25"/>
    </row>
    <row r="6134" spans="8:8" x14ac:dyDescent="0.25">
      <c r="H6134" s="25"/>
    </row>
    <row r="6135" spans="8:8" x14ac:dyDescent="0.25">
      <c r="H6135" s="25"/>
    </row>
    <row r="6136" spans="8:8" x14ac:dyDescent="0.25">
      <c r="H6136" s="25"/>
    </row>
    <row r="6137" spans="8:8" x14ac:dyDescent="0.25">
      <c r="H6137" s="25"/>
    </row>
    <row r="6138" spans="8:8" x14ac:dyDescent="0.25">
      <c r="H6138" s="25"/>
    </row>
    <row r="6139" spans="8:8" x14ac:dyDescent="0.25">
      <c r="H6139" s="25"/>
    </row>
    <row r="6140" spans="8:8" x14ac:dyDescent="0.25">
      <c r="H6140" s="25"/>
    </row>
    <row r="6141" spans="8:8" x14ac:dyDescent="0.25">
      <c r="H6141" s="25"/>
    </row>
    <row r="6142" spans="8:8" x14ac:dyDescent="0.25">
      <c r="H6142" s="25"/>
    </row>
    <row r="6143" spans="8:8" x14ac:dyDescent="0.25">
      <c r="H6143" s="25"/>
    </row>
    <row r="6144" spans="8:8" x14ac:dyDescent="0.25">
      <c r="H6144" s="25"/>
    </row>
    <row r="6145" spans="8:8" x14ac:dyDescent="0.25">
      <c r="H6145" s="25"/>
    </row>
    <row r="6146" spans="8:8" x14ac:dyDescent="0.25">
      <c r="H6146" s="25"/>
    </row>
    <row r="6147" spans="8:8" x14ac:dyDescent="0.25">
      <c r="H6147" s="25"/>
    </row>
    <row r="6148" spans="8:8" x14ac:dyDescent="0.25">
      <c r="H6148" s="25"/>
    </row>
    <row r="6149" spans="8:8" x14ac:dyDescent="0.25">
      <c r="H6149" s="25"/>
    </row>
    <row r="6150" spans="8:8" x14ac:dyDescent="0.25">
      <c r="H6150" s="25"/>
    </row>
    <row r="6151" spans="8:8" x14ac:dyDescent="0.25">
      <c r="H6151" s="25"/>
    </row>
    <row r="6152" spans="8:8" x14ac:dyDescent="0.25">
      <c r="H6152" s="25"/>
    </row>
    <row r="6153" spans="8:8" x14ac:dyDescent="0.25">
      <c r="H6153" s="25"/>
    </row>
    <row r="6154" spans="8:8" x14ac:dyDescent="0.25">
      <c r="H6154" s="25"/>
    </row>
    <row r="6155" spans="8:8" x14ac:dyDescent="0.25">
      <c r="H6155" s="25"/>
    </row>
    <row r="6156" spans="8:8" x14ac:dyDescent="0.25">
      <c r="H6156" s="25"/>
    </row>
    <row r="6157" spans="8:8" x14ac:dyDescent="0.25">
      <c r="H6157" s="25"/>
    </row>
    <row r="6158" spans="8:8" x14ac:dyDescent="0.25">
      <c r="H6158" s="25"/>
    </row>
    <row r="6159" spans="8:8" x14ac:dyDescent="0.25">
      <c r="H6159" s="25"/>
    </row>
    <row r="6160" spans="8:8" x14ac:dyDescent="0.25">
      <c r="H6160" s="25"/>
    </row>
    <row r="6161" spans="8:8" x14ac:dyDescent="0.25">
      <c r="H6161" s="25"/>
    </row>
    <row r="6162" spans="8:8" x14ac:dyDescent="0.25">
      <c r="H6162" s="25"/>
    </row>
    <row r="6163" spans="8:8" x14ac:dyDescent="0.25">
      <c r="H6163" s="25"/>
    </row>
    <row r="6164" spans="8:8" x14ac:dyDescent="0.25">
      <c r="H6164" s="25"/>
    </row>
    <row r="6165" spans="8:8" x14ac:dyDescent="0.25">
      <c r="H6165" s="25"/>
    </row>
    <row r="6166" spans="8:8" x14ac:dyDescent="0.25">
      <c r="H6166" s="25"/>
    </row>
    <row r="6167" spans="8:8" x14ac:dyDescent="0.25">
      <c r="H6167" s="25"/>
    </row>
    <row r="6168" spans="8:8" x14ac:dyDescent="0.25">
      <c r="H6168" s="25"/>
    </row>
    <row r="6169" spans="8:8" x14ac:dyDescent="0.25">
      <c r="H6169" s="25"/>
    </row>
    <row r="6170" spans="8:8" x14ac:dyDescent="0.25">
      <c r="H6170" s="25"/>
    </row>
    <row r="6171" spans="8:8" x14ac:dyDescent="0.25">
      <c r="H6171" s="25"/>
    </row>
    <row r="6172" spans="8:8" x14ac:dyDescent="0.25">
      <c r="H6172" s="25"/>
    </row>
    <row r="6173" spans="8:8" x14ac:dyDescent="0.25">
      <c r="H6173" s="25"/>
    </row>
    <row r="6174" spans="8:8" x14ac:dyDescent="0.25">
      <c r="H6174" s="25"/>
    </row>
    <row r="6175" spans="8:8" x14ac:dyDescent="0.25">
      <c r="H6175" s="25"/>
    </row>
    <row r="6176" spans="8:8" x14ac:dyDescent="0.25">
      <c r="H6176" s="25"/>
    </row>
    <row r="6177" spans="8:8" x14ac:dyDescent="0.25">
      <c r="H6177" s="25"/>
    </row>
    <row r="6178" spans="8:8" x14ac:dyDescent="0.25">
      <c r="H6178" s="25"/>
    </row>
    <row r="6179" spans="8:8" x14ac:dyDescent="0.25">
      <c r="H6179" s="25"/>
    </row>
    <row r="6180" spans="8:8" x14ac:dyDescent="0.25">
      <c r="H6180" s="25"/>
    </row>
    <row r="6181" spans="8:8" x14ac:dyDescent="0.25">
      <c r="H6181" s="25"/>
    </row>
    <row r="6182" spans="8:8" x14ac:dyDescent="0.25">
      <c r="H6182" s="25"/>
    </row>
    <row r="6183" spans="8:8" x14ac:dyDescent="0.25">
      <c r="H6183" s="25"/>
    </row>
    <row r="6184" spans="8:8" x14ac:dyDescent="0.25">
      <c r="H6184" s="25"/>
    </row>
    <row r="6185" spans="8:8" x14ac:dyDescent="0.25">
      <c r="H6185" s="25"/>
    </row>
    <row r="6186" spans="8:8" x14ac:dyDescent="0.25">
      <c r="H6186" s="25"/>
    </row>
    <row r="6187" spans="8:8" x14ac:dyDescent="0.25">
      <c r="H6187" s="25"/>
    </row>
    <row r="6188" spans="8:8" x14ac:dyDescent="0.25">
      <c r="H6188" s="25"/>
    </row>
    <row r="6189" spans="8:8" x14ac:dyDescent="0.25">
      <c r="H6189" s="25"/>
    </row>
    <row r="6190" spans="8:8" x14ac:dyDescent="0.25">
      <c r="H6190" s="25"/>
    </row>
    <row r="6191" spans="8:8" x14ac:dyDescent="0.25">
      <c r="H6191" s="25"/>
    </row>
    <row r="6192" spans="8:8" x14ac:dyDescent="0.25">
      <c r="H6192" s="25"/>
    </row>
    <row r="6193" spans="8:8" x14ac:dyDescent="0.25">
      <c r="H6193" s="25"/>
    </row>
    <row r="6194" spans="8:8" x14ac:dyDescent="0.25">
      <c r="H6194" s="25"/>
    </row>
    <row r="6195" spans="8:8" x14ac:dyDescent="0.25">
      <c r="H6195" s="25"/>
    </row>
    <row r="6196" spans="8:8" x14ac:dyDescent="0.25">
      <c r="H6196" s="25"/>
    </row>
    <row r="6197" spans="8:8" x14ac:dyDescent="0.25">
      <c r="H6197" s="25"/>
    </row>
    <row r="6198" spans="8:8" x14ac:dyDescent="0.25">
      <c r="H6198" s="25"/>
    </row>
    <row r="6199" spans="8:8" x14ac:dyDescent="0.25">
      <c r="H6199" s="25"/>
    </row>
    <row r="6200" spans="8:8" x14ac:dyDescent="0.25">
      <c r="H6200" s="25"/>
    </row>
    <row r="6201" spans="8:8" x14ac:dyDescent="0.25">
      <c r="H6201" s="25"/>
    </row>
    <row r="6202" spans="8:8" x14ac:dyDescent="0.25">
      <c r="H6202" s="25"/>
    </row>
    <row r="6203" spans="8:8" x14ac:dyDescent="0.25">
      <c r="H6203" s="25"/>
    </row>
    <row r="6204" spans="8:8" x14ac:dyDescent="0.25">
      <c r="H6204" s="25"/>
    </row>
    <row r="6205" spans="8:8" x14ac:dyDescent="0.25">
      <c r="H6205" s="25"/>
    </row>
    <row r="6206" spans="8:8" x14ac:dyDescent="0.25">
      <c r="H6206" s="25"/>
    </row>
    <row r="6207" spans="8:8" x14ac:dyDescent="0.25">
      <c r="H6207" s="25"/>
    </row>
    <row r="6208" spans="8:8" x14ac:dyDescent="0.25">
      <c r="H6208" s="25"/>
    </row>
    <row r="6209" spans="8:8" x14ac:dyDescent="0.25">
      <c r="H6209" s="25"/>
    </row>
    <row r="6210" spans="8:8" x14ac:dyDescent="0.25">
      <c r="H6210" s="25"/>
    </row>
    <row r="6211" spans="8:8" x14ac:dyDescent="0.25">
      <c r="H6211" s="25"/>
    </row>
    <row r="6212" spans="8:8" x14ac:dyDescent="0.25">
      <c r="H6212" s="25"/>
    </row>
    <row r="6213" spans="8:8" x14ac:dyDescent="0.25">
      <c r="H6213" s="25"/>
    </row>
    <row r="6214" spans="8:8" x14ac:dyDescent="0.25">
      <c r="H6214" s="25"/>
    </row>
    <row r="6215" spans="8:8" x14ac:dyDescent="0.25">
      <c r="H6215" s="25"/>
    </row>
    <row r="6216" spans="8:8" x14ac:dyDescent="0.25">
      <c r="H6216" s="25"/>
    </row>
    <row r="6217" spans="8:8" x14ac:dyDescent="0.25">
      <c r="H6217" s="25"/>
    </row>
    <row r="6218" spans="8:8" x14ac:dyDescent="0.25">
      <c r="H6218" s="25"/>
    </row>
    <row r="6219" spans="8:8" x14ac:dyDescent="0.25">
      <c r="H6219" s="25"/>
    </row>
    <row r="6220" spans="8:8" x14ac:dyDescent="0.25">
      <c r="H6220" s="25"/>
    </row>
    <row r="6221" spans="8:8" x14ac:dyDescent="0.25">
      <c r="H6221" s="25"/>
    </row>
    <row r="6222" spans="8:8" x14ac:dyDescent="0.25">
      <c r="H6222" s="25"/>
    </row>
    <row r="6223" spans="8:8" x14ac:dyDescent="0.25">
      <c r="H6223" s="25"/>
    </row>
    <row r="6224" spans="8:8" x14ac:dyDescent="0.25">
      <c r="H6224" s="25"/>
    </row>
    <row r="6225" spans="8:8" x14ac:dyDescent="0.25">
      <c r="H6225" s="25"/>
    </row>
    <row r="6226" spans="8:8" x14ac:dyDescent="0.25">
      <c r="H6226" s="25"/>
    </row>
    <row r="6227" spans="8:8" x14ac:dyDescent="0.25">
      <c r="H6227" s="25"/>
    </row>
    <row r="6228" spans="8:8" x14ac:dyDescent="0.25">
      <c r="H6228" s="25"/>
    </row>
    <row r="6229" spans="8:8" x14ac:dyDescent="0.25">
      <c r="H6229" s="25"/>
    </row>
    <row r="6230" spans="8:8" x14ac:dyDescent="0.25">
      <c r="H6230" s="25"/>
    </row>
    <row r="6231" spans="8:8" x14ac:dyDescent="0.25">
      <c r="H6231" s="25"/>
    </row>
    <row r="6232" spans="8:8" x14ac:dyDescent="0.25">
      <c r="H6232" s="25"/>
    </row>
    <row r="6233" spans="8:8" x14ac:dyDescent="0.25">
      <c r="H6233" s="25"/>
    </row>
    <row r="6234" spans="8:8" x14ac:dyDescent="0.25">
      <c r="H6234" s="25"/>
    </row>
    <row r="6235" spans="8:8" x14ac:dyDescent="0.25">
      <c r="H6235" s="25"/>
    </row>
    <row r="6236" spans="8:8" x14ac:dyDescent="0.25">
      <c r="H6236" s="25"/>
    </row>
    <row r="6237" spans="8:8" x14ac:dyDescent="0.25">
      <c r="H6237" s="25"/>
    </row>
    <row r="6238" spans="8:8" x14ac:dyDescent="0.25">
      <c r="H6238" s="25"/>
    </row>
    <row r="6239" spans="8:8" x14ac:dyDescent="0.25">
      <c r="H6239" s="25"/>
    </row>
    <row r="6240" spans="8:8" x14ac:dyDescent="0.25">
      <c r="H6240" s="25"/>
    </row>
    <row r="6241" spans="8:8" x14ac:dyDescent="0.25">
      <c r="H6241" s="25"/>
    </row>
    <row r="6242" spans="8:8" x14ac:dyDescent="0.25">
      <c r="H6242" s="25"/>
    </row>
    <row r="6243" spans="8:8" x14ac:dyDescent="0.25">
      <c r="H6243" s="25"/>
    </row>
    <row r="6244" spans="8:8" x14ac:dyDescent="0.25">
      <c r="H6244" s="25"/>
    </row>
    <row r="6245" spans="8:8" x14ac:dyDescent="0.25">
      <c r="H6245" s="25"/>
    </row>
    <row r="6246" spans="8:8" x14ac:dyDescent="0.25">
      <c r="H6246" s="25"/>
    </row>
    <row r="6247" spans="8:8" x14ac:dyDescent="0.25">
      <c r="H6247" s="25"/>
    </row>
    <row r="6248" spans="8:8" x14ac:dyDescent="0.25">
      <c r="H6248" s="25"/>
    </row>
    <row r="6249" spans="8:8" x14ac:dyDescent="0.25">
      <c r="H6249" s="25"/>
    </row>
    <row r="6250" spans="8:8" x14ac:dyDescent="0.25">
      <c r="H6250" s="25"/>
    </row>
    <row r="6251" spans="8:8" x14ac:dyDescent="0.25">
      <c r="H6251" s="25"/>
    </row>
    <row r="6252" spans="8:8" x14ac:dyDescent="0.25">
      <c r="H6252" s="25"/>
    </row>
    <row r="6253" spans="8:8" x14ac:dyDescent="0.25">
      <c r="H6253" s="25"/>
    </row>
    <row r="6254" spans="8:8" x14ac:dyDescent="0.25">
      <c r="H6254" s="25"/>
    </row>
    <row r="6255" spans="8:8" x14ac:dyDescent="0.25">
      <c r="H6255" s="25"/>
    </row>
    <row r="6256" spans="8:8" x14ac:dyDescent="0.25">
      <c r="H6256" s="25"/>
    </row>
    <row r="6257" spans="8:8" x14ac:dyDescent="0.25">
      <c r="H6257" s="25"/>
    </row>
    <row r="6258" spans="8:8" x14ac:dyDescent="0.25">
      <c r="H6258" s="25"/>
    </row>
    <row r="6259" spans="8:8" x14ac:dyDescent="0.25">
      <c r="H6259" s="25"/>
    </row>
    <row r="6260" spans="8:8" x14ac:dyDescent="0.25">
      <c r="H6260" s="25"/>
    </row>
    <row r="6261" spans="8:8" x14ac:dyDescent="0.25">
      <c r="H6261" s="25"/>
    </row>
    <row r="6262" spans="8:8" x14ac:dyDescent="0.25">
      <c r="H6262" s="25"/>
    </row>
    <row r="6263" spans="8:8" x14ac:dyDescent="0.25">
      <c r="H6263" s="25"/>
    </row>
    <row r="6264" spans="8:8" x14ac:dyDescent="0.25">
      <c r="H6264" s="25"/>
    </row>
    <row r="6265" spans="8:8" x14ac:dyDescent="0.25">
      <c r="H6265" s="25"/>
    </row>
    <row r="6266" spans="8:8" x14ac:dyDescent="0.25">
      <c r="H6266" s="25"/>
    </row>
    <row r="6267" spans="8:8" x14ac:dyDescent="0.25">
      <c r="H6267" s="25"/>
    </row>
    <row r="6268" spans="8:8" x14ac:dyDescent="0.25">
      <c r="H6268" s="25"/>
    </row>
    <row r="6269" spans="8:8" x14ac:dyDescent="0.25">
      <c r="H6269" s="25"/>
    </row>
    <row r="6270" spans="8:8" x14ac:dyDescent="0.25">
      <c r="H6270" s="25"/>
    </row>
    <row r="6271" spans="8:8" x14ac:dyDescent="0.25">
      <c r="H6271" s="25"/>
    </row>
    <row r="6272" spans="8:8" x14ac:dyDescent="0.25">
      <c r="H6272" s="25"/>
    </row>
    <row r="6273" spans="8:8" x14ac:dyDescent="0.25">
      <c r="H6273" s="25"/>
    </row>
    <row r="6274" spans="8:8" x14ac:dyDescent="0.25">
      <c r="H6274" s="25"/>
    </row>
    <row r="6275" spans="8:8" x14ac:dyDescent="0.25">
      <c r="H6275" s="25"/>
    </row>
    <row r="6276" spans="8:8" x14ac:dyDescent="0.25">
      <c r="H6276" s="25"/>
    </row>
    <row r="6277" spans="8:8" x14ac:dyDescent="0.25">
      <c r="H6277" s="25"/>
    </row>
    <row r="6278" spans="8:8" x14ac:dyDescent="0.25">
      <c r="H6278" s="25"/>
    </row>
    <row r="6279" spans="8:8" x14ac:dyDescent="0.25">
      <c r="H6279" s="25"/>
    </row>
    <row r="6280" spans="8:8" x14ac:dyDescent="0.25">
      <c r="H6280" s="25"/>
    </row>
    <row r="6281" spans="8:8" x14ac:dyDescent="0.25">
      <c r="H6281" s="25"/>
    </row>
    <row r="6282" spans="8:8" x14ac:dyDescent="0.25">
      <c r="H6282" s="25"/>
    </row>
    <row r="6283" spans="8:8" x14ac:dyDescent="0.25">
      <c r="H6283" s="25"/>
    </row>
    <row r="6284" spans="8:8" x14ac:dyDescent="0.25">
      <c r="H6284" s="25"/>
    </row>
    <row r="6285" spans="8:8" x14ac:dyDescent="0.25">
      <c r="H6285" s="25"/>
    </row>
    <row r="6286" spans="8:8" x14ac:dyDescent="0.25">
      <c r="H6286" s="25"/>
    </row>
    <row r="6287" spans="8:8" x14ac:dyDescent="0.25">
      <c r="H6287" s="25"/>
    </row>
    <row r="6288" spans="8:8" x14ac:dyDescent="0.25">
      <c r="H6288" s="25"/>
    </row>
    <row r="6289" spans="8:8" x14ac:dyDescent="0.25">
      <c r="H6289" s="25"/>
    </row>
    <row r="6290" spans="8:8" x14ac:dyDescent="0.25">
      <c r="H6290" s="25"/>
    </row>
    <row r="6291" spans="8:8" x14ac:dyDescent="0.25">
      <c r="H6291" s="25"/>
    </row>
    <row r="6292" spans="8:8" x14ac:dyDescent="0.25">
      <c r="H6292" s="25"/>
    </row>
    <row r="6293" spans="8:8" x14ac:dyDescent="0.25">
      <c r="H6293" s="25"/>
    </row>
    <row r="6294" spans="8:8" x14ac:dyDescent="0.25">
      <c r="H6294" s="25"/>
    </row>
    <row r="6295" spans="8:8" x14ac:dyDescent="0.25">
      <c r="H6295" s="25"/>
    </row>
    <row r="6296" spans="8:8" x14ac:dyDescent="0.25">
      <c r="H6296" s="25"/>
    </row>
    <row r="6297" spans="8:8" x14ac:dyDescent="0.25">
      <c r="H6297" s="25"/>
    </row>
    <row r="6298" spans="8:8" x14ac:dyDescent="0.25">
      <c r="H6298" s="25"/>
    </row>
    <row r="6299" spans="8:8" x14ac:dyDescent="0.25">
      <c r="H6299" s="25"/>
    </row>
    <row r="6300" spans="8:8" x14ac:dyDescent="0.25">
      <c r="H6300" s="25"/>
    </row>
    <row r="6301" spans="8:8" x14ac:dyDescent="0.25">
      <c r="H6301" s="25"/>
    </row>
    <row r="6302" spans="8:8" x14ac:dyDescent="0.25">
      <c r="H6302" s="25"/>
    </row>
    <row r="6303" spans="8:8" x14ac:dyDescent="0.25">
      <c r="H6303" s="25"/>
    </row>
    <row r="6304" spans="8:8" x14ac:dyDescent="0.25">
      <c r="H6304" s="25"/>
    </row>
    <row r="6305" spans="8:8" x14ac:dyDescent="0.25">
      <c r="H6305" s="25"/>
    </row>
    <row r="6306" spans="8:8" x14ac:dyDescent="0.25">
      <c r="H6306" s="25"/>
    </row>
    <row r="6307" spans="8:8" x14ac:dyDescent="0.25">
      <c r="H6307" s="25"/>
    </row>
    <row r="6308" spans="8:8" x14ac:dyDescent="0.25">
      <c r="H6308" s="25"/>
    </row>
    <row r="6309" spans="8:8" x14ac:dyDescent="0.25">
      <c r="H6309" s="25"/>
    </row>
    <row r="6310" spans="8:8" x14ac:dyDescent="0.25">
      <c r="H6310" s="25"/>
    </row>
    <row r="6311" spans="8:8" x14ac:dyDescent="0.25">
      <c r="H6311" s="25"/>
    </row>
    <row r="6312" spans="8:8" x14ac:dyDescent="0.25">
      <c r="H6312" s="25"/>
    </row>
    <row r="6313" spans="8:8" x14ac:dyDescent="0.25">
      <c r="H6313" s="25"/>
    </row>
    <row r="6314" spans="8:8" x14ac:dyDescent="0.25">
      <c r="H6314" s="25"/>
    </row>
    <row r="6315" spans="8:8" x14ac:dyDescent="0.25">
      <c r="H6315" s="25"/>
    </row>
    <row r="6316" spans="8:8" x14ac:dyDescent="0.25">
      <c r="H6316" s="25"/>
    </row>
    <row r="6317" spans="8:8" x14ac:dyDescent="0.25">
      <c r="H6317" s="25"/>
    </row>
    <row r="6318" spans="8:8" x14ac:dyDescent="0.25">
      <c r="H6318" s="25"/>
    </row>
    <row r="6319" spans="8:8" x14ac:dyDescent="0.25">
      <c r="H6319" s="25"/>
    </row>
    <row r="6320" spans="8:8" x14ac:dyDescent="0.25">
      <c r="H6320" s="25"/>
    </row>
    <row r="6321" spans="8:8" x14ac:dyDescent="0.25">
      <c r="H6321" s="25"/>
    </row>
    <row r="6322" spans="8:8" x14ac:dyDescent="0.25">
      <c r="H6322" s="25"/>
    </row>
    <row r="6323" spans="8:8" x14ac:dyDescent="0.25">
      <c r="H6323" s="25"/>
    </row>
    <row r="6324" spans="8:8" x14ac:dyDescent="0.25">
      <c r="H6324" s="25"/>
    </row>
    <row r="6325" spans="8:8" x14ac:dyDescent="0.25">
      <c r="H6325" s="25"/>
    </row>
    <row r="6326" spans="8:8" x14ac:dyDescent="0.25">
      <c r="H6326" s="25"/>
    </row>
    <row r="6327" spans="8:8" x14ac:dyDescent="0.25">
      <c r="H6327" s="25"/>
    </row>
    <row r="6328" spans="8:8" x14ac:dyDescent="0.25">
      <c r="H6328" s="25"/>
    </row>
    <row r="6329" spans="8:8" x14ac:dyDescent="0.25">
      <c r="H6329" s="25"/>
    </row>
    <row r="6330" spans="8:8" x14ac:dyDescent="0.25">
      <c r="H6330" s="25"/>
    </row>
    <row r="6331" spans="8:8" x14ac:dyDescent="0.25">
      <c r="H6331" s="25"/>
    </row>
    <row r="6332" spans="8:8" x14ac:dyDescent="0.25">
      <c r="H6332" s="25"/>
    </row>
    <row r="6333" spans="8:8" x14ac:dyDescent="0.25">
      <c r="H6333" s="25"/>
    </row>
    <row r="6334" spans="8:8" x14ac:dyDescent="0.25">
      <c r="H6334" s="25"/>
    </row>
    <row r="6335" spans="8:8" x14ac:dyDescent="0.25">
      <c r="H6335" s="25"/>
    </row>
    <row r="6336" spans="8:8" x14ac:dyDescent="0.25">
      <c r="H6336" s="25"/>
    </row>
    <row r="6337" spans="8:8" x14ac:dyDescent="0.25">
      <c r="H6337" s="25"/>
    </row>
    <row r="6338" spans="8:8" x14ac:dyDescent="0.25">
      <c r="H6338" s="25"/>
    </row>
    <row r="6339" spans="8:8" x14ac:dyDescent="0.25">
      <c r="H6339" s="25"/>
    </row>
    <row r="6340" spans="8:8" x14ac:dyDescent="0.25">
      <c r="H6340" s="25"/>
    </row>
    <row r="6341" spans="8:8" x14ac:dyDescent="0.25">
      <c r="H6341" s="25"/>
    </row>
    <row r="6342" spans="8:8" x14ac:dyDescent="0.25">
      <c r="H6342" s="25"/>
    </row>
    <row r="6343" spans="8:8" x14ac:dyDescent="0.25">
      <c r="H6343" s="25"/>
    </row>
    <row r="6344" spans="8:8" x14ac:dyDescent="0.25">
      <c r="H6344" s="25"/>
    </row>
    <row r="6345" spans="8:8" x14ac:dyDescent="0.25">
      <c r="H6345" s="25"/>
    </row>
    <row r="6346" spans="8:8" x14ac:dyDescent="0.25">
      <c r="H6346" s="25"/>
    </row>
    <row r="6347" spans="8:8" x14ac:dyDescent="0.25">
      <c r="H6347" s="25"/>
    </row>
    <row r="6348" spans="8:8" x14ac:dyDescent="0.25">
      <c r="H6348" s="25"/>
    </row>
    <row r="6349" spans="8:8" x14ac:dyDescent="0.25">
      <c r="H6349" s="25"/>
    </row>
    <row r="6350" spans="8:8" x14ac:dyDescent="0.25">
      <c r="H6350" s="25"/>
    </row>
    <row r="6351" spans="8:8" x14ac:dyDescent="0.25">
      <c r="H6351" s="25"/>
    </row>
    <row r="6352" spans="8:8" x14ac:dyDescent="0.25">
      <c r="H6352" s="25"/>
    </row>
    <row r="6353" spans="8:8" x14ac:dyDescent="0.25">
      <c r="H6353" s="25"/>
    </row>
    <row r="6354" spans="8:8" x14ac:dyDescent="0.25">
      <c r="H6354" s="25"/>
    </row>
    <row r="6355" spans="8:8" x14ac:dyDescent="0.25">
      <c r="H6355" s="25"/>
    </row>
    <row r="6356" spans="8:8" x14ac:dyDescent="0.25">
      <c r="H6356" s="25"/>
    </row>
    <row r="6357" spans="8:8" x14ac:dyDescent="0.25">
      <c r="H6357" s="25"/>
    </row>
    <row r="6358" spans="8:8" x14ac:dyDescent="0.25">
      <c r="H6358" s="25"/>
    </row>
    <row r="6359" spans="8:8" x14ac:dyDescent="0.25">
      <c r="H6359" s="25"/>
    </row>
    <row r="6360" spans="8:8" x14ac:dyDescent="0.25">
      <c r="H6360" s="25"/>
    </row>
    <row r="6361" spans="8:8" x14ac:dyDescent="0.25">
      <c r="H6361" s="25"/>
    </row>
    <row r="6362" spans="8:8" x14ac:dyDescent="0.25">
      <c r="H6362" s="25"/>
    </row>
    <row r="6363" spans="8:8" x14ac:dyDescent="0.25">
      <c r="H6363" s="25"/>
    </row>
    <row r="6364" spans="8:8" x14ac:dyDescent="0.25">
      <c r="H6364" s="25"/>
    </row>
    <row r="6365" spans="8:8" x14ac:dyDescent="0.25">
      <c r="H6365" s="25"/>
    </row>
    <row r="6366" spans="8:8" x14ac:dyDescent="0.25">
      <c r="H6366" s="25"/>
    </row>
    <row r="6367" spans="8:8" x14ac:dyDescent="0.25">
      <c r="H6367" s="25"/>
    </row>
    <row r="6368" spans="8:8" x14ac:dyDescent="0.25">
      <c r="H6368" s="25"/>
    </row>
    <row r="6369" spans="8:8" x14ac:dyDescent="0.25">
      <c r="H6369" s="25"/>
    </row>
    <row r="6370" spans="8:8" x14ac:dyDescent="0.25">
      <c r="H6370" s="25"/>
    </row>
    <row r="6371" spans="8:8" x14ac:dyDescent="0.25">
      <c r="H6371" s="25"/>
    </row>
    <row r="6372" spans="8:8" x14ac:dyDescent="0.25">
      <c r="H6372" s="25"/>
    </row>
    <row r="6373" spans="8:8" x14ac:dyDescent="0.25">
      <c r="H6373" s="25"/>
    </row>
    <row r="6374" spans="8:8" x14ac:dyDescent="0.25">
      <c r="H6374" s="25"/>
    </row>
    <row r="6375" spans="8:8" x14ac:dyDescent="0.25">
      <c r="H6375" s="25"/>
    </row>
    <row r="6376" spans="8:8" x14ac:dyDescent="0.25">
      <c r="H6376" s="25"/>
    </row>
    <row r="6377" spans="8:8" x14ac:dyDescent="0.25">
      <c r="H6377" s="25"/>
    </row>
    <row r="6378" spans="8:8" x14ac:dyDescent="0.25">
      <c r="H6378" s="25"/>
    </row>
    <row r="6379" spans="8:8" x14ac:dyDescent="0.25">
      <c r="H6379" s="25"/>
    </row>
    <row r="6380" spans="8:8" x14ac:dyDescent="0.25">
      <c r="H6380" s="25"/>
    </row>
    <row r="6381" spans="8:8" x14ac:dyDescent="0.25">
      <c r="H6381" s="25"/>
    </row>
    <row r="6382" spans="8:8" x14ac:dyDescent="0.25">
      <c r="H6382" s="25"/>
    </row>
    <row r="6383" spans="8:8" x14ac:dyDescent="0.25">
      <c r="H6383" s="25"/>
    </row>
    <row r="6384" spans="8:8" x14ac:dyDescent="0.25">
      <c r="H6384" s="25"/>
    </row>
    <row r="6385" spans="8:8" x14ac:dyDescent="0.25">
      <c r="H6385" s="25"/>
    </row>
    <row r="6386" spans="8:8" x14ac:dyDescent="0.25">
      <c r="H6386" s="25"/>
    </row>
    <row r="6387" spans="8:8" x14ac:dyDescent="0.25">
      <c r="H6387" s="25"/>
    </row>
    <row r="6388" spans="8:8" x14ac:dyDescent="0.25">
      <c r="H6388" s="25"/>
    </row>
    <row r="6389" spans="8:8" x14ac:dyDescent="0.25">
      <c r="H6389" s="25"/>
    </row>
    <row r="6390" spans="8:8" x14ac:dyDescent="0.25">
      <c r="H6390" s="25"/>
    </row>
    <row r="6391" spans="8:8" x14ac:dyDescent="0.25">
      <c r="H6391" s="25"/>
    </row>
    <row r="6392" spans="8:8" x14ac:dyDescent="0.25">
      <c r="H6392" s="25"/>
    </row>
    <row r="6393" spans="8:8" x14ac:dyDescent="0.25">
      <c r="H6393" s="25"/>
    </row>
    <row r="6394" spans="8:8" x14ac:dyDescent="0.25">
      <c r="H6394" s="25"/>
    </row>
    <row r="6395" spans="8:8" x14ac:dyDescent="0.25">
      <c r="H6395" s="25"/>
    </row>
    <row r="6396" spans="8:8" x14ac:dyDescent="0.25">
      <c r="H6396" s="25"/>
    </row>
    <row r="6397" spans="8:8" x14ac:dyDescent="0.25">
      <c r="H6397" s="25"/>
    </row>
    <row r="6398" spans="8:8" x14ac:dyDescent="0.25">
      <c r="H6398" s="25"/>
    </row>
    <row r="6399" spans="8:8" x14ac:dyDescent="0.25">
      <c r="H6399" s="25"/>
    </row>
    <row r="6400" spans="8:8" x14ac:dyDescent="0.25">
      <c r="H6400" s="25"/>
    </row>
    <row r="6401" spans="8:8" x14ac:dyDescent="0.25">
      <c r="H6401" s="25"/>
    </row>
    <row r="6402" spans="8:8" x14ac:dyDescent="0.25">
      <c r="H6402" s="25"/>
    </row>
    <row r="6403" spans="8:8" x14ac:dyDescent="0.25">
      <c r="H6403" s="25"/>
    </row>
    <row r="6404" spans="8:8" x14ac:dyDescent="0.25">
      <c r="H6404" s="25"/>
    </row>
    <row r="6405" spans="8:8" x14ac:dyDescent="0.25">
      <c r="H6405" s="25"/>
    </row>
    <row r="6406" spans="8:8" x14ac:dyDescent="0.25">
      <c r="H6406" s="25"/>
    </row>
    <row r="6407" spans="8:8" x14ac:dyDescent="0.25">
      <c r="H6407" s="25"/>
    </row>
    <row r="6408" spans="8:8" x14ac:dyDescent="0.25">
      <c r="H6408" s="25"/>
    </row>
    <row r="6409" spans="8:8" x14ac:dyDescent="0.25">
      <c r="H6409" s="25"/>
    </row>
    <row r="6410" spans="8:8" x14ac:dyDescent="0.25">
      <c r="H6410" s="25"/>
    </row>
    <row r="6411" spans="8:8" x14ac:dyDescent="0.25">
      <c r="H6411" s="25"/>
    </row>
    <row r="6412" spans="8:8" x14ac:dyDescent="0.25">
      <c r="H6412" s="25"/>
    </row>
    <row r="6413" spans="8:8" x14ac:dyDescent="0.25">
      <c r="H6413" s="25"/>
    </row>
    <row r="6414" spans="8:8" x14ac:dyDescent="0.25">
      <c r="H6414" s="25"/>
    </row>
    <row r="6415" spans="8:8" x14ac:dyDescent="0.25">
      <c r="H6415" s="25"/>
    </row>
    <row r="6416" spans="8:8" x14ac:dyDescent="0.25">
      <c r="H6416" s="25"/>
    </row>
    <row r="6417" spans="8:8" x14ac:dyDescent="0.25">
      <c r="H6417" s="25"/>
    </row>
    <row r="6418" spans="8:8" x14ac:dyDescent="0.25">
      <c r="H6418" s="25"/>
    </row>
    <row r="6419" spans="8:8" x14ac:dyDescent="0.25">
      <c r="H6419" s="25"/>
    </row>
    <row r="6420" spans="8:8" x14ac:dyDescent="0.25">
      <c r="H6420" s="25"/>
    </row>
    <row r="6421" spans="8:8" x14ac:dyDescent="0.25">
      <c r="H6421" s="25"/>
    </row>
    <row r="6422" spans="8:8" x14ac:dyDescent="0.25">
      <c r="H6422" s="25"/>
    </row>
    <row r="6423" spans="8:8" x14ac:dyDescent="0.25">
      <c r="H6423" s="25"/>
    </row>
    <row r="6424" spans="8:8" x14ac:dyDescent="0.25">
      <c r="H6424" s="25"/>
    </row>
    <row r="6425" spans="8:8" x14ac:dyDescent="0.25">
      <c r="H6425" s="25"/>
    </row>
    <row r="6426" spans="8:8" x14ac:dyDescent="0.25">
      <c r="H6426" s="25"/>
    </row>
    <row r="6427" spans="8:8" x14ac:dyDescent="0.25">
      <c r="H6427" s="25"/>
    </row>
    <row r="6428" spans="8:8" x14ac:dyDescent="0.25">
      <c r="H6428" s="25"/>
    </row>
    <row r="6429" spans="8:8" x14ac:dyDescent="0.25">
      <c r="H6429" s="25"/>
    </row>
    <row r="6430" spans="8:8" x14ac:dyDescent="0.25">
      <c r="H6430" s="25"/>
    </row>
    <row r="6431" spans="8:8" x14ac:dyDescent="0.25">
      <c r="H6431" s="25"/>
    </row>
    <row r="6432" spans="8:8" x14ac:dyDescent="0.25">
      <c r="H6432" s="25"/>
    </row>
    <row r="6433" spans="8:8" x14ac:dyDescent="0.25">
      <c r="H6433" s="25"/>
    </row>
    <row r="6434" spans="8:8" x14ac:dyDescent="0.25">
      <c r="H6434" s="25"/>
    </row>
    <row r="6435" spans="8:8" x14ac:dyDescent="0.25">
      <c r="H6435" s="25"/>
    </row>
    <row r="6436" spans="8:8" x14ac:dyDescent="0.25">
      <c r="H6436" s="25"/>
    </row>
    <row r="6437" spans="8:8" x14ac:dyDescent="0.25">
      <c r="H6437" s="25"/>
    </row>
    <row r="6438" spans="8:8" x14ac:dyDescent="0.25">
      <c r="H6438" s="25"/>
    </row>
    <row r="6439" spans="8:8" x14ac:dyDescent="0.25">
      <c r="H6439" s="25"/>
    </row>
    <row r="6440" spans="8:8" x14ac:dyDescent="0.25">
      <c r="H6440" s="25"/>
    </row>
    <row r="6441" spans="8:8" x14ac:dyDescent="0.25">
      <c r="H6441" s="25"/>
    </row>
    <row r="6442" spans="8:8" x14ac:dyDescent="0.25">
      <c r="H6442" s="25"/>
    </row>
    <row r="6443" spans="8:8" x14ac:dyDescent="0.25">
      <c r="H6443" s="25"/>
    </row>
    <row r="6444" spans="8:8" x14ac:dyDescent="0.25">
      <c r="H6444" s="25"/>
    </row>
    <row r="6445" spans="8:8" x14ac:dyDescent="0.25">
      <c r="H6445" s="25"/>
    </row>
    <row r="6446" spans="8:8" x14ac:dyDescent="0.25">
      <c r="H6446" s="25"/>
    </row>
    <row r="6447" spans="8:8" x14ac:dyDescent="0.25">
      <c r="H6447" s="25"/>
    </row>
    <row r="6448" spans="8:8" x14ac:dyDescent="0.25">
      <c r="H6448" s="25"/>
    </row>
    <row r="6449" spans="8:8" x14ac:dyDescent="0.25">
      <c r="H6449" s="25"/>
    </row>
    <row r="6450" spans="8:8" x14ac:dyDescent="0.25">
      <c r="H6450" s="25"/>
    </row>
    <row r="6451" spans="8:8" x14ac:dyDescent="0.25">
      <c r="H6451" s="25"/>
    </row>
    <row r="6452" spans="8:8" x14ac:dyDescent="0.25">
      <c r="H6452" s="25"/>
    </row>
    <row r="6453" spans="8:8" x14ac:dyDescent="0.25">
      <c r="H6453" s="25"/>
    </row>
    <row r="6454" spans="8:8" x14ac:dyDescent="0.25">
      <c r="H6454" s="25"/>
    </row>
    <row r="6455" spans="8:8" x14ac:dyDescent="0.25">
      <c r="H6455" s="25"/>
    </row>
    <row r="6456" spans="8:8" x14ac:dyDescent="0.25">
      <c r="H6456" s="25"/>
    </row>
    <row r="6457" spans="8:8" x14ac:dyDescent="0.25">
      <c r="H6457" s="25"/>
    </row>
    <row r="6458" spans="8:8" x14ac:dyDescent="0.25">
      <c r="H6458" s="25"/>
    </row>
    <row r="6459" spans="8:8" x14ac:dyDescent="0.25">
      <c r="H6459" s="25"/>
    </row>
    <row r="6460" spans="8:8" x14ac:dyDescent="0.25">
      <c r="H6460" s="25"/>
    </row>
    <row r="6461" spans="8:8" x14ac:dyDescent="0.25">
      <c r="H6461" s="25"/>
    </row>
    <row r="6462" spans="8:8" x14ac:dyDescent="0.25">
      <c r="H6462" s="25"/>
    </row>
    <row r="6463" spans="8:8" x14ac:dyDescent="0.25">
      <c r="H6463" s="25"/>
    </row>
    <row r="6464" spans="8:8" x14ac:dyDescent="0.25">
      <c r="H6464" s="25"/>
    </row>
    <row r="6465" spans="8:8" x14ac:dyDescent="0.25">
      <c r="H6465" s="25"/>
    </row>
    <row r="6466" spans="8:8" x14ac:dyDescent="0.25">
      <c r="H6466" s="25"/>
    </row>
    <row r="6467" spans="8:8" x14ac:dyDescent="0.25">
      <c r="H6467" s="25"/>
    </row>
    <row r="6468" spans="8:8" x14ac:dyDescent="0.25">
      <c r="H6468" s="25"/>
    </row>
    <row r="6469" spans="8:8" x14ac:dyDescent="0.25">
      <c r="H6469" s="25"/>
    </row>
    <row r="6470" spans="8:8" x14ac:dyDescent="0.25">
      <c r="H6470" s="25"/>
    </row>
    <row r="6471" spans="8:8" x14ac:dyDescent="0.25">
      <c r="H6471" s="25"/>
    </row>
    <row r="6472" spans="8:8" x14ac:dyDescent="0.25">
      <c r="H6472" s="25"/>
    </row>
    <row r="6473" spans="8:8" x14ac:dyDescent="0.25">
      <c r="H6473" s="25"/>
    </row>
    <row r="6474" spans="8:8" x14ac:dyDescent="0.25">
      <c r="H6474" s="25"/>
    </row>
    <row r="6475" spans="8:8" x14ac:dyDescent="0.25">
      <c r="H6475" s="25"/>
    </row>
    <row r="6476" spans="8:8" x14ac:dyDescent="0.25">
      <c r="H6476" s="25"/>
    </row>
    <row r="6477" spans="8:8" x14ac:dyDescent="0.25">
      <c r="H6477" s="25"/>
    </row>
    <row r="6478" spans="8:8" x14ac:dyDescent="0.25">
      <c r="H6478" s="25"/>
    </row>
    <row r="6479" spans="8:8" x14ac:dyDescent="0.25">
      <c r="H6479" s="25"/>
    </row>
    <row r="6480" spans="8:8" x14ac:dyDescent="0.25">
      <c r="H6480" s="25"/>
    </row>
    <row r="6481" spans="8:8" x14ac:dyDescent="0.25">
      <c r="H6481" s="25"/>
    </row>
    <row r="6482" spans="8:8" x14ac:dyDescent="0.25">
      <c r="H6482" s="25"/>
    </row>
    <row r="6483" spans="8:8" x14ac:dyDescent="0.25">
      <c r="H6483" s="25"/>
    </row>
    <row r="6484" spans="8:8" x14ac:dyDescent="0.25">
      <c r="H6484" s="25"/>
    </row>
    <row r="6485" spans="8:8" x14ac:dyDescent="0.25">
      <c r="H6485" s="25"/>
    </row>
    <row r="6486" spans="8:8" x14ac:dyDescent="0.25">
      <c r="H6486" s="25"/>
    </row>
    <row r="6487" spans="8:8" x14ac:dyDescent="0.25">
      <c r="H6487" s="25"/>
    </row>
    <row r="6488" spans="8:8" x14ac:dyDescent="0.25">
      <c r="H6488" s="25"/>
    </row>
    <row r="6489" spans="8:8" x14ac:dyDescent="0.25">
      <c r="H6489" s="25"/>
    </row>
    <row r="6490" spans="8:8" x14ac:dyDescent="0.25">
      <c r="H6490" s="25"/>
    </row>
    <row r="6491" spans="8:8" x14ac:dyDescent="0.25">
      <c r="H6491" s="25"/>
    </row>
    <row r="6492" spans="8:8" x14ac:dyDescent="0.25">
      <c r="H6492" s="25"/>
    </row>
    <row r="6493" spans="8:8" x14ac:dyDescent="0.25">
      <c r="H6493" s="25"/>
    </row>
    <row r="6494" spans="8:8" x14ac:dyDescent="0.25">
      <c r="H6494" s="25"/>
    </row>
    <row r="6495" spans="8:8" x14ac:dyDescent="0.25">
      <c r="H6495" s="25"/>
    </row>
    <row r="6496" spans="8:8" x14ac:dyDescent="0.25">
      <c r="H6496" s="25"/>
    </row>
    <row r="6497" spans="8:8" x14ac:dyDescent="0.25">
      <c r="H6497" s="25"/>
    </row>
    <row r="6498" spans="8:8" x14ac:dyDescent="0.25">
      <c r="H6498" s="25"/>
    </row>
    <row r="6499" spans="8:8" x14ac:dyDescent="0.25">
      <c r="H6499" s="25"/>
    </row>
    <row r="6500" spans="8:8" x14ac:dyDescent="0.25">
      <c r="H6500" s="25"/>
    </row>
    <row r="6501" spans="8:8" x14ac:dyDescent="0.25">
      <c r="H6501" s="25"/>
    </row>
    <row r="6502" spans="8:8" x14ac:dyDescent="0.25">
      <c r="H6502" s="25"/>
    </row>
    <row r="6503" spans="8:8" x14ac:dyDescent="0.25">
      <c r="H6503" s="25"/>
    </row>
    <row r="6504" spans="8:8" x14ac:dyDescent="0.25">
      <c r="H6504" s="25"/>
    </row>
    <row r="6505" spans="8:8" x14ac:dyDescent="0.25">
      <c r="H6505" s="25"/>
    </row>
    <row r="6506" spans="8:8" x14ac:dyDescent="0.25">
      <c r="H6506" s="25"/>
    </row>
    <row r="6507" spans="8:8" x14ac:dyDescent="0.25">
      <c r="H6507" s="25"/>
    </row>
    <row r="6508" spans="8:8" x14ac:dyDescent="0.25">
      <c r="H6508" s="25"/>
    </row>
    <row r="6509" spans="8:8" x14ac:dyDescent="0.25">
      <c r="H6509" s="25"/>
    </row>
    <row r="6510" spans="8:8" x14ac:dyDescent="0.25">
      <c r="H6510" s="25"/>
    </row>
    <row r="6511" spans="8:8" x14ac:dyDescent="0.25">
      <c r="H6511" s="25"/>
    </row>
    <row r="6512" spans="8:8" x14ac:dyDescent="0.25">
      <c r="H6512" s="25"/>
    </row>
    <row r="6513" spans="8:8" x14ac:dyDescent="0.25">
      <c r="H6513" s="25"/>
    </row>
    <row r="6514" spans="8:8" x14ac:dyDescent="0.25">
      <c r="H6514" s="25"/>
    </row>
    <row r="6515" spans="8:8" x14ac:dyDescent="0.25">
      <c r="H6515" s="25"/>
    </row>
    <row r="6516" spans="8:8" x14ac:dyDescent="0.25">
      <c r="H6516" s="25"/>
    </row>
    <row r="6517" spans="8:8" x14ac:dyDescent="0.25">
      <c r="H6517" s="25"/>
    </row>
    <row r="6518" spans="8:8" x14ac:dyDescent="0.25">
      <c r="H6518" s="25"/>
    </row>
    <row r="6519" spans="8:8" x14ac:dyDescent="0.25">
      <c r="H6519" s="25"/>
    </row>
    <row r="6520" spans="8:8" x14ac:dyDescent="0.25">
      <c r="H6520" s="25"/>
    </row>
    <row r="6521" spans="8:8" x14ac:dyDescent="0.25">
      <c r="H6521" s="25"/>
    </row>
    <row r="6522" spans="8:8" x14ac:dyDescent="0.25">
      <c r="H6522" s="25"/>
    </row>
    <row r="6523" spans="8:8" x14ac:dyDescent="0.25">
      <c r="H6523" s="25"/>
    </row>
    <row r="6524" spans="8:8" x14ac:dyDescent="0.25">
      <c r="H6524" s="25"/>
    </row>
    <row r="6525" spans="8:8" x14ac:dyDescent="0.25">
      <c r="H6525" s="25"/>
    </row>
    <row r="6526" spans="8:8" x14ac:dyDescent="0.25">
      <c r="H6526" s="25"/>
    </row>
    <row r="6527" spans="8:8" x14ac:dyDescent="0.25">
      <c r="H6527" s="25"/>
    </row>
    <row r="6528" spans="8:8" x14ac:dyDescent="0.25">
      <c r="H6528" s="25"/>
    </row>
    <row r="6529" spans="8:8" x14ac:dyDescent="0.25">
      <c r="H6529" s="25"/>
    </row>
    <row r="6530" spans="8:8" x14ac:dyDescent="0.25">
      <c r="H6530" s="25"/>
    </row>
    <row r="6531" spans="8:8" x14ac:dyDescent="0.25">
      <c r="H6531" s="25"/>
    </row>
    <row r="6532" spans="8:8" x14ac:dyDescent="0.25">
      <c r="H6532" s="25"/>
    </row>
    <row r="6533" spans="8:8" x14ac:dyDescent="0.25">
      <c r="H6533" s="25"/>
    </row>
    <row r="6534" spans="8:8" x14ac:dyDescent="0.25">
      <c r="H6534" s="25"/>
    </row>
    <row r="6535" spans="8:8" x14ac:dyDescent="0.25">
      <c r="H6535" s="25"/>
    </row>
    <row r="6536" spans="8:8" x14ac:dyDescent="0.25">
      <c r="H6536" s="25"/>
    </row>
    <row r="6537" spans="8:8" x14ac:dyDescent="0.25">
      <c r="H6537" s="25"/>
    </row>
    <row r="6538" spans="8:8" x14ac:dyDescent="0.25">
      <c r="H6538" s="25"/>
    </row>
    <row r="6539" spans="8:8" x14ac:dyDescent="0.25">
      <c r="H6539" s="25"/>
    </row>
    <row r="6540" spans="8:8" x14ac:dyDescent="0.25">
      <c r="H6540" s="25"/>
    </row>
    <row r="6541" spans="8:8" x14ac:dyDescent="0.25">
      <c r="H6541" s="25"/>
    </row>
    <row r="6542" spans="8:8" x14ac:dyDescent="0.25">
      <c r="H6542" s="25"/>
    </row>
    <row r="6543" spans="8:8" x14ac:dyDescent="0.25">
      <c r="H6543" s="25"/>
    </row>
    <row r="6544" spans="8:8" x14ac:dyDescent="0.25">
      <c r="H6544" s="25"/>
    </row>
    <row r="6545" spans="8:8" x14ac:dyDescent="0.25">
      <c r="H6545" s="25"/>
    </row>
    <row r="6546" spans="8:8" x14ac:dyDescent="0.25">
      <c r="H6546" s="25"/>
    </row>
    <row r="6547" spans="8:8" x14ac:dyDescent="0.25">
      <c r="H6547" s="25"/>
    </row>
    <row r="6548" spans="8:8" x14ac:dyDescent="0.25">
      <c r="H6548" s="25"/>
    </row>
    <row r="6549" spans="8:8" x14ac:dyDescent="0.25">
      <c r="H6549" s="25"/>
    </row>
    <row r="6550" spans="8:8" x14ac:dyDescent="0.25">
      <c r="H6550" s="25"/>
    </row>
    <row r="6551" spans="8:8" x14ac:dyDescent="0.25">
      <c r="H6551" s="25"/>
    </row>
    <row r="6552" spans="8:8" x14ac:dyDescent="0.25">
      <c r="H6552" s="25"/>
    </row>
    <row r="6553" spans="8:8" x14ac:dyDescent="0.25">
      <c r="H6553" s="25"/>
    </row>
    <row r="6554" spans="8:8" x14ac:dyDescent="0.25">
      <c r="H6554" s="25"/>
    </row>
    <row r="6555" spans="8:8" x14ac:dyDescent="0.25">
      <c r="H6555" s="25"/>
    </row>
    <row r="6556" spans="8:8" x14ac:dyDescent="0.25">
      <c r="H6556" s="25"/>
    </row>
    <row r="6557" spans="8:8" x14ac:dyDescent="0.25">
      <c r="H6557" s="25"/>
    </row>
    <row r="6558" spans="8:8" x14ac:dyDescent="0.25">
      <c r="H6558" s="25"/>
    </row>
    <row r="6559" spans="8:8" x14ac:dyDescent="0.25">
      <c r="H6559" s="25"/>
    </row>
    <row r="6560" spans="8:8" x14ac:dyDescent="0.25">
      <c r="H6560" s="25"/>
    </row>
    <row r="6561" spans="8:8" x14ac:dyDescent="0.25">
      <c r="H6561" s="25"/>
    </row>
    <row r="6562" spans="8:8" x14ac:dyDescent="0.25">
      <c r="H6562" s="25"/>
    </row>
    <row r="6563" spans="8:8" x14ac:dyDescent="0.25">
      <c r="H6563" s="25"/>
    </row>
    <row r="6564" spans="8:8" x14ac:dyDescent="0.25">
      <c r="H6564" s="25"/>
    </row>
    <row r="6565" spans="8:8" x14ac:dyDescent="0.25">
      <c r="H6565" s="25"/>
    </row>
    <row r="6566" spans="8:8" x14ac:dyDescent="0.25">
      <c r="H6566" s="25"/>
    </row>
    <row r="6567" spans="8:8" x14ac:dyDescent="0.25">
      <c r="H6567" s="25"/>
    </row>
    <row r="6568" spans="8:8" x14ac:dyDescent="0.25">
      <c r="H6568" s="25"/>
    </row>
    <row r="6569" spans="8:8" x14ac:dyDescent="0.25">
      <c r="H6569" s="25"/>
    </row>
    <row r="6570" spans="8:8" x14ac:dyDescent="0.25">
      <c r="H6570" s="25"/>
    </row>
    <row r="6571" spans="8:8" x14ac:dyDescent="0.25">
      <c r="H6571" s="25"/>
    </row>
    <row r="6572" spans="8:8" x14ac:dyDescent="0.25">
      <c r="H6572" s="25"/>
    </row>
    <row r="6573" spans="8:8" x14ac:dyDescent="0.25">
      <c r="H6573" s="25"/>
    </row>
    <row r="6574" spans="8:8" x14ac:dyDescent="0.25">
      <c r="H6574" s="25"/>
    </row>
    <row r="6575" spans="8:8" x14ac:dyDescent="0.25">
      <c r="H6575" s="25"/>
    </row>
    <row r="6576" spans="8:8" x14ac:dyDescent="0.25">
      <c r="H6576" s="25"/>
    </row>
    <row r="6577" spans="8:8" x14ac:dyDescent="0.25">
      <c r="H6577" s="25"/>
    </row>
    <row r="6578" spans="8:8" x14ac:dyDescent="0.25">
      <c r="H6578" s="25"/>
    </row>
    <row r="6579" spans="8:8" x14ac:dyDescent="0.25">
      <c r="H6579" s="25"/>
    </row>
    <row r="6580" spans="8:8" x14ac:dyDescent="0.25">
      <c r="H6580" s="25"/>
    </row>
    <row r="6581" spans="8:8" x14ac:dyDescent="0.25">
      <c r="H6581" s="25"/>
    </row>
    <row r="6582" spans="8:8" x14ac:dyDescent="0.25">
      <c r="H6582" s="25"/>
    </row>
    <row r="6583" spans="8:8" x14ac:dyDescent="0.25">
      <c r="H6583" s="25"/>
    </row>
    <row r="6584" spans="8:8" x14ac:dyDescent="0.25">
      <c r="H6584" s="25"/>
    </row>
    <row r="6585" spans="8:8" x14ac:dyDescent="0.25">
      <c r="H6585" s="25"/>
    </row>
    <row r="6586" spans="8:8" x14ac:dyDescent="0.25">
      <c r="H6586" s="25"/>
    </row>
    <row r="6587" spans="8:8" x14ac:dyDescent="0.25">
      <c r="H6587" s="25"/>
    </row>
    <row r="6588" spans="8:8" x14ac:dyDescent="0.25">
      <c r="H6588" s="25"/>
    </row>
    <row r="6589" spans="8:8" x14ac:dyDescent="0.25">
      <c r="H6589" s="25"/>
    </row>
    <row r="6590" spans="8:8" x14ac:dyDescent="0.25">
      <c r="H6590" s="25"/>
    </row>
    <row r="6591" spans="8:8" x14ac:dyDescent="0.25">
      <c r="H6591" s="25"/>
    </row>
    <row r="6592" spans="8:8" x14ac:dyDescent="0.25">
      <c r="H6592" s="25"/>
    </row>
    <row r="6593" spans="8:8" x14ac:dyDescent="0.25">
      <c r="H6593" s="25"/>
    </row>
    <row r="6594" spans="8:8" x14ac:dyDescent="0.25">
      <c r="H6594" s="25"/>
    </row>
    <row r="6595" spans="8:8" x14ac:dyDescent="0.25">
      <c r="H6595" s="25"/>
    </row>
    <row r="6596" spans="8:8" x14ac:dyDescent="0.25">
      <c r="H6596" s="25"/>
    </row>
    <row r="6597" spans="8:8" x14ac:dyDescent="0.25">
      <c r="H6597" s="25"/>
    </row>
    <row r="6598" spans="8:8" x14ac:dyDescent="0.25">
      <c r="H6598" s="25"/>
    </row>
    <row r="6599" spans="8:8" x14ac:dyDescent="0.25">
      <c r="H6599" s="25"/>
    </row>
    <row r="6600" spans="8:8" x14ac:dyDescent="0.25">
      <c r="H6600" s="25"/>
    </row>
    <row r="6601" spans="8:8" x14ac:dyDescent="0.25">
      <c r="H6601" s="25"/>
    </row>
    <row r="6602" spans="8:8" x14ac:dyDescent="0.25">
      <c r="H6602" s="25"/>
    </row>
    <row r="6603" spans="8:8" x14ac:dyDescent="0.25">
      <c r="H6603" s="25"/>
    </row>
    <row r="6604" spans="8:8" x14ac:dyDescent="0.25">
      <c r="H6604" s="25"/>
    </row>
    <row r="6605" spans="8:8" x14ac:dyDescent="0.25">
      <c r="H6605" s="25"/>
    </row>
    <row r="6606" spans="8:8" x14ac:dyDescent="0.25">
      <c r="H6606" s="25"/>
    </row>
    <row r="6607" spans="8:8" x14ac:dyDescent="0.25">
      <c r="H6607" s="25"/>
    </row>
    <row r="6608" spans="8:8" x14ac:dyDescent="0.25">
      <c r="H6608" s="25"/>
    </row>
    <row r="6609" spans="8:8" x14ac:dyDescent="0.25">
      <c r="H6609" s="25"/>
    </row>
    <row r="6610" spans="8:8" x14ac:dyDescent="0.25">
      <c r="H6610" s="25"/>
    </row>
    <row r="6611" spans="8:8" x14ac:dyDescent="0.25">
      <c r="H6611" s="25"/>
    </row>
    <row r="6612" spans="8:8" x14ac:dyDescent="0.25">
      <c r="H6612" s="25"/>
    </row>
    <row r="6613" spans="8:8" x14ac:dyDescent="0.25">
      <c r="H6613" s="25"/>
    </row>
    <row r="6614" spans="8:8" x14ac:dyDescent="0.25">
      <c r="H6614" s="25"/>
    </row>
    <row r="6615" spans="8:8" x14ac:dyDescent="0.25">
      <c r="H6615" s="25"/>
    </row>
    <row r="6616" spans="8:8" x14ac:dyDescent="0.25">
      <c r="H6616" s="25"/>
    </row>
    <row r="6617" spans="8:8" x14ac:dyDescent="0.25">
      <c r="H6617" s="25"/>
    </row>
    <row r="6618" spans="8:8" x14ac:dyDescent="0.25">
      <c r="H6618" s="25"/>
    </row>
    <row r="6619" spans="8:8" x14ac:dyDescent="0.25">
      <c r="H6619" s="25"/>
    </row>
    <row r="6620" spans="8:8" x14ac:dyDescent="0.25">
      <c r="H6620" s="25"/>
    </row>
    <row r="6621" spans="8:8" x14ac:dyDescent="0.25">
      <c r="H6621" s="25"/>
    </row>
    <row r="6622" spans="8:8" x14ac:dyDescent="0.25">
      <c r="H6622" s="25"/>
    </row>
    <row r="6623" spans="8:8" x14ac:dyDescent="0.25">
      <c r="H6623" s="25"/>
    </row>
    <row r="6624" spans="8:8" x14ac:dyDescent="0.25">
      <c r="H6624" s="25"/>
    </row>
    <row r="6625" spans="8:8" x14ac:dyDescent="0.25">
      <c r="H6625" s="25"/>
    </row>
    <row r="6626" spans="8:8" x14ac:dyDescent="0.25">
      <c r="H6626" s="25"/>
    </row>
    <row r="6627" spans="8:8" x14ac:dyDescent="0.25">
      <c r="H6627" s="25"/>
    </row>
    <row r="6628" spans="8:8" x14ac:dyDescent="0.25">
      <c r="H6628" s="25"/>
    </row>
    <row r="6629" spans="8:8" x14ac:dyDescent="0.25">
      <c r="H6629" s="25"/>
    </row>
    <row r="6630" spans="8:8" x14ac:dyDescent="0.25">
      <c r="H6630" s="25"/>
    </row>
    <row r="6631" spans="8:8" x14ac:dyDescent="0.25">
      <c r="H6631" s="25"/>
    </row>
    <row r="6632" spans="8:8" x14ac:dyDescent="0.25">
      <c r="H6632" s="25"/>
    </row>
    <row r="6633" spans="8:8" x14ac:dyDescent="0.25">
      <c r="H6633" s="25"/>
    </row>
    <row r="6634" spans="8:8" x14ac:dyDescent="0.25">
      <c r="H6634" s="25"/>
    </row>
    <row r="6635" spans="8:8" x14ac:dyDescent="0.25">
      <c r="H6635" s="25"/>
    </row>
    <row r="6636" spans="8:8" x14ac:dyDescent="0.25">
      <c r="H6636" s="25"/>
    </row>
    <row r="6637" spans="8:8" x14ac:dyDescent="0.25">
      <c r="H6637" s="25"/>
    </row>
    <row r="6638" spans="8:8" x14ac:dyDescent="0.25">
      <c r="H6638" s="25"/>
    </row>
    <row r="6639" spans="8:8" x14ac:dyDescent="0.25">
      <c r="H6639" s="25"/>
    </row>
    <row r="6640" spans="8:8" x14ac:dyDescent="0.25">
      <c r="H6640" s="25"/>
    </row>
    <row r="6641" spans="8:8" x14ac:dyDescent="0.25">
      <c r="H6641" s="25"/>
    </row>
    <row r="6642" spans="8:8" x14ac:dyDescent="0.25">
      <c r="H6642" s="25"/>
    </row>
    <row r="6643" spans="8:8" x14ac:dyDescent="0.25">
      <c r="H6643" s="25"/>
    </row>
    <row r="6644" spans="8:8" x14ac:dyDescent="0.25">
      <c r="H6644" s="25"/>
    </row>
    <row r="6645" spans="8:8" x14ac:dyDescent="0.25">
      <c r="H6645" s="25"/>
    </row>
    <row r="6646" spans="8:8" x14ac:dyDescent="0.25">
      <c r="H6646" s="25"/>
    </row>
    <row r="6647" spans="8:8" x14ac:dyDescent="0.25">
      <c r="H6647" s="25"/>
    </row>
    <row r="6648" spans="8:8" x14ac:dyDescent="0.25">
      <c r="H6648" s="25"/>
    </row>
    <row r="6649" spans="8:8" x14ac:dyDescent="0.25">
      <c r="H6649" s="25"/>
    </row>
    <row r="6650" spans="8:8" x14ac:dyDescent="0.25">
      <c r="H6650" s="25"/>
    </row>
    <row r="6651" spans="8:8" x14ac:dyDescent="0.25">
      <c r="H6651" s="25"/>
    </row>
    <row r="6652" spans="8:8" x14ac:dyDescent="0.25">
      <c r="H6652" s="25"/>
    </row>
    <row r="6653" spans="8:8" x14ac:dyDescent="0.25">
      <c r="H6653" s="25"/>
    </row>
    <row r="6654" spans="8:8" x14ac:dyDescent="0.25">
      <c r="H6654" s="25"/>
    </row>
    <row r="6655" spans="8:8" x14ac:dyDescent="0.25">
      <c r="H6655" s="25"/>
    </row>
    <row r="6656" spans="8:8" x14ac:dyDescent="0.25">
      <c r="H6656" s="25"/>
    </row>
    <row r="6657" spans="8:8" x14ac:dyDescent="0.25">
      <c r="H6657" s="25"/>
    </row>
    <row r="6658" spans="8:8" x14ac:dyDescent="0.25">
      <c r="H6658" s="25"/>
    </row>
    <row r="6659" spans="8:8" x14ac:dyDescent="0.25">
      <c r="H6659" s="25"/>
    </row>
    <row r="6660" spans="8:8" x14ac:dyDescent="0.25">
      <c r="H6660" s="25"/>
    </row>
    <row r="6661" spans="8:8" x14ac:dyDescent="0.25">
      <c r="H6661" s="25"/>
    </row>
    <row r="6662" spans="8:8" x14ac:dyDescent="0.25">
      <c r="H6662" s="25"/>
    </row>
    <row r="6663" spans="8:8" x14ac:dyDescent="0.25">
      <c r="H6663" s="25"/>
    </row>
    <row r="6664" spans="8:8" x14ac:dyDescent="0.25">
      <c r="H6664" s="25"/>
    </row>
    <row r="6665" spans="8:8" x14ac:dyDescent="0.25">
      <c r="H6665" s="25"/>
    </row>
    <row r="6666" spans="8:8" x14ac:dyDescent="0.25">
      <c r="H6666" s="25"/>
    </row>
    <row r="6667" spans="8:8" x14ac:dyDescent="0.25">
      <c r="H6667" s="25"/>
    </row>
    <row r="6668" spans="8:8" x14ac:dyDescent="0.25">
      <c r="H6668" s="25"/>
    </row>
    <row r="6669" spans="8:8" x14ac:dyDescent="0.25">
      <c r="H6669" s="25"/>
    </row>
    <row r="6670" spans="8:8" x14ac:dyDescent="0.25">
      <c r="H6670" s="25"/>
    </row>
    <row r="6671" spans="8:8" x14ac:dyDescent="0.25">
      <c r="H6671" s="25"/>
    </row>
    <row r="6672" spans="8:8" x14ac:dyDescent="0.25">
      <c r="H6672" s="25"/>
    </row>
    <row r="6673" spans="8:8" x14ac:dyDescent="0.25">
      <c r="H6673" s="25"/>
    </row>
    <row r="6674" spans="8:8" x14ac:dyDescent="0.25">
      <c r="H6674" s="25"/>
    </row>
    <row r="6675" spans="8:8" x14ac:dyDescent="0.25">
      <c r="H6675" s="25"/>
    </row>
    <row r="6676" spans="8:8" x14ac:dyDescent="0.25">
      <c r="H6676" s="25"/>
    </row>
    <row r="6677" spans="8:8" x14ac:dyDescent="0.25">
      <c r="H6677" s="25"/>
    </row>
    <row r="6678" spans="8:8" x14ac:dyDescent="0.25">
      <c r="H6678" s="25"/>
    </row>
    <row r="6679" spans="8:8" x14ac:dyDescent="0.25">
      <c r="H6679" s="25"/>
    </row>
    <row r="6680" spans="8:8" x14ac:dyDescent="0.25">
      <c r="H6680" s="25"/>
    </row>
    <row r="6681" spans="8:8" x14ac:dyDescent="0.25">
      <c r="H6681" s="25"/>
    </row>
    <row r="6682" spans="8:8" x14ac:dyDescent="0.25">
      <c r="H6682" s="25"/>
    </row>
    <row r="6683" spans="8:8" x14ac:dyDescent="0.25">
      <c r="H6683" s="25"/>
    </row>
    <row r="6684" spans="8:8" x14ac:dyDescent="0.25">
      <c r="H6684" s="25"/>
    </row>
    <row r="6685" spans="8:8" x14ac:dyDescent="0.25">
      <c r="H6685" s="25"/>
    </row>
    <row r="6686" spans="8:8" x14ac:dyDescent="0.25">
      <c r="H6686" s="25"/>
    </row>
    <row r="6687" spans="8:8" x14ac:dyDescent="0.25">
      <c r="H6687" s="25"/>
    </row>
    <row r="6688" spans="8:8" x14ac:dyDescent="0.25">
      <c r="H6688" s="25"/>
    </row>
    <row r="6689" spans="8:8" x14ac:dyDescent="0.25">
      <c r="H6689" s="25"/>
    </row>
    <row r="6690" spans="8:8" x14ac:dyDescent="0.25">
      <c r="H6690" s="25"/>
    </row>
    <row r="6691" spans="8:8" x14ac:dyDescent="0.25">
      <c r="H6691" s="25"/>
    </row>
    <row r="6692" spans="8:8" x14ac:dyDescent="0.25">
      <c r="H6692" s="25"/>
    </row>
    <row r="6693" spans="8:8" x14ac:dyDescent="0.25">
      <c r="H6693" s="25"/>
    </row>
    <row r="6694" spans="8:8" x14ac:dyDescent="0.25">
      <c r="H6694" s="25"/>
    </row>
    <row r="6695" spans="8:8" x14ac:dyDescent="0.25">
      <c r="H6695" s="25"/>
    </row>
    <row r="6696" spans="8:8" x14ac:dyDescent="0.25">
      <c r="H6696" s="25"/>
    </row>
    <row r="6697" spans="8:8" x14ac:dyDescent="0.25">
      <c r="H6697" s="25"/>
    </row>
    <row r="6698" spans="8:8" x14ac:dyDescent="0.25">
      <c r="H6698" s="25"/>
    </row>
    <row r="6699" spans="8:8" x14ac:dyDescent="0.25">
      <c r="H6699" s="25"/>
    </row>
    <row r="6700" spans="8:8" x14ac:dyDescent="0.25">
      <c r="H6700" s="25"/>
    </row>
    <row r="6701" spans="8:8" x14ac:dyDescent="0.25">
      <c r="H6701" s="25"/>
    </row>
    <row r="6702" spans="8:8" x14ac:dyDescent="0.25">
      <c r="H6702" s="25"/>
    </row>
    <row r="6703" spans="8:8" x14ac:dyDescent="0.25">
      <c r="H6703" s="25"/>
    </row>
    <row r="6704" spans="8:8" x14ac:dyDescent="0.25">
      <c r="H6704" s="25"/>
    </row>
    <row r="6705" spans="8:8" x14ac:dyDescent="0.25">
      <c r="H6705" s="25"/>
    </row>
    <row r="6706" spans="8:8" x14ac:dyDescent="0.25">
      <c r="H6706" s="25"/>
    </row>
    <row r="6707" spans="8:8" x14ac:dyDescent="0.25">
      <c r="H6707" s="25"/>
    </row>
    <row r="6708" spans="8:8" x14ac:dyDescent="0.25">
      <c r="H6708" s="25"/>
    </row>
    <row r="6709" spans="8:8" x14ac:dyDescent="0.25">
      <c r="H6709" s="25"/>
    </row>
    <row r="6710" spans="8:8" x14ac:dyDescent="0.25">
      <c r="H6710" s="25"/>
    </row>
    <row r="6711" spans="8:8" x14ac:dyDescent="0.25">
      <c r="H6711" s="25"/>
    </row>
    <row r="6712" spans="8:8" x14ac:dyDescent="0.25">
      <c r="H6712" s="25"/>
    </row>
    <row r="6713" spans="8:8" x14ac:dyDescent="0.25">
      <c r="H6713" s="25"/>
    </row>
    <row r="6714" spans="8:8" x14ac:dyDescent="0.25">
      <c r="H6714" s="25"/>
    </row>
    <row r="6715" spans="8:8" x14ac:dyDescent="0.25">
      <c r="H6715" s="25"/>
    </row>
    <row r="6716" spans="8:8" x14ac:dyDescent="0.25">
      <c r="H6716" s="25"/>
    </row>
    <row r="6717" spans="8:8" x14ac:dyDescent="0.25">
      <c r="H6717" s="25"/>
    </row>
    <row r="6718" spans="8:8" x14ac:dyDescent="0.25">
      <c r="H6718" s="25"/>
    </row>
    <row r="6719" spans="8:8" x14ac:dyDescent="0.25">
      <c r="H6719" s="25"/>
    </row>
    <row r="6720" spans="8:8" x14ac:dyDescent="0.25">
      <c r="H6720" s="25"/>
    </row>
    <row r="6721" spans="8:8" x14ac:dyDescent="0.25">
      <c r="H6721" s="25"/>
    </row>
    <row r="6722" spans="8:8" x14ac:dyDescent="0.25">
      <c r="H6722" s="25"/>
    </row>
    <row r="6723" spans="8:8" x14ac:dyDescent="0.25">
      <c r="H6723" s="25"/>
    </row>
    <row r="6724" spans="8:8" x14ac:dyDescent="0.25">
      <c r="H6724" s="25"/>
    </row>
    <row r="6725" spans="8:8" x14ac:dyDescent="0.25">
      <c r="H6725" s="25"/>
    </row>
    <row r="6726" spans="8:8" x14ac:dyDescent="0.25">
      <c r="H6726" s="25"/>
    </row>
    <row r="6727" spans="8:8" x14ac:dyDescent="0.25">
      <c r="H6727" s="25"/>
    </row>
    <row r="6728" spans="8:8" x14ac:dyDescent="0.25">
      <c r="H6728" s="25"/>
    </row>
    <row r="6729" spans="8:8" x14ac:dyDescent="0.25">
      <c r="H6729" s="25"/>
    </row>
    <row r="6730" spans="8:8" x14ac:dyDescent="0.25">
      <c r="H6730" s="25"/>
    </row>
    <row r="6731" spans="8:8" x14ac:dyDescent="0.25">
      <c r="H6731" s="25"/>
    </row>
    <row r="6732" spans="8:8" x14ac:dyDescent="0.25">
      <c r="H6732" s="25"/>
    </row>
    <row r="6733" spans="8:8" x14ac:dyDescent="0.25">
      <c r="H6733" s="25"/>
    </row>
    <row r="6734" spans="8:8" x14ac:dyDescent="0.25">
      <c r="H6734" s="25"/>
    </row>
    <row r="6735" spans="8:8" x14ac:dyDescent="0.25">
      <c r="H6735" s="25"/>
    </row>
    <row r="6736" spans="8:8" x14ac:dyDescent="0.25">
      <c r="H6736" s="25"/>
    </row>
    <row r="6737" spans="8:8" x14ac:dyDescent="0.25">
      <c r="H6737" s="25"/>
    </row>
    <row r="6738" spans="8:8" x14ac:dyDescent="0.25">
      <c r="H6738" s="25"/>
    </row>
    <row r="6739" spans="8:8" x14ac:dyDescent="0.25">
      <c r="H6739" s="25"/>
    </row>
    <row r="6740" spans="8:8" x14ac:dyDescent="0.25">
      <c r="H6740" s="25"/>
    </row>
    <row r="6741" spans="8:8" x14ac:dyDescent="0.25">
      <c r="H6741" s="25"/>
    </row>
    <row r="6742" spans="8:8" x14ac:dyDescent="0.25">
      <c r="H6742" s="25"/>
    </row>
    <row r="6743" spans="8:8" x14ac:dyDescent="0.25">
      <c r="H6743" s="25"/>
    </row>
    <row r="6744" spans="8:8" x14ac:dyDescent="0.25">
      <c r="H6744" s="25"/>
    </row>
    <row r="6745" spans="8:8" x14ac:dyDescent="0.25">
      <c r="H6745" s="25"/>
    </row>
    <row r="6746" spans="8:8" x14ac:dyDescent="0.25">
      <c r="H6746" s="25"/>
    </row>
    <row r="6747" spans="8:8" x14ac:dyDescent="0.25">
      <c r="H6747" s="25"/>
    </row>
    <row r="6748" spans="8:8" x14ac:dyDescent="0.25">
      <c r="H6748" s="25"/>
    </row>
    <row r="6749" spans="8:8" x14ac:dyDescent="0.25">
      <c r="H6749" s="25"/>
    </row>
    <row r="6750" spans="8:8" x14ac:dyDescent="0.25">
      <c r="H6750" s="25"/>
    </row>
    <row r="6751" spans="8:8" x14ac:dyDescent="0.25">
      <c r="H6751" s="25"/>
    </row>
    <row r="6752" spans="8:8" x14ac:dyDescent="0.25">
      <c r="H6752" s="25"/>
    </row>
    <row r="6753" spans="8:8" x14ac:dyDescent="0.25">
      <c r="H6753" s="25"/>
    </row>
    <row r="6754" spans="8:8" x14ac:dyDescent="0.25">
      <c r="H6754" s="25"/>
    </row>
    <row r="6755" spans="8:8" x14ac:dyDescent="0.25">
      <c r="H6755" s="25"/>
    </row>
    <row r="6756" spans="8:8" x14ac:dyDescent="0.25">
      <c r="H6756" s="25"/>
    </row>
    <row r="6757" spans="8:8" x14ac:dyDescent="0.25">
      <c r="H6757" s="25"/>
    </row>
    <row r="6758" spans="8:8" x14ac:dyDescent="0.25">
      <c r="H6758" s="25"/>
    </row>
    <row r="6759" spans="8:8" x14ac:dyDescent="0.25">
      <c r="H6759" s="25"/>
    </row>
    <row r="6760" spans="8:8" x14ac:dyDescent="0.25">
      <c r="H6760" s="25"/>
    </row>
    <row r="6761" spans="8:8" x14ac:dyDescent="0.25">
      <c r="H6761" s="25"/>
    </row>
    <row r="6762" spans="8:8" x14ac:dyDescent="0.25">
      <c r="H6762" s="25"/>
    </row>
    <row r="6763" spans="8:8" x14ac:dyDescent="0.25">
      <c r="H6763" s="25"/>
    </row>
    <row r="6764" spans="8:8" x14ac:dyDescent="0.25">
      <c r="H6764" s="25"/>
    </row>
    <row r="6765" spans="8:8" x14ac:dyDescent="0.25">
      <c r="H6765" s="25"/>
    </row>
    <row r="6766" spans="8:8" x14ac:dyDescent="0.25">
      <c r="H6766" s="25"/>
    </row>
    <row r="6767" spans="8:8" x14ac:dyDescent="0.25">
      <c r="H6767" s="25"/>
    </row>
    <row r="6768" spans="8:8" x14ac:dyDescent="0.25">
      <c r="H6768" s="25"/>
    </row>
    <row r="6769" spans="8:8" x14ac:dyDescent="0.25">
      <c r="H6769" s="25"/>
    </row>
    <row r="6770" spans="8:8" x14ac:dyDescent="0.25">
      <c r="H6770" s="25"/>
    </row>
    <row r="6771" spans="8:8" x14ac:dyDescent="0.25">
      <c r="H6771" s="25"/>
    </row>
    <row r="6772" spans="8:8" x14ac:dyDescent="0.25">
      <c r="H6772" s="25"/>
    </row>
    <row r="6773" spans="8:8" x14ac:dyDescent="0.25">
      <c r="H6773" s="25"/>
    </row>
    <row r="6774" spans="8:8" x14ac:dyDescent="0.25">
      <c r="H6774" s="25"/>
    </row>
    <row r="6775" spans="8:8" x14ac:dyDescent="0.25">
      <c r="H6775" s="25"/>
    </row>
    <row r="6776" spans="8:8" x14ac:dyDescent="0.25">
      <c r="H6776" s="25"/>
    </row>
    <row r="6777" spans="8:8" x14ac:dyDescent="0.25">
      <c r="H6777" s="25"/>
    </row>
    <row r="6778" spans="8:8" x14ac:dyDescent="0.25">
      <c r="H6778" s="25"/>
    </row>
    <row r="6779" spans="8:8" x14ac:dyDescent="0.25">
      <c r="H6779" s="25"/>
    </row>
    <row r="6780" spans="8:8" x14ac:dyDescent="0.25">
      <c r="H6780" s="25"/>
    </row>
    <row r="6781" spans="8:8" x14ac:dyDescent="0.25">
      <c r="H6781" s="25"/>
    </row>
    <row r="6782" spans="8:8" x14ac:dyDescent="0.25">
      <c r="H6782" s="25"/>
    </row>
    <row r="6783" spans="8:8" x14ac:dyDescent="0.25">
      <c r="H6783" s="25"/>
    </row>
    <row r="6784" spans="8:8" x14ac:dyDescent="0.25">
      <c r="H6784" s="25"/>
    </row>
    <row r="6785" spans="8:8" x14ac:dyDescent="0.25">
      <c r="H6785" s="25"/>
    </row>
    <row r="6786" spans="8:8" x14ac:dyDescent="0.25">
      <c r="H6786" s="25"/>
    </row>
    <row r="6787" spans="8:8" x14ac:dyDescent="0.25">
      <c r="H6787" s="25"/>
    </row>
    <row r="6788" spans="8:8" x14ac:dyDescent="0.25">
      <c r="H6788" s="25"/>
    </row>
    <row r="6789" spans="8:8" x14ac:dyDescent="0.25">
      <c r="H6789" s="25"/>
    </row>
    <row r="6790" spans="8:8" x14ac:dyDescent="0.25">
      <c r="H6790" s="25"/>
    </row>
    <row r="6791" spans="8:8" x14ac:dyDescent="0.25">
      <c r="H6791" s="25"/>
    </row>
    <row r="6792" spans="8:8" x14ac:dyDescent="0.25">
      <c r="H6792" s="25"/>
    </row>
    <row r="6793" spans="8:8" x14ac:dyDescent="0.25">
      <c r="H6793" s="25"/>
    </row>
    <row r="6794" spans="8:8" x14ac:dyDescent="0.25">
      <c r="H6794" s="25"/>
    </row>
    <row r="6795" spans="8:8" x14ac:dyDescent="0.25">
      <c r="H6795" s="25"/>
    </row>
    <row r="6796" spans="8:8" x14ac:dyDescent="0.25">
      <c r="H6796" s="25"/>
    </row>
    <row r="6797" spans="8:8" x14ac:dyDescent="0.25">
      <c r="H6797" s="25"/>
    </row>
    <row r="6798" spans="8:8" x14ac:dyDescent="0.25">
      <c r="H6798" s="25"/>
    </row>
    <row r="6799" spans="8:8" x14ac:dyDescent="0.25">
      <c r="H6799" s="25"/>
    </row>
    <row r="6800" spans="8:8" x14ac:dyDescent="0.25">
      <c r="H6800" s="25"/>
    </row>
    <row r="6801" spans="8:8" x14ac:dyDescent="0.25">
      <c r="H6801" s="25"/>
    </row>
    <row r="6802" spans="8:8" x14ac:dyDescent="0.25">
      <c r="H6802" s="25"/>
    </row>
    <row r="6803" spans="8:8" x14ac:dyDescent="0.25">
      <c r="H6803" s="25"/>
    </row>
    <row r="6804" spans="8:8" x14ac:dyDescent="0.25">
      <c r="H6804" s="25"/>
    </row>
    <row r="6805" spans="8:8" x14ac:dyDescent="0.25">
      <c r="H6805" s="25"/>
    </row>
    <row r="6806" spans="8:8" x14ac:dyDescent="0.25">
      <c r="H6806" s="25"/>
    </row>
    <row r="6807" spans="8:8" x14ac:dyDescent="0.25">
      <c r="H6807" s="25"/>
    </row>
    <row r="6808" spans="8:8" x14ac:dyDescent="0.25">
      <c r="H6808" s="25"/>
    </row>
    <row r="6809" spans="8:8" x14ac:dyDescent="0.25">
      <c r="H6809" s="25"/>
    </row>
    <row r="6810" spans="8:8" x14ac:dyDescent="0.25">
      <c r="H6810" s="25"/>
    </row>
    <row r="6811" spans="8:8" x14ac:dyDescent="0.25">
      <c r="H6811" s="25"/>
    </row>
    <row r="6812" spans="8:8" x14ac:dyDescent="0.25">
      <c r="H6812" s="25"/>
    </row>
    <row r="6813" spans="8:8" x14ac:dyDescent="0.25">
      <c r="H6813" s="25"/>
    </row>
    <row r="6814" spans="8:8" x14ac:dyDescent="0.25">
      <c r="H6814" s="25"/>
    </row>
    <row r="6815" spans="8:8" x14ac:dyDescent="0.25">
      <c r="H6815" s="25"/>
    </row>
    <row r="6816" spans="8:8" x14ac:dyDescent="0.25">
      <c r="H6816" s="25"/>
    </row>
    <row r="6817" spans="8:8" x14ac:dyDescent="0.25">
      <c r="H6817" s="25"/>
    </row>
    <row r="6818" spans="8:8" x14ac:dyDescent="0.25">
      <c r="H6818" s="25"/>
    </row>
    <row r="6819" spans="8:8" x14ac:dyDescent="0.25">
      <c r="H6819" s="25"/>
    </row>
    <row r="6820" spans="8:8" x14ac:dyDescent="0.25">
      <c r="H6820" s="25"/>
    </row>
    <row r="6821" spans="8:8" x14ac:dyDescent="0.25">
      <c r="H6821" s="25"/>
    </row>
    <row r="6822" spans="8:8" x14ac:dyDescent="0.25">
      <c r="H6822" s="25"/>
    </row>
    <row r="6823" spans="8:8" x14ac:dyDescent="0.25">
      <c r="H6823" s="25"/>
    </row>
    <row r="6824" spans="8:8" x14ac:dyDescent="0.25">
      <c r="H6824" s="25"/>
    </row>
    <row r="6825" spans="8:8" x14ac:dyDescent="0.25">
      <c r="H6825" s="25"/>
    </row>
    <row r="6826" spans="8:8" x14ac:dyDescent="0.25">
      <c r="H6826" s="25"/>
    </row>
    <row r="6827" spans="8:8" x14ac:dyDescent="0.25">
      <c r="H6827" s="25"/>
    </row>
    <row r="6828" spans="8:8" x14ac:dyDescent="0.25">
      <c r="H6828" s="25"/>
    </row>
    <row r="6829" spans="8:8" x14ac:dyDescent="0.25">
      <c r="H6829" s="25"/>
    </row>
    <row r="6830" spans="8:8" x14ac:dyDescent="0.25">
      <c r="H6830" s="25"/>
    </row>
    <row r="6831" spans="8:8" x14ac:dyDescent="0.25">
      <c r="H6831" s="25"/>
    </row>
    <row r="6832" spans="8:8" x14ac:dyDescent="0.25">
      <c r="H6832" s="25"/>
    </row>
    <row r="6833" spans="8:8" x14ac:dyDescent="0.25">
      <c r="H6833" s="25"/>
    </row>
    <row r="6834" spans="8:8" x14ac:dyDescent="0.25">
      <c r="H6834" s="25"/>
    </row>
    <row r="6835" spans="8:8" x14ac:dyDescent="0.25">
      <c r="H6835" s="25"/>
    </row>
    <row r="6836" spans="8:8" x14ac:dyDescent="0.25">
      <c r="H6836" s="25"/>
    </row>
    <row r="6837" spans="8:8" x14ac:dyDescent="0.25">
      <c r="H6837" s="25"/>
    </row>
    <row r="6838" spans="8:8" x14ac:dyDescent="0.25">
      <c r="H6838" s="25"/>
    </row>
    <row r="6839" spans="8:8" x14ac:dyDescent="0.25">
      <c r="H6839" s="25"/>
    </row>
    <row r="6840" spans="8:8" x14ac:dyDescent="0.25">
      <c r="H6840" s="25"/>
    </row>
    <row r="6841" spans="8:8" x14ac:dyDescent="0.25">
      <c r="H6841" s="25"/>
    </row>
    <row r="6842" spans="8:8" x14ac:dyDescent="0.25">
      <c r="H6842" s="25"/>
    </row>
    <row r="6843" spans="8:8" x14ac:dyDescent="0.25">
      <c r="H6843" s="25"/>
    </row>
    <row r="6844" spans="8:8" x14ac:dyDescent="0.25">
      <c r="H6844" s="25"/>
    </row>
    <row r="6845" spans="8:8" x14ac:dyDescent="0.25">
      <c r="H6845" s="25"/>
    </row>
    <row r="6846" spans="8:8" x14ac:dyDescent="0.25">
      <c r="H6846" s="25"/>
    </row>
    <row r="6847" spans="8:8" x14ac:dyDescent="0.25">
      <c r="H6847" s="25"/>
    </row>
    <row r="6848" spans="8:8" x14ac:dyDescent="0.25">
      <c r="H6848" s="25"/>
    </row>
    <row r="6849" spans="8:8" x14ac:dyDescent="0.25">
      <c r="H6849" s="25"/>
    </row>
    <row r="6850" spans="8:8" x14ac:dyDescent="0.25">
      <c r="H6850" s="25"/>
    </row>
    <row r="6851" spans="8:8" x14ac:dyDescent="0.25">
      <c r="H6851" s="25"/>
    </row>
    <row r="6852" spans="8:8" x14ac:dyDescent="0.25">
      <c r="H6852" s="25"/>
    </row>
    <row r="6853" spans="8:8" x14ac:dyDescent="0.25">
      <c r="H6853" s="25"/>
    </row>
    <row r="6854" spans="8:8" x14ac:dyDescent="0.25">
      <c r="H6854" s="25"/>
    </row>
    <row r="6855" spans="8:8" x14ac:dyDescent="0.25">
      <c r="H6855" s="25"/>
    </row>
    <row r="6856" spans="8:8" x14ac:dyDescent="0.25">
      <c r="H6856" s="25"/>
    </row>
    <row r="6857" spans="8:8" x14ac:dyDescent="0.25">
      <c r="H6857" s="25"/>
    </row>
    <row r="6858" spans="8:8" x14ac:dyDescent="0.25">
      <c r="H6858" s="25"/>
    </row>
    <row r="6859" spans="8:8" x14ac:dyDescent="0.25">
      <c r="H6859" s="25"/>
    </row>
    <row r="6860" spans="8:8" x14ac:dyDescent="0.25">
      <c r="H6860" s="25"/>
    </row>
    <row r="6861" spans="8:8" x14ac:dyDescent="0.25">
      <c r="H6861" s="25"/>
    </row>
    <row r="6862" spans="8:8" x14ac:dyDescent="0.25">
      <c r="H6862" s="25"/>
    </row>
    <row r="6863" spans="8:8" x14ac:dyDescent="0.25">
      <c r="H6863" s="25"/>
    </row>
    <row r="6864" spans="8:8" x14ac:dyDescent="0.25">
      <c r="H6864" s="25"/>
    </row>
    <row r="6865" spans="8:8" x14ac:dyDescent="0.25">
      <c r="H6865" s="25"/>
    </row>
    <row r="6866" spans="8:8" x14ac:dyDescent="0.25">
      <c r="H6866" s="25"/>
    </row>
    <row r="6867" spans="8:8" x14ac:dyDescent="0.25">
      <c r="H6867" s="25"/>
    </row>
    <row r="6868" spans="8:8" x14ac:dyDescent="0.25">
      <c r="H6868" s="25"/>
    </row>
    <row r="6869" spans="8:8" x14ac:dyDescent="0.25">
      <c r="H6869" s="25"/>
    </row>
    <row r="6870" spans="8:8" x14ac:dyDescent="0.25">
      <c r="H6870" s="25"/>
    </row>
    <row r="6871" spans="8:8" x14ac:dyDescent="0.25">
      <c r="H6871" s="25"/>
    </row>
    <row r="6872" spans="8:8" x14ac:dyDescent="0.25">
      <c r="H6872" s="25"/>
    </row>
    <row r="6873" spans="8:8" x14ac:dyDescent="0.25">
      <c r="H6873" s="25"/>
    </row>
    <row r="6874" spans="8:8" x14ac:dyDescent="0.25">
      <c r="H6874" s="25"/>
    </row>
    <row r="6875" spans="8:8" x14ac:dyDescent="0.25">
      <c r="H6875" s="25"/>
    </row>
    <row r="6876" spans="8:8" x14ac:dyDescent="0.25">
      <c r="H6876" s="25"/>
    </row>
    <row r="6877" spans="8:8" x14ac:dyDescent="0.25">
      <c r="H6877" s="25"/>
    </row>
    <row r="6878" spans="8:8" x14ac:dyDescent="0.25">
      <c r="H6878" s="25"/>
    </row>
    <row r="6879" spans="8:8" x14ac:dyDescent="0.25">
      <c r="H6879" s="25"/>
    </row>
    <row r="6880" spans="8:8" x14ac:dyDescent="0.25">
      <c r="H6880" s="25"/>
    </row>
    <row r="6881" spans="8:8" x14ac:dyDescent="0.25">
      <c r="H6881" s="25"/>
    </row>
    <row r="6882" spans="8:8" x14ac:dyDescent="0.25">
      <c r="H6882" s="25"/>
    </row>
    <row r="6883" spans="8:8" x14ac:dyDescent="0.25">
      <c r="H6883" s="25"/>
    </row>
    <row r="6884" spans="8:8" x14ac:dyDescent="0.25">
      <c r="H6884" s="25"/>
    </row>
    <row r="6885" spans="8:8" x14ac:dyDescent="0.25">
      <c r="H6885" s="25"/>
    </row>
    <row r="6886" spans="8:8" x14ac:dyDescent="0.25">
      <c r="H6886" s="25"/>
    </row>
    <row r="6887" spans="8:8" x14ac:dyDescent="0.25">
      <c r="H6887" s="25"/>
    </row>
    <row r="6888" spans="8:8" x14ac:dyDescent="0.25">
      <c r="H6888" s="25"/>
    </row>
    <row r="6889" spans="8:8" x14ac:dyDescent="0.25">
      <c r="H6889" s="25"/>
    </row>
    <row r="6890" spans="8:8" x14ac:dyDescent="0.25">
      <c r="H6890" s="25"/>
    </row>
    <row r="6891" spans="8:8" x14ac:dyDescent="0.25">
      <c r="H6891" s="25"/>
    </row>
    <row r="6892" spans="8:8" x14ac:dyDescent="0.25">
      <c r="H6892" s="25"/>
    </row>
    <row r="6893" spans="8:8" x14ac:dyDescent="0.25">
      <c r="H6893" s="25"/>
    </row>
    <row r="6894" spans="8:8" x14ac:dyDescent="0.25">
      <c r="H6894" s="25"/>
    </row>
    <row r="6895" spans="8:8" x14ac:dyDescent="0.25">
      <c r="H6895" s="25"/>
    </row>
    <row r="6896" spans="8:8" x14ac:dyDescent="0.25">
      <c r="H6896" s="25"/>
    </row>
    <row r="6897" spans="8:8" x14ac:dyDescent="0.25">
      <c r="H6897" s="25"/>
    </row>
    <row r="6898" spans="8:8" x14ac:dyDescent="0.25">
      <c r="H6898" s="25"/>
    </row>
    <row r="6899" spans="8:8" x14ac:dyDescent="0.25">
      <c r="H6899" s="25"/>
    </row>
    <row r="6900" spans="8:8" x14ac:dyDescent="0.25">
      <c r="H6900" s="25"/>
    </row>
    <row r="6901" spans="8:8" x14ac:dyDescent="0.25">
      <c r="H6901" s="25"/>
    </row>
    <row r="6902" spans="8:8" x14ac:dyDescent="0.25">
      <c r="H6902" s="25"/>
    </row>
    <row r="6903" spans="8:8" x14ac:dyDescent="0.25">
      <c r="H6903" s="25"/>
    </row>
    <row r="6904" spans="8:8" x14ac:dyDescent="0.25">
      <c r="H6904" s="25"/>
    </row>
    <row r="6905" spans="8:8" x14ac:dyDescent="0.25">
      <c r="H6905" s="25"/>
    </row>
    <row r="6906" spans="8:8" x14ac:dyDescent="0.25">
      <c r="H6906" s="25"/>
    </row>
    <row r="6907" spans="8:8" x14ac:dyDescent="0.25">
      <c r="H6907" s="25"/>
    </row>
    <row r="6908" spans="8:8" x14ac:dyDescent="0.25">
      <c r="H6908" s="25"/>
    </row>
    <row r="6909" spans="8:8" x14ac:dyDescent="0.25">
      <c r="H6909" s="25"/>
    </row>
    <row r="6910" spans="8:8" x14ac:dyDescent="0.25">
      <c r="H6910" s="25"/>
    </row>
    <row r="6911" spans="8:8" x14ac:dyDescent="0.25">
      <c r="H6911" s="25"/>
    </row>
    <row r="6912" spans="8:8" x14ac:dyDescent="0.25">
      <c r="H6912" s="25"/>
    </row>
    <row r="6913" spans="8:8" x14ac:dyDescent="0.25">
      <c r="H6913" s="25"/>
    </row>
    <row r="6914" spans="8:8" x14ac:dyDescent="0.25">
      <c r="H6914" s="25"/>
    </row>
    <row r="6915" spans="8:8" x14ac:dyDescent="0.25">
      <c r="H6915" s="25"/>
    </row>
    <row r="6916" spans="8:8" x14ac:dyDescent="0.25">
      <c r="H6916" s="25"/>
    </row>
    <row r="6917" spans="8:8" x14ac:dyDescent="0.25">
      <c r="H6917" s="25"/>
    </row>
    <row r="6918" spans="8:8" x14ac:dyDescent="0.25">
      <c r="H6918" s="25"/>
    </row>
    <row r="6919" spans="8:8" x14ac:dyDescent="0.25">
      <c r="H6919" s="25"/>
    </row>
    <row r="6920" spans="8:8" x14ac:dyDescent="0.25">
      <c r="H6920" s="25"/>
    </row>
    <row r="6921" spans="8:8" x14ac:dyDescent="0.25">
      <c r="H6921" s="25"/>
    </row>
    <row r="6922" spans="8:8" x14ac:dyDescent="0.25">
      <c r="H6922" s="25"/>
    </row>
    <row r="6923" spans="8:8" x14ac:dyDescent="0.25">
      <c r="H6923" s="25"/>
    </row>
    <row r="6924" spans="8:8" x14ac:dyDescent="0.25">
      <c r="H6924" s="25"/>
    </row>
    <row r="6925" spans="8:8" x14ac:dyDescent="0.25">
      <c r="H6925" s="25"/>
    </row>
    <row r="6926" spans="8:8" x14ac:dyDescent="0.25">
      <c r="H6926" s="25"/>
    </row>
    <row r="6927" spans="8:8" x14ac:dyDescent="0.25">
      <c r="H6927" s="25"/>
    </row>
    <row r="6928" spans="8:8" x14ac:dyDescent="0.25">
      <c r="H6928" s="25"/>
    </row>
    <row r="6929" spans="8:8" x14ac:dyDescent="0.25">
      <c r="H6929" s="25"/>
    </row>
    <row r="6930" spans="8:8" x14ac:dyDescent="0.25">
      <c r="H6930" s="25"/>
    </row>
    <row r="6931" spans="8:8" x14ac:dyDescent="0.25">
      <c r="H6931" s="25"/>
    </row>
    <row r="6932" spans="8:8" x14ac:dyDescent="0.25">
      <c r="H6932" s="25"/>
    </row>
    <row r="6933" spans="8:8" x14ac:dyDescent="0.25">
      <c r="H6933" s="25"/>
    </row>
    <row r="6934" spans="8:8" x14ac:dyDescent="0.25">
      <c r="H6934" s="25"/>
    </row>
    <row r="6935" spans="8:8" x14ac:dyDescent="0.25">
      <c r="H6935" s="25"/>
    </row>
    <row r="6936" spans="8:8" x14ac:dyDescent="0.25">
      <c r="H6936" s="25"/>
    </row>
    <row r="6937" spans="8:8" x14ac:dyDescent="0.25">
      <c r="H6937" s="25"/>
    </row>
    <row r="6938" spans="8:8" x14ac:dyDescent="0.25">
      <c r="H6938" s="25"/>
    </row>
    <row r="6939" spans="8:8" x14ac:dyDescent="0.25">
      <c r="H6939" s="25"/>
    </row>
    <row r="6940" spans="8:8" x14ac:dyDescent="0.25">
      <c r="H6940" s="25"/>
    </row>
    <row r="6941" spans="8:8" x14ac:dyDescent="0.25">
      <c r="H6941" s="25"/>
    </row>
    <row r="6942" spans="8:8" x14ac:dyDescent="0.25">
      <c r="H6942" s="25"/>
    </row>
    <row r="6943" spans="8:8" x14ac:dyDescent="0.25">
      <c r="H6943" s="25"/>
    </row>
    <row r="6944" spans="8:8" x14ac:dyDescent="0.25">
      <c r="H6944" s="25"/>
    </row>
    <row r="6945" spans="8:8" x14ac:dyDescent="0.25">
      <c r="H6945" s="25"/>
    </row>
    <row r="6946" spans="8:8" x14ac:dyDescent="0.25">
      <c r="H6946" s="25"/>
    </row>
    <row r="6947" spans="8:8" x14ac:dyDescent="0.25">
      <c r="H6947" s="25"/>
    </row>
    <row r="6948" spans="8:8" x14ac:dyDescent="0.25">
      <c r="H6948" s="25"/>
    </row>
    <row r="6949" spans="8:8" x14ac:dyDescent="0.25">
      <c r="H6949" s="25"/>
    </row>
    <row r="6950" spans="8:8" x14ac:dyDescent="0.25">
      <c r="H6950" s="25"/>
    </row>
    <row r="6951" spans="8:8" x14ac:dyDescent="0.25">
      <c r="H6951" s="25"/>
    </row>
    <row r="6952" spans="8:8" x14ac:dyDescent="0.25">
      <c r="H6952" s="25"/>
    </row>
    <row r="6953" spans="8:8" x14ac:dyDescent="0.25">
      <c r="H6953" s="25"/>
    </row>
    <row r="6954" spans="8:8" x14ac:dyDescent="0.25">
      <c r="H6954" s="25"/>
    </row>
    <row r="6955" spans="8:8" x14ac:dyDescent="0.25">
      <c r="H6955" s="25"/>
    </row>
    <row r="6956" spans="8:8" x14ac:dyDescent="0.25">
      <c r="H6956" s="25"/>
    </row>
    <row r="6957" spans="8:8" x14ac:dyDescent="0.25">
      <c r="H6957" s="25"/>
    </row>
    <row r="6958" spans="8:8" x14ac:dyDescent="0.25">
      <c r="H6958" s="25"/>
    </row>
    <row r="6959" spans="8:8" x14ac:dyDescent="0.25">
      <c r="H6959" s="25"/>
    </row>
    <row r="6960" spans="8:8" x14ac:dyDescent="0.25">
      <c r="H6960" s="25"/>
    </row>
    <row r="6961" spans="8:8" x14ac:dyDescent="0.25">
      <c r="H6961" s="25"/>
    </row>
    <row r="6962" spans="8:8" x14ac:dyDescent="0.25">
      <c r="H6962" s="25"/>
    </row>
    <row r="6963" spans="8:8" x14ac:dyDescent="0.25">
      <c r="H6963" s="25"/>
    </row>
    <row r="6964" spans="8:8" x14ac:dyDescent="0.25">
      <c r="H6964" s="25"/>
    </row>
    <row r="6965" spans="8:8" x14ac:dyDescent="0.25">
      <c r="H6965" s="25"/>
    </row>
    <row r="6966" spans="8:8" x14ac:dyDescent="0.25">
      <c r="H6966" s="25"/>
    </row>
    <row r="6967" spans="8:8" x14ac:dyDescent="0.25">
      <c r="H6967" s="25"/>
    </row>
    <row r="6968" spans="8:8" x14ac:dyDescent="0.25">
      <c r="H6968" s="25"/>
    </row>
    <row r="6969" spans="8:8" x14ac:dyDescent="0.25">
      <c r="H6969" s="25"/>
    </row>
    <row r="6970" spans="8:8" x14ac:dyDescent="0.25">
      <c r="H6970" s="25"/>
    </row>
    <row r="6971" spans="8:8" x14ac:dyDescent="0.25">
      <c r="H6971" s="25"/>
    </row>
    <row r="6972" spans="8:8" x14ac:dyDescent="0.25">
      <c r="H6972" s="25"/>
    </row>
    <row r="6973" spans="8:8" x14ac:dyDescent="0.25">
      <c r="H6973" s="25"/>
    </row>
    <row r="6974" spans="8:8" x14ac:dyDescent="0.25">
      <c r="H6974" s="25"/>
    </row>
    <row r="6975" spans="8:8" x14ac:dyDescent="0.25">
      <c r="H6975" s="25"/>
    </row>
    <row r="6976" spans="8:8" x14ac:dyDescent="0.25">
      <c r="H6976" s="25"/>
    </row>
    <row r="6977" spans="8:8" x14ac:dyDescent="0.25">
      <c r="H6977" s="25"/>
    </row>
    <row r="6978" spans="8:8" x14ac:dyDescent="0.25">
      <c r="H6978" s="25"/>
    </row>
    <row r="6979" spans="8:8" x14ac:dyDescent="0.25">
      <c r="H6979" s="25"/>
    </row>
    <row r="6980" spans="8:8" x14ac:dyDescent="0.25">
      <c r="H6980" s="25"/>
    </row>
    <row r="6981" spans="8:8" x14ac:dyDescent="0.25">
      <c r="H6981" s="25"/>
    </row>
    <row r="6982" spans="8:8" x14ac:dyDescent="0.25">
      <c r="H6982" s="25"/>
    </row>
    <row r="6983" spans="8:8" x14ac:dyDescent="0.25">
      <c r="H6983" s="25"/>
    </row>
    <row r="6984" spans="8:8" x14ac:dyDescent="0.25">
      <c r="H6984" s="25"/>
    </row>
    <row r="6985" spans="8:8" x14ac:dyDescent="0.25">
      <c r="H6985" s="25"/>
    </row>
    <row r="6986" spans="8:8" x14ac:dyDescent="0.25">
      <c r="H6986" s="25"/>
    </row>
    <row r="6987" spans="8:8" x14ac:dyDescent="0.25">
      <c r="H6987" s="25"/>
    </row>
    <row r="6988" spans="8:8" x14ac:dyDescent="0.25">
      <c r="H6988" s="25"/>
    </row>
    <row r="6989" spans="8:8" x14ac:dyDescent="0.25">
      <c r="H6989" s="25"/>
    </row>
    <row r="6990" spans="8:8" x14ac:dyDescent="0.25">
      <c r="H6990" s="25"/>
    </row>
    <row r="6991" spans="8:8" x14ac:dyDescent="0.25">
      <c r="H6991" s="25"/>
    </row>
    <row r="6992" spans="8:8" x14ac:dyDescent="0.25">
      <c r="H6992" s="25"/>
    </row>
    <row r="6993" spans="8:8" x14ac:dyDescent="0.25">
      <c r="H6993" s="25"/>
    </row>
    <row r="6994" spans="8:8" x14ac:dyDescent="0.25">
      <c r="H6994" s="25"/>
    </row>
    <row r="6995" spans="8:8" x14ac:dyDescent="0.25">
      <c r="H6995" s="25"/>
    </row>
    <row r="6996" spans="8:8" x14ac:dyDescent="0.25">
      <c r="H6996" s="25"/>
    </row>
    <row r="6997" spans="8:8" x14ac:dyDescent="0.25">
      <c r="H6997" s="25"/>
    </row>
    <row r="6998" spans="8:8" x14ac:dyDescent="0.25">
      <c r="H6998" s="25"/>
    </row>
    <row r="6999" spans="8:8" x14ac:dyDescent="0.25">
      <c r="H6999" s="25"/>
    </row>
    <row r="7000" spans="8:8" x14ac:dyDescent="0.25">
      <c r="H7000" s="25"/>
    </row>
    <row r="7001" spans="8:8" x14ac:dyDescent="0.25">
      <c r="H7001" s="25"/>
    </row>
    <row r="7002" spans="8:8" x14ac:dyDescent="0.25">
      <c r="H7002" s="25"/>
    </row>
    <row r="7003" spans="8:8" x14ac:dyDescent="0.25">
      <c r="H7003" s="25"/>
    </row>
    <row r="7004" spans="8:8" x14ac:dyDescent="0.25">
      <c r="H7004" s="25"/>
    </row>
    <row r="7005" spans="8:8" x14ac:dyDescent="0.25">
      <c r="H7005" s="25"/>
    </row>
    <row r="7006" spans="8:8" x14ac:dyDescent="0.25">
      <c r="H7006" s="25"/>
    </row>
    <row r="7007" spans="8:8" x14ac:dyDescent="0.25">
      <c r="H7007" s="25"/>
    </row>
    <row r="7008" spans="8:8" x14ac:dyDescent="0.25">
      <c r="H7008" s="25"/>
    </row>
    <row r="7009" spans="8:8" x14ac:dyDescent="0.25">
      <c r="H7009" s="25"/>
    </row>
    <row r="7010" spans="8:8" x14ac:dyDescent="0.25">
      <c r="H7010" s="25"/>
    </row>
    <row r="7011" spans="8:8" x14ac:dyDescent="0.25">
      <c r="H7011" s="25"/>
    </row>
    <row r="7012" spans="8:8" x14ac:dyDescent="0.25">
      <c r="H7012" s="25"/>
    </row>
    <row r="7013" spans="8:8" x14ac:dyDescent="0.25">
      <c r="H7013" s="25"/>
    </row>
    <row r="7014" spans="8:8" x14ac:dyDescent="0.25">
      <c r="H7014" s="25"/>
    </row>
    <row r="7015" spans="8:8" x14ac:dyDescent="0.25">
      <c r="H7015" s="25"/>
    </row>
    <row r="7016" spans="8:8" x14ac:dyDescent="0.25">
      <c r="H7016" s="25"/>
    </row>
    <row r="7017" spans="8:8" x14ac:dyDescent="0.25">
      <c r="H7017" s="25"/>
    </row>
    <row r="7018" spans="8:8" x14ac:dyDescent="0.25">
      <c r="H7018" s="25"/>
    </row>
    <row r="7019" spans="8:8" x14ac:dyDescent="0.25">
      <c r="H7019" s="25"/>
    </row>
    <row r="7020" spans="8:8" x14ac:dyDescent="0.25">
      <c r="H7020" s="25"/>
    </row>
    <row r="7021" spans="8:8" x14ac:dyDescent="0.25">
      <c r="H7021" s="25"/>
    </row>
    <row r="7022" spans="8:8" x14ac:dyDescent="0.25">
      <c r="H7022" s="25"/>
    </row>
    <row r="7023" spans="8:8" x14ac:dyDescent="0.25">
      <c r="H7023" s="25"/>
    </row>
    <row r="7024" spans="8:8" x14ac:dyDescent="0.25">
      <c r="H7024" s="25"/>
    </row>
    <row r="7025" spans="8:8" x14ac:dyDescent="0.25">
      <c r="H7025" s="25"/>
    </row>
    <row r="7026" spans="8:8" x14ac:dyDescent="0.25">
      <c r="H7026" s="25"/>
    </row>
    <row r="7027" spans="8:8" x14ac:dyDescent="0.25">
      <c r="H7027" s="25"/>
    </row>
    <row r="7028" spans="8:8" x14ac:dyDescent="0.25">
      <c r="H7028" s="25"/>
    </row>
    <row r="7029" spans="8:8" x14ac:dyDescent="0.25">
      <c r="H7029" s="25"/>
    </row>
    <row r="7030" spans="8:8" x14ac:dyDescent="0.25">
      <c r="H7030" s="25"/>
    </row>
    <row r="7031" spans="8:8" x14ac:dyDescent="0.25">
      <c r="H7031" s="25"/>
    </row>
    <row r="7032" spans="8:8" x14ac:dyDescent="0.25">
      <c r="H7032" s="25"/>
    </row>
    <row r="7033" spans="8:8" x14ac:dyDescent="0.25">
      <c r="H7033" s="25"/>
    </row>
    <row r="7034" spans="8:8" x14ac:dyDescent="0.25">
      <c r="H7034" s="25"/>
    </row>
    <row r="7035" spans="8:8" x14ac:dyDescent="0.25">
      <c r="H7035" s="25"/>
    </row>
    <row r="7036" spans="8:8" x14ac:dyDescent="0.25">
      <c r="H7036" s="25"/>
    </row>
    <row r="7037" spans="8:8" x14ac:dyDescent="0.25">
      <c r="H7037" s="25"/>
    </row>
    <row r="7038" spans="8:8" x14ac:dyDescent="0.25">
      <c r="H7038" s="25"/>
    </row>
    <row r="7039" spans="8:8" x14ac:dyDescent="0.25">
      <c r="H7039" s="25"/>
    </row>
    <row r="7040" spans="8:8" x14ac:dyDescent="0.25">
      <c r="H7040" s="25"/>
    </row>
    <row r="7041" spans="8:8" x14ac:dyDescent="0.25">
      <c r="H7041" s="25"/>
    </row>
    <row r="7042" spans="8:8" x14ac:dyDescent="0.25">
      <c r="H7042" s="25"/>
    </row>
    <row r="7043" spans="8:8" x14ac:dyDescent="0.25">
      <c r="H7043" s="25"/>
    </row>
    <row r="7044" spans="8:8" x14ac:dyDescent="0.25">
      <c r="H7044" s="25"/>
    </row>
    <row r="7045" spans="8:8" x14ac:dyDescent="0.25">
      <c r="H7045" s="25"/>
    </row>
    <row r="7046" spans="8:8" x14ac:dyDescent="0.25">
      <c r="H7046" s="25"/>
    </row>
    <row r="7047" spans="8:8" x14ac:dyDescent="0.25">
      <c r="H7047" s="25"/>
    </row>
    <row r="7048" spans="8:8" x14ac:dyDescent="0.25">
      <c r="H7048" s="25"/>
    </row>
    <row r="7049" spans="8:8" x14ac:dyDescent="0.25">
      <c r="H7049" s="25"/>
    </row>
    <row r="7050" spans="8:8" x14ac:dyDescent="0.25">
      <c r="H7050" s="25"/>
    </row>
    <row r="7051" spans="8:8" x14ac:dyDescent="0.25">
      <c r="H7051" s="25"/>
    </row>
    <row r="7052" spans="8:8" x14ac:dyDescent="0.25">
      <c r="H7052" s="25"/>
    </row>
    <row r="7053" spans="8:8" x14ac:dyDescent="0.25">
      <c r="H7053" s="25"/>
    </row>
    <row r="7054" spans="8:8" x14ac:dyDescent="0.25">
      <c r="H7054" s="25"/>
    </row>
    <row r="7055" spans="8:8" x14ac:dyDescent="0.25">
      <c r="H7055" s="25"/>
    </row>
    <row r="7056" spans="8:8" x14ac:dyDescent="0.25">
      <c r="H7056" s="25"/>
    </row>
    <row r="7057" spans="8:8" x14ac:dyDescent="0.25">
      <c r="H7057" s="25"/>
    </row>
    <row r="7058" spans="8:8" x14ac:dyDescent="0.25">
      <c r="H7058" s="25"/>
    </row>
    <row r="7059" spans="8:8" x14ac:dyDescent="0.25">
      <c r="H7059" s="25"/>
    </row>
    <row r="7060" spans="8:8" x14ac:dyDescent="0.25">
      <c r="H7060" s="25"/>
    </row>
    <row r="7061" spans="8:8" x14ac:dyDescent="0.25">
      <c r="H7061" s="25"/>
    </row>
    <row r="7062" spans="8:8" x14ac:dyDescent="0.25">
      <c r="H7062" s="25"/>
    </row>
    <row r="7063" spans="8:8" x14ac:dyDescent="0.25">
      <c r="H7063" s="25"/>
    </row>
    <row r="7064" spans="8:8" x14ac:dyDescent="0.25">
      <c r="H7064" s="25"/>
    </row>
    <row r="7065" spans="8:8" x14ac:dyDescent="0.25">
      <c r="H7065" s="25"/>
    </row>
    <row r="7066" spans="8:8" x14ac:dyDescent="0.25">
      <c r="H7066" s="25"/>
    </row>
    <row r="7067" spans="8:8" x14ac:dyDescent="0.25">
      <c r="H7067" s="25"/>
    </row>
    <row r="7068" spans="8:8" x14ac:dyDescent="0.25">
      <c r="H7068" s="25"/>
    </row>
    <row r="7069" spans="8:8" x14ac:dyDescent="0.25">
      <c r="H7069" s="25"/>
    </row>
    <row r="7070" spans="8:8" x14ac:dyDescent="0.25">
      <c r="H7070" s="25"/>
    </row>
    <row r="7071" spans="8:8" x14ac:dyDescent="0.25">
      <c r="H7071" s="25"/>
    </row>
    <row r="7072" spans="8:8" x14ac:dyDescent="0.25">
      <c r="H7072" s="25"/>
    </row>
    <row r="7073" spans="8:8" x14ac:dyDescent="0.25">
      <c r="H7073" s="25"/>
    </row>
    <row r="7074" spans="8:8" x14ac:dyDescent="0.25">
      <c r="H7074" s="25"/>
    </row>
    <row r="7075" spans="8:8" x14ac:dyDescent="0.25">
      <c r="H7075" s="25"/>
    </row>
    <row r="7076" spans="8:8" x14ac:dyDescent="0.25">
      <c r="H7076" s="25"/>
    </row>
    <row r="7077" spans="8:8" x14ac:dyDescent="0.25">
      <c r="H7077" s="25"/>
    </row>
    <row r="7078" spans="8:8" x14ac:dyDescent="0.25">
      <c r="H7078" s="25"/>
    </row>
    <row r="7079" spans="8:8" x14ac:dyDescent="0.25">
      <c r="H7079" s="25"/>
    </row>
    <row r="7080" spans="8:8" x14ac:dyDescent="0.25">
      <c r="H7080" s="25"/>
    </row>
    <row r="7081" spans="8:8" x14ac:dyDescent="0.25">
      <c r="H7081" s="25"/>
    </row>
    <row r="7082" spans="8:8" x14ac:dyDescent="0.25">
      <c r="H7082" s="25"/>
    </row>
    <row r="7083" spans="8:8" x14ac:dyDescent="0.25">
      <c r="H7083" s="25"/>
    </row>
    <row r="7084" spans="8:8" x14ac:dyDescent="0.25">
      <c r="H7084" s="25"/>
    </row>
    <row r="7085" spans="8:8" x14ac:dyDescent="0.25">
      <c r="H7085" s="25"/>
    </row>
    <row r="7086" spans="8:8" x14ac:dyDescent="0.25">
      <c r="H7086" s="25"/>
    </row>
    <row r="7087" spans="8:8" x14ac:dyDescent="0.25">
      <c r="H7087" s="25"/>
    </row>
    <row r="7088" spans="8:8" x14ac:dyDescent="0.25">
      <c r="H7088" s="25"/>
    </row>
    <row r="7089" spans="8:8" x14ac:dyDescent="0.25">
      <c r="H7089" s="25"/>
    </row>
    <row r="7090" spans="8:8" x14ac:dyDescent="0.25">
      <c r="H7090" s="25"/>
    </row>
    <row r="7091" spans="8:8" x14ac:dyDescent="0.25">
      <c r="H7091" s="25"/>
    </row>
    <row r="7092" spans="8:8" x14ac:dyDescent="0.25">
      <c r="H7092" s="25"/>
    </row>
    <row r="7093" spans="8:8" x14ac:dyDescent="0.25">
      <c r="H7093" s="25"/>
    </row>
    <row r="7094" spans="8:8" x14ac:dyDescent="0.25">
      <c r="H7094" s="25"/>
    </row>
    <row r="7095" spans="8:8" x14ac:dyDescent="0.25">
      <c r="H7095" s="25"/>
    </row>
    <row r="7096" spans="8:8" x14ac:dyDescent="0.25">
      <c r="H7096" s="25"/>
    </row>
    <row r="7097" spans="8:8" x14ac:dyDescent="0.25">
      <c r="H7097" s="25"/>
    </row>
    <row r="7098" spans="8:8" x14ac:dyDescent="0.25">
      <c r="H7098" s="25"/>
    </row>
    <row r="7099" spans="8:8" x14ac:dyDescent="0.25">
      <c r="H7099" s="25"/>
    </row>
    <row r="7100" spans="8:8" x14ac:dyDescent="0.25">
      <c r="H7100" s="25"/>
    </row>
    <row r="7101" spans="8:8" x14ac:dyDescent="0.25">
      <c r="H7101" s="25"/>
    </row>
    <row r="7102" spans="8:8" x14ac:dyDescent="0.25">
      <c r="H7102" s="25"/>
    </row>
    <row r="7103" spans="8:8" x14ac:dyDescent="0.25">
      <c r="H7103" s="25"/>
    </row>
    <row r="7104" spans="8:8" x14ac:dyDescent="0.25">
      <c r="H7104" s="25"/>
    </row>
    <row r="7105" spans="8:8" x14ac:dyDescent="0.25">
      <c r="H7105" s="25"/>
    </row>
    <row r="7106" spans="8:8" x14ac:dyDescent="0.25">
      <c r="H7106" s="25"/>
    </row>
    <row r="7107" spans="8:8" x14ac:dyDescent="0.25">
      <c r="H7107" s="25"/>
    </row>
    <row r="7108" spans="8:8" x14ac:dyDescent="0.25">
      <c r="H7108" s="25"/>
    </row>
    <row r="7109" spans="8:8" x14ac:dyDescent="0.25">
      <c r="H7109" s="25"/>
    </row>
    <row r="7110" spans="8:8" x14ac:dyDescent="0.25">
      <c r="H7110" s="25"/>
    </row>
    <row r="7111" spans="8:8" x14ac:dyDescent="0.25">
      <c r="H7111" s="25"/>
    </row>
    <row r="7112" spans="8:8" x14ac:dyDescent="0.25">
      <c r="H7112" s="25"/>
    </row>
    <row r="7113" spans="8:8" x14ac:dyDescent="0.25">
      <c r="H7113" s="25"/>
    </row>
    <row r="7114" spans="8:8" x14ac:dyDescent="0.25">
      <c r="H7114" s="25"/>
    </row>
    <row r="7115" spans="8:8" x14ac:dyDescent="0.25">
      <c r="H7115" s="25"/>
    </row>
    <row r="7116" spans="8:8" x14ac:dyDescent="0.25">
      <c r="H7116" s="25"/>
    </row>
    <row r="7117" spans="8:8" x14ac:dyDescent="0.25">
      <c r="H7117" s="25"/>
    </row>
    <row r="7118" spans="8:8" x14ac:dyDescent="0.25">
      <c r="H7118" s="25"/>
    </row>
    <row r="7119" spans="8:8" x14ac:dyDescent="0.25">
      <c r="H7119" s="25"/>
    </row>
    <row r="7120" spans="8:8" x14ac:dyDescent="0.25">
      <c r="H7120" s="25"/>
    </row>
    <row r="7121" spans="8:8" x14ac:dyDescent="0.25">
      <c r="H7121" s="25"/>
    </row>
    <row r="7122" spans="8:8" x14ac:dyDescent="0.25">
      <c r="H7122" s="25"/>
    </row>
    <row r="7123" spans="8:8" x14ac:dyDescent="0.25">
      <c r="H7123" s="25"/>
    </row>
    <row r="7124" spans="8:8" x14ac:dyDescent="0.25">
      <c r="H7124" s="25"/>
    </row>
    <row r="7125" spans="8:8" x14ac:dyDescent="0.25">
      <c r="H7125" s="25"/>
    </row>
    <row r="7126" spans="8:8" x14ac:dyDescent="0.25">
      <c r="H7126" s="25"/>
    </row>
    <row r="7127" spans="8:8" x14ac:dyDescent="0.25">
      <c r="H7127" s="25"/>
    </row>
    <row r="7128" spans="8:8" x14ac:dyDescent="0.25">
      <c r="H7128" s="25"/>
    </row>
    <row r="7129" spans="8:8" x14ac:dyDescent="0.25">
      <c r="H7129" s="25"/>
    </row>
    <row r="7130" spans="8:8" x14ac:dyDescent="0.25">
      <c r="H7130" s="25"/>
    </row>
    <row r="7131" spans="8:8" x14ac:dyDescent="0.25">
      <c r="H7131" s="25"/>
    </row>
    <row r="7132" spans="8:8" x14ac:dyDescent="0.25">
      <c r="H7132" s="25"/>
    </row>
    <row r="7133" spans="8:8" x14ac:dyDescent="0.25">
      <c r="H7133" s="25"/>
    </row>
    <row r="7134" spans="8:8" x14ac:dyDescent="0.25">
      <c r="H7134" s="25"/>
    </row>
    <row r="7135" spans="8:8" x14ac:dyDescent="0.25">
      <c r="H7135" s="25"/>
    </row>
    <row r="7136" spans="8:8" x14ac:dyDescent="0.25">
      <c r="H7136" s="25"/>
    </row>
    <row r="7137" spans="8:8" x14ac:dyDescent="0.25">
      <c r="H7137" s="25"/>
    </row>
    <row r="7138" spans="8:8" x14ac:dyDescent="0.25">
      <c r="H7138" s="25"/>
    </row>
    <row r="7139" spans="8:8" x14ac:dyDescent="0.25">
      <c r="H7139" s="25"/>
    </row>
    <row r="7140" spans="8:8" x14ac:dyDescent="0.25">
      <c r="H7140" s="25"/>
    </row>
    <row r="7141" spans="8:8" x14ac:dyDescent="0.25">
      <c r="H7141" s="25"/>
    </row>
    <row r="7142" spans="8:8" x14ac:dyDescent="0.25">
      <c r="H7142" s="25"/>
    </row>
    <row r="7143" spans="8:8" x14ac:dyDescent="0.25">
      <c r="H7143" s="25"/>
    </row>
    <row r="7144" spans="8:8" x14ac:dyDescent="0.25">
      <c r="H7144" s="25"/>
    </row>
    <row r="7145" spans="8:8" x14ac:dyDescent="0.25">
      <c r="H7145" s="25"/>
    </row>
    <row r="7146" spans="8:8" x14ac:dyDescent="0.25">
      <c r="H7146" s="25"/>
    </row>
    <row r="7147" spans="8:8" x14ac:dyDescent="0.25">
      <c r="H7147" s="25"/>
    </row>
    <row r="7148" spans="8:8" x14ac:dyDescent="0.25">
      <c r="H7148" s="25"/>
    </row>
    <row r="7149" spans="8:8" x14ac:dyDescent="0.25">
      <c r="H7149" s="25"/>
    </row>
    <row r="7150" spans="8:8" x14ac:dyDescent="0.25">
      <c r="H7150" s="25"/>
    </row>
    <row r="7151" spans="8:8" x14ac:dyDescent="0.25">
      <c r="H7151" s="25"/>
    </row>
    <row r="7152" spans="8:8" x14ac:dyDescent="0.25">
      <c r="H7152" s="25"/>
    </row>
    <row r="7153" spans="8:8" x14ac:dyDescent="0.25">
      <c r="H7153" s="25"/>
    </row>
    <row r="7154" spans="8:8" x14ac:dyDescent="0.25">
      <c r="H7154" s="25"/>
    </row>
    <row r="7155" spans="8:8" x14ac:dyDescent="0.25">
      <c r="H7155" s="25"/>
    </row>
    <row r="7156" spans="8:8" x14ac:dyDescent="0.25">
      <c r="H7156" s="25"/>
    </row>
    <row r="7157" spans="8:8" x14ac:dyDescent="0.25">
      <c r="H7157" s="25"/>
    </row>
    <row r="7158" spans="8:8" x14ac:dyDescent="0.25">
      <c r="H7158" s="25"/>
    </row>
    <row r="7159" spans="8:8" x14ac:dyDescent="0.25">
      <c r="H7159" s="25"/>
    </row>
    <row r="7160" spans="8:8" x14ac:dyDescent="0.25">
      <c r="H7160" s="25"/>
    </row>
    <row r="7161" spans="8:8" x14ac:dyDescent="0.25">
      <c r="H7161" s="25"/>
    </row>
    <row r="7162" spans="8:8" x14ac:dyDescent="0.25">
      <c r="H7162" s="25"/>
    </row>
    <row r="7163" spans="8:8" x14ac:dyDescent="0.25">
      <c r="H7163" s="25"/>
    </row>
    <row r="7164" spans="8:8" x14ac:dyDescent="0.25">
      <c r="H7164" s="25"/>
    </row>
    <row r="7165" spans="8:8" x14ac:dyDescent="0.25">
      <c r="H7165" s="25"/>
    </row>
    <row r="7166" spans="8:8" x14ac:dyDescent="0.25">
      <c r="H7166" s="25"/>
    </row>
    <row r="7167" spans="8:8" x14ac:dyDescent="0.25">
      <c r="H7167" s="25"/>
    </row>
    <row r="7168" spans="8:8" x14ac:dyDescent="0.25">
      <c r="H7168" s="25"/>
    </row>
    <row r="7169" spans="8:8" x14ac:dyDescent="0.25">
      <c r="H7169" s="25"/>
    </row>
    <row r="7170" spans="8:8" x14ac:dyDescent="0.25">
      <c r="H7170" s="25"/>
    </row>
    <row r="7171" spans="8:8" x14ac:dyDescent="0.25">
      <c r="H7171" s="25"/>
    </row>
    <row r="7172" spans="8:8" x14ac:dyDescent="0.25">
      <c r="H7172" s="25"/>
    </row>
    <row r="7173" spans="8:8" x14ac:dyDescent="0.25">
      <c r="H7173" s="25"/>
    </row>
    <row r="7174" spans="8:8" x14ac:dyDescent="0.25">
      <c r="H7174" s="25"/>
    </row>
    <row r="7175" spans="8:8" x14ac:dyDescent="0.25">
      <c r="H7175" s="25"/>
    </row>
    <row r="7176" spans="8:8" x14ac:dyDescent="0.25">
      <c r="H7176" s="25"/>
    </row>
    <row r="7177" spans="8:8" x14ac:dyDescent="0.25">
      <c r="H7177" s="25"/>
    </row>
    <row r="7178" spans="8:8" x14ac:dyDescent="0.25">
      <c r="H7178" s="25"/>
    </row>
    <row r="7179" spans="8:8" x14ac:dyDescent="0.25">
      <c r="H7179" s="25"/>
    </row>
    <row r="7180" spans="8:8" x14ac:dyDescent="0.25">
      <c r="H7180" s="25"/>
    </row>
    <row r="7181" spans="8:8" x14ac:dyDescent="0.25">
      <c r="H7181" s="25"/>
    </row>
    <row r="7182" spans="8:8" x14ac:dyDescent="0.25">
      <c r="H7182" s="25"/>
    </row>
    <row r="7183" spans="8:8" x14ac:dyDescent="0.25">
      <c r="H7183" s="25"/>
    </row>
    <row r="7184" spans="8:8" x14ac:dyDescent="0.25">
      <c r="H7184" s="25"/>
    </row>
    <row r="7185" spans="8:8" x14ac:dyDescent="0.25">
      <c r="H7185" s="25"/>
    </row>
    <row r="7186" spans="8:8" x14ac:dyDescent="0.25">
      <c r="H7186" s="25"/>
    </row>
    <row r="7187" spans="8:8" x14ac:dyDescent="0.25">
      <c r="H7187" s="25"/>
    </row>
    <row r="7188" spans="8:8" x14ac:dyDescent="0.25">
      <c r="H7188" s="25"/>
    </row>
    <row r="7189" spans="8:8" x14ac:dyDescent="0.25">
      <c r="H7189" s="25"/>
    </row>
    <row r="7190" spans="8:8" x14ac:dyDescent="0.25">
      <c r="H7190" s="25"/>
    </row>
    <row r="7191" spans="8:8" x14ac:dyDescent="0.25">
      <c r="H7191" s="25"/>
    </row>
    <row r="7192" spans="8:8" x14ac:dyDescent="0.25">
      <c r="H7192" s="25"/>
    </row>
    <row r="7193" spans="8:8" x14ac:dyDescent="0.25">
      <c r="H7193" s="25"/>
    </row>
    <row r="7194" spans="8:8" x14ac:dyDescent="0.25">
      <c r="H7194" s="25"/>
    </row>
    <row r="7195" spans="8:8" x14ac:dyDescent="0.25">
      <c r="H7195" s="25"/>
    </row>
    <row r="7196" spans="8:8" x14ac:dyDescent="0.25">
      <c r="H7196" s="25"/>
    </row>
    <row r="7197" spans="8:8" x14ac:dyDescent="0.25">
      <c r="H7197" s="25"/>
    </row>
    <row r="7198" spans="8:8" x14ac:dyDescent="0.25">
      <c r="H7198" s="25"/>
    </row>
    <row r="7199" spans="8:8" x14ac:dyDescent="0.25">
      <c r="H7199" s="25"/>
    </row>
    <row r="7200" spans="8:8" x14ac:dyDescent="0.25">
      <c r="H7200" s="25"/>
    </row>
    <row r="7201" spans="8:8" x14ac:dyDescent="0.25">
      <c r="H7201" s="25"/>
    </row>
    <row r="7202" spans="8:8" x14ac:dyDescent="0.25">
      <c r="H7202" s="25"/>
    </row>
    <row r="7203" spans="8:8" x14ac:dyDescent="0.25">
      <c r="H7203" s="25"/>
    </row>
    <row r="7204" spans="8:8" x14ac:dyDescent="0.25">
      <c r="H7204" s="25"/>
    </row>
    <row r="7205" spans="8:8" x14ac:dyDescent="0.25">
      <c r="H7205" s="25"/>
    </row>
    <row r="7206" spans="8:8" x14ac:dyDescent="0.25">
      <c r="H7206" s="25"/>
    </row>
    <row r="7207" spans="8:8" x14ac:dyDescent="0.25">
      <c r="H7207" s="25"/>
    </row>
    <row r="7208" spans="8:8" x14ac:dyDescent="0.25">
      <c r="H7208" s="25"/>
    </row>
    <row r="7209" spans="8:8" x14ac:dyDescent="0.25">
      <c r="H7209" s="25"/>
    </row>
    <row r="7210" spans="8:8" x14ac:dyDescent="0.25">
      <c r="H7210" s="25"/>
    </row>
    <row r="7211" spans="8:8" x14ac:dyDescent="0.25">
      <c r="H7211" s="25"/>
    </row>
    <row r="7212" spans="8:8" x14ac:dyDescent="0.25">
      <c r="H7212" s="25"/>
    </row>
    <row r="7213" spans="8:8" x14ac:dyDescent="0.25">
      <c r="H7213" s="25"/>
    </row>
    <row r="7214" spans="8:8" x14ac:dyDescent="0.25">
      <c r="H7214" s="25"/>
    </row>
    <row r="7215" spans="8:8" x14ac:dyDescent="0.25">
      <c r="H7215" s="25"/>
    </row>
    <row r="7216" spans="8:8" x14ac:dyDescent="0.25">
      <c r="H7216" s="25"/>
    </row>
    <row r="7217" spans="8:8" x14ac:dyDescent="0.25">
      <c r="H7217" s="25"/>
    </row>
    <row r="7218" spans="8:8" x14ac:dyDescent="0.25">
      <c r="H7218" s="25"/>
    </row>
    <row r="7219" spans="8:8" x14ac:dyDescent="0.25">
      <c r="H7219" s="25"/>
    </row>
    <row r="7220" spans="8:8" x14ac:dyDescent="0.25">
      <c r="H7220" s="25"/>
    </row>
    <row r="7221" spans="8:8" x14ac:dyDescent="0.25">
      <c r="H7221" s="25"/>
    </row>
    <row r="7222" spans="8:8" x14ac:dyDescent="0.25">
      <c r="H7222" s="25"/>
    </row>
    <row r="7223" spans="8:8" x14ac:dyDescent="0.25">
      <c r="H7223" s="25"/>
    </row>
    <row r="7224" spans="8:8" x14ac:dyDescent="0.25">
      <c r="H7224" s="25"/>
    </row>
    <row r="7225" spans="8:8" x14ac:dyDescent="0.25">
      <c r="H7225" s="25"/>
    </row>
    <row r="7226" spans="8:8" x14ac:dyDescent="0.25">
      <c r="H7226" s="25"/>
    </row>
    <row r="7227" spans="8:8" x14ac:dyDescent="0.25">
      <c r="H7227" s="25"/>
    </row>
    <row r="7228" spans="8:8" x14ac:dyDescent="0.25">
      <c r="H7228" s="25"/>
    </row>
    <row r="7229" spans="8:8" x14ac:dyDescent="0.25">
      <c r="H7229" s="25"/>
    </row>
    <row r="7230" spans="8:8" x14ac:dyDescent="0.25">
      <c r="H7230" s="25"/>
    </row>
    <row r="7231" spans="8:8" x14ac:dyDescent="0.25">
      <c r="H7231" s="25"/>
    </row>
    <row r="7232" spans="8:8" x14ac:dyDescent="0.25">
      <c r="H7232" s="25"/>
    </row>
    <row r="7233" spans="8:8" x14ac:dyDescent="0.25">
      <c r="H7233" s="25"/>
    </row>
    <row r="7234" spans="8:8" x14ac:dyDescent="0.25">
      <c r="H7234" s="25"/>
    </row>
    <row r="7235" spans="8:8" x14ac:dyDescent="0.25">
      <c r="H7235" s="25"/>
    </row>
    <row r="7236" spans="8:8" x14ac:dyDescent="0.25">
      <c r="H7236" s="25"/>
    </row>
    <row r="7237" spans="8:8" x14ac:dyDescent="0.25">
      <c r="H7237" s="25"/>
    </row>
    <row r="7238" spans="8:8" x14ac:dyDescent="0.25">
      <c r="H7238" s="25"/>
    </row>
    <row r="7239" spans="8:8" x14ac:dyDescent="0.25">
      <c r="H7239" s="25"/>
    </row>
    <row r="7240" spans="8:8" x14ac:dyDescent="0.25">
      <c r="H7240" s="25"/>
    </row>
    <row r="7241" spans="8:8" x14ac:dyDescent="0.25">
      <c r="H7241" s="25"/>
    </row>
    <row r="7242" spans="8:8" x14ac:dyDescent="0.25">
      <c r="H7242" s="25"/>
    </row>
    <row r="7243" spans="8:8" x14ac:dyDescent="0.25">
      <c r="H7243" s="25"/>
    </row>
    <row r="7244" spans="8:8" x14ac:dyDescent="0.25">
      <c r="H7244" s="25"/>
    </row>
    <row r="7245" spans="8:8" x14ac:dyDescent="0.25">
      <c r="H7245" s="25"/>
    </row>
    <row r="7246" spans="8:8" x14ac:dyDescent="0.25">
      <c r="H7246" s="25"/>
    </row>
    <row r="7247" spans="8:8" x14ac:dyDescent="0.25">
      <c r="H7247" s="25"/>
    </row>
    <row r="7248" spans="8:8" x14ac:dyDescent="0.25">
      <c r="H7248" s="25"/>
    </row>
    <row r="7249" spans="8:8" x14ac:dyDescent="0.25">
      <c r="H7249" s="25"/>
    </row>
    <row r="7250" spans="8:8" x14ac:dyDescent="0.25">
      <c r="H7250" s="25"/>
    </row>
    <row r="7251" spans="8:8" x14ac:dyDescent="0.25">
      <c r="H7251" s="25"/>
    </row>
    <row r="7252" spans="8:8" x14ac:dyDescent="0.25">
      <c r="H7252" s="25"/>
    </row>
    <row r="7253" spans="8:8" x14ac:dyDescent="0.25">
      <c r="H7253" s="25"/>
    </row>
    <row r="7254" spans="8:8" x14ac:dyDescent="0.25">
      <c r="H7254" s="25"/>
    </row>
    <row r="7255" spans="8:8" x14ac:dyDescent="0.25">
      <c r="H7255" s="25"/>
    </row>
    <row r="7256" spans="8:8" x14ac:dyDescent="0.25">
      <c r="H7256" s="25"/>
    </row>
    <row r="7257" spans="8:8" x14ac:dyDescent="0.25">
      <c r="H7257" s="25"/>
    </row>
    <row r="7258" spans="8:8" x14ac:dyDescent="0.25">
      <c r="H7258" s="25"/>
    </row>
    <row r="7259" spans="8:8" x14ac:dyDescent="0.25">
      <c r="H7259" s="25"/>
    </row>
    <row r="7260" spans="8:8" x14ac:dyDescent="0.25">
      <c r="H7260" s="25"/>
    </row>
    <row r="7261" spans="8:8" x14ac:dyDescent="0.25">
      <c r="H7261" s="25"/>
    </row>
    <row r="7262" spans="8:8" x14ac:dyDescent="0.25">
      <c r="H7262" s="25"/>
    </row>
    <row r="7263" spans="8:8" x14ac:dyDescent="0.25">
      <c r="H7263" s="25"/>
    </row>
    <row r="7264" spans="8:8" x14ac:dyDescent="0.25">
      <c r="H7264" s="25"/>
    </row>
    <row r="7265" spans="8:8" x14ac:dyDescent="0.25">
      <c r="H7265" s="25"/>
    </row>
    <row r="7266" spans="8:8" x14ac:dyDescent="0.25">
      <c r="H7266" s="25"/>
    </row>
    <row r="7267" spans="8:8" x14ac:dyDescent="0.25">
      <c r="H7267" s="25"/>
    </row>
    <row r="7268" spans="8:8" x14ac:dyDescent="0.25">
      <c r="H7268" s="25"/>
    </row>
    <row r="7269" spans="8:8" x14ac:dyDescent="0.25">
      <c r="H7269" s="25"/>
    </row>
    <row r="7270" spans="8:8" x14ac:dyDescent="0.25">
      <c r="H7270" s="25"/>
    </row>
    <row r="7271" spans="8:8" x14ac:dyDescent="0.25">
      <c r="H7271" s="25"/>
    </row>
    <row r="7272" spans="8:8" x14ac:dyDescent="0.25">
      <c r="H7272" s="25"/>
    </row>
    <row r="7273" spans="8:8" x14ac:dyDescent="0.25">
      <c r="H7273" s="25"/>
    </row>
    <row r="7274" spans="8:8" x14ac:dyDescent="0.25">
      <c r="H7274" s="25"/>
    </row>
    <row r="7275" spans="8:8" x14ac:dyDescent="0.25">
      <c r="H7275" s="25"/>
    </row>
    <row r="7276" spans="8:8" x14ac:dyDescent="0.25">
      <c r="H7276" s="25"/>
    </row>
    <row r="7277" spans="8:8" x14ac:dyDescent="0.25">
      <c r="H7277" s="25"/>
    </row>
    <row r="7278" spans="8:8" x14ac:dyDescent="0.25">
      <c r="H7278" s="25"/>
    </row>
    <row r="7279" spans="8:8" x14ac:dyDescent="0.25">
      <c r="H7279" s="25"/>
    </row>
    <row r="7280" spans="8:8" x14ac:dyDescent="0.25">
      <c r="H7280" s="25"/>
    </row>
    <row r="7281" spans="8:8" x14ac:dyDescent="0.25">
      <c r="H7281" s="25"/>
    </row>
    <row r="7282" spans="8:8" x14ac:dyDescent="0.25">
      <c r="H7282" s="25"/>
    </row>
    <row r="7283" spans="8:8" x14ac:dyDescent="0.25">
      <c r="H7283" s="25"/>
    </row>
    <row r="7284" spans="8:8" x14ac:dyDescent="0.25">
      <c r="H7284" s="25"/>
    </row>
    <row r="7285" spans="8:8" x14ac:dyDescent="0.25">
      <c r="H7285" s="25"/>
    </row>
    <row r="7286" spans="8:8" x14ac:dyDescent="0.25">
      <c r="H7286" s="25"/>
    </row>
    <row r="7287" spans="8:8" x14ac:dyDescent="0.25">
      <c r="H7287" s="25"/>
    </row>
    <row r="7288" spans="8:8" x14ac:dyDescent="0.25">
      <c r="H7288" s="25"/>
    </row>
    <row r="7289" spans="8:8" x14ac:dyDescent="0.25">
      <c r="H7289" s="25"/>
    </row>
    <row r="7290" spans="8:8" x14ac:dyDescent="0.25">
      <c r="H7290" s="25"/>
    </row>
    <row r="7291" spans="8:8" x14ac:dyDescent="0.25">
      <c r="H7291" s="25"/>
    </row>
    <row r="7292" spans="8:8" x14ac:dyDescent="0.25">
      <c r="H7292" s="25"/>
    </row>
    <row r="7293" spans="8:8" x14ac:dyDescent="0.25">
      <c r="H7293" s="25"/>
    </row>
    <row r="7294" spans="8:8" x14ac:dyDescent="0.25">
      <c r="H7294" s="25"/>
    </row>
    <row r="7295" spans="8:8" x14ac:dyDescent="0.25">
      <c r="H7295" s="25"/>
    </row>
    <row r="7296" spans="8:8" x14ac:dyDescent="0.25">
      <c r="H7296" s="25"/>
    </row>
    <row r="7297" spans="8:8" x14ac:dyDescent="0.25">
      <c r="H7297" s="25"/>
    </row>
    <row r="7298" spans="8:8" x14ac:dyDescent="0.25">
      <c r="H7298" s="25"/>
    </row>
    <row r="7299" spans="8:8" x14ac:dyDescent="0.25">
      <c r="H7299" s="25"/>
    </row>
    <row r="7300" spans="8:8" x14ac:dyDescent="0.25">
      <c r="H7300" s="25"/>
    </row>
    <row r="7301" spans="8:8" x14ac:dyDescent="0.25">
      <c r="H7301" s="25"/>
    </row>
    <row r="7302" spans="8:8" x14ac:dyDescent="0.25">
      <c r="H7302" s="25"/>
    </row>
    <row r="7303" spans="8:8" x14ac:dyDescent="0.25">
      <c r="H7303" s="25"/>
    </row>
    <row r="7304" spans="8:8" x14ac:dyDescent="0.25">
      <c r="H7304" s="25"/>
    </row>
    <row r="7305" spans="8:8" x14ac:dyDescent="0.25">
      <c r="H7305" s="25"/>
    </row>
    <row r="7306" spans="8:8" x14ac:dyDescent="0.25">
      <c r="H7306" s="25"/>
    </row>
    <row r="7307" spans="8:8" x14ac:dyDescent="0.25">
      <c r="H7307" s="25"/>
    </row>
    <row r="7308" spans="8:8" x14ac:dyDescent="0.25">
      <c r="H7308" s="25"/>
    </row>
    <row r="7309" spans="8:8" x14ac:dyDescent="0.25">
      <c r="H7309" s="25"/>
    </row>
    <row r="7310" spans="8:8" x14ac:dyDescent="0.25">
      <c r="H7310" s="25"/>
    </row>
    <row r="7311" spans="8:8" x14ac:dyDescent="0.25">
      <c r="H7311" s="25"/>
    </row>
    <row r="7312" spans="8:8" x14ac:dyDescent="0.25">
      <c r="H7312" s="25"/>
    </row>
    <row r="7313" spans="8:8" x14ac:dyDescent="0.25">
      <c r="H7313" s="25"/>
    </row>
    <row r="7314" spans="8:8" x14ac:dyDescent="0.25">
      <c r="H7314" s="25"/>
    </row>
    <row r="7315" spans="8:8" x14ac:dyDescent="0.25">
      <c r="H7315" s="25"/>
    </row>
    <row r="7316" spans="8:8" x14ac:dyDescent="0.25">
      <c r="H7316" s="25"/>
    </row>
    <row r="7317" spans="8:8" x14ac:dyDescent="0.25">
      <c r="H7317" s="25"/>
    </row>
    <row r="7318" spans="8:8" x14ac:dyDescent="0.25">
      <c r="H7318" s="25"/>
    </row>
    <row r="7319" spans="8:8" x14ac:dyDescent="0.25">
      <c r="H7319" s="25"/>
    </row>
    <row r="7320" spans="8:8" x14ac:dyDescent="0.25">
      <c r="H7320" s="25"/>
    </row>
    <row r="7321" spans="8:8" x14ac:dyDescent="0.25">
      <c r="H7321" s="25"/>
    </row>
    <row r="7322" spans="8:8" x14ac:dyDescent="0.25">
      <c r="H7322" s="25"/>
    </row>
    <row r="7323" spans="8:8" x14ac:dyDescent="0.25">
      <c r="H7323" s="25"/>
    </row>
    <row r="7324" spans="8:8" x14ac:dyDescent="0.25">
      <c r="H7324" s="25"/>
    </row>
    <row r="7325" spans="8:8" x14ac:dyDescent="0.25">
      <c r="H7325" s="25"/>
    </row>
    <row r="7326" spans="8:8" x14ac:dyDescent="0.25">
      <c r="H7326" s="25"/>
    </row>
    <row r="7327" spans="8:8" x14ac:dyDescent="0.25">
      <c r="H7327" s="25"/>
    </row>
    <row r="7328" spans="8:8" x14ac:dyDescent="0.25">
      <c r="H7328" s="25"/>
    </row>
    <row r="7329" spans="8:8" x14ac:dyDescent="0.25">
      <c r="H7329" s="25"/>
    </row>
    <row r="7330" spans="8:8" x14ac:dyDescent="0.25">
      <c r="H7330" s="25"/>
    </row>
    <row r="7331" spans="8:8" x14ac:dyDescent="0.25">
      <c r="H7331" s="25"/>
    </row>
    <row r="7332" spans="8:8" x14ac:dyDescent="0.25">
      <c r="H7332" s="25"/>
    </row>
    <row r="7333" spans="8:8" x14ac:dyDescent="0.25">
      <c r="H7333" s="25"/>
    </row>
    <row r="7334" spans="8:8" x14ac:dyDescent="0.25">
      <c r="H7334" s="25"/>
    </row>
    <row r="7335" spans="8:8" x14ac:dyDescent="0.25">
      <c r="H7335" s="25"/>
    </row>
    <row r="7336" spans="8:8" x14ac:dyDescent="0.25">
      <c r="H7336" s="25"/>
    </row>
    <row r="7337" spans="8:8" x14ac:dyDescent="0.25">
      <c r="H7337" s="25"/>
    </row>
    <row r="7338" spans="8:8" x14ac:dyDescent="0.25">
      <c r="H7338" s="25"/>
    </row>
    <row r="7339" spans="8:8" x14ac:dyDescent="0.25">
      <c r="H7339" s="25"/>
    </row>
    <row r="7340" spans="8:8" x14ac:dyDescent="0.25">
      <c r="H7340" s="25"/>
    </row>
    <row r="7341" spans="8:8" x14ac:dyDescent="0.25">
      <c r="H7341" s="25"/>
    </row>
    <row r="7342" spans="8:8" x14ac:dyDescent="0.25">
      <c r="H7342" s="25"/>
    </row>
    <row r="7343" spans="8:8" x14ac:dyDescent="0.25">
      <c r="H7343" s="25"/>
    </row>
    <row r="7344" spans="8:8" x14ac:dyDescent="0.25">
      <c r="H7344" s="25"/>
    </row>
    <row r="7345" spans="8:8" x14ac:dyDescent="0.25">
      <c r="H7345" s="25"/>
    </row>
    <row r="7346" spans="8:8" x14ac:dyDescent="0.25">
      <c r="H7346" s="25"/>
    </row>
    <row r="7347" spans="8:8" x14ac:dyDescent="0.25">
      <c r="H7347" s="25"/>
    </row>
    <row r="7348" spans="8:8" x14ac:dyDescent="0.25">
      <c r="H7348" s="25"/>
    </row>
    <row r="7349" spans="8:8" x14ac:dyDescent="0.25">
      <c r="H7349" s="25"/>
    </row>
    <row r="7350" spans="8:8" x14ac:dyDescent="0.25">
      <c r="H7350" s="25"/>
    </row>
    <row r="7351" spans="8:8" x14ac:dyDescent="0.25">
      <c r="H7351" s="25"/>
    </row>
    <row r="7352" spans="8:8" x14ac:dyDescent="0.25">
      <c r="H7352" s="25"/>
    </row>
    <row r="7353" spans="8:8" x14ac:dyDescent="0.25">
      <c r="H7353" s="25"/>
    </row>
    <row r="7354" spans="8:8" x14ac:dyDescent="0.25">
      <c r="H7354" s="25"/>
    </row>
    <row r="7355" spans="8:8" x14ac:dyDescent="0.25">
      <c r="H7355" s="25"/>
    </row>
    <row r="7356" spans="8:8" x14ac:dyDescent="0.25">
      <c r="H7356" s="25"/>
    </row>
    <row r="7357" spans="8:8" x14ac:dyDescent="0.25">
      <c r="H7357" s="25"/>
    </row>
    <row r="7358" spans="8:8" x14ac:dyDescent="0.25">
      <c r="H7358" s="25"/>
    </row>
    <row r="7359" spans="8:8" x14ac:dyDescent="0.25">
      <c r="H7359" s="25"/>
    </row>
    <row r="7360" spans="8:8" x14ac:dyDescent="0.25">
      <c r="H7360" s="25"/>
    </row>
    <row r="7361" spans="8:8" x14ac:dyDescent="0.25">
      <c r="H7361" s="25"/>
    </row>
    <row r="7362" spans="8:8" x14ac:dyDescent="0.25">
      <c r="H7362" s="25"/>
    </row>
    <row r="7363" spans="8:8" x14ac:dyDescent="0.25">
      <c r="H7363" s="25"/>
    </row>
    <row r="7364" spans="8:8" x14ac:dyDescent="0.25">
      <c r="H7364" s="25"/>
    </row>
    <row r="7365" spans="8:8" x14ac:dyDescent="0.25">
      <c r="H7365" s="25"/>
    </row>
    <row r="7366" spans="8:8" x14ac:dyDescent="0.25">
      <c r="H7366" s="25"/>
    </row>
    <row r="7367" spans="8:8" x14ac:dyDescent="0.25">
      <c r="H7367" s="25"/>
    </row>
    <row r="7368" spans="8:8" x14ac:dyDescent="0.25">
      <c r="H7368" s="25"/>
    </row>
    <row r="7369" spans="8:8" x14ac:dyDescent="0.25">
      <c r="H7369" s="25"/>
    </row>
    <row r="7370" spans="8:8" x14ac:dyDescent="0.25">
      <c r="H7370" s="25"/>
    </row>
    <row r="7371" spans="8:8" x14ac:dyDescent="0.25">
      <c r="H7371" s="25"/>
    </row>
    <row r="7372" spans="8:8" x14ac:dyDescent="0.25">
      <c r="H7372" s="25"/>
    </row>
    <row r="7373" spans="8:8" x14ac:dyDescent="0.25">
      <c r="H7373" s="25"/>
    </row>
    <row r="7374" spans="8:8" x14ac:dyDescent="0.25">
      <c r="H7374" s="25"/>
    </row>
    <row r="7375" spans="8:8" x14ac:dyDescent="0.25">
      <c r="H7375" s="25"/>
    </row>
    <row r="7376" spans="8:8" x14ac:dyDescent="0.25">
      <c r="H7376" s="25"/>
    </row>
    <row r="7377" spans="8:8" x14ac:dyDescent="0.25">
      <c r="H7377" s="25"/>
    </row>
    <row r="7378" spans="8:8" x14ac:dyDescent="0.25">
      <c r="H7378" s="25"/>
    </row>
    <row r="7379" spans="8:8" x14ac:dyDescent="0.25">
      <c r="H7379" s="25"/>
    </row>
    <row r="7380" spans="8:8" x14ac:dyDescent="0.25">
      <c r="H7380" s="25"/>
    </row>
    <row r="7381" spans="8:8" x14ac:dyDescent="0.25">
      <c r="H7381" s="25"/>
    </row>
    <row r="7382" spans="8:8" x14ac:dyDescent="0.25">
      <c r="H7382" s="25"/>
    </row>
    <row r="7383" spans="8:8" x14ac:dyDescent="0.25">
      <c r="H7383" s="25"/>
    </row>
    <row r="7384" spans="8:8" x14ac:dyDescent="0.25">
      <c r="H7384" s="25"/>
    </row>
    <row r="7385" spans="8:8" x14ac:dyDescent="0.25">
      <c r="H7385" s="25"/>
    </row>
    <row r="7386" spans="8:8" x14ac:dyDescent="0.25">
      <c r="H7386" s="25"/>
    </row>
    <row r="7387" spans="8:8" x14ac:dyDescent="0.25">
      <c r="H7387" s="25"/>
    </row>
    <row r="7388" spans="8:8" x14ac:dyDescent="0.25">
      <c r="H7388" s="25"/>
    </row>
    <row r="7389" spans="8:8" x14ac:dyDescent="0.25">
      <c r="H7389" s="25"/>
    </row>
    <row r="7390" spans="8:8" x14ac:dyDescent="0.25">
      <c r="H7390" s="25"/>
    </row>
    <row r="7391" spans="8:8" x14ac:dyDescent="0.25">
      <c r="H7391" s="25"/>
    </row>
    <row r="7392" spans="8:8" x14ac:dyDescent="0.25">
      <c r="H7392" s="25"/>
    </row>
    <row r="7393" spans="8:8" x14ac:dyDescent="0.25">
      <c r="H7393" s="25"/>
    </row>
    <row r="7394" spans="8:8" x14ac:dyDescent="0.25">
      <c r="H7394" s="25"/>
    </row>
    <row r="7395" spans="8:8" x14ac:dyDescent="0.25">
      <c r="H7395" s="25"/>
    </row>
    <row r="7396" spans="8:8" x14ac:dyDescent="0.25">
      <c r="H7396" s="25"/>
    </row>
    <row r="7397" spans="8:8" x14ac:dyDescent="0.25">
      <c r="H7397" s="25"/>
    </row>
    <row r="7398" spans="8:8" x14ac:dyDescent="0.25">
      <c r="H7398" s="25"/>
    </row>
    <row r="7399" spans="8:8" x14ac:dyDescent="0.25">
      <c r="H7399" s="25"/>
    </row>
    <row r="7400" spans="8:8" x14ac:dyDescent="0.25">
      <c r="H7400" s="25"/>
    </row>
    <row r="7401" spans="8:8" x14ac:dyDescent="0.25">
      <c r="H7401" s="25"/>
    </row>
    <row r="7402" spans="8:8" x14ac:dyDescent="0.25">
      <c r="H7402" s="25"/>
    </row>
    <row r="7403" spans="8:8" x14ac:dyDescent="0.25">
      <c r="H7403" s="25"/>
    </row>
    <row r="7404" spans="8:8" x14ac:dyDescent="0.25">
      <c r="H7404" s="25"/>
    </row>
    <row r="7405" spans="8:8" x14ac:dyDescent="0.25">
      <c r="H7405" s="25"/>
    </row>
    <row r="7406" spans="8:8" x14ac:dyDescent="0.25">
      <c r="H7406" s="25"/>
    </row>
    <row r="7407" spans="8:8" x14ac:dyDescent="0.25">
      <c r="H7407" s="25"/>
    </row>
    <row r="7408" spans="8:8" x14ac:dyDescent="0.25">
      <c r="H7408" s="25"/>
    </row>
    <row r="7409" spans="8:8" x14ac:dyDescent="0.25">
      <c r="H7409" s="25"/>
    </row>
    <row r="7410" spans="8:8" x14ac:dyDescent="0.25">
      <c r="H7410" s="25"/>
    </row>
    <row r="7411" spans="8:8" x14ac:dyDescent="0.25">
      <c r="H7411" s="25"/>
    </row>
    <row r="7412" spans="8:8" x14ac:dyDescent="0.25">
      <c r="H7412" s="25"/>
    </row>
    <row r="7413" spans="8:8" x14ac:dyDescent="0.25">
      <c r="H7413" s="25"/>
    </row>
    <row r="7414" spans="8:8" x14ac:dyDescent="0.25">
      <c r="H7414" s="25"/>
    </row>
    <row r="7415" spans="8:8" x14ac:dyDescent="0.25">
      <c r="H7415" s="25"/>
    </row>
    <row r="7416" spans="8:8" x14ac:dyDescent="0.25">
      <c r="H7416" s="25"/>
    </row>
    <row r="7417" spans="8:8" x14ac:dyDescent="0.25">
      <c r="H7417" s="25"/>
    </row>
    <row r="7418" spans="8:8" x14ac:dyDescent="0.25">
      <c r="H7418" s="25"/>
    </row>
    <row r="7419" spans="8:8" x14ac:dyDescent="0.25">
      <c r="H7419" s="25"/>
    </row>
    <row r="7420" spans="8:8" x14ac:dyDescent="0.25">
      <c r="H7420" s="25"/>
    </row>
    <row r="7421" spans="8:8" x14ac:dyDescent="0.25">
      <c r="H7421" s="25"/>
    </row>
    <row r="7422" spans="8:8" x14ac:dyDescent="0.25">
      <c r="H7422" s="25"/>
    </row>
    <row r="7423" spans="8:8" x14ac:dyDescent="0.25">
      <c r="H7423" s="25"/>
    </row>
    <row r="7424" spans="8:8" x14ac:dyDescent="0.25">
      <c r="H7424" s="25"/>
    </row>
    <row r="7425" spans="8:8" x14ac:dyDescent="0.25">
      <c r="H7425" s="25"/>
    </row>
    <row r="7426" spans="8:8" x14ac:dyDescent="0.25">
      <c r="H7426" s="25"/>
    </row>
    <row r="7427" spans="8:8" x14ac:dyDescent="0.25">
      <c r="H7427" s="25"/>
    </row>
    <row r="7428" spans="8:8" x14ac:dyDescent="0.25">
      <c r="H7428" s="25"/>
    </row>
    <row r="7429" spans="8:8" x14ac:dyDescent="0.25">
      <c r="H7429" s="25"/>
    </row>
    <row r="7430" spans="8:8" x14ac:dyDescent="0.25">
      <c r="H7430" s="25"/>
    </row>
    <row r="7431" spans="8:8" x14ac:dyDescent="0.25">
      <c r="H7431" s="25"/>
    </row>
    <row r="7432" spans="8:8" x14ac:dyDescent="0.25">
      <c r="H7432" s="25"/>
    </row>
    <row r="7433" spans="8:8" x14ac:dyDescent="0.25">
      <c r="H7433" s="25"/>
    </row>
    <row r="7434" spans="8:8" x14ac:dyDescent="0.25">
      <c r="H7434" s="25"/>
    </row>
    <row r="7435" spans="8:8" x14ac:dyDescent="0.25">
      <c r="H7435" s="25"/>
    </row>
    <row r="7436" spans="8:8" x14ac:dyDescent="0.25">
      <c r="H7436" s="25"/>
    </row>
    <row r="7437" spans="8:8" x14ac:dyDescent="0.25">
      <c r="H7437" s="25"/>
    </row>
    <row r="7438" spans="8:8" x14ac:dyDescent="0.25">
      <c r="H7438" s="25"/>
    </row>
    <row r="7439" spans="8:8" x14ac:dyDescent="0.25">
      <c r="H7439" s="25"/>
    </row>
    <row r="7440" spans="8:8" x14ac:dyDescent="0.25">
      <c r="H7440" s="25"/>
    </row>
    <row r="7441" spans="8:8" x14ac:dyDescent="0.25">
      <c r="H7441" s="25"/>
    </row>
    <row r="7442" spans="8:8" x14ac:dyDescent="0.25">
      <c r="H7442" s="25"/>
    </row>
    <row r="7443" spans="8:8" x14ac:dyDescent="0.25">
      <c r="H7443" s="25"/>
    </row>
    <row r="7444" spans="8:8" x14ac:dyDescent="0.25">
      <c r="H7444" s="25"/>
    </row>
    <row r="7445" spans="8:8" x14ac:dyDescent="0.25">
      <c r="H7445" s="25"/>
    </row>
    <row r="7446" spans="8:8" x14ac:dyDescent="0.25">
      <c r="H7446" s="25"/>
    </row>
    <row r="7447" spans="8:8" x14ac:dyDescent="0.25">
      <c r="H7447" s="25"/>
    </row>
    <row r="7448" spans="8:8" x14ac:dyDescent="0.25">
      <c r="H7448" s="25"/>
    </row>
    <row r="7449" spans="8:8" x14ac:dyDescent="0.25">
      <c r="H7449" s="25"/>
    </row>
    <row r="7450" spans="8:8" x14ac:dyDescent="0.25">
      <c r="H7450" s="25"/>
    </row>
    <row r="7451" spans="8:8" x14ac:dyDescent="0.25">
      <c r="H7451" s="25"/>
    </row>
    <row r="7452" spans="8:8" x14ac:dyDescent="0.25">
      <c r="H7452" s="25"/>
    </row>
    <row r="7453" spans="8:8" x14ac:dyDescent="0.25">
      <c r="H7453" s="25"/>
    </row>
    <row r="7454" spans="8:8" x14ac:dyDescent="0.25">
      <c r="H7454" s="25"/>
    </row>
    <row r="7455" spans="8:8" x14ac:dyDescent="0.25">
      <c r="H7455" s="25"/>
    </row>
    <row r="7456" spans="8:8" x14ac:dyDescent="0.25">
      <c r="H7456" s="25"/>
    </row>
    <row r="7457" spans="8:8" x14ac:dyDescent="0.25">
      <c r="H7457" s="25"/>
    </row>
    <row r="7458" spans="8:8" x14ac:dyDescent="0.25">
      <c r="H7458" s="25"/>
    </row>
    <row r="7459" spans="8:8" x14ac:dyDescent="0.25">
      <c r="H7459" s="25"/>
    </row>
    <row r="7460" spans="8:8" x14ac:dyDescent="0.25">
      <c r="H7460" s="25"/>
    </row>
    <row r="7461" spans="8:8" x14ac:dyDescent="0.25">
      <c r="H7461" s="25"/>
    </row>
    <row r="7462" spans="8:8" x14ac:dyDescent="0.25">
      <c r="H7462" s="25"/>
    </row>
    <row r="7463" spans="8:8" x14ac:dyDescent="0.25">
      <c r="H7463" s="25"/>
    </row>
    <row r="7464" spans="8:8" x14ac:dyDescent="0.25">
      <c r="H7464" s="25"/>
    </row>
    <row r="7465" spans="8:8" x14ac:dyDescent="0.25">
      <c r="H7465" s="25"/>
    </row>
    <row r="7466" spans="8:8" x14ac:dyDescent="0.25">
      <c r="H7466" s="25"/>
    </row>
    <row r="7467" spans="8:8" x14ac:dyDescent="0.25">
      <c r="H7467" s="25"/>
    </row>
    <row r="7468" spans="8:8" x14ac:dyDescent="0.25">
      <c r="H7468" s="25"/>
    </row>
    <row r="7469" spans="8:8" x14ac:dyDescent="0.25">
      <c r="H7469" s="25"/>
    </row>
    <row r="7470" spans="8:8" x14ac:dyDescent="0.25">
      <c r="H7470" s="25"/>
    </row>
    <row r="7471" spans="8:8" x14ac:dyDescent="0.25">
      <c r="H7471" s="25"/>
    </row>
    <row r="7472" spans="8:8" x14ac:dyDescent="0.25">
      <c r="H7472" s="25"/>
    </row>
    <row r="7473" spans="8:8" x14ac:dyDescent="0.25">
      <c r="H7473" s="25"/>
    </row>
    <row r="7474" spans="8:8" x14ac:dyDescent="0.25">
      <c r="H7474" s="25"/>
    </row>
    <row r="7475" spans="8:8" x14ac:dyDescent="0.25">
      <c r="H7475" s="25"/>
    </row>
    <row r="7476" spans="8:8" x14ac:dyDescent="0.25">
      <c r="H7476" s="25"/>
    </row>
    <row r="7477" spans="8:8" x14ac:dyDescent="0.25">
      <c r="H7477" s="25"/>
    </row>
    <row r="7478" spans="8:8" x14ac:dyDescent="0.25">
      <c r="H7478" s="25"/>
    </row>
    <row r="7479" spans="8:8" x14ac:dyDescent="0.25">
      <c r="H7479" s="25"/>
    </row>
    <row r="7480" spans="8:8" x14ac:dyDescent="0.25">
      <c r="H7480" s="25"/>
    </row>
    <row r="7481" spans="8:8" x14ac:dyDescent="0.25">
      <c r="H7481" s="25"/>
    </row>
    <row r="7482" spans="8:8" x14ac:dyDescent="0.25">
      <c r="H7482" s="25"/>
    </row>
    <row r="7483" spans="8:8" x14ac:dyDescent="0.25">
      <c r="H7483" s="25"/>
    </row>
    <row r="7484" spans="8:8" x14ac:dyDescent="0.25">
      <c r="H7484" s="25"/>
    </row>
    <row r="7485" spans="8:8" x14ac:dyDescent="0.25">
      <c r="H7485" s="25"/>
    </row>
    <row r="7486" spans="8:8" x14ac:dyDescent="0.25">
      <c r="H7486" s="25"/>
    </row>
    <row r="7487" spans="8:8" x14ac:dyDescent="0.25">
      <c r="H7487" s="25"/>
    </row>
    <row r="7488" spans="8:8" x14ac:dyDescent="0.25">
      <c r="H7488" s="25"/>
    </row>
    <row r="7489" spans="8:8" x14ac:dyDescent="0.25">
      <c r="H7489" s="25"/>
    </row>
    <row r="7490" spans="8:8" x14ac:dyDescent="0.25">
      <c r="H7490" s="25"/>
    </row>
    <row r="7491" spans="8:8" x14ac:dyDescent="0.25">
      <c r="H7491" s="25"/>
    </row>
    <row r="7492" spans="8:8" x14ac:dyDescent="0.25">
      <c r="H7492" s="25"/>
    </row>
    <row r="7493" spans="8:8" x14ac:dyDescent="0.25">
      <c r="H7493" s="25"/>
    </row>
    <row r="7494" spans="8:8" x14ac:dyDescent="0.25">
      <c r="H7494" s="25"/>
    </row>
    <row r="7495" spans="8:8" x14ac:dyDescent="0.25">
      <c r="H7495" s="25"/>
    </row>
    <row r="7496" spans="8:8" x14ac:dyDescent="0.25">
      <c r="H7496" s="25"/>
    </row>
    <row r="7497" spans="8:8" x14ac:dyDescent="0.25">
      <c r="H7497" s="25"/>
    </row>
    <row r="7498" spans="8:8" x14ac:dyDescent="0.25">
      <c r="H7498" s="25"/>
    </row>
    <row r="7499" spans="8:8" x14ac:dyDescent="0.25">
      <c r="H7499" s="25"/>
    </row>
    <row r="7500" spans="8:8" x14ac:dyDescent="0.25">
      <c r="H7500" s="25"/>
    </row>
    <row r="7501" spans="8:8" x14ac:dyDescent="0.25">
      <c r="H7501" s="25"/>
    </row>
    <row r="7502" spans="8:8" x14ac:dyDescent="0.25">
      <c r="H7502" s="25"/>
    </row>
    <row r="7503" spans="8:8" x14ac:dyDescent="0.25">
      <c r="H7503" s="25"/>
    </row>
    <row r="7504" spans="8:8" x14ac:dyDescent="0.25">
      <c r="H7504" s="25"/>
    </row>
    <row r="7505" spans="8:8" x14ac:dyDescent="0.25">
      <c r="H7505" s="25"/>
    </row>
    <row r="7506" spans="8:8" x14ac:dyDescent="0.25">
      <c r="H7506" s="25"/>
    </row>
    <row r="7507" spans="8:8" x14ac:dyDescent="0.25">
      <c r="H7507" s="25"/>
    </row>
    <row r="7508" spans="8:8" x14ac:dyDescent="0.25">
      <c r="H7508" s="25"/>
    </row>
    <row r="7509" spans="8:8" x14ac:dyDescent="0.25">
      <c r="H7509" s="25"/>
    </row>
    <row r="7510" spans="8:8" x14ac:dyDescent="0.25">
      <c r="H7510" s="25"/>
    </row>
    <row r="7511" spans="8:8" x14ac:dyDescent="0.25">
      <c r="H7511" s="25"/>
    </row>
    <row r="7512" spans="8:8" x14ac:dyDescent="0.25">
      <c r="H7512" s="25"/>
    </row>
    <row r="7513" spans="8:8" x14ac:dyDescent="0.25">
      <c r="H7513" s="25"/>
    </row>
    <row r="7514" spans="8:8" x14ac:dyDescent="0.25">
      <c r="H7514" s="25"/>
    </row>
    <row r="7515" spans="8:8" x14ac:dyDescent="0.25">
      <c r="H7515" s="25"/>
    </row>
    <row r="7516" spans="8:8" x14ac:dyDescent="0.25">
      <c r="H7516" s="25"/>
    </row>
    <row r="7517" spans="8:8" x14ac:dyDescent="0.25">
      <c r="H7517" s="25"/>
    </row>
    <row r="7518" spans="8:8" x14ac:dyDescent="0.25">
      <c r="H7518" s="25"/>
    </row>
    <row r="7519" spans="8:8" x14ac:dyDescent="0.25">
      <c r="H7519" s="25"/>
    </row>
    <row r="7520" spans="8:8" x14ac:dyDescent="0.25">
      <c r="H7520" s="25"/>
    </row>
    <row r="7521" spans="8:8" x14ac:dyDescent="0.25">
      <c r="H7521" s="25"/>
    </row>
    <row r="7522" spans="8:8" x14ac:dyDescent="0.25">
      <c r="H7522" s="25"/>
    </row>
    <row r="7523" spans="8:8" x14ac:dyDescent="0.25">
      <c r="H7523" s="25"/>
    </row>
    <row r="7524" spans="8:8" x14ac:dyDescent="0.25">
      <c r="H7524" s="25"/>
    </row>
    <row r="7525" spans="8:8" x14ac:dyDescent="0.25">
      <c r="H7525" s="25"/>
    </row>
    <row r="7526" spans="8:8" x14ac:dyDescent="0.25">
      <c r="H7526" s="25"/>
    </row>
    <row r="7527" spans="8:8" x14ac:dyDescent="0.25">
      <c r="H7527" s="25"/>
    </row>
    <row r="7528" spans="8:8" x14ac:dyDescent="0.25">
      <c r="H7528" s="25"/>
    </row>
    <row r="7529" spans="8:8" x14ac:dyDescent="0.25">
      <c r="H7529" s="25"/>
    </row>
    <row r="7530" spans="8:8" x14ac:dyDescent="0.25">
      <c r="H7530" s="25"/>
    </row>
    <row r="7531" spans="8:8" x14ac:dyDescent="0.25">
      <c r="H7531" s="25"/>
    </row>
    <row r="7532" spans="8:8" x14ac:dyDescent="0.25">
      <c r="H7532" s="25"/>
    </row>
    <row r="7533" spans="8:8" x14ac:dyDescent="0.25">
      <c r="H7533" s="25"/>
    </row>
    <row r="7534" spans="8:8" x14ac:dyDescent="0.25">
      <c r="H7534" s="25"/>
    </row>
    <row r="7535" spans="8:8" x14ac:dyDescent="0.25">
      <c r="H7535" s="25"/>
    </row>
    <row r="7536" spans="8:8" x14ac:dyDescent="0.25">
      <c r="H7536" s="25"/>
    </row>
    <row r="7537" spans="8:8" x14ac:dyDescent="0.25">
      <c r="H7537" s="25"/>
    </row>
    <row r="7538" spans="8:8" x14ac:dyDescent="0.25">
      <c r="H7538" s="25"/>
    </row>
    <row r="7539" spans="8:8" x14ac:dyDescent="0.25">
      <c r="H7539" s="25"/>
    </row>
    <row r="7540" spans="8:8" x14ac:dyDescent="0.25">
      <c r="H7540" s="25"/>
    </row>
    <row r="7541" spans="8:8" x14ac:dyDescent="0.25">
      <c r="H7541" s="25"/>
    </row>
    <row r="7542" spans="8:8" x14ac:dyDescent="0.25">
      <c r="H7542" s="25"/>
    </row>
    <row r="7543" spans="8:8" x14ac:dyDescent="0.25">
      <c r="H7543" s="25"/>
    </row>
    <row r="7544" spans="8:8" x14ac:dyDescent="0.25">
      <c r="H7544" s="25"/>
    </row>
    <row r="7545" spans="8:8" x14ac:dyDescent="0.25">
      <c r="H7545" s="25"/>
    </row>
    <row r="7546" spans="8:8" x14ac:dyDescent="0.25">
      <c r="H7546" s="25"/>
    </row>
    <row r="7547" spans="8:8" x14ac:dyDescent="0.25">
      <c r="H7547" s="25"/>
    </row>
    <row r="7548" spans="8:8" x14ac:dyDescent="0.25">
      <c r="H7548" s="25"/>
    </row>
    <row r="7549" spans="8:8" x14ac:dyDescent="0.25">
      <c r="H7549" s="25"/>
    </row>
    <row r="7550" spans="8:8" x14ac:dyDescent="0.25">
      <c r="H7550" s="25"/>
    </row>
    <row r="7551" spans="8:8" x14ac:dyDescent="0.25">
      <c r="H7551" s="25"/>
    </row>
    <row r="7552" spans="8:8" x14ac:dyDescent="0.25">
      <c r="H7552" s="25"/>
    </row>
    <row r="7553" spans="8:8" x14ac:dyDescent="0.25">
      <c r="H7553" s="25"/>
    </row>
    <row r="7554" spans="8:8" x14ac:dyDescent="0.25">
      <c r="H7554" s="25"/>
    </row>
    <row r="7555" spans="8:8" x14ac:dyDescent="0.25">
      <c r="H7555" s="25"/>
    </row>
    <row r="7556" spans="8:8" x14ac:dyDescent="0.25">
      <c r="H7556" s="25"/>
    </row>
    <row r="7557" spans="8:8" x14ac:dyDescent="0.25">
      <c r="H7557" s="25"/>
    </row>
    <row r="7558" spans="8:8" x14ac:dyDescent="0.25">
      <c r="H7558" s="25"/>
    </row>
    <row r="7559" spans="8:8" x14ac:dyDescent="0.25">
      <c r="H7559" s="25"/>
    </row>
    <row r="7560" spans="8:8" x14ac:dyDescent="0.25">
      <c r="H7560" s="25"/>
    </row>
    <row r="7561" spans="8:8" x14ac:dyDescent="0.25">
      <c r="H7561" s="25"/>
    </row>
    <row r="7562" spans="8:8" x14ac:dyDescent="0.25">
      <c r="H7562" s="25"/>
    </row>
    <row r="7563" spans="8:8" x14ac:dyDescent="0.25">
      <c r="H7563" s="25"/>
    </row>
    <row r="7564" spans="8:8" x14ac:dyDescent="0.25">
      <c r="H7564" s="25"/>
    </row>
    <row r="7565" spans="8:8" x14ac:dyDescent="0.25">
      <c r="H7565" s="25"/>
    </row>
    <row r="7566" spans="8:8" x14ac:dyDescent="0.25">
      <c r="H7566" s="25"/>
    </row>
    <row r="7567" spans="8:8" x14ac:dyDescent="0.25">
      <c r="H7567" s="25"/>
    </row>
    <row r="7568" spans="8:8" x14ac:dyDescent="0.25">
      <c r="H7568" s="25"/>
    </row>
    <row r="7569" spans="8:8" x14ac:dyDescent="0.25">
      <c r="H7569" s="25"/>
    </row>
    <row r="7570" spans="8:8" x14ac:dyDescent="0.25">
      <c r="H7570" s="25"/>
    </row>
    <row r="7571" spans="8:8" x14ac:dyDescent="0.25">
      <c r="H7571" s="25"/>
    </row>
    <row r="7572" spans="8:8" x14ac:dyDescent="0.25">
      <c r="H7572" s="25"/>
    </row>
    <row r="7573" spans="8:8" x14ac:dyDescent="0.25">
      <c r="H7573" s="25"/>
    </row>
    <row r="7574" spans="8:8" x14ac:dyDescent="0.25">
      <c r="H7574" s="25"/>
    </row>
    <row r="7575" spans="8:8" x14ac:dyDescent="0.25">
      <c r="H7575" s="25"/>
    </row>
    <row r="7576" spans="8:8" x14ac:dyDescent="0.25">
      <c r="H7576" s="25"/>
    </row>
    <row r="7577" spans="8:8" x14ac:dyDescent="0.25">
      <c r="H7577" s="25"/>
    </row>
    <row r="7578" spans="8:8" x14ac:dyDescent="0.25">
      <c r="H7578" s="25"/>
    </row>
    <row r="7579" spans="8:8" x14ac:dyDescent="0.25">
      <c r="H7579" s="25"/>
    </row>
    <row r="7580" spans="8:8" x14ac:dyDescent="0.25">
      <c r="H7580" s="25"/>
    </row>
    <row r="7581" spans="8:8" x14ac:dyDescent="0.25">
      <c r="H7581" s="25"/>
    </row>
    <row r="7582" spans="8:8" x14ac:dyDescent="0.25">
      <c r="H7582" s="25"/>
    </row>
    <row r="7583" spans="8:8" x14ac:dyDescent="0.25">
      <c r="H7583" s="25"/>
    </row>
    <row r="7584" spans="8:8" x14ac:dyDescent="0.25">
      <c r="H7584" s="25"/>
    </row>
    <row r="7585" spans="8:8" x14ac:dyDescent="0.25">
      <c r="H7585" s="25"/>
    </row>
    <row r="7586" spans="8:8" x14ac:dyDescent="0.25">
      <c r="H7586" s="25"/>
    </row>
    <row r="7587" spans="8:8" x14ac:dyDescent="0.25">
      <c r="H7587" s="25"/>
    </row>
    <row r="7588" spans="8:8" x14ac:dyDescent="0.25">
      <c r="H7588" s="25"/>
    </row>
    <row r="7589" spans="8:8" x14ac:dyDescent="0.25">
      <c r="H7589" s="25"/>
    </row>
    <row r="7590" spans="8:8" x14ac:dyDescent="0.25">
      <c r="H7590" s="25"/>
    </row>
    <row r="7591" spans="8:8" x14ac:dyDescent="0.25">
      <c r="H7591" s="25"/>
    </row>
    <row r="7592" spans="8:8" x14ac:dyDescent="0.25">
      <c r="H7592" s="25"/>
    </row>
    <row r="7593" spans="8:8" x14ac:dyDescent="0.25">
      <c r="H7593" s="25"/>
    </row>
    <row r="7594" spans="8:8" x14ac:dyDescent="0.25">
      <c r="H7594" s="25"/>
    </row>
    <row r="7595" spans="8:8" x14ac:dyDescent="0.25">
      <c r="H7595" s="25"/>
    </row>
    <row r="7596" spans="8:8" x14ac:dyDescent="0.25">
      <c r="H7596" s="25"/>
    </row>
    <row r="7597" spans="8:8" x14ac:dyDescent="0.25">
      <c r="H7597" s="25"/>
    </row>
    <row r="7598" spans="8:8" x14ac:dyDescent="0.25">
      <c r="H7598" s="25"/>
    </row>
    <row r="7599" spans="8:8" x14ac:dyDescent="0.25">
      <c r="H7599" s="25"/>
    </row>
    <row r="7600" spans="8:8" x14ac:dyDescent="0.25">
      <c r="H7600" s="25"/>
    </row>
    <row r="7601" spans="8:8" x14ac:dyDescent="0.25">
      <c r="H7601" s="25"/>
    </row>
    <row r="7602" spans="8:8" x14ac:dyDescent="0.25">
      <c r="H7602" s="25"/>
    </row>
    <row r="7603" spans="8:8" x14ac:dyDescent="0.25">
      <c r="H7603" s="25"/>
    </row>
    <row r="7604" spans="8:8" x14ac:dyDescent="0.25">
      <c r="H7604" s="25"/>
    </row>
    <row r="7605" spans="8:8" x14ac:dyDescent="0.25">
      <c r="H7605" s="25"/>
    </row>
    <row r="7606" spans="8:8" x14ac:dyDescent="0.25">
      <c r="H7606" s="25"/>
    </row>
    <row r="7607" spans="8:8" x14ac:dyDescent="0.25">
      <c r="H7607" s="25"/>
    </row>
    <row r="7608" spans="8:8" x14ac:dyDescent="0.25">
      <c r="H7608" s="25"/>
    </row>
    <row r="7609" spans="8:8" x14ac:dyDescent="0.25">
      <c r="H7609" s="25"/>
    </row>
    <row r="7610" spans="8:8" x14ac:dyDescent="0.25">
      <c r="H7610" s="25"/>
    </row>
    <row r="7611" spans="8:8" x14ac:dyDescent="0.25">
      <c r="H7611" s="25"/>
    </row>
    <row r="7612" spans="8:8" x14ac:dyDescent="0.25">
      <c r="H7612" s="25"/>
    </row>
    <row r="7613" spans="8:8" x14ac:dyDescent="0.25">
      <c r="H7613" s="25"/>
    </row>
    <row r="7614" spans="8:8" x14ac:dyDescent="0.25">
      <c r="H7614" s="25"/>
    </row>
    <row r="7615" spans="8:8" x14ac:dyDescent="0.25">
      <c r="H7615" s="25"/>
    </row>
    <row r="7616" spans="8:8" x14ac:dyDescent="0.25">
      <c r="H7616" s="25"/>
    </row>
    <row r="7617" spans="8:8" x14ac:dyDescent="0.25">
      <c r="H7617" s="25"/>
    </row>
    <row r="7618" spans="8:8" x14ac:dyDescent="0.25">
      <c r="H7618" s="25"/>
    </row>
    <row r="7619" spans="8:8" x14ac:dyDescent="0.25">
      <c r="H7619" s="25"/>
    </row>
    <row r="7620" spans="8:8" x14ac:dyDescent="0.25">
      <c r="H7620" s="25"/>
    </row>
    <row r="7621" spans="8:8" x14ac:dyDescent="0.25">
      <c r="H7621" s="25"/>
    </row>
    <row r="7622" spans="8:8" x14ac:dyDescent="0.25">
      <c r="H7622" s="25"/>
    </row>
    <row r="7623" spans="8:8" x14ac:dyDescent="0.25">
      <c r="H7623" s="25"/>
    </row>
    <row r="7624" spans="8:8" x14ac:dyDescent="0.25">
      <c r="H7624" s="25"/>
    </row>
    <row r="7625" spans="8:8" x14ac:dyDescent="0.25">
      <c r="H7625" s="25"/>
    </row>
    <row r="7626" spans="8:8" x14ac:dyDescent="0.25">
      <c r="H7626" s="25"/>
    </row>
    <row r="7627" spans="8:8" x14ac:dyDescent="0.25">
      <c r="H7627" s="25"/>
    </row>
    <row r="7628" spans="8:8" x14ac:dyDescent="0.25">
      <c r="H7628" s="25"/>
    </row>
    <row r="7629" spans="8:8" x14ac:dyDescent="0.25">
      <c r="H7629" s="25"/>
    </row>
    <row r="7630" spans="8:8" x14ac:dyDescent="0.25">
      <c r="H7630" s="25"/>
    </row>
    <row r="7631" spans="8:8" x14ac:dyDescent="0.25">
      <c r="H7631" s="25"/>
    </row>
    <row r="7632" spans="8:8" x14ac:dyDescent="0.25">
      <c r="H7632" s="25"/>
    </row>
    <row r="7633" spans="8:8" x14ac:dyDescent="0.25">
      <c r="H7633" s="25"/>
    </row>
    <row r="7634" spans="8:8" x14ac:dyDescent="0.25">
      <c r="H7634" s="25"/>
    </row>
    <row r="7635" spans="8:8" x14ac:dyDescent="0.25">
      <c r="H7635" s="25"/>
    </row>
    <row r="7636" spans="8:8" x14ac:dyDescent="0.25">
      <c r="H7636" s="25"/>
    </row>
    <row r="7637" spans="8:8" x14ac:dyDescent="0.25">
      <c r="H7637" s="25"/>
    </row>
    <row r="7638" spans="8:8" x14ac:dyDescent="0.25">
      <c r="H7638" s="25"/>
    </row>
    <row r="7639" spans="8:8" x14ac:dyDescent="0.25">
      <c r="H7639" s="25"/>
    </row>
    <row r="7640" spans="8:8" x14ac:dyDescent="0.25">
      <c r="H7640" s="25"/>
    </row>
    <row r="7641" spans="8:8" x14ac:dyDescent="0.25">
      <c r="H7641" s="25"/>
    </row>
    <row r="7642" spans="8:8" x14ac:dyDescent="0.25">
      <c r="H7642" s="25"/>
    </row>
    <row r="7643" spans="8:8" x14ac:dyDescent="0.25">
      <c r="H7643" s="25"/>
    </row>
    <row r="7644" spans="8:8" x14ac:dyDescent="0.25">
      <c r="H7644" s="25"/>
    </row>
    <row r="7645" spans="8:8" x14ac:dyDescent="0.25">
      <c r="H7645" s="25"/>
    </row>
    <row r="7646" spans="8:8" x14ac:dyDescent="0.25">
      <c r="H7646" s="25"/>
    </row>
    <row r="7647" spans="8:8" x14ac:dyDescent="0.25">
      <c r="H7647" s="25"/>
    </row>
    <row r="7648" spans="8:8" x14ac:dyDescent="0.25">
      <c r="H7648" s="25"/>
    </row>
    <row r="7649" spans="8:8" x14ac:dyDescent="0.25">
      <c r="H7649" s="25"/>
    </row>
    <row r="7650" spans="8:8" x14ac:dyDescent="0.25">
      <c r="H7650" s="25"/>
    </row>
    <row r="7651" spans="8:8" x14ac:dyDescent="0.25">
      <c r="H7651" s="25"/>
    </row>
    <row r="7652" spans="8:8" x14ac:dyDescent="0.25">
      <c r="H7652" s="25"/>
    </row>
    <row r="7653" spans="8:8" x14ac:dyDescent="0.25">
      <c r="H7653" s="25"/>
    </row>
    <row r="7654" spans="8:8" x14ac:dyDescent="0.25">
      <c r="H7654" s="25"/>
    </row>
    <row r="7655" spans="8:8" x14ac:dyDescent="0.25">
      <c r="H7655" s="25"/>
    </row>
    <row r="7656" spans="8:8" x14ac:dyDescent="0.25">
      <c r="H7656" s="25"/>
    </row>
    <row r="7657" spans="8:8" x14ac:dyDescent="0.25">
      <c r="H7657" s="25"/>
    </row>
    <row r="7658" spans="8:8" x14ac:dyDescent="0.25">
      <c r="H7658" s="25"/>
    </row>
    <row r="7659" spans="8:8" x14ac:dyDescent="0.25">
      <c r="H7659" s="25"/>
    </row>
    <row r="7660" spans="8:8" x14ac:dyDescent="0.25">
      <c r="H7660" s="25"/>
    </row>
    <row r="7661" spans="8:8" x14ac:dyDescent="0.25">
      <c r="H7661" s="25"/>
    </row>
    <row r="7662" spans="8:8" x14ac:dyDescent="0.25">
      <c r="H7662" s="25"/>
    </row>
    <row r="7663" spans="8:8" x14ac:dyDescent="0.25">
      <c r="H7663" s="25"/>
    </row>
    <row r="7664" spans="8:8" x14ac:dyDescent="0.25">
      <c r="H7664" s="25"/>
    </row>
    <row r="7665" spans="8:8" x14ac:dyDescent="0.25">
      <c r="H7665" s="25"/>
    </row>
    <row r="7666" spans="8:8" x14ac:dyDescent="0.25">
      <c r="H7666" s="25"/>
    </row>
    <row r="7667" spans="8:8" x14ac:dyDescent="0.25">
      <c r="H7667" s="25"/>
    </row>
    <row r="7668" spans="8:8" x14ac:dyDescent="0.25">
      <c r="H7668" s="25"/>
    </row>
    <row r="7669" spans="8:8" x14ac:dyDescent="0.25">
      <c r="H7669" s="25"/>
    </row>
    <row r="7670" spans="8:8" x14ac:dyDescent="0.25">
      <c r="H7670" s="25"/>
    </row>
    <row r="7671" spans="8:8" x14ac:dyDescent="0.25">
      <c r="H7671" s="25"/>
    </row>
    <row r="7672" spans="8:8" x14ac:dyDescent="0.25">
      <c r="H7672" s="25"/>
    </row>
    <row r="7673" spans="8:8" x14ac:dyDescent="0.25">
      <c r="H7673" s="25"/>
    </row>
    <row r="7674" spans="8:8" x14ac:dyDescent="0.25">
      <c r="H7674" s="25"/>
    </row>
    <row r="7675" spans="8:8" x14ac:dyDescent="0.25">
      <c r="H7675" s="25"/>
    </row>
    <row r="7676" spans="8:8" x14ac:dyDescent="0.25">
      <c r="H7676" s="25"/>
    </row>
    <row r="7677" spans="8:8" x14ac:dyDescent="0.25">
      <c r="H7677" s="25"/>
    </row>
    <row r="7678" spans="8:8" x14ac:dyDescent="0.25">
      <c r="H7678" s="25"/>
    </row>
    <row r="7679" spans="8:8" x14ac:dyDescent="0.25">
      <c r="H7679" s="25"/>
    </row>
    <row r="7680" spans="8:8" x14ac:dyDescent="0.25">
      <c r="H7680" s="25"/>
    </row>
    <row r="7681" spans="8:8" x14ac:dyDescent="0.25">
      <c r="H7681" s="25"/>
    </row>
    <row r="7682" spans="8:8" x14ac:dyDescent="0.25">
      <c r="H7682" s="25"/>
    </row>
    <row r="7683" spans="8:8" x14ac:dyDescent="0.25">
      <c r="H7683" s="25"/>
    </row>
    <row r="7684" spans="8:8" x14ac:dyDescent="0.25">
      <c r="H7684" s="25"/>
    </row>
    <row r="7685" spans="8:8" x14ac:dyDescent="0.25">
      <c r="H7685" s="25"/>
    </row>
    <row r="7686" spans="8:8" x14ac:dyDescent="0.25">
      <c r="H7686" s="25"/>
    </row>
    <row r="7687" spans="8:8" x14ac:dyDescent="0.25">
      <c r="H7687" s="25"/>
    </row>
    <row r="7688" spans="8:8" x14ac:dyDescent="0.25">
      <c r="H7688" s="25"/>
    </row>
    <row r="7689" spans="8:8" x14ac:dyDescent="0.25">
      <c r="H7689" s="25"/>
    </row>
    <row r="7690" spans="8:8" x14ac:dyDescent="0.25">
      <c r="H7690" s="25"/>
    </row>
    <row r="7691" spans="8:8" x14ac:dyDescent="0.25">
      <c r="H7691" s="25"/>
    </row>
    <row r="7692" spans="8:8" x14ac:dyDescent="0.25">
      <c r="H7692" s="25"/>
    </row>
    <row r="7693" spans="8:8" x14ac:dyDescent="0.25">
      <c r="H7693" s="25"/>
    </row>
    <row r="7694" spans="8:8" x14ac:dyDescent="0.25">
      <c r="H7694" s="25"/>
    </row>
    <row r="7695" spans="8:8" x14ac:dyDescent="0.25">
      <c r="H7695" s="25"/>
    </row>
    <row r="7696" spans="8:8" x14ac:dyDescent="0.25">
      <c r="H7696" s="25"/>
    </row>
    <row r="7697" spans="8:8" x14ac:dyDescent="0.25">
      <c r="H7697" s="25"/>
    </row>
    <row r="7698" spans="8:8" x14ac:dyDescent="0.25">
      <c r="H7698" s="25"/>
    </row>
    <row r="7699" spans="8:8" x14ac:dyDescent="0.25">
      <c r="H7699" s="25"/>
    </row>
    <row r="7700" spans="8:8" x14ac:dyDescent="0.25">
      <c r="H7700" s="25"/>
    </row>
    <row r="7701" spans="8:8" x14ac:dyDescent="0.25">
      <c r="H7701" s="25"/>
    </row>
    <row r="7702" spans="8:8" x14ac:dyDescent="0.25">
      <c r="H7702" s="25"/>
    </row>
    <row r="7703" spans="8:8" x14ac:dyDescent="0.25">
      <c r="H7703" s="25"/>
    </row>
    <row r="7704" spans="8:8" x14ac:dyDescent="0.25">
      <c r="H7704" s="25"/>
    </row>
    <row r="7705" spans="8:8" x14ac:dyDescent="0.25">
      <c r="H7705" s="25"/>
    </row>
    <row r="7706" spans="8:8" x14ac:dyDescent="0.25">
      <c r="H7706" s="25"/>
    </row>
    <row r="7707" spans="8:8" x14ac:dyDescent="0.25">
      <c r="H7707" s="25"/>
    </row>
    <row r="7708" spans="8:8" x14ac:dyDescent="0.25">
      <c r="H7708" s="25"/>
    </row>
    <row r="7709" spans="8:8" x14ac:dyDescent="0.25">
      <c r="H7709" s="25"/>
    </row>
    <row r="7710" spans="8:8" x14ac:dyDescent="0.25">
      <c r="H7710" s="25"/>
    </row>
    <row r="7711" spans="8:8" x14ac:dyDescent="0.25">
      <c r="H7711" s="25"/>
    </row>
    <row r="7712" spans="8:8" x14ac:dyDescent="0.25">
      <c r="H7712" s="25"/>
    </row>
    <row r="7713" spans="8:8" x14ac:dyDescent="0.25">
      <c r="H7713" s="25"/>
    </row>
    <row r="7714" spans="8:8" x14ac:dyDescent="0.25">
      <c r="H7714" s="25"/>
    </row>
    <row r="7715" spans="8:8" x14ac:dyDescent="0.25">
      <c r="H7715" s="25"/>
    </row>
    <row r="7716" spans="8:8" x14ac:dyDescent="0.25">
      <c r="H7716" s="25"/>
    </row>
    <row r="7717" spans="8:8" x14ac:dyDescent="0.25">
      <c r="H7717" s="25"/>
    </row>
    <row r="7718" spans="8:8" x14ac:dyDescent="0.25">
      <c r="H7718" s="25"/>
    </row>
    <row r="7719" spans="8:8" x14ac:dyDescent="0.25">
      <c r="H7719" s="25"/>
    </row>
    <row r="7720" spans="8:8" x14ac:dyDescent="0.25">
      <c r="H7720" s="25"/>
    </row>
    <row r="7721" spans="8:8" x14ac:dyDescent="0.25">
      <c r="H7721" s="25"/>
    </row>
    <row r="7722" spans="8:8" x14ac:dyDescent="0.25">
      <c r="H7722" s="25"/>
    </row>
    <row r="7723" spans="8:8" x14ac:dyDescent="0.25">
      <c r="H7723" s="25"/>
    </row>
    <row r="7724" spans="8:8" x14ac:dyDescent="0.25">
      <c r="H7724" s="25"/>
    </row>
    <row r="7725" spans="8:8" x14ac:dyDescent="0.25">
      <c r="H7725" s="25"/>
    </row>
    <row r="7726" spans="8:8" x14ac:dyDescent="0.25">
      <c r="H7726" s="25"/>
    </row>
    <row r="7727" spans="8:8" x14ac:dyDescent="0.25">
      <c r="H7727" s="25"/>
    </row>
    <row r="7728" spans="8:8" x14ac:dyDescent="0.25">
      <c r="H7728" s="25"/>
    </row>
    <row r="7729" spans="8:8" x14ac:dyDescent="0.25">
      <c r="H7729" s="25"/>
    </row>
    <row r="7730" spans="8:8" x14ac:dyDescent="0.25">
      <c r="H7730" s="25"/>
    </row>
    <row r="7731" spans="8:8" x14ac:dyDescent="0.25">
      <c r="H7731" s="25"/>
    </row>
    <row r="7732" spans="8:8" x14ac:dyDescent="0.25">
      <c r="H7732" s="25"/>
    </row>
    <row r="7733" spans="8:8" x14ac:dyDescent="0.25">
      <c r="H7733" s="25"/>
    </row>
    <row r="7734" spans="8:8" x14ac:dyDescent="0.25">
      <c r="H7734" s="25"/>
    </row>
    <row r="7735" spans="8:8" x14ac:dyDescent="0.25">
      <c r="H7735" s="25"/>
    </row>
    <row r="7736" spans="8:8" x14ac:dyDescent="0.25">
      <c r="H7736" s="25"/>
    </row>
    <row r="7737" spans="8:8" x14ac:dyDescent="0.25">
      <c r="H7737" s="25"/>
    </row>
    <row r="7738" spans="8:8" x14ac:dyDescent="0.25">
      <c r="H7738" s="25"/>
    </row>
    <row r="7739" spans="8:8" x14ac:dyDescent="0.25">
      <c r="H7739" s="25"/>
    </row>
    <row r="7740" spans="8:8" x14ac:dyDescent="0.25">
      <c r="H7740" s="25"/>
    </row>
    <row r="7741" spans="8:8" x14ac:dyDescent="0.25">
      <c r="H7741" s="25"/>
    </row>
    <row r="7742" spans="8:8" x14ac:dyDescent="0.25">
      <c r="H7742" s="25"/>
    </row>
    <row r="7743" spans="8:8" x14ac:dyDescent="0.25">
      <c r="H7743" s="25"/>
    </row>
    <row r="7744" spans="8:8" x14ac:dyDescent="0.25">
      <c r="H7744" s="25"/>
    </row>
    <row r="7745" spans="8:8" x14ac:dyDescent="0.25">
      <c r="H7745" s="25"/>
    </row>
    <row r="7746" spans="8:8" x14ac:dyDescent="0.25">
      <c r="H7746" s="25"/>
    </row>
    <row r="7747" spans="8:8" x14ac:dyDescent="0.25">
      <c r="H7747" s="25"/>
    </row>
    <row r="7748" spans="8:8" x14ac:dyDescent="0.25">
      <c r="H7748" s="25"/>
    </row>
    <row r="7749" spans="8:8" x14ac:dyDescent="0.25">
      <c r="H7749" s="25"/>
    </row>
    <row r="7750" spans="8:8" x14ac:dyDescent="0.25">
      <c r="H7750" s="25"/>
    </row>
    <row r="7751" spans="8:8" x14ac:dyDescent="0.25">
      <c r="H7751" s="25"/>
    </row>
    <row r="7752" spans="8:8" x14ac:dyDescent="0.25">
      <c r="H7752" s="25"/>
    </row>
    <row r="7753" spans="8:8" x14ac:dyDescent="0.25">
      <c r="H7753" s="25"/>
    </row>
    <row r="7754" spans="8:8" x14ac:dyDescent="0.25">
      <c r="H7754" s="25"/>
    </row>
    <row r="7755" spans="8:8" x14ac:dyDescent="0.25">
      <c r="H7755" s="25"/>
    </row>
    <row r="7756" spans="8:8" x14ac:dyDescent="0.25">
      <c r="H7756" s="25"/>
    </row>
    <row r="7757" spans="8:8" x14ac:dyDescent="0.25">
      <c r="H7757" s="25"/>
    </row>
    <row r="7758" spans="8:8" x14ac:dyDescent="0.25">
      <c r="H7758" s="25"/>
    </row>
    <row r="7759" spans="8:8" x14ac:dyDescent="0.25">
      <c r="H7759" s="25"/>
    </row>
    <row r="7760" spans="8:8" x14ac:dyDescent="0.25">
      <c r="H7760" s="25"/>
    </row>
    <row r="7761" spans="8:8" x14ac:dyDescent="0.25">
      <c r="H7761" s="25"/>
    </row>
    <row r="7762" spans="8:8" x14ac:dyDescent="0.25">
      <c r="H7762" s="25"/>
    </row>
    <row r="7763" spans="8:8" x14ac:dyDescent="0.25">
      <c r="H7763" s="25"/>
    </row>
    <row r="7764" spans="8:8" x14ac:dyDescent="0.25">
      <c r="H7764" s="25"/>
    </row>
    <row r="7765" spans="8:8" x14ac:dyDescent="0.25">
      <c r="H7765" s="25"/>
    </row>
    <row r="7766" spans="8:8" x14ac:dyDescent="0.25">
      <c r="H7766" s="25"/>
    </row>
    <row r="7767" spans="8:8" x14ac:dyDescent="0.25">
      <c r="H7767" s="25"/>
    </row>
    <row r="7768" spans="8:8" x14ac:dyDescent="0.25">
      <c r="H7768" s="25"/>
    </row>
    <row r="7769" spans="8:8" x14ac:dyDescent="0.25">
      <c r="H7769" s="25"/>
    </row>
    <row r="7770" spans="8:8" x14ac:dyDescent="0.25">
      <c r="H7770" s="25"/>
    </row>
    <row r="7771" spans="8:8" x14ac:dyDescent="0.25">
      <c r="H7771" s="25"/>
    </row>
    <row r="7772" spans="8:8" x14ac:dyDescent="0.25">
      <c r="H7772" s="25"/>
    </row>
    <row r="7773" spans="8:8" x14ac:dyDescent="0.25">
      <c r="H7773" s="25"/>
    </row>
    <row r="7774" spans="8:8" x14ac:dyDescent="0.25">
      <c r="H7774" s="25"/>
    </row>
    <row r="7775" spans="8:8" x14ac:dyDescent="0.25">
      <c r="H7775" s="25"/>
    </row>
    <row r="7776" spans="8:8" x14ac:dyDescent="0.25">
      <c r="H7776" s="25"/>
    </row>
    <row r="7777" spans="8:8" x14ac:dyDescent="0.25">
      <c r="H7777" s="25"/>
    </row>
    <row r="7778" spans="8:8" x14ac:dyDescent="0.25">
      <c r="H7778" s="25"/>
    </row>
    <row r="7779" spans="8:8" x14ac:dyDescent="0.25">
      <c r="H7779" s="25"/>
    </row>
    <row r="7780" spans="8:8" x14ac:dyDescent="0.25">
      <c r="H7780" s="25"/>
    </row>
    <row r="7781" spans="8:8" x14ac:dyDescent="0.25">
      <c r="H7781" s="25"/>
    </row>
    <row r="7782" spans="8:8" x14ac:dyDescent="0.25">
      <c r="H7782" s="25"/>
    </row>
    <row r="7783" spans="8:8" x14ac:dyDescent="0.25">
      <c r="H7783" s="25"/>
    </row>
    <row r="7784" spans="8:8" x14ac:dyDescent="0.25">
      <c r="H7784" s="25"/>
    </row>
    <row r="7785" spans="8:8" x14ac:dyDescent="0.25">
      <c r="H7785" s="25"/>
    </row>
    <row r="7786" spans="8:8" x14ac:dyDescent="0.25">
      <c r="H7786" s="25"/>
    </row>
    <row r="7787" spans="8:8" x14ac:dyDescent="0.25">
      <c r="H7787" s="25"/>
    </row>
    <row r="7788" spans="8:8" x14ac:dyDescent="0.25">
      <c r="H7788" s="25"/>
    </row>
    <row r="7789" spans="8:8" x14ac:dyDescent="0.25">
      <c r="H7789" s="25"/>
    </row>
    <row r="7790" spans="8:8" x14ac:dyDescent="0.25">
      <c r="H7790" s="25"/>
    </row>
    <row r="7791" spans="8:8" x14ac:dyDescent="0.25">
      <c r="H7791" s="25"/>
    </row>
    <row r="7792" spans="8:8" x14ac:dyDescent="0.25">
      <c r="H7792" s="25"/>
    </row>
    <row r="7793" spans="8:8" x14ac:dyDescent="0.25">
      <c r="H7793" s="25"/>
    </row>
    <row r="7794" spans="8:8" x14ac:dyDescent="0.25">
      <c r="H7794" s="25"/>
    </row>
    <row r="7795" spans="8:8" x14ac:dyDescent="0.25">
      <c r="H7795" s="25"/>
    </row>
    <row r="7796" spans="8:8" x14ac:dyDescent="0.25">
      <c r="H7796" s="25"/>
    </row>
    <row r="7797" spans="8:8" x14ac:dyDescent="0.25">
      <c r="H7797" s="25"/>
    </row>
    <row r="7798" spans="8:8" x14ac:dyDescent="0.25">
      <c r="H7798" s="25"/>
    </row>
    <row r="7799" spans="8:8" x14ac:dyDescent="0.25">
      <c r="H7799" s="25"/>
    </row>
    <row r="7800" spans="8:8" x14ac:dyDescent="0.25">
      <c r="H7800" s="25"/>
    </row>
    <row r="7801" spans="8:8" x14ac:dyDescent="0.25">
      <c r="H7801" s="25"/>
    </row>
    <row r="7802" spans="8:8" x14ac:dyDescent="0.25">
      <c r="H7802" s="25"/>
    </row>
    <row r="7803" spans="8:8" x14ac:dyDescent="0.25">
      <c r="H7803" s="25"/>
    </row>
    <row r="7804" spans="8:8" x14ac:dyDescent="0.25">
      <c r="H7804" s="25"/>
    </row>
    <row r="7805" spans="8:8" x14ac:dyDescent="0.25">
      <c r="H7805" s="25"/>
    </row>
    <row r="7806" spans="8:8" x14ac:dyDescent="0.25">
      <c r="H7806" s="25"/>
    </row>
    <row r="7807" spans="8:8" x14ac:dyDescent="0.25">
      <c r="H7807" s="25"/>
    </row>
    <row r="7808" spans="8:8" x14ac:dyDescent="0.25">
      <c r="H7808" s="25"/>
    </row>
    <row r="7809" spans="8:8" x14ac:dyDescent="0.25">
      <c r="H7809" s="25"/>
    </row>
    <row r="7810" spans="8:8" x14ac:dyDescent="0.25">
      <c r="H7810" s="25"/>
    </row>
    <row r="7811" spans="8:8" x14ac:dyDescent="0.25">
      <c r="H7811" s="25"/>
    </row>
    <row r="7812" spans="8:8" x14ac:dyDescent="0.25">
      <c r="H7812" s="25"/>
    </row>
    <row r="7813" spans="8:8" x14ac:dyDescent="0.25">
      <c r="H7813" s="25"/>
    </row>
    <row r="7814" spans="8:8" x14ac:dyDescent="0.25">
      <c r="H7814" s="25"/>
    </row>
    <row r="7815" spans="8:8" x14ac:dyDescent="0.25">
      <c r="H7815" s="25"/>
    </row>
    <row r="7816" spans="8:8" x14ac:dyDescent="0.25">
      <c r="H7816" s="25"/>
    </row>
    <row r="7817" spans="8:8" x14ac:dyDescent="0.25">
      <c r="H7817" s="25"/>
    </row>
    <row r="7818" spans="8:8" x14ac:dyDescent="0.25">
      <c r="H7818" s="25"/>
    </row>
    <row r="7819" spans="8:8" x14ac:dyDescent="0.25">
      <c r="H7819" s="25"/>
    </row>
    <row r="7820" spans="8:8" x14ac:dyDescent="0.25">
      <c r="H7820" s="25"/>
    </row>
    <row r="7821" spans="8:8" x14ac:dyDescent="0.25">
      <c r="H7821" s="25"/>
    </row>
    <row r="7822" spans="8:8" x14ac:dyDescent="0.25">
      <c r="H7822" s="25"/>
    </row>
    <row r="7823" spans="8:8" x14ac:dyDescent="0.25">
      <c r="H7823" s="25"/>
    </row>
    <row r="7824" spans="8:8" x14ac:dyDescent="0.25">
      <c r="H7824" s="25"/>
    </row>
    <row r="7825" spans="8:8" x14ac:dyDescent="0.25">
      <c r="H7825" s="25"/>
    </row>
    <row r="7826" spans="8:8" x14ac:dyDescent="0.25">
      <c r="H7826" s="25"/>
    </row>
    <row r="7827" spans="8:8" x14ac:dyDescent="0.25">
      <c r="H7827" s="25"/>
    </row>
    <row r="7828" spans="8:8" x14ac:dyDescent="0.25">
      <c r="H7828" s="25"/>
    </row>
    <row r="7829" spans="8:8" x14ac:dyDescent="0.25">
      <c r="H7829" s="25"/>
    </row>
    <row r="7830" spans="8:8" x14ac:dyDescent="0.25">
      <c r="H7830" s="25"/>
    </row>
    <row r="7831" spans="8:8" x14ac:dyDescent="0.25">
      <c r="H7831" s="25"/>
    </row>
    <row r="7832" spans="8:8" x14ac:dyDescent="0.25">
      <c r="H7832" s="25"/>
    </row>
    <row r="7833" spans="8:8" x14ac:dyDescent="0.25">
      <c r="H7833" s="25"/>
    </row>
    <row r="7834" spans="8:8" x14ac:dyDescent="0.25">
      <c r="H7834" s="25"/>
    </row>
    <row r="7835" spans="8:8" x14ac:dyDescent="0.25">
      <c r="H7835" s="25"/>
    </row>
    <row r="7836" spans="8:8" x14ac:dyDescent="0.25">
      <c r="H7836" s="25"/>
    </row>
    <row r="7837" spans="8:8" x14ac:dyDescent="0.25">
      <c r="H7837" s="25"/>
    </row>
    <row r="7838" spans="8:8" x14ac:dyDescent="0.25">
      <c r="H7838" s="25"/>
    </row>
    <row r="7839" spans="8:8" x14ac:dyDescent="0.25">
      <c r="H7839" s="25"/>
    </row>
    <row r="7840" spans="8:8" x14ac:dyDescent="0.25">
      <c r="H7840" s="25"/>
    </row>
    <row r="7841" spans="8:8" x14ac:dyDescent="0.25">
      <c r="H7841" s="25"/>
    </row>
    <row r="7842" spans="8:8" x14ac:dyDescent="0.25">
      <c r="H7842" s="25"/>
    </row>
    <row r="7843" spans="8:8" x14ac:dyDescent="0.25">
      <c r="H7843" s="25"/>
    </row>
    <row r="7844" spans="8:8" x14ac:dyDescent="0.25">
      <c r="H7844" s="25"/>
    </row>
    <row r="7845" spans="8:8" x14ac:dyDescent="0.25">
      <c r="H7845" s="25"/>
    </row>
    <row r="7846" spans="8:8" x14ac:dyDescent="0.25">
      <c r="H7846" s="25"/>
    </row>
    <row r="7847" spans="8:8" x14ac:dyDescent="0.25">
      <c r="H7847" s="25"/>
    </row>
    <row r="7848" spans="8:8" x14ac:dyDescent="0.25">
      <c r="H7848" s="25"/>
    </row>
    <row r="7849" spans="8:8" x14ac:dyDescent="0.25">
      <c r="H7849" s="25"/>
    </row>
    <row r="7850" spans="8:8" x14ac:dyDescent="0.25">
      <c r="H7850" s="25"/>
    </row>
    <row r="7851" spans="8:8" x14ac:dyDescent="0.25">
      <c r="H7851" s="25"/>
    </row>
    <row r="7852" spans="8:8" x14ac:dyDescent="0.25">
      <c r="H7852" s="25"/>
    </row>
    <row r="7853" spans="8:8" x14ac:dyDescent="0.25">
      <c r="H7853" s="25"/>
    </row>
    <row r="7854" spans="8:8" x14ac:dyDescent="0.25">
      <c r="H7854" s="25"/>
    </row>
    <row r="7855" spans="8:8" x14ac:dyDescent="0.25">
      <c r="H7855" s="25"/>
    </row>
    <row r="7856" spans="8:8" x14ac:dyDescent="0.25">
      <c r="H7856" s="25"/>
    </row>
    <row r="7857" spans="8:8" x14ac:dyDescent="0.25">
      <c r="H7857" s="25"/>
    </row>
    <row r="7858" spans="8:8" x14ac:dyDescent="0.25">
      <c r="H7858" s="25"/>
    </row>
    <row r="7859" spans="8:8" x14ac:dyDescent="0.25">
      <c r="H7859" s="25"/>
    </row>
    <row r="7860" spans="8:8" x14ac:dyDescent="0.25">
      <c r="H7860" s="25"/>
    </row>
    <row r="7861" spans="8:8" x14ac:dyDescent="0.25">
      <c r="H7861" s="25"/>
    </row>
    <row r="7862" spans="8:8" x14ac:dyDescent="0.25">
      <c r="H7862" s="25"/>
    </row>
    <row r="7863" spans="8:8" x14ac:dyDescent="0.25">
      <c r="H7863" s="25"/>
    </row>
    <row r="7864" spans="8:8" x14ac:dyDescent="0.25">
      <c r="H7864" s="25"/>
    </row>
    <row r="7865" spans="8:8" x14ac:dyDescent="0.25">
      <c r="H7865" s="25"/>
    </row>
    <row r="7866" spans="8:8" x14ac:dyDescent="0.25">
      <c r="H7866" s="25"/>
    </row>
    <row r="7867" spans="8:8" x14ac:dyDescent="0.25">
      <c r="H7867" s="25"/>
    </row>
    <row r="7868" spans="8:8" x14ac:dyDescent="0.25">
      <c r="H7868" s="25"/>
    </row>
    <row r="7869" spans="8:8" x14ac:dyDescent="0.25">
      <c r="H7869" s="25"/>
    </row>
    <row r="7870" spans="8:8" x14ac:dyDescent="0.25">
      <c r="H7870" s="25"/>
    </row>
    <row r="7871" spans="8:8" x14ac:dyDescent="0.25">
      <c r="H7871" s="25"/>
    </row>
    <row r="7872" spans="8:8" x14ac:dyDescent="0.25">
      <c r="H7872" s="25"/>
    </row>
    <row r="7873" spans="8:8" x14ac:dyDescent="0.25">
      <c r="H7873" s="25"/>
    </row>
    <row r="7874" spans="8:8" x14ac:dyDescent="0.25">
      <c r="H7874" s="25"/>
    </row>
    <row r="7875" spans="8:8" x14ac:dyDescent="0.25">
      <c r="H7875" s="25"/>
    </row>
    <row r="7876" spans="8:8" x14ac:dyDescent="0.25">
      <c r="H7876" s="25"/>
    </row>
    <row r="7877" spans="8:8" x14ac:dyDescent="0.25">
      <c r="H7877" s="25"/>
    </row>
    <row r="7878" spans="8:8" x14ac:dyDescent="0.25">
      <c r="H7878" s="25"/>
    </row>
    <row r="7879" spans="8:8" x14ac:dyDescent="0.25">
      <c r="H7879" s="25"/>
    </row>
    <row r="7880" spans="8:8" x14ac:dyDescent="0.25">
      <c r="H7880" s="25"/>
    </row>
    <row r="7881" spans="8:8" x14ac:dyDescent="0.25">
      <c r="H7881" s="25"/>
    </row>
    <row r="7882" spans="8:8" x14ac:dyDescent="0.25">
      <c r="H7882" s="25"/>
    </row>
    <row r="7883" spans="8:8" x14ac:dyDescent="0.25">
      <c r="H7883" s="25"/>
    </row>
    <row r="7884" spans="8:8" x14ac:dyDescent="0.25">
      <c r="H7884" s="25"/>
    </row>
    <row r="7885" spans="8:8" x14ac:dyDescent="0.25">
      <c r="H7885" s="25"/>
    </row>
    <row r="7886" spans="8:8" x14ac:dyDescent="0.25">
      <c r="H7886" s="25"/>
    </row>
    <row r="7887" spans="8:8" x14ac:dyDescent="0.25">
      <c r="H7887" s="25"/>
    </row>
    <row r="7888" spans="8:8" x14ac:dyDescent="0.25">
      <c r="H7888" s="25"/>
    </row>
    <row r="7889" spans="8:8" x14ac:dyDescent="0.25">
      <c r="H7889" s="25"/>
    </row>
    <row r="7890" spans="8:8" x14ac:dyDescent="0.25">
      <c r="H7890" s="25"/>
    </row>
    <row r="7891" spans="8:8" x14ac:dyDescent="0.25">
      <c r="H7891" s="25"/>
    </row>
    <row r="7892" spans="8:8" x14ac:dyDescent="0.25">
      <c r="H7892" s="25"/>
    </row>
    <row r="7893" spans="8:8" x14ac:dyDescent="0.25">
      <c r="H7893" s="25"/>
    </row>
    <row r="7894" spans="8:8" x14ac:dyDescent="0.25">
      <c r="H7894" s="25"/>
    </row>
    <row r="7895" spans="8:8" x14ac:dyDescent="0.25">
      <c r="H7895" s="25"/>
    </row>
    <row r="7896" spans="8:8" x14ac:dyDescent="0.25">
      <c r="H7896" s="25"/>
    </row>
    <row r="7897" spans="8:8" x14ac:dyDescent="0.25">
      <c r="H7897" s="25"/>
    </row>
    <row r="7898" spans="8:8" x14ac:dyDescent="0.25">
      <c r="H7898" s="25"/>
    </row>
    <row r="7899" spans="8:8" x14ac:dyDescent="0.25">
      <c r="H7899" s="25"/>
    </row>
    <row r="7900" spans="8:8" x14ac:dyDescent="0.25">
      <c r="H7900" s="25"/>
    </row>
    <row r="7901" spans="8:8" x14ac:dyDescent="0.25">
      <c r="H7901" s="25"/>
    </row>
    <row r="7902" spans="8:8" x14ac:dyDescent="0.25">
      <c r="H7902" s="25"/>
    </row>
    <row r="7903" spans="8:8" x14ac:dyDescent="0.25">
      <c r="H7903" s="25"/>
    </row>
    <row r="7904" spans="8:8" x14ac:dyDescent="0.25">
      <c r="H7904" s="25"/>
    </row>
    <row r="7905" spans="8:8" x14ac:dyDescent="0.25">
      <c r="H7905" s="25"/>
    </row>
    <row r="7906" spans="8:8" x14ac:dyDescent="0.25">
      <c r="H7906" s="25"/>
    </row>
    <row r="7907" spans="8:8" x14ac:dyDescent="0.25">
      <c r="H7907" s="25"/>
    </row>
    <row r="7908" spans="8:8" x14ac:dyDescent="0.25">
      <c r="H7908" s="25"/>
    </row>
    <row r="7909" spans="8:8" x14ac:dyDescent="0.25">
      <c r="H7909" s="25"/>
    </row>
    <row r="7910" spans="8:8" x14ac:dyDescent="0.25">
      <c r="H7910" s="25"/>
    </row>
    <row r="7911" spans="8:8" x14ac:dyDescent="0.25">
      <c r="H7911" s="25"/>
    </row>
    <row r="7912" spans="8:8" x14ac:dyDescent="0.25">
      <c r="H7912" s="25"/>
    </row>
    <row r="7913" spans="8:8" x14ac:dyDescent="0.25">
      <c r="H7913" s="25"/>
    </row>
    <row r="7914" spans="8:8" x14ac:dyDescent="0.25">
      <c r="H7914" s="25"/>
    </row>
    <row r="7915" spans="8:8" x14ac:dyDescent="0.25">
      <c r="H7915" s="25"/>
    </row>
    <row r="7916" spans="8:8" x14ac:dyDescent="0.25">
      <c r="H7916" s="25"/>
    </row>
    <row r="7917" spans="8:8" x14ac:dyDescent="0.25">
      <c r="H7917" s="25"/>
    </row>
    <row r="7918" spans="8:8" x14ac:dyDescent="0.25">
      <c r="H7918" s="25"/>
    </row>
    <row r="7919" spans="8:8" x14ac:dyDescent="0.25">
      <c r="H7919" s="25"/>
    </row>
    <row r="7920" spans="8:8" x14ac:dyDescent="0.25">
      <c r="H7920" s="25"/>
    </row>
    <row r="7921" spans="8:8" x14ac:dyDescent="0.25">
      <c r="H7921" s="25"/>
    </row>
    <row r="7922" spans="8:8" x14ac:dyDescent="0.25">
      <c r="H7922" s="25"/>
    </row>
    <row r="7923" spans="8:8" x14ac:dyDescent="0.25">
      <c r="H7923" s="25"/>
    </row>
    <row r="7924" spans="8:8" x14ac:dyDescent="0.25">
      <c r="H7924" s="25"/>
    </row>
    <row r="7925" spans="8:8" x14ac:dyDescent="0.25">
      <c r="H7925" s="25"/>
    </row>
    <row r="7926" spans="8:8" x14ac:dyDescent="0.25">
      <c r="H7926" s="25"/>
    </row>
    <row r="7927" spans="8:8" x14ac:dyDescent="0.25">
      <c r="H7927" s="25"/>
    </row>
    <row r="7928" spans="8:8" x14ac:dyDescent="0.25">
      <c r="H7928" s="25"/>
    </row>
    <row r="7929" spans="8:8" x14ac:dyDescent="0.25">
      <c r="H7929" s="25"/>
    </row>
    <row r="7930" spans="8:8" x14ac:dyDescent="0.25">
      <c r="H7930" s="25"/>
    </row>
    <row r="7931" spans="8:8" x14ac:dyDescent="0.25">
      <c r="H7931" s="25"/>
    </row>
    <row r="7932" spans="8:8" x14ac:dyDescent="0.25">
      <c r="H7932" s="25"/>
    </row>
    <row r="7933" spans="8:8" x14ac:dyDescent="0.25">
      <c r="H7933" s="25"/>
    </row>
    <row r="7934" spans="8:8" x14ac:dyDescent="0.25">
      <c r="H7934" s="25"/>
    </row>
    <row r="7935" spans="8:8" x14ac:dyDescent="0.25">
      <c r="H7935" s="25"/>
    </row>
    <row r="7936" spans="8:8" x14ac:dyDescent="0.25">
      <c r="H7936" s="25"/>
    </row>
    <row r="7937" spans="8:8" x14ac:dyDescent="0.25">
      <c r="H7937" s="25"/>
    </row>
    <row r="7938" spans="8:8" x14ac:dyDescent="0.25">
      <c r="H7938" s="25"/>
    </row>
    <row r="7939" spans="8:8" x14ac:dyDescent="0.25">
      <c r="H7939" s="25"/>
    </row>
    <row r="7940" spans="8:8" x14ac:dyDescent="0.25">
      <c r="H7940" s="25"/>
    </row>
    <row r="7941" spans="8:8" x14ac:dyDescent="0.25">
      <c r="H7941" s="25"/>
    </row>
    <row r="7942" spans="8:8" x14ac:dyDescent="0.25">
      <c r="H7942" s="25"/>
    </row>
    <row r="7943" spans="8:8" x14ac:dyDescent="0.25">
      <c r="H7943" s="25"/>
    </row>
    <row r="7944" spans="8:8" x14ac:dyDescent="0.25">
      <c r="H7944" s="25"/>
    </row>
    <row r="7945" spans="8:8" x14ac:dyDescent="0.25">
      <c r="H7945" s="25"/>
    </row>
    <row r="7946" spans="8:8" x14ac:dyDescent="0.25">
      <c r="H7946" s="25"/>
    </row>
    <row r="7947" spans="8:8" x14ac:dyDescent="0.25">
      <c r="H7947" s="25"/>
    </row>
    <row r="7948" spans="8:8" x14ac:dyDescent="0.25">
      <c r="H7948" s="25"/>
    </row>
    <row r="7949" spans="8:8" x14ac:dyDescent="0.25">
      <c r="H7949" s="25"/>
    </row>
    <row r="7950" spans="8:8" x14ac:dyDescent="0.25">
      <c r="H7950" s="25"/>
    </row>
    <row r="7951" spans="8:8" x14ac:dyDescent="0.25">
      <c r="H7951" s="25"/>
    </row>
    <row r="7952" spans="8:8" x14ac:dyDescent="0.25">
      <c r="H7952" s="25"/>
    </row>
    <row r="7953" spans="8:8" x14ac:dyDescent="0.25">
      <c r="H7953" s="25"/>
    </row>
    <row r="7954" spans="8:8" x14ac:dyDescent="0.25">
      <c r="H7954" s="25"/>
    </row>
    <row r="7955" spans="8:8" x14ac:dyDescent="0.25">
      <c r="H7955" s="25"/>
    </row>
    <row r="7956" spans="8:8" x14ac:dyDescent="0.25">
      <c r="H7956" s="25"/>
    </row>
    <row r="7957" spans="8:8" x14ac:dyDescent="0.25">
      <c r="H7957" s="25"/>
    </row>
    <row r="7958" spans="8:8" x14ac:dyDescent="0.25">
      <c r="H7958" s="25"/>
    </row>
    <row r="7959" spans="8:8" x14ac:dyDescent="0.25">
      <c r="H7959" s="25"/>
    </row>
    <row r="7960" spans="8:8" x14ac:dyDescent="0.25">
      <c r="H7960" s="25"/>
    </row>
    <row r="7961" spans="8:8" x14ac:dyDescent="0.25">
      <c r="H7961" s="25"/>
    </row>
    <row r="7962" spans="8:8" x14ac:dyDescent="0.25">
      <c r="H7962" s="25"/>
    </row>
    <row r="7963" spans="8:8" x14ac:dyDescent="0.25">
      <c r="H7963" s="25"/>
    </row>
    <row r="7964" spans="8:8" x14ac:dyDescent="0.25">
      <c r="H7964" s="25"/>
    </row>
    <row r="7965" spans="8:8" x14ac:dyDescent="0.25">
      <c r="H7965" s="25"/>
    </row>
    <row r="7966" spans="8:8" x14ac:dyDescent="0.25">
      <c r="H7966" s="25"/>
    </row>
    <row r="7967" spans="8:8" x14ac:dyDescent="0.25">
      <c r="H7967" s="25"/>
    </row>
    <row r="7968" spans="8:8" x14ac:dyDescent="0.25">
      <c r="H7968" s="25"/>
    </row>
    <row r="7969" spans="8:8" x14ac:dyDescent="0.25">
      <c r="H7969" s="25"/>
    </row>
    <row r="7970" spans="8:8" x14ac:dyDescent="0.25">
      <c r="H7970" s="25"/>
    </row>
    <row r="7971" spans="8:8" x14ac:dyDescent="0.25">
      <c r="H7971" s="25"/>
    </row>
    <row r="7972" spans="8:8" x14ac:dyDescent="0.25">
      <c r="H7972" s="25"/>
    </row>
    <row r="7973" spans="8:8" x14ac:dyDescent="0.25">
      <c r="H7973" s="25"/>
    </row>
    <row r="7974" spans="8:8" x14ac:dyDescent="0.25">
      <c r="H7974" s="25"/>
    </row>
    <row r="7975" spans="8:8" x14ac:dyDescent="0.25">
      <c r="H7975" s="25"/>
    </row>
    <row r="7976" spans="8:8" x14ac:dyDescent="0.25">
      <c r="H7976" s="25"/>
    </row>
    <row r="7977" spans="8:8" x14ac:dyDescent="0.25">
      <c r="H7977" s="25"/>
    </row>
    <row r="7978" spans="8:8" x14ac:dyDescent="0.25">
      <c r="H7978" s="25"/>
    </row>
    <row r="7979" spans="8:8" x14ac:dyDescent="0.25">
      <c r="H7979" s="25"/>
    </row>
    <row r="7980" spans="8:8" x14ac:dyDescent="0.25">
      <c r="H7980" s="25"/>
    </row>
    <row r="7981" spans="8:8" x14ac:dyDescent="0.25">
      <c r="H7981" s="25"/>
    </row>
    <row r="7982" spans="8:8" x14ac:dyDescent="0.25">
      <c r="H7982" s="25"/>
    </row>
    <row r="7983" spans="8:8" x14ac:dyDescent="0.25">
      <c r="H7983" s="25"/>
    </row>
    <row r="7984" spans="8:8" x14ac:dyDescent="0.25">
      <c r="H7984" s="25"/>
    </row>
    <row r="7985" spans="8:8" x14ac:dyDescent="0.25">
      <c r="H7985" s="25"/>
    </row>
    <row r="7986" spans="8:8" x14ac:dyDescent="0.25">
      <c r="H7986" s="25"/>
    </row>
    <row r="7987" spans="8:8" x14ac:dyDescent="0.25">
      <c r="H7987" s="25"/>
    </row>
    <row r="7988" spans="8:8" x14ac:dyDescent="0.25">
      <c r="H7988" s="25"/>
    </row>
    <row r="7989" spans="8:8" x14ac:dyDescent="0.25">
      <c r="H7989" s="25"/>
    </row>
    <row r="7990" spans="8:8" x14ac:dyDescent="0.25">
      <c r="H7990" s="25"/>
    </row>
    <row r="7991" spans="8:8" x14ac:dyDescent="0.25">
      <c r="H7991" s="25"/>
    </row>
    <row r="7992" spans="8:8" x14ac:dyDescent="0.25">
      <c r="H7992" s="25"/>
    </row>
    <row r="7993" spans="8:8" x14ac:dyDescent="0.25">
      <c r="H7993" s="25"/>
    </row>
    <row r="7994" spans="8:8" x14ac:dyDescent="0.25">
      <c r="H7994" s="25"/>
    </row>
    <row r="7995" spans="8:8" x14ac:dyDescent="0.25">
      <c r="H7995" s="25"/>
    </row>
    <row r="7996" spans="8:8" x14ac:dyDescent="0.25">
      <c r="H7996" s="25"/>
    </row>
    <row r="7997" spans="8:8" x14ac:dyDescent="0.25">
      <c r="H7997" s="25"/>
    </row>
    <row r="7998" spans="8:8" x14ac:dyDescent="0.25">
      <c r="H7998" s="25"/>
    </row>
    <row r="7999" spans="8:8" x14ac:dyDescent="0.25">
      <c r="H7999" s="25"/>
    </row>
    <row r="8000" spans="8:8" x14ac:dyDescent="0.25">
      <c r="H8000" s="25"/>
    </row>
    <row r="8001" spans="8:8" x14ac:dyDescent="0.25">
      <c r="H8001" s="25"/>
    </row>
    <row r="8002" spans="8:8" x14ac:dyDescent="0.25">
      <c r="H8002" s="25"/>
    </row>
    <row r="8003" spans="8:8" x14ac:dyDescent="0.25">
      <c r="H8003" s="25"/>
    </row>
    <row r="8004" spans="8:8" x14ac:dyDescent="0.25">
      <c r="H8004" s="25"/>
    </row>
    <row r="8005" spans="8:8" x14ac:dyDescent="0.25">
      <c r="H8005" s="25"/>
    </row>
    <row r="8006" spans="8:8" x14ac:dyDescent="0.25">
      <c r="H8006" s="25"/>
    </row>
    <row r="8007" spans="8:8" x14ac:dyDescent="0.25">
      <c r="H8007" s="25"/>
    </row>
    <row r="8008" spans="8:8" x14ac:dyDescent="0.25">
      <c r="H8008" s="25"/>
    </row>
    <row r="8009" spans="8:8" x14ac:dyDescent="0.25">
      <c r="H8009" s="25"/>
    </row>
    <row r="8010" spans="8:8" x14ac:dyDescent="0.25">
      <c r="H8010" s="25"/>
    </row>
    <row r="8011" spans="8:8" x14ac:dyDescent="0.25">
      <c r="H8011" s="25"/>
    </row>
    <row r="8012" spans="8:8" x14ac:dyDescent="0.25">
      <c r="H8012" s="25"/>
    </row>
    <row r="8013" spans="8:8" x14ac:dyDescent="0.25">
      <c r="H8013" s="25"/>
    </row>
    <row r="8014" spans="8:8" x14ac:dyDescent="0.25">
      <c r="H8014" s="25"/>
    </row>
    <row r="8015" spans="8:8" x14ac:dyDescent="0.25">
      <c r="H8015" s="25"/>
    </row>
    <row r="8016" spans="8:8" x14ac:dyDescent="0.25">
      <c r="H8016" s="25"/>
    </row>
    <row r="8017" spans="8:8" x14ac:dyDescent="0.25">
      <c r="H8017" s="25"/>
    </row>
    <row r="8018" spans="8:8" x14ac:dyDescent="0.25">
      <c r="H8018" s="25"/>
    </row>
    <row r="8019" spans="8:8" x14ac:dyDescent="0.25">
      <c r="H8019" s="25"/>
    </row>
    <row r="8020" spans="8:8" x14ac:dyDescent="0.25">
      <c r="H8020" s="25"/>
    </row>
    <row r="8021" spans="8:8" x14ac:dyDescent="0.25">
      <c r="H8021" s="25"/>
    </row>
    <row r="8022" spans="8:8" x14ac:dyDescent="0.25">
      <c r="H8022" s="25"/>
    </row>
    <row r="8023" spans="8:8" x14ac:dyDescent="0.25">
      <c r="H8023" s="25"/>
    </row>
    <row r="8024" spans="8:8" x14ac:dyDescent="0.25">
      <c r="H8024" s="25"/>
    </row>
    <row r="8025" spans="8:8" x14ac:dyDescent="0.25">
      <c r="H8025" s="25"/>
    </row>
    <row r="8026" spans="8:8" x14ac:dyDescent="0.25">
      <c r="H8026" s="25"/>
    </row>
    <row r="8027" spans="8:8" x14ac:dyDescent="0.25">
      <c r="H8027" s="25"/>
    </row>
    <row r="8028" spans="8:8" x14ac:dyDescent="0.25">
      <c r="H8028" s="25"/>
    </row>
    <row r="8029" spans="8:8" x14ac:dyDescent="0.25">
      <c r="H8029" s="25"/>
    </row>
    <row r="8030" spans="8:8" x14ac:dyDescent="0.25">
      <c r="H8030" s="25"/>
    </row>
    <row r="8031" spans="8:8" x14ac:dyDescent="0.25">
      <c r="H8031" s="25"/>
    </row>
    <row r="8032" spans="8:8" x14ac:dyDescent="0.25">
      <c r="H8032" s="25"/>
    </row>
    <row r="8033" spans="8:8" x14ac:dyDescent="0.25">
      <c r="H8033" s="25"/>
    </row>
    <row r="8034" spans="8:8" x14ac:dyDescent="0.25">
      <c r="H8034" s="25"/>
    </row>
    <row r="8035" spans="8:8" x14ac:dyDescent="0.25">
      <c r="H8035" s="25"/>
    </row>
    <row r="8036" spans="8:8" x14ac:dyDescent="0.25">
      <c r="H8036" s="25"/>
    </row>
    <row r="8037" spans="8:8" x14ac:dyDescent="0.25">
      <c r="H8037" s="25"/>
    </row>
    <row r="8038" spans="8:8" x14ac:dyDescent="0.25">
      <c r="H8038" s="25"/>
    </row>
    <row r="8039" spans="8:8" x14ac:dyDescent="0.25">
      <c r="H8039" s="25"/>
    </row>
    <row r="8040" spans="8:8" x14ac:dyDescent="0.25">
      <c r="H8040" s="25"/>
    </row>
    <row r="8041" spans="8:8" x14ac:dyDescent="0.25">
      <c r="H8041" s="25"/>
    </row>
    <row r="8042" spans="8:8" x14ac:dyDescent="0.25">
      <c r="H8042" s="25"/>
    </row>
    <row r="8043" spans="8:8" x14ac:dyDescent="0.25">
      <c r="H8043" s="25"/>
    </row>
    <row r="8044" spans="8:8" x14ac:dyDescent="0.25">
      <c r="H8044" s="25"/>
    </row>
    <row r="8045" spans="8:8" x14ac:dyDescent="0.25">
      <c r="H8045" s="25"/>
    </row>
    <row r="8046" spans="8:8" x14ac:dyDescent="0.25">
      <c r="H8046" s="25"/>
    </row>
    <row r="8047" spans="8:8" x14ac:dyDescent="0.25">
      <c r="H8047" s="25"/>
    </row>
    <row r="8048" spans="8:8" x14ac:dyDescent="0.25">
      <c r="H8048" s="25"/>
    </row>
    <row r="8049" spans="8:8" x14ac:dyDescent="0.25">
      <c r="H8049" s="25"/>
    </row>
    <row r="8050" spans="8:8" x14ac:dyDescent="0.25">
      <c r="H8050" s="25"/>
    </row>
    <row r="8051" spans="8:8" x14ac:dyDescent="0.25">
      <c r="H8051" s="25"/>
    </row>
    <row r="8052" spans="8:8" x14ac:dyDescent="0.25">
      <c r="H8052" s="25"/>
    </row>
    <row r="8053" spans="8:8" x14ac:dyDescent="0.25">
      <c r="H8053" s="25"/>
    </row>
    <row r="8054" spans="8:8" x14ac:dyDescent="0.25">
      <c r="H8054" s="25"/>
    </row>
    <row r="8055" spans="8:8" x14ac:dyDescent="0.25">
      <c r="H8055" s="25"/>
    </row>
    <row r="8056" spans="8:8" x14ac:dyDescent="0.25">
      <c r="H8056" s="25"/>
    </row>
    <row r="8057" spans="8:8" x14ac:dyDescent="0.25">
      <c r="H8057" s="25"/>
    </row>
    <row r="8058" spans="8:8" x14ac:dyDescent="0.25">
      <c r="H8058" s="25"/>
    </row>
    <row r="8059" spans="8:8" x14ac:dyDescent="0.25">
      <c r="H8059" s="25"/>
    </row>
    <row r="8060" spans="8:8" x14ac:dyDescent="0.25">
      <c r="H8060" s="25"/>
    </row>
    <row r="8061" spans="8:8" x14ac:dyDescent="0.25">
      <c r="H8061" s="25"/>
    </row>
    <row r="8062" spans="8:8" x14ac:dyDescent="0.25">
      <c r="H8062" s="25"/>
    </row>
    <row r="8063" spans="8:8" x14ac:dyDescent="0.25">
      <c r="H8063" s="25"/>
    </row>
    <row r="8064" spans="8:8" x14ac:dyDescent="0.25">
      <c r="H8064" s="25"/>
    </row>
    <row r="8065" spans="8:8" x14ac:dyDescent="0.25">
      <c r="H8065" s="25"/>
    </row>
    <row r="8066" spans="8:8" x14ac:dyDescent="0.25">
      <c r="H8066" s="25"/>
    </row>
    <row r="8067" spans="8:8" x14ac:dyDescent="0.25">
      <c r="H8067" s="25"/>
    </row>
    <row r="8068" spans="8:8" x14ac:dyDescent="0.25">
      <c r="H8068" s="25"/>
    </row>
    <row r="8069" spans="8:8" x14ac:dyDescent="0.25">
      <c r="H8069" s="25"/>
    </row>
    <row r="8070" spans="8:8" x14ac:dyDescent="0.25">
      <c r="H8070" s="25"/>
    </row>
    <row r="8071" spans="8:8" x14ac:dyDescent="0.25">
      <c r="H8071" s="25"/>
    </row>
    <row r="8072" spans="8:8" x14ac:dyDescent="0.25">
      <c r="H8072" s="25"/>
    </row>
    <row r="8073" spans="8:8" x14ac:dyDescent="0.25">
      <c r="H8073" s="25"/>
    </row>
    <row r="8074" spans="8:8" x14ac:dyDescent="0.25">
      <c r="H8074" s="25"/>
    </row>
    <row r="8075" spans="8:8" x14ac:dyDescent="0.25">
      <c r="H8075" s="25"/>
    </row>
    <row r="8076" spans="8:8" x14ac:dyDescent="0.25">
      <c r="H8076" s="25"/>
    </row>
    <row r="8077" spans="8:8" x14ac:dyDescent="0.25">
      <c r="H8077" s="25"/>
    </row>
    <row r="8078" spans="8:8" x14ac:dyDescent="0.25">
      <c r="H8078" s="25"/>
    </row>
    <row r="8079" spans="8:8" x14ac:dyDescent="0.25">
      <c r="H8079" s="25"/>
    </row>
    <row r="8080" spans="8:8" x14ac:dyDescent="0.25">
      <c r="H8080" s="25"/>
    </row>
    <row r="8081" spans="8:8" x14ac:dyDescent="0.25">
      <c r="H8081" s="25"/>
    </row>
    <row r="8082" spans="8:8" x14ac:dyDescent="0.25">
      <c r="H8082" s="25"/>
    </row>
    <row r="8083" spans="8:8" x14ac:dyDescent="0.25">
      <c r="H8083" s="25"/>
    </row>
    <row r="8084" spans="8:8" x14ac:dyDescent="0.25">
      <c r="H8084" s="25"/>
    </row>
    <row r="8085" spans="8:8" x14ac:dyDescent="0.25">
      <c r="H8085" s="25"/>
    </row>
    <row r="8086" spans="8:8" x14ac:dyDescent="0.25">
      <c r="H8086" s="25"/>
    </row>
    <row r="8087" spans="8:8" x14ac:dyDescent="0.25">
      <c r="H8087" s="25"/>
    </row>
    <row r="8088" spans="8:8" x14ac:dyDescent="0.25">
      <c r="H8088" s="25"/>
    </row>
    <row r="8089" spans="8:8" x14ac:dyDescent="0.25">
      <c r="H8089" s="25"/>
    </row>
    <row r="8090" spans="8:8" x14ac:dyDescent="0.25">
      <c r="H8090" s="25"/>
    </row>
    <row r="8091" spans="8:8" x14ac:dyDescent="0.25">
      <c r="H8091" s="25"/>
    </row>
    <row r="8092" spans="8:8" x14ac:dyDescent="0.25">
      <c r="H8092" s="25"/>
    </row>
    <row r="8093" spans="8:8" x14ac:dyDescent="0.25">
      <c r="H8093" s="25"/>
    </row>
    <row r="8094" spans="8:8" x14ac:dyDescent="0.25">
      <c r="H8094" s="25"/>
    </row>
    <row r="8095" spans="8:8" x14ac:dyDescent="0.25">
      <c r="H8095" s="25"/>
    </row>
    <row r="8096" spans="8:8" x14ac:dyDescent="0.25">
      <c r="H8096" s="25"/>
    </row>
    <row r="8097" spans="8:8" x14ac:dyDescent="0.25">
      <c r="H8097" s="25"/>
    </row>
    <row r="8098" spans="8:8" x14ac:dyDescent="0.25">
      <c r="H8098" s="25"/>
    </row>
    <row r="8099" spans="8:8" x14ac:dyDescent="0.25">
      <c r="H8099" s="25"/>
    </row>
    <row r="8100" spans="8:8" x14ac:dyDescent="0.25">
      <c r="H8100" s="25"/>
    </row>
    <row r="8101" spans="8:8" x14ac:dyDescent="0.25">
      <c r="H8101" s="25"/>
    </row>
    <row r="8102" spans="8:8" x14ac:dyDescent="0.25">
      <c r="H8102" s="25"/>
    </row>
    <row r="8103" spans="8:8" x14ac:dyDescent="0.25">
      <c r="H8103" s="25"/>
    </row>
    <row r="8104" spans="8:8" x14ac:dyDescent="0.25">
      <c r="H8104" s="25"/>
    </row>
    <row r="8105" spans="8:8" x14ac:dyDescent="0.25">
      <c r="H8105" s="25"/>
    </row>
    <row r="8106" spans="8:8" x14ac:dyDescent="0.25">
      <c r="H8106" s="25"/>
    </row>
    <row r="8107" spans="8:8" x14ac:dyDescent="0.25">
      <c r="H8107" s="25"/>
    </row>
    <row r="8108" spans="8:8" x14ac:dyDescent="0.25">
      <c r="H8108" s="25"/>
    </row>
    <row r="8109" spans="8:8" x14ac:dyDescent="0.25">
      <c r="H8109" s="25"/>
    </row>
    <row r="8110" spans="8:8" x14ac:dyDescent="0.25">
      <c r="H8110" s="25"/>
    </row>
    <row r="8111" spans="8:8" x14ac:dyDescent="0.25">
      <c r="H8111" s="25"/>
    </row>
    <row r="8112" spans="8:8" x14ac:dyDescent="0.25">
      <c r="H8112" s="25"/>
    </row>
    <row r="8113" spans="8:8" x14ac:dyDescent="0.25">
      <c r="H8113" s="25"/>
    </row>
    <row r="8114" spans="8:8" x14ac:dyDescent="0.25">
      <c r="H8114" s="25"/>
    </row>
    <row r="8115" spans="8:8" x14ac:dyDescent="0.25">
      <c r="H8115" s="25"/>
    </row>
    <row r="8116" spans="8:8" x14ac:dyDescent="0.25">
      <c r="H8116" s="25"/>
    </row>
    <row r="8117" spans="8:8" x14ac:dyDescent="0.25">
      <c r="H8117" s="25"/>
    </row>
    <row r="8118" spans="8:8" x14ac:dyDescent="0.25">
      <c r="H8118" s="25"/>
    </row>
    <row r="8119" spans="8:8" x14ac:dyDescent="0.25">
      <c r="H8119" s="25"/>
    </row>
    <row r="8120" spans="8:8" x14ac:dyDescent="0.25">
      <c r="H8120" s="25"/>
    </row>
    <row r="8121" spans="8:8" x14ac:dyDescent="0.25">
      <c r="H8121" s="25"/>
    </row>
    <row r="8122" spans="8:8" x14ac:dyDescent="0.25">
      <c r="H8122" s="25"/>
    </row>
    <row r="8123" spans="8:8" x14ac:dyDescent="0.25">
      <c r="H8123" s="25"/>
    </row>
    <row r="8124" spans="8:8" x14ac:dyDescent="0.25">
      <c r="H8124" s="25"/>
    </row>
    <row r="8125" spans="8:8" x14ac:dyDescent="0.25">
      <c r="H8125" s="25"/>
    </row>
    <row r="8126" spans="8:8" x14ac:dyDescent="0.25">
      <c r="H8126" s="25"/>
    </row>
    <row r="8127" spans="8:8" x14ac:dyDescent="0.25">
      <c r="H8127" s="25"/>
    </row>
    <row r="8128" spans="8:8" x14ac:dyDescent="0.25">
      <c r="H8128" s="25"/>
    </row>
    <row r="8129" spans="8:8" x14ac:dyDescent="0.25">
      <c r="H8129" s="25"/>
    </row>
    <row r="8130" spans="8:8" x14ac:dyDescent="0.25">
      <c r="H8130" s="25"/>
    </row>
    <row r="8131" spans="8:8" x14ac:dyDescent="0.25">
      <c r="H8131" s="25"/>
    </row>
    <row r="8132" spans="8:8" x14ac:dyDescent="0.25">
      <c r="H8132" s="25"/>
    </row>
    <row r="8133" spans="8:8" x14ac:dyDescent="0.25">
      <c r="H8133" s="25"/>
    </row>
    <row r="8134" spans="8:8" x14ac:dyDescent="0.25">
      <c r="H8134" s="25"/>
    </row>
    <row r="8135" spans="8:8" x14ac:dyDescent="0.25">
      <c r="H8135" s="25"/>
    </row>
    <row r="8136" spans="8:8" x14ac:dyDescent="0.25">
      <c r="H8136" s="25"/>
    </row>
    <row r="8137" spans="8:8" x14ac:dyDescent="0.25">
      <c r="H8137" s="25"/>
    </row>
    <row r="8138" spans="8:8" x14ac:dyDescent="0.25">
      <c r="H8138" s="25"/>
    </row>
    <row r="8139" spans="8:8" x14ac:dyDescent="0.25">
      <c r="H8139" s="25"/>
    </row>
    <row r="8140" spans="8:8" x14ac:dyDescent="0.25">
      <c r="H8140" s="25"/>
    </row>
    <row r="8141" spans="8:8" x14ac:dyDescent="0.25">
      <c r="H8141" s="25"/>
    </row>
    <row r="8142" spans="8:8" x14ac:dyDescent="0.25">
      <c r="H8142" s="25"/>
    </row>
    <row r="8143" spans="8:8" x14ac:dyDescent="0.25">
      <c r="H8143" s="25"/>
    </row>
    <row r="8144" spans="8:8" x14ac:dyDescent="0.25">
      <c r="H8144" s="25"/>
    </row>
    <row r="8145" spans="8:8" x14ac:dyDescent="0.25">
      <c r="H8145" s="25"/>
    </row>
    <row r="8146" spans="8:8" x14ac:dyDescent="0.25">
      <c r="H8146" s="25"/>
    </row>
    <row r="8147" spans="8:8" x14ac:dyDescent="0.25">
      <c r="H8147" s="25"/>
    </row>
    <row r="8148" spans="8:8" x14ac:dyDescent="0.25">
      <c r="H8148" s="25"/>
    </row>
    <row r="8149" spans="8:8" x14ac:dyDescent="0.25">
      <c r="H8149" s="25"/>
    </row>
    <row r="8150" spans="8:8" x14ac:dyDescent="0.25">
      <c r="H8150" s="25"/>
    </row>
    <row r="8151" spans="8:8" x14ac:dyDescent="0.25">
      <c r="H8151" s="25"/>
    </row>
    <row r="8152" spans="8:8" x14ac:dyDescent="0.25">
      <c r="H8152" s="25"/>
    </row>
    <row r="8153" spans="8:8" x14ac:dyDescent="0.25">
      <c r="H8153" s="25"/>
    </row>
    <row r="8154" spans="8:8" x14ac:dyDescent="0.25">
      <c r="H8154" s="25"/>
    </row>
    <row r="8155" spans="8:8" x14ac:dyDescent="0.25">
      <c r="H8155" s="25"/>
    </row>
    <row r="8156" spans="8:8" x14ac:dyDescent="0.25">
      <c r="H8156" s="25"/>
    </row>
    <row r="8157" spans="8:8" x14ac:dyDescent="0.25">
      <c r="H8157" s="25"/>
    </row>
    <row r="8158" spans="8:8" x14ac:dyDescent="0.25">
      <c r="H8158" s="25"/>
    </row>
    <row r="8159" spans="8:8" x14ac:dyDescent="0.25">
      <c r="H8159" s="25"/>
    </row>
    <row r="8160" spans="8:8" x14ac:dyDescent="0.25">
      <c r="H8160" s="25"/>
    </row>
    <row r="8161" spans="8:8" x14ac:dyDescent="0.25">
      <c r="H8161" s="25"/>
    </row>
    <row r="8162" spans="8:8" x14ac:dyDescent="0.25">
      <c r="H8162" s="25"/>
    </row>
    <row r="8163" spans="8:8" x14ac:dyDescent="0.25">
      <c r="H8163" s="25"/>
    </row>
    <row r="8164" spans="8:8" x14ac:dyDescent="0.25">
      <c r="H8164" s="25"/>
    </row>
    <row r="8165" spans="8:8" x14ac:dyDescent="0.25">
      <c r="H8165" s="25"/>
    </row>
    <row r="8166" spans="8:8" x14ac:dyDescent="0.25">
      <c r="H8166" s="25"/>
    </row>
    <row r="8167" spans="8:8" x14ac:dyDescent="0.25">
      <c r="H8167" s="25"/>
    </row>
    <row r="8168" spans="8:8" x14ac:dyDescent="0.25">
      <c r="H8168" s="25"/>
    </row>
    <row r="8169" spans="8:8" x14ac:dyDescent="0.25">
      <c r="H8169" s="25"/>
    </row>
    <row r="8170" spans="8:8" x14ac:dyDescent="0.25">
      <c r="H8170" s="25"/>
    </row>
    <row r="8171" spans="8:8" x14ac:dyDescent="0.25">
      <c r="H8171" s="25"/>
    </row>
    <row r="8172" spans="8:8" x14ac:dyDescent="0.25">
      <c r="H8172" s="25"/>
    </row>
    <row r="8173" spans="8:8" x14ac:dyDescent="0.25">
      <c r="H8173" s="25"/>
    </row>
    <row r="8174" spans="8:8" x14ac:dyDescent="0.25">
      <c r="H8174" s="25"/>
    </row>
    <row r="8175" spans="8:8" x14ac:dyDescent="0.25">
      <c r="H8175" s="25"/>
    </row>
    <row r="8176" spans="8:8" x14ac:dyDescent="0.25">
      <c r="H8176" s="25"/>
    </row>
    <row r="8177" spans="8:8" x14ac:dyDescent="0.25">
      <c r="H8177" s="25"/>
    </row>
    <row r="8178" spans="8:8" x14ac:dyDescent="0.25">
      <c r="H8178" s="25"/>
    </row>
    <row r="8179" spans="8:8" x14ac:dyDescent="0.25">
      <c r="H8179" s="25"/>
    </row>
    <row r="8180" spans="8:8" x14ac:dyDescent="0.25">
      <c r="H8180" s="25"/>
    </row>
    <row r="8181" spans="8:8" x14ac:dyDescent="0.25">
      <c r="H8181" s="25"/>
    </row>
    <row r="8182" spans="8:8" x14ac:dyDescent="0.25">
      <c r="H8182" s="25"/>
    </row>
    <row r="8183" spans="8:8" x14ac:dyDescent="0.25">
      <c r="H8183" s="25"/>
    </row>
    <row r="8184" spans="8:8" x14ac:dyDescent="0.25">
      <c r="H8184" s="25"/>
    </row>
    <row r="8185" spans="8:8" x14ac:dyDescent="0.25">
      <c r="H8185" s="25"/>
    </row>
    <row r="8186" spans="8:8" x14ac:dyDescent="0.25">
      <c r="H8186" s="25"/>
    </row>
    <row r="8187" spans="8:8" x14ac:dyDescent="0.25">
      <c r="H8187" s="25"/>
    </row>
    <row r="8188" spans="8:8" x14ac:dyDescent="0.25">
      <c r="H8188" s="25"/>
    </row>
    <row r="8189" spans="8:8" x14ac:dyDescent="0.25">
      <c r="H8189" s="25"/>
    </row>
    <row r="8190" spans="8:8" x14ac:dyDescent="0.25">
      <c r="H8190" s="25"/>
    </row>
    <row r="8191" spans="8:8" x14ac:dyDescent="0.25">
      <c r="H8191" s="25"/>
    </row>
    <row r="8192" spans="8:8" x14ac:dyDescent="0.25">
      <c r="H8192" s="25"/>
    </row>
    <row r="8193" spans="8:8" x14ac:dyDescent="0.25">
      <c r="H8193" s="25"/>
    </row>
    <row r="8194" spans="8:8" x14ac:dyDescent="0.25">
      <c r="H8194" s="25"/>
    </row>
    <row r="8195" spans="8:8" x14ac:dyDescent="0.25">
      <c r="H8195" s="25"/>
    </row>
    <row r="8196" spans="8:8" x14ac:dyDescent="0.25">
      <c r="H8196" s="25"/>
    </row>
    <row r="8197" spans="8:8" x14ac:dyDescent="0.25">
      <c r="H8197" s="25"/>
    </row>
    <row r="8198" spans="8:8" x14ac:dyDescent="0.25">
      <c r="H8198" s="25"/>
    </row>
    <row r="8199" spans="8:8" x14ac:dyDescent="0.25">
      <c r="H8199" s="25"/>
    </row>
    <row r="8200" spans="8:8" x14ac:dyDescent="0.25">
      <c r="H8200" s="25"/>
    </row>
    <row r="8201" spans="8:8" x14ac:dyDescent="0.25">
      <c r="H8201" s="25"/>
    </row>
    <row r="8202" spans="8:8" x14ac:dyDescent="0.25">
      <c r="H8202" s="25"/>
    </row>
    <row r="8203" spans="8:8" x14ac:dyDescent="0.25">
      <c r="H8203" s="25"/>
    </row>
    <row r="8204" spans="8:8" x14ac:dyDescent="0.25">
      <c r="H8204" s="25"/>
    </row>
    <row r="8205" spans="8:8" x14ac:dyDescent="0.25">
      <c r="H8205" s="25"/>
    </row>
    <row r="8206" spans="8:8" x14ac:dyDescent="0.25">
      <c r="H8206" s="25"/>
    </row>
    <row r="8207" spans="8:8" x14ac:dyDescent="0.25">
      <c r="H8207" s="25"/>
    </row>
    <row r="8208" spans="8:8" x14ac:dyDescent="0.25">
      <c r="H8208" s="25"/>
    </row>
    <row r="8209" spans="8:8" x14ac:dyDescent="0.25">
      <c r="H8209" s="25"/>
    </row>
    <row r="8210" spans="8:8" x14ac:dyDescent="0.25">
      <c r="H8210" s="25"/>
    </row>
    <row r="8211" spans="8:8" x14ac:dyDescent="0.25">
      <c r="H8211" s="25"/>
    </row>
    <row r="8212" spans="8:8" x14ac:dyDescent="0.25">
      <c r="H8212" s="25"/>
    </row>
    <row r="8213" spans="8:8" x14ac:dyDescent="0.25">
      <c r="H8213" s="25"/>
    </row>
    <row r="8214" spans="8:8" x14ac:dyDescent="0.25">
      <c r="H8214" s="25"/>
    </row>
    <row r="8215" spans="8:8" x14ac:dyDescent="0.25">
      <c r="H8215" s="25"/>
    </row>
    <row r="8216" spans="8:8" x14ac:dyDescent="0.25">
      <c r="H8216" s="25"/>
    </row>
    <row r="8217" spans="8:8" x14ac:dyDescent="0.25">
      <c r="H8217" s="25"/>
    </row>
    <row r="8218" spans="8:8" x14ac:dyDescent="0.25">
      <c r="H8218" s="25"/>
    </row>
    <row r="8219" spans="8:8" x14ac:dyDescent="0.25">
      <c r="H8219" s="25"/>
    </row>
    <row r="8220" spans="8:8" x14ac:dyDescent="0.25">
      <c r="H8220" s="25"/>
    </row>
    <row r="8221" spans="8:8" x14ac:dyDescent="0.25">
      <c r="H8221" s="25"/>
    </row>
    <row r="8222" spans="8:8" x14ac:dyDescent="0.25">
      <c r="H8222" s="25"/>
    </row>
    <row r="8223" spans="8:8" x14ac:dyDescent="0.25">
      <c r="H8223" s="25"/>
    </row>
    <row r="8224" spans="8:8" x14ac:dyDescent="0.25">
      <c r="H8224" s="25"/>
    </row>
    <row r="8225" spans="8:8" x14ac:dyDescent="0.25">
      <c r="H8225" s="25"/>
    </row>
    <row r="8226" spans="8:8" x14ac:dyDescent="0.25">
      <c r="H8226" s="25"/>
    </row>
    <row r="8227" spans="8:8" x14ac:dyDescent="0.25">
      <c r="H8227" s="25"/>
    </row>
    <row r="8228" spans="8:8" x14ac:dyDescent="0.25">
      <c r="H8228" s="25"/>
    </row>
    <row r="8229" spans="8:8" x14ac:dyDescent="0.25">
      <c r="H8229" s="25"/>
    </row>
    <row r="8230" spans="8:8" x14ac:dyDescent="0.25">
      <c r="H8230" s="25"/>
    </row>
    <row r="8231" spans="8:8" x14ac:dyDescent="0.25">
      <c r="H8231" s="25"/>
    </row>
    <row r="8232" spans="8:8" x14ac:dyDescent="0.25">
      <c r="H8232" s="25"/>
    </row>
    <row r="8233" spans="8:8" x14ac:dyDescent="0.25">
      <c r="H8233" s="25"/>
    </row>
    <row r="8234" spans="8:8" x14ac:dyDescent="0.25">
      <c r="H8234" s="25"/>
    </row>
    <row r="8235" spans="8:8" x14ac:dyDescent="0.25">
      <c r="H8235" s="25"/>
    </row>
    <row r="8236" spans="8:8" x14ac:dyDescent="0.25">
      <c r="H8236" s="25"/>
    </row>
    <row r="8237" spans="8:8" x14ac:dyDescent="0.25">
      <c r="H8237" s="25"/>
    </row>
    <row r="8238" spans="8:8" x14ac:dyDescent="0.25">
      <c r="H8238" s="25"/>
    </row>
    <row r="8239" spans="8:8" x14ac:dyDescent="0.25">
      <c r="H8239" s="25"/>
    </row>
    <row r="8240" spans="8:8" x14ac:dyDescent="0.25">
      <c r="H8240" s="25"/>
    </row>
    <row r="8241" spans="8:8" x14ac:dyDescent="0.25">
      <c r="H8241" s="25"/>
    </row>
    <row r="8242" spans="8:8" x14ac:dyDescent="0.25">
      <c r="H8242" s="25"/>
    </row>
    <row r="8243" spans="8:8" x14ac:dyDescent="0.25">
      <c r="H8243" s="25"/>
    </row>
    <row r="8244" spans="8:8" x14ac:dyDescent="0.25">
      <c r="H8244" s="25"/>
    </row>
    <row r="8245" spans="8:8" x14ac:dyDescent="0.25">
      <c r="H8245" s="25"/>
    </row>
    <row r="8246" spans="8:8" x14ac:dyDescent="0.25">
      <c r="H8246" s="25"/>
    </row>
    <row r="8247" spans="8:8" x14ac:dyDescent="0.25">
      <c r="H8247" s="25"/>
    </row>
    <row r="8248" spans="8:8" x14ac:dyDescent="0.25">
      <c r="H8248" s="25"/>
    </row>
    <row r="8249" spans="8:8" x14ac:dyDescent="0.25">
      <c r="H8249" s="25"/>
    </row>
    <row r="8250" spans="8:8" x14ac:dyDescent="0.25">
      <c r="H8250" s="25"/>
    </row>
    <row r="8251" spans="8:8" x14ac:dyDescent="0.25">
      <c r="H8251" s="25"/>
    </row>
    <row r="8252" spans="8:8" x14ac:dyDescent="0.25">
      <c r="H8252" s="25"/>
    </row>
    <row r="8253" spans="8:8" x14ac:dyDescent="0.25">
      <c r="H8253" s="25"/>
    </row>
    <row r="8254" spans="8:8" x14ac:dyDescent="0.25">
      <c r="H8254" s="25"/>
    </row>
    <row r="8255" spans="8:8" x14ac:dyDescent="0.25">
      <c r="H8255" s="25"/>
    </row>
    <row r="8256" spans="8:8" x14ac:dyDescent="0.25">
      <c r="H8256" s="25"/>
    </row>
    <row r="8257" spans="8:8" x14ac:dyDescent="0.25">
      <c r="H8257" s="25"/>
    </row>
    <row r="8258" spans="8:8" x14ac:dyDescent="0.25">
      <c r="H8258" s="25"/>
    </row>
    <row r="8259" spans="8:8" x14ac:dyDescent="0.25">
      <c r="H8259" s="25"/>
    </row>
    <row r="8260" spans="8:8" x14ac:dyDescent="0.25">
      <c r="H8260" s="25"/>
    </row>
    <row r="8261" spans="8:8" x14ac:dyDescent="0.25">
      <c r="H8261" s="25"/>
    </row>
    <row r="8262" spans="8:8" x14ac:dyDescent="0.25">
      <c r="H8262" s="25"/>
    </row>
    <row r="8263" spans="8:8" x14ac:dyDescent="0.25">
      <c r="H8263" s="25"/>
    </row>
    <row r="8264" spans="8:8" x14ac:dyDescent="0.25">
      <c r="H8264" s="25"/>
    </row>
    <row r="8265" spans="8:8" x14ac:dyDescent="0.25">
      <c r="H8265" s="25"/>
    </row>
    <row r="8266" spans="8:8" x14ac:dyDescent="0.25">
      <c r="H8266" s="25"/>
    </row>
    <row r="8267" spans="8:8" x14ac:dyDescent="0.25">
      <c r="H8267" s="25"/>
    </row>
    <row r="8268" spans="8:8" x14ac:dyDescent="0.25">
      <c r="H8268" s="25"/>
    </row>
    <row r="8269" spans="8:8" x14ac:dyDescent="0.25">
      <c r="H8269" s="25"/>
    </row>
    <row r="8270" spans="8:8" x14ac:dyDescent="0.25">
      <c r="H8270" s="25"/>
    </row>
    <row r="8271" spans="8:8" x14ac:dyDescent="0.25">
      <c r="H8271" s="25"/>
    </row>
    <row r="8272" spans="8:8" x14ac:dyDescent="0.25">
      <c r="H8272" s="25"/>
    </row>
    <row r="8273" spans="8:8" x14ac:dyDescent="0.25">
      <c r="H8273" s="25"/>
    </row>
    <row r="8274" spans="8:8" x14ac:dyDescent="0.25">
      <c r="H8274" s="25"/>
    </row>
    <row r="8275" spans="8:8" x14ac:dyDescent="0.25">
      <c r="H8275" s="25"/>
    </row>
    <row r="8276" spans="8:8" x14ac:dyDescent="0.25">
      <c r="H8276" s="25"/>
    </row>
    <row r="8277" spans="8:8" x14ac:dyDescent="0.25">
      <c r="H8277" s="25"/>
    </row>
    <row r="8278" spans="8:8" x14ac:dyDescent="0.25">
      <c r="H8278" s="25"/>
    </row>
    <row r="8279" spans="8:8" x14ac:dyDescent="0.25">
      <c r="H8279" s="25"/>
    </row>
    <row r="8280" spans="8:8" x14ac:dyDescent="0.25">
      <c r="H8280" s="25"/>
    </row>
    <row r="8281" spans="8:8" x14ac:dyDescent="0.25">
      <c r="H8281" s="25"/>
    </row>
    <row r="8282" spans="8:8" x14ac:dyDescent="0.25">
      <c r="H8282" s="25"/>
    </row>
    <row r="8283" spans="8:8" x14ac:dyDescent="0.25">
      <c r="H8283" s="25"/>
    </row>
    <row r="8284" spans="8:8" x14ac:dyDescent="0.25">
      <c r="H8284" s="25"/>
    </row>
    <row r="8285" spans="8:8" x14ac:dyDescent="0.25">
      <c r="H8285" s="25"/>
    </row>
    <row r="8286" spans="8:8" x14ac:dyDescent="0.25">
      <c r="H8286" s="25"/>
    </row>
    <row r="8287" spans="8:8" x14ac:dyDescent="0.25">
      <c r="H8287" s="25"/>
    </row>
    <row r="8288" spans="8:8" x14ac:dyDescent="0.25">
      <c r="H8288" s="25"/>
    </row>
    <row r="8289" spans="8:8" x14ac:dyDescent="0.25">
      <c r="H8289" s="25"/>
    </row>
    <row r="8290" spans="8:8" x14ac:dyDescent="0.25">
      <c r="H8290" s="25"/>
    </row>
    <row r="8291" spans="8:8" x14ac:dyDescent="0.25">
      <c r="H8291" s="25"/>
    </row>
    <row r="8292" spans="8:8" x14ac:dyDescent="0.25">
      <c r="H8292" s="25"/>
    </row>
    <row r="8293" spans="8:8" x14ac:dyDescent="0.25">
      <c r="H8293" s="25"/>
    </row>
    <row r="8294" spans="8:8" x14ac:dyDescent="0.25">
      <c r="H8294" s="25"/>
    </row>
    <row r="8295" spans="8:8" x14ac:dyDescent="0.25">
      <c r="H8295" s="25"/>
    </row>
    <row r="8296" spans="8:8" x14ac:dyDescent="0.25">
      <c r="H8296" s="25"/>
    </row>
    <row r="8297" spans="8:8" x14ac:dyDescent="0.25">
      <c r="H8297" s="25"/>
    </row>
    <row r="8298" spans="8:8" x14ac:dyDescent="0.25">
      <c r="H8298" s="25"/>
    </row>
    <row r="8299" spans="8:8" x14ac:dyDescent="0.25">
      <c r="H8299" s="25"/>
    </row>
    <row r="8300" spans="8:8" x14ac:dyDescent="0.25">
      <c r="H8300" s="25"/>
    </row>
    <row r="8301" spans="8:8" x14ac:dyDescent="0.25">
      <c r="H8301" s="25"/>
    </row>
    <row r="8302" spans="8:8" x14ac:dyDescent="0.25">
      <c r="H8302" s="25"/>
    </row>
    <row r="8303" spans="8:8" x14ac:dyDescent="0.25">
      <c r="H8303" s="25"/>
    </row>
    <row r="8304" spans="8:8" x14ac:dyDescent="0.25">
      <c r="H8304" s="25"/>
    </row>
    <row r="8305" spans="8:8" x14ac:dyDescent="0.25">
      <c r="H8305" s="25"/>
    </row>
    <row r="8306" spans="8:8" x14ac:dyDescent="0.25">
      <c r="H8306" s="25"/>
    </row>
    <row r="8307" spans="8:8" x14ac:dyDescent="0.25">
      <c r="H8307" s="25"/>
    </row>
    <row r="8308" spans="8:8" x14ac:dyDescent="0.25">
      <c r="H8308" s="25"/>
    </row>
    <row r="8309" spans="8:8" x14ac:dyDescent="0.25">
      <c r="H8309" s="25"/>
    </row>
    <row r="8310" spans="8:8" x14ac:dyDescent="0.25">
      <c r="H8310" s="25"/>
    </row>
    <row r="8311" spans="8:8" x14ac:dyDescent="0.25">
      <c r="H8311" s="25"/>
    </row>
    <row r="8312" spans="8:8" x14ac:dyDescent="0.25">
      <c r="H8312" s="25"/>
    </row>
    <row r="8313" spans="8:8" x14ac:dyDescent="0.25">
      <c r="H8313" s="25"/>
    </row>
    <row r="8314" spans="8:8" x14ac:dyDescent="0.25">
      <c r="H8314" s="25"/>
    </row>
    <row r="8315" spans="8:8" x14ac:dyDescent="0.25">
      <c r="H8315" s="25"/>
    </row>
    <row r="8316" spans="8:8" x14ac:dyDescent="0.25">
      <c r="H8316" s="25"/>
    </row>
    <row r="8317" spans="8:8" x14ac:dyDescent="0.25">
      <c r="H8317" s="25"/>
    </row>
    <row r="8318" spans="8:8" x14ac:dyDescent="0.25">
      <c r="H8318" s="25"/>
    </row>
    <row r="8319" spans="8:8" x14ac:dyDescent="0.25">
      <c r="H8319" s="25"/>
    </row>
    <row r="8320" spans="8:8" x14ac:dyDescent="0.25">
      <c r="H8320" s="25"/>
    </row>
    <row r="8321" spans="8:8" x14ac:dyDescent="0.25">
      <c r="H8321" s="25"/>
    </row>
    <row r="8322" spans="8:8" x14ac:dyDescent="0.25">
      <c r="H8322" s="25"/>
    </row>
    <row r="8323" spans="8:8" x14ac:dyDescent="0.25">
      <c r="H8323" s="25"/>
    </row>
    <row r="8324" spans="8:8" x14ac:dyDescent="0.25">
      <c r="H8324" s="25"/>
    </row>
    <row r="8325" spans="8:8" x14ac:dyDescent="0.25">
      <c r="H8325" s="25"/>
    </row>
    <row r="8326" spans="8:8" x14ac:dyDescent="0.25">
      <c r="H8326" s="25"/>
    </row>
    <row r="8327" spans="8:8" x14ac:dyDescent="0.25">
      <c r="H8327" s="25"/>
    </row>
    <row r="8328" spans="8:8" x14ac:dyDescent="0.25">
      <c r="H8328" s="25"/>
    </row>
    <row r="8329" spans="8:8" x14ac:dyDescent="0.25">
      <c r="H8329" s="25"/>
    </row>
    <row r="8330" spans="8:8" x14ac:dyDescent="0.25">
      <c r="H8330" s="25"/>
    </row>
    <row r="8331" spans="8:8" x14ac:dyDescent="0.25">
      <c r="H8331" s="25"/>
    </row>
    <row r="8332" spans="8:8" x14ac:dyDescent="0.25">
      <c r="H8332" s="25"/>
    </row>
    <row r="8333" spans="8:8" x14ac:dyDescent="0.25">
      <c r="H8333" s="25"/>
    </row>
    <row r="8334" spans="8:8" x14ac:dyDescent="0.25">
      <c r="H8334" s="25"/>
    </row>
    <row r="8335" spans="8:8" x14ac:dyDescent="0.25">
      <c r="H8335" s="25"/>
    </row>
    <row r="8336" spans="8:8" x14ac:dyDescent="0.25">
      <c r="H8336" s="25"/>
    </row>
    <row r="8337" spans="8:8" x14ac:dyDescent="0.25">
      <c r="H8337" s="25"/>
    </row>
    <row r="8338" spans="8:8" x14ac:dyDescent="0.25">
      <c r="H8338" s="25"/>
    </row>
    <row r="8339" spans="8:8" x14ac:dyDescent="0.25">
      <c r="H8339" s="25"/>
    </row>
    <row r="8340" spans="8:8" x14ac:dyDescent="0.25">
      <c r="H8340" s="25"/>
    </row>
    <row r="8341" spans="8:8" x14ac:dyDescent="0.25">
      <c r="H8341" s="25"/>
    </row>
    <row r="8342" spans="8:8" x14ac:dyDescent="0.25">
      <c r="H8342" s="25"/>
    </row>
    <row r="8343" spans="8:8" x14ac:dyDescent="0.25">
      <c r="H8343" s="25"/>
    </row>
    <row r="8344" spans="8:8" x14ac:dyDescent="0.25">
      <c r="H8344" s="25"/>
    </row>
    <row r="8345" spans="8:8" x14ac:dyDescent="0.25">
      <c r="H8345" s="25"/>
    </row>
    <row r="8346" spans="8:8" x14ac:dyDescent="0.25">
      <c r="H8346" s="25"/>
    </row>
    <row r="8347" spans="8:8" x14ac:dyDescent="0.25">
      <c r="H8347" s="25"/>
    </row>
    <row r="8348" spans="8:8" x14ac:dyDescent="0.25">
      <c r="H8348" s="25"/>
    </row>
    <row r="8349" spans="8:8" x14ac:dyDescent="0.25">
      <c r="H8349" s="25"/>
    </row>
    <row r="8350" spans="8:8" x14ac:dyDescent="0.25">
      <c r="H8350" s="25"/>
    </row>
    <row r="8351" spans="8:8" x14ac:dyDescent="0.25">
      <c r="H8351" s="25"/>
    </row>
    <row r="8352" spans="8:8" x14ac:dyDescent="0.25">
      <c r="H8352" s="25"/>
    </row>
    <row r="8353" spans="8:8" x14ac:dyDescent="0.25">
      <c r="H8353" s="25"/>
    </row>
    <row r="8354" spans="8:8" x14ac:dyDescent="0.25">
      <c r="H8354" s="25"/>
    </row>
    <row r="8355" spans="8:8" x14ac:dyDescent="0.25">
      <c r="H8355" s="25"/>
    </row>
    <row r="8356" spans="8:8" x14ac:dyDescent="0.25">
      <c r="H8356" s="25"/>
    </row>
    <row r="8357" spans="8:8" x14ac:dyDescent="0.25">
      <c r="H8357" s="25"/>
    </row>
    <row r="8358" spans="8:8" x14ac:dyDescent="0.25">
      <c r="H8358" s="25"/>
    </row>
    <row r="8359" spans="8:8" x14ac:dyDescent="0.25">
      <c r="H8359" s="25"/>
    </row>
    <row r="8360" spans="8:8" x14ac:dyDescent="0.25">
      <c r="H8360" s="25"/>
    </row>
    <row r="8361" spans="8:8" x14ac:dyDescent="0.25">
      <c r="H8361" s="25"/>
    </row>
    <row r="8362" spans="8:8" x14ac:dyDescent="0.25">
      <c r="H8362" s="25"/>
    </row>
    <row r="8363" spans="8:8" x14ac:dyDescent="0.25">
      <c r="H8363" s="25"/>
    </row>
    <row r="8364" spans="8:8" x14ac:dyDescent="0.25">
      <c r="H8364" s="25"/>
    </row>
    <row r="8365" spans="8:8" x14ac:dyDescent="0.25">
      <c r="H8365" s="25"/>
    </row>
    <row r="8366" spans="8:8" x14ac:dyDescent="0.25">
      <c r="H8366" s="25"/>
    </row>
    <row r="8367" spans="8:8" x14ac:dyDescent="0.25">
      <c r="H8367" s="25"/>
    </row>
    <row r="8368" spans="8:8" x14ac:dyDescent="0.25">
      <c r="H8368" s="25"/>
    </row>
    <row r="8369" spans="8:8" x14ac:dyDescent="0.25">
      <c r="H8369" s="25"/>
    </row>
    <row r="8370" spans="8:8" x14ac:dyDescent="0.25">
      <c r="H8370" s="25"/>
    </row>
    <row r="8371" spans="8:8" x14ac:dyDescent="0.25">
      <c r="H8371" s="25"/>
    </row>
    <row r="8372" spans="8:8" x14ac:dyDescent="0.25">
      <c r="H8372" s="25"/>
    </row>
    <row r="8373" spans="8:8" x14ac:dyDescent="0.25">
      <c r="H8373" s="25"/>
    </row>
    <row r="8374" spans="8:8" x14ac:dyDescent="0.25">
      <c r="H8374" s="25"/>
    </row>
    <row r="8375" spans="8:8" x14ac:dyDescent="0.25">
      <c r="H8375" s="25"/>
    </row>
    <row r="8376" spans="8:8" x14ac:dyDescent="0.25">
      <c r="H8376" s="25"/>
    </row>
    <row r="8377" spans="8:8" x14ac:dyDescent="0.25">
      <c r="H8377" s="25"/>
    </row>
    <row r="8378" spans="8:8" x14ac:dyDescent="0.25">
      <c r="H8378" s="25"/>
    </row>
    <row r="8379" spans="8:8" x14ac:dyDescent="0.25">
      <c r="H8379" s="25"/>
    </row>
    <row r="8380" spans="8:8" x14ac:dyDescent="0.25">
      <c r="H8380" s="25"/>
    </row>
    <row r="8381" spans="8:8" x14ac:dyDescent="0.25">
      <c r="H8381" s="25"/>
    </row>
    <row r="8382" spans="8:8" x14ac:dyDescent="0.25">
      <c r="H8382" s="25"/>
    </row>
    <row r="8383" spans="8:8" x14ac:dyDescent="0.25">
      <c r="H8383" s="25"/>
    </row>
    <row r="8384" spans="8:8" x14ac:dyDescent="0.25">
      <c r="H8384" s="25"/>
    </row>
    <row r="8385" spans="8:8" x14ac:dyDescent="0.25">
      <c r="H8385" s="25"/>
    </row>
    <row r="8386" spans="8:8" x14ac:dyDescent="0.25">
      <c r="H8386" s="25"/>
    </row>
    <row r="8387" spans="8:8" x14ac:dyDescent="0.25">
      <c r="H8387" s="25"/>
    </row>
    <row r="8388" spans="8:8" x14ac:dyDescent="0.25">
      <c r="H8388" s="25"/>
    </row>
    <row r="8389" spans="8:8" x14ac:dyDescent="0.25">
      <c r="H8389" s="25"/>
    </row>
    <row r="8390" spans="8:8" x14ac:dyDescent="0.25">
      <c r="H8390" s="25"/>
    </row>
    <row r="8391" spans="8:8" x14ac:dyDescent="0.25">
      <c r="H8391" s="25"/>
    </row>
    <row r="8392" spans="8:8" x14ac:dyDescent="0.25">
      <c r="H8392" s="25"/>
    </row>
    <row r="8393" spans="8:8" x14ac:dyDescent="0.25">
      <c r="H8393" s="25"/>
    </row>
    <row r="8394" spans="8:8" x14ac:dyDescent="0.25">
      <c r="H8394" s="25"/>
    </row>
    <row r="8395" spans="8:8" x14ac:dyDescent="0.25">
      <c r="H8395" s="25"/>
    </row>
    <row r="8396" spans="8:8" x14ac:dyDescent="0.25">
      <c r="H8396" s="25"/>
    </row>
    <row r="8397" spans="8:8" x14ac:dyDescent="0.25">
      <c r="H8397" s="25"/>
    </row>
    <row r="8398" spans="8:8" x14ac:dyDescent="0.25">
      <c r="H8398" s="25"/>
    </row>
    <row r="8399" spans="8:8" x14ac:dyDescent="0.25">
      <c r="H8399" s="25"/>
    </row>
    <row r="8400" spans="8:8" x14ac:dyDescent="0.25">
      <c r="H8400" s="25"/>
    </row>
    <row r="8401" spans="8:8" x14ac:dyDescent="0.25">
      <c r="H8401" s="25"/>
    </row>
    <row r="8402" spans="8:8" x14ac:dyDescent="0.25">
      <c r="H8402" s="25"/>
    </row>
    <row r="8403" spans="8:8" x14ac:dyDescent="0.25">
      <c r="H8403" s="25"/>
    </row>
    <row r="8404" spans="8:8" x14ac:dyDescent="0.25">
      <c r="H8404" s="25"/>
    </row>
    <row r="8405" spans="8:8" x14ac:dyDescent="0.25">
      <c r="H8405" s="25"/>
    </row>
    <row r="8406" spans="8:8" x14ac:dyDescent="0.25">
      <c r="H8406" s="25"/>
    </row>
    <row r="8407" spans="8:8" x14ac:dyDescent="0.25">
      <c r="H8407" s="25"/>
    </row>
    <row r="8408" spans="8:8" x14ac:dyDescent="0.25">
      <c r="H8408" s="25"/>
    </row>
    <row r="8409" spans="8:8" x14ac:dyDescent="0.25">
      <c r="H8409" s="25"/>
    </row>
    <row r="8410" spans="8:8" x14ac:dyDescent="0.25">
      <c r="H8410" s="25"/>
    </row>
    <row r="8411" spans="8:8" x14ac:dyDescent="0.25">
      <c r="H8411" s="25"/>
    </row>
    <row r="8412" spans="8:8" x14ac:dyDescent="0.25">
      <c r="H8412" s="25"/>
    </row>
    <row r="8413" spans="8:8" x14ac:dyDescent="0.25">
      <c r="H8413" s="25"/>
    </row>
    <row r="8414" spans="8:8" x14ac:dyDescent="0.25">
      <c r="H8414" s="25"/>
    </row>
    <row r="8415" spans="8:8" x14ac:dyDescent="0.25">
      <c r="H8415" s="25"/>
    </row>
    <row r="8416" spans="8:8" x14ac:dyDescent="0.25">
      <c r="H8416" s="25"/>
    </row>
    <row r="8417" spans="8:8" x14ac:dyDescent="0.25">
      <c r="H8417" s="25"/>
    </row>
    <row r="8418" spans="8:8" x14ac:dyDescent="0.25">
      <c r="H8418" s="25"/>
    </row>
    <row r="8419" spans="8:8" x14ac:dyDescent="0.25">
      <c r="H8419" s="25"/>
    </row>
    <row r="8420" spans="8:8" x14ac:dyDescent="0.25">
      <c r="H8420" s="25"/>
    </row>
    <row r="8421" spans="8:8" x14ac:dyDescent="0.25">
      <c r="H8421" s="25"/>
    </row>
    <row r="8422" spans="8:8" x14ac:dyDescent="0.25">
      <c r="H8422" s="25"/>
    </row>
    <row r="8423" spans="8:8" x14ac:dyDescent="0.25">
      <c r="H8423" s="25"/>
    </row>
    <row r="8424" spans="8:8" x14ac:dyDescent="0.25">
      <c r="H8424" s="25"/>
    </row>
    <row r="8425" spans="8:8" x14ac:dyDescent="0.25">
      <c r="H8425" s="25"/>
    </row>
    <row r="8426" spans="8:8" x14ac:dyDescent="0.25">
      <c r="H8426" s="25"/>
    </row>
    <row r="8427" spans="8:8" x14ac:dyDescent="0.25">
      <c r="H8427" s="25"/>
    </row>
    <row r="8428" spans="8:8" x14ac:dyDescent="0.25">
      <c r="H8428" s="25"/>
    </row>
    <row r="8429" spans="8:8" x14ac:dyDescent="0.25">
      <c r="H8429" s="25"/>
    </row>
    <row r="8430" spans="8:8" x14ac:dyDescent="0.25">
      <c r="H8430" s="25"/>
    </row>
    <row r="8431" spans="8:8" x14ac:dyDescent="0.25">
      <c r="H8431" s="25"/>
    </row>
    <row r="8432" spans="8:8" x14ac:dyDescent="0.25">
      <c r="H8432" s="25"/>
    </row>
    <row r="8433" spans="8:8" x14ac:dyDescent="0.25">
      <c r="H8433" s="25"/>
    </row>
    <row r="8434" spans="8:8" x14ac:dyDescent="0.25">
      <c r="H8434" s="25"/>
    </row>
    <row r="8435" spans="8:8" x14ac:dyDescent="0.25">
      <c r="H8435" s="25"/>
    </row>
    <row r="8436" spans="8:8" x14ac:dyDescent="0.25">
      <c r="H8436" s="25"/>
    </row>
    <row r="8437" spans="8:8" x14ac:dyDescent="0.25">
      <c r="H8437" s="25"/>
    </row>
    <row r="8438" spans="8:8" x14ac:dyDescent="0.25">
      <c r="H8438" s="25"/>
    </row>
    <row r="8439" spans="8:8" x14ac:dyDescent="0.25">
      <c r="H8439" s="25"/>
    </row>
    <row r="8440" spans="8:8" x14ac:dyDescent="0.25">
      <c r="H8440" s="25"/>
    </row>
    <row r="8441" spans="8:8" x14ac:dyDescent="0.25">
      <c r="H8441" s="25"/>
    </row>
    <row r="8442" spans="8:8" x14ac:dyDescent="0.25">
      <c r="H8442" s="25"/>
    </row>
    <row r="8443" spans="8:8" x14ac:dyDescent="0.25">
      <c r="H8443" s="25"/>
    </row>
    <row r="8444" spans="8:8" x14ac:dyDescent="0.25">
      <c r="H8444" s="25"/>
    </row>
    <row r="8445" spans="8:8" x14ac:dyDescent="0.25">
      <c r="H8445" s="25"/>
    </row>
    <row r="8446" spans="8:8" x14ac:dyDescent="0.25">
      <c r="H8446" s="25"/>
    </row>
    <row r="8447" spans="8:8" x14ac:dyDescent="0.25">
      <c r="H8447" s="25"/>
    </row>
    <row r="8448" spans="8:8" x14ac:dyDescent="0.25">
      <c r="H8448" s="25"/>
    </row>
    <row r="8449" spans="8:8" x14ac:dyDescent="0.25">
      <c r="H8449" s="25"/>
    </row>
    <row r="8450" spans="8:8" x14ac:dyDescent="0.25">
      <c r="H8450" s="25"/>
    </row>
    <row r="8451" spans="8:8" x14ac:dyDescent="0.25">
      <c r="H8451" s="25"/>
    </row>
    <row r="8452" spans="8:8" x14ac:dyDescent="0.25">
      <c r="H8452" s="25"/>
    </row>
    <row r="8453" spans="8:8" x14ac:dyDescent="0.25">
      <c r="H8453" s="25"/>
    </row>
    <row r="8454" spans="8:8" x14ac:dyDescent="0.25">
      <c r="H8454" s="25"/>
    </row>
    <row r="8455" spans="8:8" x14ac:dyDescent="0.25">
      <c r="H8455" s="25"/>
    </row>
    <row r="8456" spans="8:8" x14ac:dyDescent="0.25">
      <c r="H8456" s="25"/>
    </row>
    <row r="8457" spans="8:8" x14ac:dyDescent="0.25">
      <c r="H8457" s="25"/>
    </row>
    <row r="8458" spans="8:8" x14ac:dyDescent="0.25">
      <c r="H8458" s="25"/>
    </row>
    <row r="8459" spans="8:8" x14ac:dyDescent="0.25">
      <c r="H8459" s="25"/>
    </row>
    <row r="8460" spans="8:8" x14ac:dyDescent="0.25">
      <c r="H8460" s="25"/>
    </row>
    <row r="8461" spans="8:8" x14ac:dyDescent="0.25">
      <c r="H8461" s="25"/>
    </row>
    <row r="8462" spans="8:8" x14ac:dyDescent="0.25">
      <c r="H8462" s="25"/>
    </row>
    <row r="8463" spans="8:8" x14ac:dyDescent="0.25">
      <c r="H8463" s="25"/>
    </row>
    <row r="8464" spans="8:8" x14ac:dyDescent="0.25">
      <c r="H8464" s="25"/>
    </row>
    <row r="8465" spans="8:8" x14ac:dyDescent="0.25">
      <c r="H8465" s="25"/>
    </row>
    <row r="8466" spans="8:8" x14ac:dyDescent="0.25">
      <c r="H8466" s="25"/>
    </row>
    <row r="8467" spans="8:8" x14ac:dyDescent="0.25">
      <c r="H8467" s="25"/>
    </row>
    <row r="8468" spans="8:8" x14ac:dyDescent="0.25">
      <c r="H8468" s="25"/>
    </row>
    <row r="8469" spans="8:8" x14ac:dyDescent="0.25">
      <c r="H8469" s="25"/>
    </row>
    <row r="8470" spans="8:8" x14ac:dyDescent="0.25">
      <c r="H8470" s="25"/>
    </row>
    <row r="8471" spans="8:8" x14ac:dyDescent="0.25">
      <c r="H8471" s="25"/>
    </row>
    <row r="8472" spans="8:8" x14ac:dyDescent="0.25">
      <c r="H8472" s="25"/>
    </row>
    <row r="8473" spans="8:8" x14ac:dyDescent="0.25">
      <c r="H8473" s="25"/>
    </row>
    <row r="8474" spans="8:8" x14ac:dyDescent="0.25">
      <c r="H8474" s="25"/>
    </row>
    <row r="8475" spans="8:8" x14ac:dyDescent="0.25">
      <c r="H8475" s="25"/>
    </row>
    <row r="8476" spans="8:8" x14ac:dyDescent="0.25">
      <c r="H8476" s="25"/>
    </row>
    <row r="8477" spans="8:8" x14ac:dyDescent="0.25">
      <c r="H8477" s="25"/>
    </row>
    <row r="8478" spans="8:8" x14ac:dyDescent="0.25">
      <c r="H8478" s="25"/>
    </row>
    <row r="8479" spans="8:8" x14ac:dyDescent="0.25">
      <c r="H8479" s="25"/>
    </row>
    <row r="8480" spans="8:8" x14ac:dyDescent="0.25">
      <c r="H8480" s="25"/>
    </row>
    <row r="8481" spans="8:8" x14ac:dyDescent="0.25">
      <c r="H8481" s="25"/>
    </row>
    <row r="8482" spans="8:8" x14ac:dyDescent="0.25">
      <c r="H8482" s="25"/>
    </row>
    <row r="8483" spans="8:8" x14ac:dyDescent="0.25">
      <c r="H8483" s="25"/>
    </row>
    <row r="8484" spans="8:8" x14ac:dyDescent="0.25">
      <c r="H8484" s="25"/>
    </row>
    <row r="8485" spans="8:8" x14ac:dyDescent="0.25">
      <c r="H8485" s="25"/>
    </row>
    <row r="8486" spans="8:8" x14ac:dyDescent="0.25">
      <c r="H8486" s="25"/>
    </row>
    <row r="8487" spans="8:8" x14ac:dyDescent="0.25">
      <c r="H8487" s="25"/>
    </row>
    <row r="8488" spans="8:8" x14ac:dyDescent="0.25">
      <c r="H8488" s="25"/>
    </row>
    <row r="8489" spans="8:8" x14ac:dyDescent="0.25">
      <c r="H8489" s="25"/>
    </row>
    <row r="8490" spans="8:8" x14ac:dyDescent="0.25">
      <c r="H8490" s="25"/>
    </row>
    <row r="8491" spans="8:8" x14ac:dyDescent="0.25">
      <c r="H8491" s="25"/>
    </row>
    <row r="8492" spans="8:8" x14ac:dyDescent="0.25">
      <c r="H8492" s="25"/>
    </row>
    <row r="8493" spans="8:8" x14ac:dyDescent="0.25">
      <c r="H8493" s="25"/>
    </row>
    <row r="8494" spans="8:8" x14ac:dyDescent="0.25">
      <c r="H8494" s="25"/>
    </row>
    <row r="8495" spans="8:8" x14ac:dyDescent="0.25">
      <c r="H8495" s="25"/>
    </row>
    <row r="8496" spans="8:8" x14ac:dyDescent="0.25">
      <c r="H8496" s="25"/>
    </row>
    <row r="8497" spans="8:8" x14ac:dyDescent="0.25">
      <c r="H8497" s="25"/>
    </row>
    <row r="8498" spans="8:8" x14ac:dyDescent="0.25">
      <c r="H8498" s="25"/>
    </row>
    <row r="8499" spans="8:8" x14ac:dyDescent="0.25">
      <c r="H8499" s="25"/>
    </row>
    <row r="8500" spans="8:8" x14ac:dyDescent="0.25">
      <c r="H8500" s="25"/>
    </row>
    <row r="8501" spans="8:8" x14ac:dyDescent="0.25">
      <c r="H8501" s="25"/>
    </row>
    <row r="8502" spans="8:8" x14ac:dyDescent="0.25">
      <c r="H8502" s="25"/>
    </row>
    <row r="8503" spans="8:8" x14ac:dyDescent="0.25">
      <c r="H8503" s="25"/>
    </row>
    <row r="8504" spans="8:8" x14ac:dyDescent="0.25">
      <c r="H8504" s="25"/>
    </row>
    <row r="8505" spans="8:8" x14ac:dyDescent="0.25">
      <c r="H8505" s="25"/>
    </row>
    <row r="8506" spans="8:8" x14ac:dyDescent="0.25">
      <c r="H8506" s="25"/>
    </row>
    <row r="8507" spans="8:8" x14ac:dyDescent="0.25">
      <c r="H8507" s="25"/>
    </row>
    <row r="8508" spans="8:8" x14ac:dyDescent="0.25">
      <c r="H8508" s="25"/>
    </row>
    <row r="8509" spans="8:8" x14ac:dyDescent="0.25">
      <c r="H8509" s="25"/>
    </row>
    <row r="8510" spans="8:8" x14ac:dyDescent="0.25">
      <c r="H8510" s="25"/>
    </row>
    <row r="8511" spans="8:8" x14ac:dyDescent="0.25">
      <c r="H8511" s="25"/>
    </row>
    <row r="8512" spans="8:8" x14ac:dyDescent="0.25">
      <c r="H8512" s="25"/>
    </row>
    <row r="8513" spans="8:8" x14ac:dyDescent="0.25">
      <c r="H8513" s="25"/>
    </row>
    <row r="8514" spans="8:8" x14ac:dyDescent="0.25">
      <c r="H8514" s="25"/>
    </row>
    <row r="8515" spans="8:8" x14ac:dyDescent="0.25">
      <c r="H8515" s="25"/>
    </row>
    <row r="8516" spans="8:8" x14ac:dyDescent="0.25">
      <c r="H8516" s="25"/>
    </row>
    <row r="8517" spans="8:8" x14ac:dyDescent="0.25">
      <c r="H8517" s="25"/>
    </row>
    <row r="8518" spans="8:8" x14ac:dyDescent="0.25">
      <c r="H8518" s="25"/>
    </row>
    <row r="8519" spans="8:8" x14ac:dyDescent="0.25">
      <c r="H8519" s="25"/>
    </row>
    <row r="8520" spans="8:8" x14ac:dyDescent="0.25">
      <c r="H8520" s="25"/>
    </row>
    <row r="8521" spans="8:8" x14ac:dyDescent="0.25">
      <c r="H8521" s="25"/>
    </row>
    <row r="8522" spans="8:8" x14ac:dyDescent="0.25">
      <c r="H8522" s="25"/>
    </row>
    <row r="8523" spans="8:8" x14ac:dyDescent="0.25">
      <c r="H8523" s="25"/>
    </row>
    <row r="8524" spans="8:8" x14ac:dyDescent="0.25">
      <c r="H8524" s="25"/>
    </row>
    <row r="8525" spans="8:8" x14ac:dyDescent="0.25">
      <c r="H8525" s="25"/>
    </row>
    <row r="8526" spans="8:8" x14ac:dyDescent="0.25">
      <c r="H8526" s="25"/>
    </row>
    <row r="8527" spans="8:8" x14ac:dyDescent="0.25">
      <c r="H8527" s="25"/>
    </row>
    <row r="8528" spans="8:8" x14ac:dyDescent="0.25">
      <c r="H8528" s="25"/>
    </row>
    <row r="8529" spans="8:8" x14ac:dyDescent="0.25">
      <c r="H8529" s="25"/>
    </row>
    <row r="8530" spans="8:8" x14ac:dyDescent="0.25">
      <c r="H8530" s="25"/>
    </row>
    <row r="8531" spans="8:8" x14ac:dyDescent="0.25">
      <c r="H8531" s="25"/>
    </row>
    <row r="8532" spans="8:8" x14ac:dyDescent="0.25">
      <c r="H8532" s="25"/>
    </row>
    <row r="8533" spans="8:8" x14ac:dyDescent="0.25">
      <c r="H8533" s="25"/>
    </row>
    <row r="8534" spans="8:8" x14ac:dyDescent="0.25">
      <c r="H8534" s="25"/>
    </row>
    <row r="8535" spans="8:8" x14ac:dyDescent="0.25">
      <c r="H8535" s="25"/>
    </row>
    <row r="8536" spans="8:8" x14ac:dyDescent="0.25">
      <c r="H8536" s="25"/>
    </row>
    <row r="8537" spans="8:8" x14ac:dyDescent="0.25">
      <c r="H8537" s="25"/>
    </row>
    <row r="8538" spans="8:8" x14ac:dyDescent="0.25">
      <c r="H8538" s="25"/>
    </row>
    <row r="8539" spans="8:8" x14ac:dyDescent="0.25">
      <c r="H8539" s="25"/>
    </row>
    <row r="8540" spans="8:8" x14ac:dyDescent="0.25">
      <c r="H8540" s="25"/>
    </row>
    <row r="8541" spans="8:8" x14ac:dyDescent="0.25">
      <c r="H8541" s="25"/>
    </row>
    <row r="8542" spans="8:8" x14ac:dyDescent="0.25">
      <c r="H8542" s="25"/>
    </row>
    <row r="8543" spans="8:8" x14ac:dyDescent="0.25">
      <c r="H8543" s="25"/>
    </row>
    <row r="8544" spans="8:8" x14ac:dyDescent="0.25">
      <c r="H8544" s="25"/>
    </row>
    <row r="8545" spans="8:8" x14ac:dyDescent="0.25">
      <c r="H8545" s="25"/>
    </row>
    <row r="8546" spans="8:8" x14ac:dyDescent="0.25">
      <c r="H8546" s="25"/>
    </row>
    <row r="8547" spans="8:8" x14ac:dyDescent="0.25">
      <c r="H8547" s="25"/>
    </row>
    <row r="8548" spans="8:8" x14ac:dyDescent="0.25">
      <c r="H8548" s="25"/>
    </row>
    <row r="8549" spans="8:8" x14ac:dyDescent="0.25">
      <c r="H8549" s="25"/>
    </row>
    <row r="8550" spans="8:8" x14ac:dyDescent="0.25">
      <c r="H8550" s="25"/>
    </row>
    <row r="8551" spans="8:8" x14ac:dyDescent="0.25">
      <c r="H8551" s="25"/>
    </row>
    <row r="8552" spans="8:8" x14ac:dyDescent="0.25">
      <c r="H8552" s="25"/>
    </row>
    <row r="8553" spans="8:8" x14ac:dyDescent="0.25">
      <c r="H8553" s="25"/>
    </row>
    <row r="8554" spans="8:8" x14ac:dyDescent="0.25">
      <c r="H8554" s="25"/>
    </row>
    <row r="8555" spans="8:8" x14ac:dyDescent="0.25">
      <c r="H8555" s="25"/>
    </row>
    <row r="8556" spans="8:8" x14ac:dyDescent="0.25">
      <c r="H8556" s="25"/>
    </row>
    <row r="8557" spans="8:8" x14ac:dyDescent="0.25">
      <c r="H8557" s="25"/>
    </row>
    <row r="8558" spans="8:8" x14ac:dyDescent="0.25">
      <c r="H8558" s="25"/>
    </row>
    <row r="8559" spans="8:8" x14ac:dyDescent="0.25">
      <c r="H8559" s="25"/>
    </row>
    <row r="8560" spans="8:8" x14ac:dyDescent="0.25">
      <c r="H8560" s="25"/>
    </row>
    <row r="8561" spans="8:8" x14ac:dyDescent="0.25">
      <c r="H8561" s="25"/>
    </row>
    <row r="8562" spans="8:8" x14ac:dyDescent="0.25">
      <c r="H8562" s="25"/>
    </row>
    <row r="8563" spans="8:8" x14ac:dyDescent="0.25">
      <c r="H8563" s="25"/>
    </row>
    <row r="8564" spans="8:8" x14ac:dyDescent="0.25">
      <c r="H8564" s="25"/>
    </row>
    <row r="8565" spans="8:8" x14ac:dyDescent="0.25">
      <c r="H8565" s="25"/>
    </row>
    <row r="8566" spans="8:8" x14ac:dyDescent="0.25">
      <c r="H8566" s="25"/>
    </row>
    <row r="8567" spans="8:8" x14ac:dyDescent="0.25">
      <c r="H8567" s="25"/>
    </row>
    <row r="8568" spans="8:8" x14ac:dyDescent="0.25">
      <c r="H8568" s="25"/>
    </row>
    <row r="8569" spans="8:8" x14ac:dyDescent="0.25">
      <c r="H8569" s="25"/>
    </row>
    <row r="8570" spans="8:8" x14ac:dyDescent="0.25">
      <c r="H8570" s="25"/>
    </row>
    <row r="8571" spans="8:8" x14ac:dyDescent="0.25">
      <c r="H8571" s="25"/>
    </row>
    <row r="8572" spans="8:8" x14ac:dyDescent="0.25">
      <c r="H8572" s="25"/>
    </row>
    <row r="8573" spans="8:8" x14ac:dyDescent="0.25">
      <c r="H8573" s="25"/>
    </row>
    <row r="8574" spans="8:8" x14ac:dyDescent="0.25">
      <c r="H8574" s="25"/>
    </row>
    <row r="8575" spans="8:8" x14ac:dyDescent="0.25">
      <c r="H8575" s="25"/>
    </row>
    <row r="8576" spans="8:8" x14ac:dyDescent="0.25">
      <c r="H8576" s="25"/>
    </row>
    <row r="8577" spans="8:8" x14ac:dyDescent="0.25">
      <c r="H8577" s="25"/>
    </row>
    <row r="8578" spans="8:8" x14ac:dyDescent="0.25">
      <c r="H8578" s="25"/>
    </row>
    <row r="8579" spans="8:8" x14ac:dyDescent="0.25">
      <c r="H8579" s="25"/>
    </row>
    <row r="8580" spans="8:8" x14ac:dyDescent="0.25">
      <c r="H8580" s="25"/>
    </row>
    <row r="8581" spans="8:8" x14ac:dyDescent="0.25">
      <c r="H8581" s="25"/>
    </row>
    <row r="8582" spans="8:8" x14ac:dyDescent="0.25">
      <c r="H8582" s="25"/>
    </row>
    <row r="8583" spans="8:8" x14ac:dyDescent="0.25">
      <c r="H8583" s="25"/>
    </row>
    <row r="8584" spans="8:8" x14ac:dyDescent="0.25">
      <c r="H8584" s="25"/>
    </row>
    <row r="8585" spans="8:8" x14ac:dyDescent="0.25">
      <c r="H8585" s="25"/>
    </row>
    <row r="8586" spans="8:8" x14ac:dyDescent="0.25">
      <c r="H8586" s="25"/>
    </row>
    <row r="8587" spans="8:8" x14ac:dyDescent="0.25">
      <c r="H8587" s="25"/>
    </row>
    <row r="8588" spans="8:8" x14ac:dyDescent="0.25">
      <c r="H8588" s="25"/>
    </row>
    <row r="8589" spans="8:8" x14ac:dyDescent="0.25">
      <c r="H8589" s="25"/>
    </row>
    <row r="8590" spans="8:8" x14ac:dyDescent="0.25">
      <c r="H8590" s="25"/>
    </row>
    <row r="8591" spans="8:8" x14ac:dyDescent="0.25">
      <c r="H8591" s="25"/>
    </row>
    <row r="8592" spans="8:8" x14ac:dyDescent="0.25">
      <c r="H8592" s="25"/>
    </row>
    <row r="8593" spans="8:8" x14ac:dyDescent="0.25">
      <c r="H8593" s="25"/>
    </row>
    <row r="8594" spans="8:8" x14ac:dyDescent="0.25">
      <c r="H8594" s="25"/>
    </row>
    <row r="8595" spans="8:8" x14ac:dyDescent="0.25">
      <c r="H8595" s="25"/>
    </row>
    <row r="8596" spans="8:8" x14ac:dyDescent="0.25">
      <c r="H8596" s="25"/>
    </row>
    <row r="8597" spans="8:8" x14ac:dyDescent="0.25">
      <c r="H8597" s="25"/>
    </row>
    <row r="8598" spans="8:8" x14ac:dyDescent="0.25">
      <c r="H8598" s="25"/>
    </row>
    <row r="8599" spans="8:8" x14ac:dyDescent="0.25">
      <c r="H8599" s="25"/>
    </row>
    <row r="8600" spans="8:8" x14ac:dyDescent="0.25">
      <c r="H8600" s="25"/>
    </row>
    <row r="8601" spans="8:8" x14ac:dyDescent="0.25">
      <c r="H8601" s="25"/>
    </row>
    <row r="8602" spans="8:8" x14ac:dyDescent="0.25">
      <c r="H8602" s="25"/>
    </row>
    <row r="8603" spans="8:8" x14ac:dyDescent="0.25">
      <c r="H8603" s="25"/>
    </row>
    <row r="8604" spans="8:8" x14ac:dyDescent="0.25">
      <c r="H8604" s="25"/>
    </row>
    <row r="8605" spans="8:8" x14ac:dyDescent="0.25">
      <c r="H8605" s="25"/>
    </row>
    <row r="8606" spans="8:8" x14ac:dyDescent="0.25">
      <c r="H8606" s="25"/>
    </row>
    <row r="8607" spans="8:8" x14ac:dyDescent="0.25">
      <c r="H8607" s="25"/>
    </row>
    <row r="8608" spans="8:8" x14ac:dyDescent="0.25">
      <c r="H8608" s="25"/>
    </row>
    <row r="8609" spans="8:8" x14ac:dyDescent="0.25">
      <c r="H8609" s="25"/>
    </row>
    <row r="8610" spans="8:8" x14ac:dyDescent="0.25">
      <c r="H8610" s="25"/>
    </row>
    <row r="8611" spans="8:8" x14ac:dyDescent="0.25">
      <c r="H8611" s="25"/>
    </row>
    <row r="8612" spans="8:8" x14ac:dyDescent="0.25">
      <c r="H8612" s="25"/>
    </row>
    <row r="8613" spans="8:8" x14ac:dyDescent="0.25">
      <c r="H8613" s="25"/>
    </row>
    <row r="8614" spans="8:8" x14ac:dyDescent="0.25">
      <c r="H8614" s="25"/>
    </row>
    <row r="8615" spans="8:8" x14ac:dyDescent="0.25">
      <c r="H8615" s="25"/>
    </row>
    <row r="8616" spans="8:8" x14ac:dyDescent="0.25">
      <c r="H8616" s="25"/>
    </row>
    <row r="8617" spans="8:8" x14ac:dyDescent="0.25">
      <c r="H8617" s="25"/>
    </row>
    <row r="8618" spans="8:8" x14ac:dyDescent="0.25">
      <c r="H8618" s="25"/>
    </row>
    <row r="8619" spans="8:8" x14ac:dyDescent="0.25">
      <c r="H8619" s="25"/>
    </row>
    <row r="8620" spans="8:8" x14ac:dyDescent="0.25">
      <c r="H8620" s="25"/>
    </row>
    <row r="8621" spans="8:8" x14ac:dyDescent="0.25">
      <c r="H8621" s="25"/>
    </row>
    <row r="8622" spans="8:8" x14ac:dyDescent="0.25">
      <c r="H8622" s="25"/>
    </row>
    <row r="8623" spans="8:8" x14ac:dyDescent="0.25">
      <c r="H8623" s="25"/>
    </row>
    <row r="8624" spans="8:8" x14ac:dyDescent="0.25">
      <c r="H8624" s="25"/>
    </row>
    <row r="8625" spans="8:8" x14ac:dyDescent="0.25">
      <c r="H8625" s="25"/>
    </row>
    <row r="8626" spans="8:8" x14ac:dyDescent="0.25">
      <c r="H8626" s="25"/>
    </row>
    <row r="8627" spans="8:8" x14ac:dyDescent="0.25">
      <c r="H8627" s="25"/>
    </row>
    <row r="8628" spans="8:8" x14ac:dyDescent="0.25">
      <c r="H8628" s="25"/>
    </row>
    <row r="8629" spans="8:8" x14ac:dyDescent="0.25">
      <c r="H8629" s="25"/>
    </row>
    <row r="8630" spans="8:8" x14ac:dyDescent="0.25">
      <c r="H8630" s="25"/>
    </row>
    <row r="8631" spans="8:8" x14ac:dyDescent="0.25">
      <c r="H8631" s="25"/>
    </row>
    <row r="8632" spans="8:8" x14ac:dyDescent="0.25">
      <c r="H8632" s="25"/>
    </row>
    <row r="8633" spans="8:8" x14ac:dyDescent="0.25">
      <c r="H8633" s="25"/>
    </row>
    <row r="8634" spans="8:8" x14ac:dyDescent="0.25">
      <c r="H8634" s="25"/>
    </row>
    <row r="8635" spans="8:8" x14ac:dyDescent="0.25">
      <c r="H8635" s="25"/>
    </row>
    <row r="8636" spans="8:8" x14ac:dyDescent="0.25">
      <c r="H8636" s="25"/>
    </row>
    <row r="8637" spans="8:8" x14ac:dyDescent="0.25">
      <c r="H8637" s="25"/>
    </row>
    <row r="8638" spans="8:8" x14ac:dyDescent="0.25">
      <c r="H8638" s="25"/>
    </row>
    <row r="8639" spans="8:8" x14ac:dyDescent="0.25">
      <c r="H8639" s="25"/>
    </row>
    <row r="8640" spans="8:8" x14ac:dyDescent="0.25">
      <c r="H8640" s="25"/>
    </row>
    <row r="8641" spans="8:8" x14ac:dyDescent="0.25">
      <c r="H8641" s="25"/>
    </row>
    <row r="8642" spans="8:8" x14ac:dyDescent="0.25">
      <c r="H8642" s="25"/>
    </row>
    <row r="8643" spans="8:8" x14ac:dyDescent="0.25">
      <c r="H8643" s="25"/>
    </row>
    <row r="8644" spans="8:8" x14ac:dyDescent="0.25">
      <c r="H8644" s="25"/>
    </row>
    <row r="8645" spans="8:8" x14ac:dyDescent="0.25">
      <c r="H8645" s="25"/>
    </row>
    <row r="8646" spans="8:8" x14ac:dyDescent="0.25">
      <c r="H8646" s="25"/>
    </row>
    <row r="8647" spans="8:8" x14ac:dyDescent="0.25">
      <c r="H8647" s="25"/>
    </row>
    <row r="8648" spans="8:8" x14ac:dyDescent="0.25">
      <c r="H8648" s="25"/>
    </row>
    <row r="8649" spans="8:8" x14ac:dyDescent="0.25">
      <c r="H8649" s="25"/>
    </row>
    <row r="8650" spans="8:8" x14ac:dyDescent="0.25">
      <c r="H8650" s="25"/>
    </row>
    <row r="8651" spans="8:8" x14ac:dyDescent="0.25">
      <c r="H8651" s="25"/>
    </row>
    <row r="8652" spans="8:8" x14ac:dyDescent="0.25">
      <c r="H8652" s="25"/>
    </row>
    <row r="8653" spans="8:8" x14ac:dyDescent="0.25">
      <c r="H8653" s="25"/>
    </row>
    <row r="8654" spans="8:8" x14ac:dyDescent="0.25">
      <c r="H8654" s="25"/>
    </row>
    <row r="8655" spans="8:8" x14ac:dyDescent="0.25">
      <c r="H8655" s="25"/>
    </row>
    <row r="8656" spans="8:8" x14ac:dyDescent="0.25">
      <c r="H8656" s="25"/>
    </row>
    <row r="8657" spans="8:8" x14ac:dyDescent="0.25">
      <c r="H8657" s="25"/>
    </row>
    <row r="8658" spans="8:8" x14ac:dyDescent="0.25">
      <c r="H8658" s="25"/>
    </row>
    <row r="8659" spans="8:8" x14ac:dyDescent="0.25">
      <c r="H8659" s="25"/>
    </row>
    <row r="8660" spans="8:8" x14ac:dyDescent="0.25">
      <c r="H8660" s="25"/>
    </row>
    <row r="8661" spans="8:8" x14ac:dyDescent="0.25">
      <c r="H8661" s="25"/>
    </row>
    <row r="8662" spans="8:8" x14ac:dyDescent="0.25">
      <c r="H8662" s="25"/>
    </row>
    <row r="8663" spans="8:8" x14ac:dyDescent="0.25">
      <c r="H8663" s="25"/>
    </row>
    <row r="8664" spans="8:8" x14ac:dyDescent="0.25">
      <c r="H8664" s="25"/>
    </row>
    <row r="8665" spans="8:8" x14ac:dyDescent="0.25">
      <c r="H8665" s="25"/>
    </row>
    <row r="8666" spans="8:8" x14ac:dyDescent="0.25">
      <c r="H8666" s="25"/>
    </row>
    <row r="8667" spans="8:8" x14ac:dyDescent="0.25">
      <c r="H8667" s="25"/>
    </row>
    <row r="8668" spans="8:8" x14ac:dyDescent="0.25">
      <c r="H8668" s="25"/>
    </row>
    <row r="8669" spans="8:8" x14ac:dyDescent="0.25">
      <c r="H8669" s="25"/>
    </row>
    <row r="8670" spans="8:8" x14ac:dyDescent="0.25">
      <c r="H8670" s="25"/>
    </row>
    <row r="8671" spans="8:8" x14ac:dyDescent="0.25">
      <c r="H8671" s="25"/>
    </row>
    <row r="8672" spans="8:8" x14ac:dyDescent="0.25">
      <c r="H8672" s="25"/>
    </row>
    <row r="8673" spans="8:8" x14ac:dyDescent="0.25">
      <c r="H8673" s="25"/>
    </row>
    <row r="8674" spans="8:8" x14ac:dyDescent="0.25">
      <c r="H8674" s="25"/>
    </row>
    <row r="8675" spans="8:8" x14ac:dyDescent="0.25">
      <c r="H8675" s="25"/>
    </row>
    <row r="8676" spans="8:8" x14ac:dyDescent="0.25">
      <c r="H8676" s="25"/>
    </row>
    <row r="8677" spans="8:8" x14ac:dyDescent="0.25">
      <c r="H8677" s="25"/>
    </row>
    <row r="8678" spans="8:8" x14ac:dyDescent="0.25">
      <c r="H8678" s="25"/>
    </row>
    <row r="8679" spans="8:8" x14ac:dyDescent="0.25">
      <c r="H8679" s="25"/>
    </row>
    <row r="8680" spans="8:8" x14ac:dyDescent="0.25">
      <c r="H8680" s="25"/>
    </row>
    <row r="8681" spans="8:8" x14ac:dyDescent="0.25">
      <c r="H8681" s="25"/>
    </row>
    <row r="8682" spans="8:8" x14ac:dyDescent="0.25">
      <c r="H8682" s="25"/>
    </row>
    <row r="8683" spans="8:8" x14ac:dyDescent="0.25">
      <c r="H8683" s="25"/>
    </row>
    <row r="8684" spans="8:8" x14ac:dyDescent="0.25">
      <c r="H8684" s="25"/>
    </row>
    <row r="8685" spans="8:8" x14ac:dyDescent="0.25">
      <c r="H8685" s="25"/>
    </row>
    <row r="8686" spans="8:8" x14ac:dyDescent="0.25">
      <c r="H8686" s="25"/>
    </row>
    <row r="8687" spans="8:8" x14ac:dyDescent="0.25">
      <c r="H8687" s="25"/>
    </row>
    <row r="8688" spans="8:8" x14ac:dyDescent="0.25">
      <c r="H8688" s="25"/>
    </row>
    <row r="8689" spans="8:8" x14ac:dyDescent="0.25">
      <c r="H8689" s="25"/>
    </row>
    <row r="8690" spans="8:8" x14ac:dyDescent="0.25">
      <c r="H8690" s="25"/>
    </row>
    <row r="8691" spans="8:8" x14ac:dyDescent="0.25">
      <c r="H8691" s="25"/>
    </row>
    <row r="8692" spans="8:8" x14ac:dyDescent="0.25">
      <c r="H8692" s="25"/>
    </row>
    <row r="8693" spans="8:8" x14ac:dyDescent="0.25">
      <c r="H8693" s="25"/>
    </row>
    <row r="8694" spans="8:8" x14ac:dyDescent="0.25">
      <c r="H8694" s="25"/>
    </row>
    <row r="8695" spans="8:8" x14ac:dyDescent="0.25">
      <c r="H8695" s="25"/>
    </row>
    <row r="8696" spans="8:8" x14ac:dyDescent="0.25">
      <c r="H8696" s="25"/>
    </row>
    <row r="8697" spans="8:8" x14ac:dyDescent="0.25">
      <c r="H8697" s="25"/>
    </row>
    <row r="8698" spans="8:8" x14ac:dyDescent="0.25">
      <c r="H8698" s="25"/>
    </row>
    <row r="8699" spans="8:8" x14ac:dyDescent="0.25">
      <c r="H8699" s="25"/>
    </row>
    <row r="8700" spans="8:8" x14ac:dyDescent="0.25">
      <c r="H8700" s="25"/>
    </row>
    <row r="8701" spans="8:8" x14ac:dyDescent="0.25">
      <c r="H8701" s="25"/>
    </row>
    <row r="8702" spans="8:8" x14ac:dyDescent="0.25">
      <c r="H8702" s="25"/>
    </row>
    <row r="8703" spans="8:8" x14ac:dyDescent="0.25">
      <c r="H8703" s="25"/>
    </row>
    <row r="8704" spans="8:8" x14ac:dyDescent="0.25">
      <c r="H8704" s="25"/>
    </row>
    <row r="8705" spans="8:8" x14ac:dyDescent="0.25">
      <c r="H8705" s="25"/>
    </row>
    <row r="8706" spans="8:8" x14ac:dyDescent="0.25">
      <c r="H8706" s="25"/>
    </row>
    <row r="8707" spans="8:8" x14ac:dyDescent="0.25">
      <c r="H8707" s="25"/>
    </row>
    <row r="8708" spans="8:8" x14ac:dyDescent="0.25">
      <c r="H8708" s="25"/>
    </row>
    <row r="8709" spans="8:8" x14ac:dyDescent="0.25">
      <c r="H8709" s="25"/>
    </row>
    <row r="8710" spans="8:8" x14ac:dyDescent="0.25">
      <c r="H8710" s="25"/>
    </row>
    <row r="8711" spans="8:8" x14ac:dyDescent="0.25">
      <c r="H8711" s="25"/>
    </row>
    <row r="8712" spans="8:8" x14ac:dyDescent="0.25">
      <c r="H8712" s="25"/>
    </row>
    <row r="8713" spans="8:8" x14ac:dyDescent="0.25">
      <c r="H8713" s="25"/>
    </row>
    <row r="8714" spans="8:8" x14ac:dyDescent="0.25">
      <c r="H8714" s="25"/>
    </row>
    <row r="8715" spans="8:8" x14ac:dyDescent="0.25">
      <c r="H8715" s="25"/>
    </row>
    <row r="8716" spans="8:8" x14ac:dyDescent="0.25">
      <c r="H8716" s="25"/>
    </row>
    <row r="8717" spans="8:8" x14ac:dyDescent="0.25">
      <c r="H8717" s="25"/>
    </row>
    <row r="8718" spans="8:8" x14ac:dyDescent="0.25">
      <c r="H8718" s="25"/>
    </row>
    <row r="8719" spans="8:8" x14ac:dyDescent="0.25">
      <c r="H8719" s="25"/>
    </row>
    <row r="8720" spans="8:8" x14ac:dyDescent="0.25">
      <c r="H8720" s="25"/>
    </row>
    <row r="8721" spans="8:8" x14ac:dyDescent="0.25">
      <c r="H8721" s="25"/>
    </row>
    <row r="8722" spans="8:8" x14ac:dyDescent="0.25">
      <c r="H8722" s="25"/>
    </row>
    <row r="8723" spans="8:8" x14ac:dyDescent="0.25">
      <c r="H8723" s="25"/>
    </row>
    <row r="8724" spans="8:8" x14ac:dyDescent="0.25">
      <c r="H8724" s="25"/>
    </row>
    <row r="8725" spans="8:8" x14ac:dyDescent="0.25">
      <c r="H8725" s="25"/>
    </row>
    <row r="8726" spans="8:8" x14ac:dyDescent="0.25">
      <c r="H8726" s="25"/>
    </row>
    <row r="8727" spans="8:8" x14ac:dyDescent="0.25">
      <c r="H8727" s="25"/>
    </row>
    <row r="8728" spans="8:8" x14ac:dyDescent="0.25">
      <c r="H8728" s="25"/>
    </row>
    <row r="8729" spans="8:8" x14ac:dyDescent="0.25">
      <c r="H8729" s="25"/>
    </row>
    <row r="8730" spans="8:8" x14ac:dyDescent="0.25">
      <c r="H8730" s="25"/>
    </row>
    <row r="8731" spans="8:8" x14ac:dyDescent="0.25">
      <c r="H8731" s="25"/>
    </row>
    <row r="8732" spans="8:8" x14ac:dyDescent="0.25">
      <c r="H8732" s="25"/>
    </row>
    <row r="8733" spans="8:8" x14ac:dyDescent="0.25">
      <c r="H8733" s="25"/>
    </row>
    <row r="8734" spans="8:8" x14ac:dyDescent="0.25">
      <c r="H8734" s="25"/>
    </row>
    <row r="8735" spans="8:8" x14ac:dyDescent="0.25">
      <c r="H8735" s="25"/>
    </row>
    <row r="8736" spans="8:8" x14ac:dyDescent="0.25">
      <c r="H8736" s="25"/>
    </row>
    <row r="8737" spans="8:8" x14ac:dyDescent="0.25">
      <c r="H8737" s="25"/>
    </row>
    <row r="8738" spans="8:8" x14ac:dyDescent="0.25">
      <c r="H8738" s="25"/>
    </row>
    <row r="8739" spans="8:8" x14ac:dyDescent="0.25">
      <c r="H8739" s="25"/>
    </row>
    <row r="8740" spans="8:8" x14ac:dyDescent="0.25">
      <c r="H8740" s="25"/>
    </row>
    <row r="8741" spans="8:8" x14ac:dyDescent="0.25">
      <c r="H8741" s="25"/>
    </row>
    <row r="8742" spans="8:8" x14ac:dyDescent="0.25">
      <c r="H8742" s="25"/>
    </row>
    <row r="8743" spans="8:8" x14ac:dyDescent="0.25">
      <c r="H8743" s="25"/>
    </row>
    <row r="8744" spans="8:8" x14ac:dyDescent="0.25">
      <c r="H8744" s="25"/>
    </row>
    <row r="8745" spans="8:8" x14ac:dyDescent="0.25">
      <c r="H8745" s="25"/>
    </row>
    <row r="8746" spans="8:8" x14ac:dyDescent="0.25">
      <c r="H8746" s="25"/>
    </row>
    <row r="8747" spans="8:8" x14ac:dyDescent="0.25">
      <c r="H8747" s="25"/>
    </row>
    <row r="8748" spans="8:8" x14ac:dyDescent="0.25">
      <c r="H8748" s="25"/>
    </row>
    <row r="8749" spans="8:8" x14ac:dyDescent="0.25">
      <c r="H8749" s="25"/>
    </row>
    <row r="8750" spans="8:8" x14ac:dyDescent="0.25">
      <c r="H8750" s="25"/>
    </row>
    <row r="8751" spans="8:8" x14ac:dyDescent="0.25">
      <c r="H8751" s="25"/>
    </row>
    <row r="8752" spans="8:8" x14ac:dyDescent="0.25">
      <c r="H8752" s="25"/>
    </row>
    <row r="8753" spans="8:8" x14ac:dyDescent="0.25">
      <c r="H8753" s="25"/>
    </row>
    <row r="8754" spans="8:8" x14ac:dyDescent="0.25">
      <c r="H8754" s="25"/>
    </row>
    <row r="8755" spans="8:8" x14ac:dyDescent="0.25">
      <c r="H8755" s="25"/>
    </row>
    <row r="8756" spans="8:8" x14ac:dyDescent="0.25">
      <c r="H8756" s="25"/>
    </row>
    <row r="8757" spans="8:8" x14ac:dyDescent="0.25">
      <c r="H8757" s="25"/>
    </row>
    <row r="8758" spans="8:8" x14ac:dyDescent="0.25">
      <c r="H8758" s="25"/>
    </row>
    <row r="8759" spans="8:8" x14ac:dyDescent="0.25">
      <c r="H8759" s="25"/>
    </row>
    <row r="8760" spans="8:8" x14ac:dyDescent="0.25">
      <c r="H8760" s="25"/>
    </row>
    <row r="8761" spans="8:8" x14ac:dyDescent="0.25">
      <c r="H8761" s="25"/>
    </row>
    <row r="8762" spans="8:8" x14ac:dyDescent="0.25">
      <c r="H8762" s="25"/>
    </row>
    <row r="8763" spans="8:8" x14ac:dyDescent="0.25">
      <c r="H8763" s="25"/>
    </row>
    <row r="8764" spans="8:8" x14ac:dyDescent="0.25">
      <c r="H8764" s="25"/>
    </row>
    <row r="8765" spans="8:8" x14ac:dyDescent="0.25">
      <c r="H8765" s="25"/>
    </row>
    <row r="8766" spans="8:8" x14ac:dyDescent="0.25">
      <c r="H8766" s="25"/>
    </row>
    <row r="8767" spans="8:8" x14ac:dyDescent="0.25">
      <c r="H8767" s="25"/>
    </row>
    <row r="8768" spans="8:8" x14ac:dyDescent="0.25">
      <c r="H8768" s="25"/>
    </row>
    <row r="8769" spans="8:8" x14ac:dyDescent="0.25">
      <c r="H8769" s="25"/>
    </row>
    <row r="8770" spans="8:8" x14ac:dyDescent="0.25">
      <c r="H8770" s="25"/>
    </row>
    <row r="8771" spans="8:8" x14ac:dyDescent="0.25">
      <c r="H8771" s="25"/>
    </row>
    <row r="8772" spans="8:8" x14ac:dyDescent="0.25">
      <c r="H8772" s="25"/>
    </row>
    <row r="8773" spans="8:8" x14ac:dyDescent="0.25">
      <c r="H8773" s="25"/>
    </row>
    <row r="8774" spans="8:8" x14ac:dyDescent="0.25">
      <c r="H8774" s="25"/>
    </row>
    <row r="8775" spans="8:8" x14ac:dyDescent="0.25">
      <c r="H8775" s="25"/>
    </row>
    <row r="8776" spans="8:8" x14ac:dyDescent="0.25">
      <c r="H8776" s="25"/>
    </row>
    <row r="8777" spans="8:8" x14ac:dyDescent="0.25">
      <c r="H8777" s="25"/>
    </row>
    <row r="8778" spans="8:8" x14ac:dyDescent="0.25">
      <c r="H8778" s="25"/>
    </row>
    <row r="8779" spans="8:8" x14ac:dyDescent="0.25">
      <c r="H8779" s="25"/>
    </row>
    <row r="8780" spans="8:8" x14ac:dyDescent="0.25">
      <c r="H8780" s="25"/>
    </row>
    <row r="8781" spans="8:8" x14ac:dyDescent="0.25">
      <c r="H8781" s="25"/>
    </row>
    <row r="8782" spans="8:8" x14ac:dyDescent="0.25">
      <c r="H8782" s="25"/>
    </row>
    <row r="8783" spans="8:8" x14ac:dyDescent="0.25">
      <c r="H8783" s="25"/>
    </row>
    <row r="8784" spans="8:8" x14ac:dyDescent="0.25">
      <c r="H8784" s="25"/>
    </row>
    <row r="8785" spans="8:8" x14ac:dyDescent="0.25">
      <c r="H8785" s="25"/>
    </row>
    <row r="8786" spans="8:8" x14ac:dyDescent="0.25">
      <c r="H8786" s="25"/>
    </row>
    <row r="8787" spans="8:8" x14ac:dyDescent="0.25">
      <c r="H8787" s="25"/>
    </row>
    <row r="8788" spans="8:8" x14ac:dyDescent="0.25">
      <c r="H8788" s="25"/>
    </row>
    <row r="8789" spans="8:8" x14ac:dyDescent="0.25">
      <c r="H8789" s="25"/>
    </row>
    <row r="8790" spans="8:8" x14ac:dyDescent="0.25">
      <c r="H8790" s="25"/>
    </row>
    <row r="8791" spans="8:8" x14ac:dyDescent="0.25">
      <c r="H8791" s="25"/>
    </row>
    <row r="8792" spans="8:8" x14ac:dyDescent="0.25">
      <c r="H8792" s="25"/>
    </row>
    <row r="8793" spans="8:8" x14ac:dyDescent="0.25">
      <c r="H8793" s="25"/>
    </row>
    <row r="8794" spans="8:8" x14ac:dyDescent="0.25">
      <c r="H8794" s="25"/>
    </row>
    <row r="8795" spans="8:8" x14ac:dyDescent="0.25">
      <c r="H8795" s="25"/>
    </row>
    <row r="8796" spans="8:8" x14ac:dyDescent="0.25">
      <c r="H8796" s="25"/>
    </row>
    <row r="8797" spans="8:8" x14ac:dyDescent="0.25">
      <c r="H8797" s="25"/>
    </row>
    <row r="8798" spans="8:8" x14ac:dyDescent="0.25">
      <c r="H8798" s="25"/>
    </row>
    <row r="8799" spans="8:8" x14ac:dyDescent="0.25">
      <c r="H8799" s="25"/>
    </row>
    <row r="8800" spans="8:8" x14ac:dyDescent="0.25">
      <c r="H8800" s="25"/>
    </row>
    <row r="8801" spans="8:8" x14ac:dyDescent="0.25">
      <c r="H8801" s="25"/>
    </row>
    <row r="8802" spans="8:8" x14ac:dyDescent="0.25">
      <c r="H8802" s="25"/>
    </row>
    <row r="8803" spans="8:8" x14ac:dyDescent="0.25">
      <c r="H8803" s="25"/>
    </row>
    <row r="8804" spans="8:8" x14ac:dyDescent="0.25">
      <c r="H8804" s="25"/>
    </row>
    <row r="8805" spans="8:8" x14ac:dyDescent="0.25">
      <c r="H8805" s="25"/>
    </row>
    <row r="8806" spans="8:8" x14ac:dyDescent="0.25">
      <c r="H8806" s="25"/>
    </row>
    <row r="8807" spans="8:8" x14ac:dyDescent="0.25">
      <c r="H8807" s="25"/>
    </row>
    <row r="8808" spans="8:8" x14ac:dyDescent="0.25">
      <c r="H8808" s="25"/>
    </row>
    <row r="8809" spans="8:8" x14ac:dyDescent="0.25">
      <c r="H8809" s="25"/>
    </row>
    <row r="8810" spans="8:8" x14ac:dyDescent="0.25">
      <c r="H8810" s="25"/>
    </row>
    <row r="8811" spans="8:8" x14ac:dyDescent="0.25">
      <c r="H8811" s="25"/>
    </row>
    <row r="8812" spans="8:8" x14ac:dyDescent="0.25">
      <c r="H8812" s="25"/>
    </row>
    <row r="8813" spans="8:8" x14ac:dyDescent="0.25">
      <c r="H8813" s="25"/>
    </row>
    <row r="8814" spans="8:8" x14ac:dyDescent="0.25">
      <c r="H8814" s="25"/>
    </row>
    <row r="8815" spans="8:8" x14ac:dyDescent="0.25">
      <c r="H8815" s="25"/>
    </row>
    <row r="8816" spans="8:8" x14ac:dyDescent="0.25">
      <c r="H8816" s="25"/>
    </row>
    <row r="8817" spans="8:8" x14ac:dyDescent="0.25">
      <c r="H8817" s="25"/>
    </row>
    <row r="8818" spans="8:8" x14ac:dyDescent="0.25">
      <c r="H8818" s="25"/>
    </row>
    <row r="8819" spans="8:8" x14ac:dyDescent="0.25">
      <c r="H8819" s="25"/>
    </row>
    <row r="8820" spans="8:8" x14ac:dyDescent="0.25">
      <c r="H8820" s="25"/>
    </row>
    <row r="8821" spans="8:8" x14ac:dyDescent="0.25">
      <c r="H8821" s="25"/>
    </row>
    <row r="8822" spans="8:8" x14ac:dyDescent="0.25">
      <c r="H8822" s="25"/>
    </row>
    <row r="8823" spans="8:8" x14ac:dyDescent="0.25">
      <c r="H8823" s="25"/>
    </row>
    <row r="8824" spans="8:8" x14ac:dyDescent="0.25">
      <c r="H8824" s="25"/>
    </row>
    <row r="8825" spans="8:8" x14ac:dyDescent="0.25">
      <c r="H8825" s="25"/>
    </row>
    <row r="8826" spans="8:8" x14ac:dyDescent="0.25">
      <c r="H8826" s="25"/>
    </row>
    <row r="8827" spans="8:8" x14ac:dyDescent="0.25">
      <c r="H8827" s="25"/>
    </row>
    <row r="8828" spans="8:8" x14ac:dyDescent="0.25">
      <c r="H8828" s="25"/>
    </row>
    <row r="8829" spans="8:8" x14ac:dyDescent="0.25">
      <c r="H8829" s="25"/>
    </row>
    <row r="8830" spans="8:8" x14ac:dyDescent="0.25">
      <c r="H8830" s="25"/>
    </row>
    <row r="8831" spans="8:8" x14ac:dyDescent="0.25">
      <c r="H8831" s="25"/>
    </row>
    <row r="8832" spans="8:8" x14ac:dyDescent="0.25">
      <c r="H8832" s="25"/>
    </row>
    <row r="8833" spans="8:8" x14ac:dyDescent="0.25">
      <c r="H8833" s="25"/>
    </row>
    <row r="8834" spans="8:8" x14ac:dyDescent="0.25">
      <c r="H8834" s="25"/>
    </row>
    <row r="8835" spans="8:8" x14ac:dyDescent="0.25">
      <c r="H8835" s="25"/>
    </row>
    <row r="8836" spans="8:8" x14ac:dyDescent="0.25">
      <c r="H8836" s="25"/>
    </row>
    <row r="8837" spans="8:8" x14ac:dyDescent="0.25">
      <c r="H8837" s="25"/>
    </row>
    <row r="8838" spans="8:8" x14ac:dyDescent="0.25">
      <c r="H8838" s="25"/>
    </row>
    <row r="8839" spans="8:8" x14ac:dyDescent="0.25">
      <c r="H8839" s="25"/>
    </row>
    <row r="8840" spans="8:8" x14ac:dyDescent="0.25">
      <c r="H8840" s="25"/>
    </row>
    <row r="8841" spans="8:8" x14ac:dyDescent="0.25">
      <c r="H8841" s="25"/>
    </row>
    <row r="8842" spans="8:8" x14ac:dyDescent="0.25">
      <c r="H8842" s="25"/>
    </row>
    <row r="8843" spans="8:8" x14ac:dyDescent="0.25">
      <c r="H8843" s="25"/>
    </row>
    <row r="8844" spans="8:8" x14ac:dyDescent="0.25">
      <c r="H8844" s="25"/>
    </row>
    <row r="8845" spans="8:8" x14ac:dyDescent="0.25">
      <c r="H8845" s="25"/>
    </row>
    <row r="8846" spans="8:8" x14ac:dyDescent="0.25">
      <c r="H8846" s="25"/>
    </row>
    <row r="8847" spans="8:8" x14ac:dyDescent="0.25">
      <c r="H8847" s="25"/>
    </row>
    <row r="8848" spans="8:8" x14ac:dyDescent="0.25">
      <c r="H8848" s="25"/>
    </row>
    <row r="8849" spans="8:8" x14ac:dyDescent="0.25">
      <c r="H8849" s="25"/>
    </row>
    <row r="8850" spans="8:8" x14ac:dyDescent="0.25">
      <c r="H8850" s="25"/>
    </row>
    <row r="8851" spans="8:8" x14ac:dyDescent="0.25">
      <c r="H8851" s="25"/>
    </row>
    <row r="8852" spans="8:8" x14ac:dyDescent="0.25">
      <c r="H8852" s="25"/>
    </row>
    <row r="8853" spans="8:8" x14ac:dyDescent="0.25">
      <c r="H8853" s="25"/>
    </row>
    <row r="8854" spans="8:8" x14ac:dyDescent="0.25">
      <c r="H8854" s="25"/>
    </row>
    <row r="8855" spans="8:8" x14ac:dyDescent="0.25">
      <c r="H8855" s="25"/>
    </row>
    <row r="8856" spans="8:8" x14ac:dyDescent="0.25">
      <c r="H8856" s="25"/>
    </row>
    <row r="8857" spans="8:8" x14ac:dyDescent="0.25">
      <c r="H8857" s="25"/>
    </row>
    <row r="8858" spans="8:8" x14ac:dyDescent="0.25">
      <c r="H8858" s="25"/>
    </row>
    <row r="8859" spans="8:8" x14ac:dyDescent="0.25">
      <c r="H8859" s="25"/>
    </row>
    <row r="8860" spans="8:8" x14ac:dyDescent="0.25">
      <c r="H8860" s="25"/>
    </row>
    <row r="8861" spans="8:8" x14ac:dyDescent="0.25">
      <c r="H8861" s="25"/>
    </row>
    <row r="8862" spans="8:8" x14ac:dyDescent="0.25">
      <c r="H8862" s="25"/>
    </row>
    <row r="8863" spans="8:8" x14ac:dyDescent="0.25">
      <c r="H8863" s="25"/>
    </row>
    <row r="8864" spans="8:8" x14ac:dyDescent="0.25">
      <c r="H8864" s="25"/>
    </row>
    <row r="8865" spans="8:8" x14ac:dyDescent="0.25">
      <c r="H8865" s="25"/>
    </row>
    <row r="8866" spans="8:8" x14ac:dyDescent="0.25">
      <c r="H8866" s="25"/>
    </row>
    <row r="8867" spans="8:8" x14ac:dyDescent="0.25">
      <c r="H8867" s="25"/>
    </row>
    <row r="8868" spans="8:8" x14ac:dyDescent="0.25">
      <c r="H8868" s="25"/>
    </row>
    <row r="8869" spans="8:8" x14ac:dyDescent="0.25">
      <c r="H8869" s="25"/>
    </row>
    <row r="8870" spans="8:8" x14ac:dyDescent="0.25">
      <c r="H8870" s="25"/>
    </row>
    <row r="8871" spans="8:8" x14ac:dyDescent="0.25">
      <c r="H8871" s="25"/>
    </row>
    <row r="8872" spans="8:8" x14ac:dyDescent="0.25">
      <c r="H8872" s="25"/>
    </row>
    <row r="8873" spans="8:8" x14ac:dyDescent="0.25">
      <c r="H8873" s="25"/>
    </row>
    <row r="8874" spans="8:8" x14ac:dyDescent="0.25">
      <c r="H8874" s="25"/>
    </row>
    <row r="8875" spans="8:8" x14ac:dyDescent="0.25">
      <c r="H8875" s="25"/>
    </row>
    <row r="8876" spans="8:8" x14ac:dyDescent="0.25">
      <c r="H8876" s="25"/>
    </row>
    <row r="8877" spans="8:8" x14ac:dyDescent="0.25">
      <c r="H8877" s="25"/>
    </row>
    <row r="8878" spans="8:8" x14ac:dyDescent="0.25">
      <c r="H8878" s="25"/>
    </row>
    <row r="8879" spans="8:8" x14ac:dyDescent="0.25">
      <c r="H8879" s="25"/>
    </row>
    <row r="8880" spans="8:8" x14ac:dyDescent="0.25">
      <c r="H8880" s="25"/>
    </row>
    <row r="8881" spans="8:8" x14ac:dyDescent="0.25">
      <c r="H8881" s="25"/>
    </row>
    <row r="8882" spans="8:8" x14ac:dyDescent="0.25">
      <c r="H8882" s="25"/>
    </row>
    <row r="8883" spans="8:8" x14ac:dyDescent="0.25">
      <c r="H8883" s="25"/>
    </row>
    <row r="8884" spans="8:8" x14ac:dyDescent="0.25">
      <c r="H8884" s="25"/>
    </row>
    <row r="8885" spans="8:8" x14ac:dyDescent="0.25">
      <c r="H8885" s="25"/>
    </row>
    <row r="8886" spans="8:8" x14ac:dyDescent="0.25">
      <c r="H8886" s="25"/>
    </row>
    <row r="8887" spans="8:8" x14ac:dyDescent="0.25">
      <c r="H8887" s="25"/>
    </row>
    <row r="8888" spans="8:8" x14ac:dyDescent="0.25">
      <c r="H8888" s="25"/>
    </row>
    <row r="8889" spans="8:8" x14ac:dyDescent="0.25">
      <c r="H8889" s="25"/>
    </row>
    <row r="8890" spans="8:8" x14ac:dyDescent="0.25">
      <c r="H8890" s="25"/>
    </row>
    <row r="8891" spans="8:8" x14ac:dyDescent="0.25">
      <c r="H8891" s="25"/>
    </row>
    <row r="8892" spans="8:8" x14ac:dyDescent="0.25">
      <c r="H8892" s="25"/>
    </row>
    <row r="8893" spans="8:8" x14ac:dyDescent="0.25">
      <c r="H8893" s="25"/>
    </row>
    <row r="8894" spans="8:8" x14ac:dyDescent="0.25">
      <c r="H8894" s="25"/>
    </row>
    <row r="8895" spans="8:8" x14ac:dyDescent="0.25">
      <c r="H8895" s="25"/>
    </row>
    <row r="8896" spans="8:8" x14ac:dyDescent="0.25">
      <c r="H8896" s="25"/>
    </row>
    <row r="8897" spans="8:8" x14ac:dyDescent="0.25">
      <c r="H8897" s="25"/>
    </row>
    <row r="8898" spans="8:8" x14ac:dyDescent="0.25">
      <c r="H8898" s="25"/>
    </row>
    <row r="8899" spans="8:8" x14ac:dyDescent="0.25">
      <c r="H8899" s="25"/>
    </row>
    <row r="8900" spans="8:8" x14ac:dyDescent="0.25">
      <c r="H8900" s="25"/>
    </row>
    <row r="8901" spans="8:8" x14ac:dyDescent="0.25">
      <c r="H8901" s="25"/>
    </row>
    <row r="8902" spans="8:8" x14ac:dyDescent="0.25">
      <c r="H8902" s="25"/>
    </row>
    <row r="8903" spans="8:8" x14ac:dyDescent="0.25">
      <c r="H8903" s="25"/>
    </row>
    <row r="8904" spans="8:8" x14ac:dyDescent="0.25">
      <c r="H8904" s="25"/>
    </row>
    <row r="8905" spans="8:8" x14ac:dyDescent="0.25">
      <c r="H8905" s="25"/>
    </row>
    <row r="8906" spans="8:8" x14ac:dyDescent="0.25">
      <c r="H8906" s="25"/>
    </row>
    <row r="8907" spans="8:8" x14ac:dyDescent="0.25">
      <c r="H8907" s="25"/>
    </row>
    <row r="8908" spans="8:8" x14ac:dyDescent="0.25">
      <c r="H8908" s="25"/>
    </row>
    <row r="8909" spans="8:8" x14ac:dyDescent="0.25">
      <c r="H8909" s="25"/>
    </row>
    <row r="8910" spans="8:8" x14ac:dyDescent="0.25">
      <c r="H8910" s="25"/>
    </row>
    <row r="8911" spans="8:8" x14ac:dyDescent="0.25">
      <c r="H8911" s="25"/>
    </row>
    <row r="8912" spans="8:8" x14ac:dyDescent="0.25">
      <c r="H8912" s="25"/>
    </row>
    <row r="8913" spans="8:8" x14ac:dyDescent="0.25">
      <c r="H8913" s="25"/>
    </row>
    <row r="8914" spans="8:8" x14ac:dyDescent="0.25">
      <c r="H8914" s="25"/>
    </row>
    <row r="8915" spans="8:8" x14ac:dyDescent="0.25">
      <c r="H8915" s="25"/>
    </row>
    <row r="8916" spans="8:8" x14ac:dyDescent="0.25">
      <c r="H8916" s="25"/>
    </row>
    <row r="8917" spans="8:8" x14ac:dyDescent="0.25">
      <c r="H8917" s="25"/>
    </row>
    <row r="8918" spans="8:8" x14ac:dyDescent="0.25">
      <c r="H8918" s="25"/>
    </row>
    <row r="8919" spans="8:8" x14ac:dyDescent="0.25">
      <c r="H8919" s="25"/>
    </row>
    <row r="8920" spans="8:8" x14ac:dyDescent="0.25">
      <c r="H8920" s="25"/>
    </row>
    <row r="8921" spans="8:8" x14ac:dyDescent="0.25">
      <c r="H8921" s="25"/>
    </row>
    <row r="8922" spans="8:8" x14ac:dyDescent="0.25">
      <c r="H8922" s="25"/>
    </row>
    <row r="8923" spans="8:8" x14ac:dyDescent="0.25">
      <c r="H8923" s="25"/>
    </row>
    <row r="8924" spans="8:8" x14ac:dyDescent="0.25">
      <c r="H8924" s="25"/>
    </row>
    <row r="8925" spans="8:8" x14ac:dyDescent="0.25">
      <c r="H8925" s="25"/>
    </row>
    <row r="8926" spans="8:8" x14ac:dyDescent="0.25">
      <c r="H8926" s="25"/>
    </row>
    <row r="8927" spans="8:8" x14ac:dyDescent="0.25">
      <c r="H8927" s="25"/>
    </row>
    <row r="8928" spans="8:8" x14ac:dyDescent="0.25">
      <c r="H8928" s="25"/>
    </row>
    <row r="8929" spans="8:8" x14ac:dyDescent="0.25">
      <c r="H8929" s="25"/>
    </row>
    <row r="8930" spans="8:8" x14ac:dyDescent="0.25">
      <c r="H8930" s="25"/>
    </row>
    <row r="8931" spans="8:8" x14ac:dyDescent="0.25">
      <c r="H8931" s="25"/>
    </row>
    <row r="8932" spans="8:8" x14ac:dyDescent="0.25">
      <c r="H8932" s="25"/>
    </row>
    <row r="8933" spans="8:8" x14ac:dyDescent="0.25">
      <c r="H8933" s="25"/>
    </row>
    <row r="8934" spans="8:8" x14ac:dyDescent="0.25">
      <c r="H8934" s="25"/>
    </row>
    <row r="8935" spans="8:8" x14ac:dyDescent="0.25">
      <c r="H8935" s="25"/>
    </row>
    <row r="8936" spans="8:8" x14ac:dyDescent="0.25">
      <c r="H8936" s="25"/>
    </row>
    <row r="8937" spans="8:8" x14ac:dyDescent="0.25">
      <c r="H8937" s="25"/>
    </row>
    <row r="8938" spans="8:8" x14ac:dyDescent="0.25">
      <c r="H8938" s="25"/>
    </row>
    <row r="8939" spans="8:8" x14ac:dyDescent="0.25">
      <c r="H8939" s="25"/>
    </row>
    <row r="8940" spans="8:8" x14ac:dyDescent="0.25">
      <c r="H8940" s="25"/>
    </row>
    <row r="8941" spans="8:8" x14ac:dyDescent="0.25">
      <c r="H8941" s="25"/>
    </row>
    <row r="8942" spans="8:8" x14ac:dyDescent="0.25">
      <c r="H8942" s="25"/>
    </row>
    <row r="8943" spans="8:8" x14ac:dyDescent="0.25">
      <c r="H8943" s="25"/>
    </row>
    <row r="8944" spans="8:8" x14ac:dyDescent="0.25">
      <c r="H8944" s="25"/>
    </row>
    <row r="8945" spans="8:8" x14ac:dyDescent="0.25">
      <c r="H8945" s="25"/>
    </row>
    <row r="8946" spans="8:8" x14ac:dyDescent="0.25">
      <c r="H8946" s="25"/>
    </row>
    <row r="8947" spans="8:8" x14ac:dyDescent="0.25">
      <c r="H8947" s="25"/>
    </row>
    <row r="8948" spans="8:8" x14ac:dyDescent="0.25">
      <c r="H8948" s="25"/>
    </row>
    <row r="8949" spans="8:8" x14ac:dyDescent="0.25">
      <c r="H8949" s="25"/>
    </row>
    <row r="8950" spans="8:8" x14ac:dyDescent="0.25">
      <c r="H8950" s="25"/>
    </row>
    <row r="8951" spans="8:8" x14ac:dyDescent="0.25">
      <c r="H8951" s="25"/>
    </row>
    <row r="8952" spans="8:8" x14ac:dyDescent="0.25">
      <c r="H8952" s="25"/>
    </row>
    <row r="8953" spans="8:8" x14ac:dyDescent="0.25">
      <c r="H8953" s="25"/>
    </row>
    <row r="8954" spans="8:8" x14ac:dyDescent="0.25">
      <c r="H8954" s="25"/>
    </row>
    <row r="8955" spans="8:8" x14ac:dyDescent="0.25">
      <c r="H8955" s="25"/>
    </row>
    <row r="8956" spans="8:8" x14ac:dyDescent="0.25">
      <c r="H8956" s="25"/>
    </row>
    <row r="8957" spans="8:8" x14ac:dyDescent="0.25">
      <c r="H8957" s="25"/>
    </row>
    <row r="8958" spans="8:8" x14ac:dyDescent="0.25">
      <c r="H8958" s="25"/>
    </row>
    <row r="8959" spans="8:8" x14ac:dyDescent="0.25">
      <c r="H8959" s="25"/>
    </row>
    <row r="8960" spans="8:8" x14ac:dyDescent="0.25">
      <c r="H8960" s="25"/>
    </row>
    <row r="8961" spans="8:8" x14ac:dyDescent="0.25">
      <c r="H8961" s="25"/>
    </row>
    <row r="8962" spans="8:8" x14ac:dyDescent="0.25">
      <c r="H8962" s="25"/>
    </row>
    <row r="8963" spans="8:8" x14ac:dyDescent="0.25">
      <c r="H8963" s="25"/>
    </row>
    <row r="8964" spans="8:8" x14ac:dyDescent="0.25">
      <c r="H8964" s="25"/>
    </row>
    <row r="8965" spans="8:8" x14ac:dyDescent="0.25">
      <c r="H8965" s="25"/>
    </row>
    <row r="8966" spans="8:8" x14ac:dyDescent="0.25">
      <c r="H8966" s="25"/>
    </row>
    <row r="8967" spans="8:8" x14ac:dyDescent="0.25">
      <c r="H8967" s="25"/>
    </row>
    <row r="8968" spans="8:8" x14ac:dyDescent="0.25">
      <c r="H8968" s="25"/>
    </row>
    <row r="8969" spans="8:8" x14ac:dyDescent="0.25">
      <c r="H8969" s="25"/>
    </row>
    <row r="8970" spans="8:8" x14ac:dyDescent="0.25">
      <c r="H8970" s="25"/>
    </row>
    <row r="8971" spans="8:8" x14ac:dyDescent="0.25">
      <c r="H8971" s="25"/>
    </row>
    <row r="8972" spans="8:8" x14ac:dyDescent="0.25">
      <c r="H8972" s="25"/>
    </row>
    <row r="8973" spans="8:8" x14ac:dyDescent="0.25">
      <c r="H8973" s="25"/>
    </row>
    <row r="8974" spans="8:8" x14ac:dyDescent="0.25">
      <c r="H8974" s="25"/>
    </row>
    <row r="8975" spans="8:8" x14ac:dyDescent="0.25">
      <c r="H8975" s="25"/>
    </row>
    <row r="8976" spans="8:8" x14ac:dyDescent="0.25">
      <c r="H8976" s="25"/>
    </row>
    <row r="8977" spans="8:8" x14ac:dyDescent="0.25">
      <c r="H8977" s="25"/>
    </row>
    <row r="8978" spans="8:8" x14ac:dyDescent="0.25">
      <c r="H8978" s="25"/>
    </row>
    <row r="8979" spans="8:8" x14ac:dyDescent="0.25">
      <c r="H8979" s="25"/>
    </row>
    <row r="8980" spans="8:8" x14ac:dyDescent="0.25">
      <c r="H8980" s="25"/>
    </row>
    <row r="8981" spans="8:8" x14ac:dyDescent="0.25">
      <c r="H8981" s="25"/>
    </row>
    <row r="8982" spans="8:8" x14ac:dyDescent="0.25">
      <c r="H8982" s="25"/>
    </row>
    <row r="8983" spans="8:8" x14ac:dyDescent="0.25">
      <c r="H8983" s="25"/>
    </row>
    <row r="8984" spans="8:8" x14ac:dyDescent="0.25">
      <c r="H8984" s="25"/>
    </row>
    <row r="8985" spans="8:8" x14ac:dyDescent="0.25">
      <c r="H8985" s="25"/>
    </row>
    <row r="8986" spans="8:8" x14ac:dyDescent="0.25">
      <c r="H8986" s="25"/>
    </row>
    <row r="8987" spans="8:8" x14ac:dyDescent="0.25">
      <c r="H8987" s="25"/>
    </row>
    <row r="8988" spans="8:8" x14ac:dyDescent="0.25">
      <c r="H8988" s="25"/>
    </row>
    <row r="8989" spans="8:8" x14ac:dyDescent="0.25">
      <c r="H8989" s="25"/>
    </row>
    <row r="8990" spans="8:8" x14ac:dyDescent="0.25">
      <c r="H8990" s="25"/>
    </row>
    <row r="8991" spans="8:8" x14ac:dyDescent="0.25">
      <c r="H8991" s="25"/>
    </row>
    <row r="8992" spans="8:8" x14ac:dyDescent="0.25">
      <c r="H8992" s="25"/>
    </row>
    <row r="8993" spans="8:8" x14ac:dyDescent="0.25">
      <c r="H8993" s="25"/>
    </row>
    <row r="8994" spans="8:8" x14ac:dyDescent="0.25">
      <c r="H8994" s="25"/>
    </row>
    <row r="8995" spans="8:8" x14ac:dyDescent="0.25">
      <c r="H8995" s="25"/>
    </row>
    <row r="8996" spans="8:8" x14ac:dyDescent="0.25">
      <c r="H8996" s="25"/>
    </row>
    <row r="8997" spans="8:8" x14ac:dyDescent="0.25">
      <c r="H8997" s="25"/>
    </row>
    <row r="8998" spans="8:8" x14ac:dyDescent="0.25">
      <c r="H8998" s="25"/>
    </row>
    <row r="8999" spans="8:8" x14ac:dyDescent="0.25">
      <c r="H8999" s="25"/>
    </row>
    <row r="9000" spans="8:8" x14ac:dyDescent="0.25">
      <c r="H9000" s="25"/>
    </row>
    <row r="9001" spans="8:8" x14ac:dyDescent="0.25">
      <c r="H9001" s="25"/>
    </row>
    <row r="9002" spans="8:8" x14ac:dyDescent="0.25">
      <c r="H9002" s="25"/>
    </row>
    <row r="9003" spans="8:8" x14ac:dyDescent="0.25">
      <c r="H9003" s="25"/>
    </row>
    <row r="9004" spans="8:8" x14ac:dyDescent="0.25">
      <c r="H9004" s="25"/>
    </row>
    <row r="9005" spans="8:8" x14ac:dyDescent="0.25">
      <c r="H9005" s="25"/>
    </row>
    <row r="9006" spans="8:8" x14ac:dyDescent="0.25">
      <c r="H9006" s="25"/>
    </row>
    <row r="9007" spans="8:8" x14ac:dyDescent="0.25">
      <c r="H9007" s="25"/>
    </row>
    <row r="9008" spans="8:8" x14ac:dyDescent="0.25">
      <c r="H9008" s="25"/>
    </row>
    <row r="9009" spans="8:8" x14ac:dyDescent="0.25">
      <c r="H9009" s="25"/>
    </row>
    <row r="9010" spans="8:8" x14ac:dyDescent="0.25">
      <c r="H9010" s="25"/>
    </row>
    <row r="9011" spans="8:8" x14ac:dyDescent="0.25">
      <c r="H9011" s="25"/>
    </row>
    <row r="9012" spans="8:8" x14ac:dyDescent="0.25">
      <c r="H9012" s="25"/>
    </row>
    <row r="9013" spans="8:8" x14ac:dyDescent="0.25">
      <c r="H9013" s="25"/>
    </row>
    <row r="9014" spans="8:8" x14ac:dyDescent="0.25">
      <c r="H9014" s="25"/>
    </row>
    <row r="9015" spans="8:8" x14ac:dyDescent="0.25">
      <c r="H9015" s="25"/>
    </row>
    <row r="9016" spans="8:8" x14ac:dyDescent="0.25">
      <c r="H9016" s="25"/>
    </row>
    <row r="9017" spans="8:8" x14ac:dyDescent="0.25">
      <c r="H9017" s="25"/>
    </row>
    <row r="9018" spans="8:8" x14ac:dyDescent="0.25">
      <c r="H9018" s="25"/>
    </row>
    <row r="9019" spans="8:8" x14ac:dyDescent="0.25">
      <c r="H9019" s="25"/>
    </row>
    <row r="9020" spans="8:8" x14ac:dyDescent="0.25">
      <c r="H9020" s="25"/>
    </row>
    <row r="9021" spans="8:8" x14ac:dyDescent="0.25">
      <c r="H9021" s="25"/>
    </row>
    <row r="9022" spans="8:8" x14ac:dyDescent="0.25">
      <c r="H9022" s="25"/>
    </row>
    <row r="9023" spans="8:8" x14ac:dyDescent="0.25">
      <c r="H9023" s="25"/>
    </row>
    <row r="9024" spans="8:8" x14ac:dyDescent="0.25">
      <c r="H9024" s="25"/>
    </row>
    <row r="9025" spans="8:8" x14ac:dyDescent="0.25">
      <c r="H9025" s="25"/>
    </row>
    <row r="9026" spans="8:8" x14ac:dyDescent="0.25">
      <c r="H9026" s="25"/>
    </row>
    <row r="9027" spans="8:8" x14ac:dyDescent="0.25">
      <c r="H9027" s="25"/>
    </row>
    <row r="9028" spans="8:8" x14ac:dyDescent="0.25">
      <c r="H9028" s="25"/>
    </row>
    <row r="9029" spans="8:8" x14ac:dyDescent="0.25">
      <c r="H9029" s="25"/>
    </row>
    <row r="9030" spans="8:8" x14ac:dyDescent="0.25">
      <c r="H9030" s="25"/>
    </row>
    <row r="9031" spans="8:8" x14ac:dyDescent="0.25">
      <c r="H9031" s="25"/>
    </row>
    <row r="9032" spans="8:8" x14ac:dyDescent="0.25">
      <c r="H9032" s="25"/>
    </row>
    <row r="9033" spans="8:8" x14ac:dyDescent="0.25">
      <c r="H9033" s="25"/>
    </row>
    <row r="9034" spans="8:8" x14ac:dyDescent="0.25">
      <c r="H9034" s="25"/>
    </row>
    <row r="9035" spans="8:8" x14ac:dyDescent="0.25">
      <c r="H9035" s="25"/>
    </row>
    <row r="9036" spans="8:8" x14ac:dyDescent="0.25">
      <c r="H9036" s="25"/>
    </row>
    <row r="9037" spans="8:8" x14ac:dyDescent="0.25">
      <c r="H9037" s="25"/>
    </row>
    <row r="9038" spans="8:8" x14ac:dyDescent="0.25">
      <c r="H9038" s="25"/>
    </row>
    <row r="9039" spans="8:8" x14ac:dyDescent="0.25">
      <c r="H9039" s="25"/>
    </row>
    <row r="9040" spans="8:8" x14ac:dyDescent="0.25">
      <c r="H9040" s="25"/>
    </row>
    <row r="9041" spans="8:8" x14ac:dyDescent="0.25">
      <c r="H9041" s="25"/>
    </row>
    <row r="9042" spans="8:8" x14ac:dyDescent="0.25">
      <c r="H9042" s="25"/>
    </row>
    <row r="9043" spans="8:8" x14ac:dyDescent="0.25">
      <c r="H9043" s="25"/>
    </row>
    <row r="9044" spans="8:8" x14ac:dyDescent="0.25">
      <c r="H9044" s="25"/>
    </row>
    <row r="9045" spans="8:8" x14ac:dyDescent="0.25">
      <c r="H9045" s="25"/>
    </row>
    <row r="9046" spans="8:8" x14ac:dyDescent="0.25">
      <c r="H9046" s="25"/>
    </row>
    <row r="9047" spans="8:8" x14ac:dyDescent="0.25">
      <c r="H9047" s="25"/>
    </row>
    <row r="9048" spans="8:8" x14ac:dyDescent="0.25">
      <c r="H9048" s="25"/>
    </row>
    <row r="9049" spans="8:8" x14ac:dyDescent="0.25">
      <c r="H9049" s="25"/>
    </row>
    <row r="9050" spans="8:8" x14ac:dyDescent="0.25">
      <c r="H9050" s="25"/>
    </row>
    <row r="9051" spans="8:8" x14ac:dyDescent="0.25">
      <c r="H9051" s="25"/>
    </row>
    <row r="9052" spans="8:8" x14ac:dyDescent="0.25">
      <c r="H9052" s="25"/>
    </row>
    <row r="9053" spans="8:8" x14ac:dyDescent="0.25">
      <c r="H9053" s="25"/>
    </row>
    <row r="9054" spans="8:8" x14ac:dyDescent="0.25">
      <c r="H9054" s="25"/>
    </row>
    <row r="9055" spans="8:8" x14ac:dyDescent="0.25">
      <c r="H9055" s="25"/>
    </row>
    <row r="9056" spans="8:8" x14ac:dyDescent="0.25">
      <c r="H9056" s="25"/>
    </row>
    <row r="9057" spans="8:8" x14ac:dyDescent="0.25">
      <c r="H9057" s="25"/>
    </row>
    <row r="9058" spans="8:8" x14ac:dyDescent="0.25">
      <c r="H9058" s="25"/>
    </row>
    <row r="9059" spans="8:8" x14ac:dyDescent="0.25">
      <c r="H9059" s="25"/>
    </row>
    <row r="9060" spans="8:8" x14ac:dyDescent="0.25">
      <c r="H9060" s="25"/>
    </row>
    <row r="9061" spans="8:8" x14ac:dyDescent="0.25">
      <c r="H9061" s="25"/>
    </row>
    <row r="9062" spans="8:8" x14ac:dyDescent="0.25">
      <c r="H9062" s="25"/>
    </row>
    <row r="9063" spans="8:8" x14ac:dyDescent="0.25">
      <c r="H9063" s="25"/>
    </row>
    <row r="9064" spans="8:8" x14ac:dyDescent="0.25">
      <c r="H9064" s="25"/>
    </row>
    <row r="9065" spans="8:8" x14ac:dyDescent="0.25">
      <c r="H9065" s="25"/>
    </row>
    <row r="9066" spans="8:8" x14ac:dyDescent="0.25">
      <c r="H9066" s="25"/>
    </row>
    <row r="9067" spans="8:8" x14ac:dyDescent="0.25">
      <c r="H9067" s="25"/>
    </row>
    <row r="9068" spans="8:8" x14ac:dyDescent="0.25">
      <c r="H9068" s="25"/>
    </row>
    <row r="9069" spans="8:8" x14ac:dyDescent="0.25">
      <c r="H9069" s="25"/>
    </row>
    <row r="9070" spans="8:8" x14ac:dyDescent="0.25">
      <c r="H9070" s="25"/>
    </row>
    <row r="9071" spans="8:8" x14ac:dyDescent="0.25">
      <c r="H9071" s="25"/>
    </row>
    <row r="9072" spans="8:8" x14ac:dyDescent="0.25">
      <c r="H9072" s="25"/>
    </row>
    <row r="9073" spans="8:8" x14ac:dyDescent="0.25">
      <c r="H9073" s="25"/>
    </row>
    <row r="9074" spans="8:8" x14ac:dyDescent="0.25">
      <c r="H9074" s="25"/>
    </row>
    <row r="9075" spans="8:8" x14ac:dyDescent="0.25">
      <c r="H9075" s="25"/>
    </row>
    <row r="9076" spans="8:8" x14ac:dyDescent="0.25">
      <c r="H9076" s="25"/>
    </row>
    <row r="9077" spans="8:8" x14ac:dyDescent="0.25">
      <c r="H9077" s="25"/>
    </row>
    <row r="9078" spans="8:8" x14ac:dyDescent="0.25">
      <c r="H9078" s="25"/>
    </row>
    <row r="9079" spans="8:8" x14ac:dyDescent="0.25">
      <c r="H9079" s="25"/>
    </row>
    <row r="9080" spans="8:8" x14ac:dyDescent="0.25">
      <c r="H9080" s="25"/>
    </row>
    <row r="9081" spans="8:8" x14ac:dyDescent="0.25">
      <c r="H9081" s="25"/>
    </row>
    <row r="9082" spans="8:8" x14ac:dyDescent="0.25">
      <c r="H9082" s="25"/>
    </row>
    <row r="9083" spans="8:8" x14ac:dyDescent="0.25">
      <c r="H9083" s="25"/>
    </row>
    <row r="9084" spans="8:8" x14ac:dyDescent="0.25">
      <c r="H9084" s="25"/>
    </row>
    <row r="9085" spans="8:8" x14ac:dyDescent="0.25">
      <c r="H9085" s="25"/>
    </row>
    <row r="9086" spans="8:8" x14ac:dyDescent="0.25">
      <c r="H9086" s="25"/>
    </row>
    <row r="9087" spans="8:8" x14ac:dyDescent="0.25">
      <c r="H9087" s="25"/>
    </row>
    <row r="9088" spans="8:8" x14ac:dyDescent="0.25">
      <c r="H9088" s="25"/>
    </row>
    <row r="9089" spans="8:8" x14ac:dyDescent="0.25">
      <c r="H9089" s="25"/>
    </row>
    <row r="9090" spans="8:8" x14ac:dyDescent="0.25">
      <c r="H9090" s="25"/>
    </row>
    <row r="9091" spans="8:8" x14ac:dyDescent="0.25">
      <c r="H9091" s="25"/>
    </row>
    <row r="9092" spans="8:8" x14ac:dyDescent="0.25">
      <c r="H9092" s="25"/>
    </row>
    <row r="9093" spans="8:8" x14ac:dyDescent="0.25">
      <c r="H9093" s="25"/>
    </row>
    <row r="9094" spans="8:8" x14ac:dyDescent="0.25">
      <c r="H9094" s="25"/>
    </row>
    <row r="9095" spans="8:8" x14ac:dyDescent="0.25">
      <c r="H9095" s="25"/>
    </row>
    <row r="9096" spans="8:8" x14ac:dyDescent="0.25">
      <c r="H9096" s="25"/>
    </row>
    <row r="9097" spans="8:8" x14ac:dyDescent="0.25">
      <c r="H9097" s="25"/>
    </row>
    <row r="9098" spans="8:8" x14ac:dyDescent="0.25">
      <c r="H9098" s="25"/>
    </row>
    <row r="9099" spans="8:8" x14ac:dyDescent="0.25">
      <c r="H9099" s="25"/>
    </row>
    <row r="9100" spans="8:8" x14ac:dyDescent="0.25">
      <c r="H9100" s="25"/>
    </row>
    <row r="9101" spans="8:8" x14ac:dyDescent="0.25">
      <c r="H9101" s="25"/>
    </row>
    <row r="9102" spans="8:8" x14ac:dyDescent="0.25">
      <c r="H9102" s="25"/>
    </row>
    <row r="9103" spans="8:8" x14ac:dyDescent="0.25">
      <c r="H9103" s="25"/>
    </row>
    <row r="9104" spans="8:8" x14ac:dyDescent="0.25">
      <c r="H9104" s="25"/>
    </row>
    <row r="9105" spans="8:8" x14ac:dyDescent="0.25">
      <c r="H9105" s="25"/>
    </row>
    <row r="9106" spans="8:8" x14ac:dyDescent="0.25">
      <c r="H9106" s="25"/>
    </row>
    <row r="9107" spans="8:8" x14ac:dyDescent="0.25">
      <c r="H9107" s="25"/>
    </row>
    <row r="9108" spans="8:8" x14ac:dyDescent="0.25">
      <c r="H9108" s="25"/>
    </row>
    <row r="9109" spans="8:8" x14ac:dyDescent="0.25">
      <c r="H9109" s="25"/>
    </row>
    <row r="9110" spans="8:8" x14ac:dyDescent="0.25">
      <c r="H9110" s="25"/>
    </row>
    <row r="9111" spans="8:8" x14ac:dyDescent="0.25">
      <c r="H9111" s="25"/>
    </row>
    <row r="9112" spans="8:8" x14ac:dyDescent="0.25">
      <c r="H9112" s="25"/>
    </row>
    <row r="9113" spans="8:8" x14ac:dyDescent="0.25">
      <c r="H9113" s="25"/>
    </row>
    <row r="9114" spans="8:8" x14ac:dyDescent="0.25">
      <c r="H9114" s="25"/>
    </row>
    <row r="9115" spans="8:8" x14ac:dyDescent="0.25">
      <c r="H9115" s="25"/>
    </row>
    <row r="9116" spans="8:8" x14ac:dyDescent="0.25">
      <c r="H9116" s="25"/>
    </row>
    <row r="9117" spans="8:8" x14ac:dyDescent="0.25">
      <c r="H9117" s="25"/>
    </row>
    <row r="9118" spans="8:8" x14ac:dyDescent="0.25">
      <c r="H9118" s="25"/>
    </row>
    <row r="9119" spans="8:8" x14ac:dyDescent="0.25">
      <c r="H9119" s="25"/>
    </row>
    <row r="9120" spans="8:8" x14ac:dyDescent="0.25">
      <c r="H9120" s="25"/>
    </row>
    <row r="9121" spans="8:8" x14ac:dyDescent="0.25">
      <c r="H9121" s="25"/>
    </row>
    <row r="9122" spans="8:8" x14ac:dyDescent="0.25">
      <c r="H9122" s="25"/>
    </row>
    <row r="9123" spans="8:8" x14ac:dyDescent="0.25">
      <c r="H9123" s="25"/>
    </row>
    <row r="9124" spans="8:8" x14ac:dyDescent="0.25">
      <c r="H9124" s="25"/>
    </row>
    <row r="9125" spans="8:8" x14ac:dyDescent="0.25">
      <c r="H9125" s="25"/>
    </row>
    <row r="9126" spans="8:8" x14ac:dyDescent="0.25">
      <c r="H9126" s="25"/>
    </row>
    <row r="9127" spans="8:8" x14ac:dyDescent="0.25">
      <c r="H9127" s="25"/>
    </row>
    <row r="9128" spans="8:8" x14ac:dyDescent="0.25">
      <c r="H9128" s="25"/>
    </row>
    <row r="9129" spans="8:8" x14ac:dyDescent="0.25">
      <c r="H9129" s="25"/>
    </row>
    <row r="9130" spans="8:8" x14ac:dyDescent="0.25">
      <c r="H9130" s="25"/>
    </row>
    <row r="9131" spans="8:8" x14ac:dyDescent="0.25">
      <c r="H9131" s="25"/>
    </row>
    <row r="9132" spans="8:8" x14ac:dyDescent="0.25">
      <c r="H9132" s="25"/>
    </row>
    <row r="9133" spans="8:8" x14ac:dyDescent="0.25">
      <c r="H9133" s="25"/>
    </row>
    <row r="9134" spans="8:8" x14ac:dyDescent="0.25">
      <c r="H9134" s="25"/>
    </row>
    <row r="9135" spans="8:8" x14ac:dyDescent="0.25">
      <c r="H9135" s="25"/>
    </row>
    <row r="9136" spans="8:8" x14ac:dyDescent="0.25">
      <c r="H9136" s="25"/>
    </row>
    <row r="9137" spans="8:8" x14ac:dyDescent="0.25">
      <c r="H9137" s="25"/>
    </row>
    <row r="9138" spans="8:8" x14ac:dyDescent="0.25">
      <c r="H9138" s="25"/>
    </row>
    <row r="9139" spans="8:8" x14ac:dyDescent="0.25">
      <c r="H9139" s="25"/>
    </row>
    <row r="9140" spans="8:8" x14ac:dyDescent="0.25">
      <c r="H9140" s="25"/>
    </row>
    <row r="9141" spans="8:8" x14ac:dyDescent="0.25">
      <c r="H9141" s="25"/>
    </row>
    <row r="9142" spans="8:8" x14ac:dyDescent="0.25">
      <c r="H9142" s="25"/>
    </row>
    <row r="9143" spans="8:8" x14ac:dyDescent="0.25">
      <c r="H9143" s="25"/>
    </row>
    <row r="9144" spans="8:8" x14ac:dyDescent="0.25">
      <c r="H9144" s="25"/>
    </row>
    <row r="9145" spans="8:8" x14ac:dyDescent="0.25">
      <c r="H9145" s="25"/>
    </row>
    <row r="9146" spans="8:8" x14ac:dyDescent="0.25">
      <c r="H9146" s="25"/>
    </row>
    <row r="9147" spans="8:8" x14ac:dyDescent="0.25">
      <c r="H9147" s="25"/>
    </row>
    <row r="9148" spans="8:8" x14ac:dyDescent="0.25">
      <c r="H9148" s="25"/>
    </row>
    <row r="9149" spans="8:8" x14ac:dyDescent="0.25">
      <c r="H9149" s="25"/>
    </row>
    <row r="9150" spans="8:8" x14ac:dyDescent="0.25">
      <c r="H9150" s="25"/>
    </row>
    <row r="9151" spans="8:8" x14ac:dyDescent="0.25">
      <c r="H9151" s="25"/>
    </row>
    <row r="9152" spans="8:8" x14ac:dyDescent="0.25">
      <c r="H9152" s="25"/>
    </row>
    <row r="9153" spans="8:8" x14ac:dyDescent="0.25">
      <c r="H9153" s="25"/>
    </row>
    <row r="9154" spans="8:8" x14ac:dyDescent="0.25">
      <c r="H9154" s="25"/>
    </row>
    <row r="9155" spans="8:8" x14ac:dyDescent="0.25">
      <c r="H9155" s="25"/>
    </row>
    <row r="9156" spans="8:8" x14ac:dyDescent="0.25">
      <c r="H9156" s="25"/>
    </row>
    <row r="9157" spans="8:8" x14ac:dyDescent="0.25">
      <c r="H9157" s="25"/>
    </row>
    <row r="9158" spans="8:8" x14ac:dyDescent="0.25">
      <c r="H9158" s="25"/>
    </row>
    <row r="9159" spans="8:8" x14ac:dyDescent="0.25">
      <c r="H9159" s="25"/>
    </row>
    <row r="9160" spans="8:8" x14ac:dyDescent="0.25">
      <c r="H9160" s="25"/>
    </row>
    <row r="9161" spans="8:8" x14ac:dyDescent="0.25">
      <c r="H9161" s="25"/>
    </row>
    <row r="9162" spans="8:8" x14ac:dyDescent="0.25">
      <c r="H9162" s="25"/>
    </row>
    <row r="9163" spans="8:8" x14ac:dyDescent="0.25">
      <c r="H9163" s="25"/>
    </row>
    <row r="9164" spans="8:8" x14ac:dyDescent="0.25">
      <c r="H9164" s="25"/>
    </row>
    <row r="9165" spans="8:8" x14ac:dyDescent="0.25">
      <c r="H9165" s="25"/>
    </row>
    <row r="9166" spans="8:8" x14ac:dyDescent="0.25">
      <c r="H9166" s="25"/>
    </row>
    <row r="9167" spans="8:8" x14ac:dyDescent="0.25">
      <c r="H9167" s="25"/>
    </row>
    <row r="9168" spans="8:8" x14ac:dyDescent="0.25">
      <c r="H9168" s="25"/>
    </row>
    <row r="9169" spans="8:8" x14ac:dyDescent="0.25">
      <c r="H9169" s="25"/>
    </row>
    <row r="9170" spans="8:8" x14ac:dyDescent="0.25">
      <c r="H9170" s="25"/>
    </row>
    <row r="9171" spans="8:8" x14ac:dyDescent="0.25">
      <c r="H9171" s="25"/>
    </row>
    <row r="9172" spans="8:8" x14ac:dyDescent="0.25">
      <c r="H9172" s="25"/>
    </row>
    <row r="9173" spans="8:8" x14ac:dyDescent="0.25">
      <c r="H9173" s="25"/>
    </row>
    <row r="9174" spans="8:8" x14ac:dyDescent="0.25">
      <c r="H9174" s="25"/>
    </row>
    <row r="9175" spans="8:8" x14ac:dyDescent="0.25">
      <c r="H9175" s="25"/>
    </row>
    <row r="9176" spans="8:8" x14ac:dyDescent="0.25">
      <c r="H9176" s="25"/>
    </row>
    <row r="9177" spans="8:8" x14ac:dyDescent="0.25">
      <c r="H9177" s="25"/>
    </row>
    <row r="9178" spans="8:8" x14ac:dyDescent="0.25">
      <c r="H9178" s="25"/>
    </row>
    <row r="9179" spans="8:8" x14ac:dyDescent="0.25">
      <c r="H9179" s="25"/>
    </row>
    <row r="9180" spans="8:8" x14ac:dyDescent="0.25">
      <c r="H9180" s="25"/>
    </row>
    <row r="9181" spans="8:8" x14ac:dyDescent="0.25">
      <c r="H9181" s="25"/>
    </row>
    <row r="9182" spans="8:8" x14ac:dyDescent="0.25">
      <c r="H9182" s="25"/>
    </row>
    <row r="9183" spans="8:8" x14ac:dyDescent="0.25">
      <c r="H9183" s="25"/>
    </row>
    <row r="9184" spans="8:8" x14ac:dyDescent="0.25">
      <c r="H9184" s="25"/>
    </row>
    <row r="9185" spans="8:8" x14ac:dyDescent="0.25">
      <c r="H9185" s="25"/>
    </row>
    <row r="9186" spans="8:8" x14ac:dyDescent="0.25">
      <c r="H9186" s="25"/>
    </row>
    <row r="9187" spans="8:8" x14ac:dyDescent="0.25">
      <c r="H9187" s="25"/>
    </row>
    <row r="9188" spans="8:8" x14ac:dyDescent="0.25">
      <c r="H9188" s="25"/>
    </row>
    <row r="9189" spans="8:8" x14ac:dyDescent="0.25">
      <c r="H9189" s="25"/>
    </row>
    <row r="9190" spans="8:8" x14ac:dyDescent="0.25">
      <c r="H9190" s="25"/>
    </row>
    <row r="9191" spans="8:8" x14ac:dyDescent="0.25">
      <c r="H9191" s="25"/>
    </row>
    <row r="9192" spans="8:8" x14ac:dyDescent="0.25">
      <c r="H9192" s="25"/>
    </row>
    <row r="9193" spans="8:8" x14ac:dyDescent="0.25">
      <c r="H9193" s="25"/>
    </row>
    <row r="9194" spans="8:8" x14ac:dyDescent="0.25">
      <c r="H9194" s="25"/>
    </row>
    <row r="9195" spans="8:8" x14ac:dyDescent="0.25">
      <c r="H9195" s="25"/>
    </row>
    <row r="9196" spans="8:8" x14ac:dyDescent="0.25">
      <c r="H9196" s="25"/>
    </row>
    <row r="9197" spans="8:8" x14ac:dyDescent="0.25">
      <c r="H9197" s="25"/>
    </row>
    <row r="9198" spans="8:8" x14ac:dyDescent="0.25">
      <c r="H9198" s="25"/>
    </row>
    <row r="9199" spans="8:8" x14ac:dyDescent="0.25">
      <c r="H9199" s="25"/>
    </row>
    <row r="9200" spans="8:8" x14ac:dyDescent="0.25">
      <c r="H9200" s="25"/>
    </row>
    <row r="9201" spans="8:8" x14ac:dyDescent="0.25">
      <c r="H9201" s="25"/>
    </row>
    <row r="9202" spans="8:8" x14ac:dyDescent="0.25">
      <c r="H9202" s="25"/>
    </row>
    <row r="9203" spans="8:8" x14ac:dyDescent="0.25">
      <c r="H9203" s="25"/>
    </row>
    <row r="9204" spans="8:8" x14ac:dyDescent="0.25">
      <c r="H9204" s="25"/>
    </row>
    <row r="9205" spans="8:8" x14ac:dyDescent="0.25">
      <c r="H9205" s="25"/>
    </row>
    <row r="9206" spans="8:8" x14ac:dyDescent="0.25">
      <c r="H9206" s="25"/>
    </row>
    <row r="9207" spans="8:8" x14ac:dyDescent="0.25">
      <c r="H9207" s="25"/>
    </row>
    <row r="9208" spans="8:8" x14ac:dyDescent="0.25">
      <c r="H9208" s="25"/>
    </row>
    <row r="9209" spans="8:8" x14ac:dyDescent="0.25">
      <c r="H9209" s="25"/>
    </row>
    <row r="9210" spans="8:8" x14ac:dyDescent="0.25">
      <c r="H9210" s="25"/>
    </row>
    <row r="9211" spans="8:8" x14ac:dyDescent="0.25">
      <c r="H9211" s="25"/>
    </row>
    <row r="9212" spans="8:8" x14ac:dyDescent="0.25">
      <c r="H9212" s="25"/>
    </row>
    <row r="9213" spans="8:8" x14ac:dyDescent="0.25">
      <c r="H9213" s="25"/>
    </row>
    <row r="9214" spans="8:8" x14ac:dyDescent="0.25">
      <c r="H9214" s="25"/>
    </row>
    <row r="9215" spans="8:8" x14ac:dyDescent="0.25">
      <c r="H9215" s="25"/>
    </row>
    <row r="9216" spans="8:8" x14ac:dyDescent="0.25">
      <c r="H9216" s="25"/>
    </row>
    <row r="9217" spans="8:8" x14ac:dyDescent="0.25">
      <c r="H9217" s="25"/>
    </row>
    <row r="9218" spans="8:8" x14ac:dyDescent="0.25">
      <c r="H9218" s="25"/>
    </row>
    <row r="9219" spans="8:8" x14ac:dyDescent="0.25">
      <c r="H9219" s="25"/>
    </row>
    <row r="9220" spans="8:8" x14ac:dyDescent="0.25">
      <c r="H9220" s="25"/>
    </row>
    <row r="9221" spans="8:8" x14ac:dyDescent="0.25">
      <c r="H9221" s="25"/>
    </row>
    <row r="9222" spans="8:8" x14ac:dyDescent="0.25">
      <c r="H9222" s="25"/>
    </row>
    <row r="9223" spans="8:8" x14ac:dyDescent="0.25">
      <c r="H9223" s="25"/>
    </row>
    <row r="9224" spans="8:8" x14ac:dyDescent="0.25">
      <c r="H9224" s="25"/>
    </row>
    <row r="9225" spans="8:8" x14ac:dyDescent="0.25">
      <c r="H9225" s="25"/>
    </row>
    <row r="9226" spans="8:8" x14ac:dyDescent="0.25">
      <c r="H9226" s="25"/>
    </row>
    <row r="9227" spans="8:8" x14ac:dyDescent="0.25">
      <c r="H9227" s="25"/>
    </row>
    <row r="9228" spans="8:8" x14ac:dyDescent="0.25">
      <c r="H9228" s="25"/>
    </row>
    <row r="9229" spans="8:8" x14ac:dyDescent="0.25">
      <c r="H9229" s="25"/>
    </row>
    <row r="9230" spans="8:8" x14ac:dyDescent="0.25">
      <c r="H9230" s="25"/>
    </row>
    <row r="9231" spans="8:8" x14ac:dyDescent="0.25">
      <c r="H9231" s="25"/>
    </row>
    <row r="9232" spans="8:8" x14ac:dyDescent="0.25">
      <c r="H9232" s="25"/>
    </row>
    <row r="9233" spans="8:8" x14ac:dyDescent="0.25">
      <c r="H9233" s="25"/>
    </row>
    <row r="9234" spans="8:8" x14ac:dyDescent="0.25">
      <c r="H9234" s="25"/>
    </row>
    <row r="9235" spans="8:8" x14ac:dyDescent="0.25">
      <c r="H9235" s="25"/>
    </row>
    <row r="9236" spans="8:8" x14ac:dyDescent="0.25">
      <c r="H9236" s="25"/>
    </row>
    <row r="9237" spans="8:8" x14ac:dyDescent="0.25">
      <c r="H9237" s="25"/>
    </row>
    <row r="9238" spans="8:8" x14ac:dyDescent="0.25">
      <c r="H9238" s="25"/>
    </row>
    <row r="9239" spans="8:8" x14ac:dyDescent="0.25">
      <c r="H9239" s="25"/>
    </row>
    <row r="9240" spans="8:8" x14ac:dyDescent="0.25">
      <c r="H9240" s="25"/>
    </row>
    <row r="9241" spans="8:8" x14ac:dyDescent="0.25">
      <c r="H9241" s="25"/>
    </row>
    <row r="9242" spans="8:8" x14ac:dyDescent="0.25">
      <c r="H9242" s="25"/>
    </row>
    <row r="9243" spans="8:8" x14ac:dyDescent="0.25">
      <c r="H9243" s="25"/>
    </row>
    <row r="9244" spans="8:8" x14ac:dyDescent="0.25">
      <c r="H9244" s="25"/>
    </row>
    <row r="9245" spans="8:8" x14ac:dyDescent="0.25">
      <c r="H9245" s="25"/>
    </row>
    <row r="9246" spans="8:8" x14ac:dyDescent="0.25">
      <c r="H9246" s="25"/>
    </row>
    <row r="9247" spans="8:8" x14ac:dyDescent="0.25">
      <c r="H9247" s="25"/>
    </row>
    <row r="9248" spans="8:8" x14ac:dyDescent="0.25">
      <c r="H9248" s="25"/>
    </row>
    <row r="9249" spans="8:8" x14ac:dyDescent="0.25">
      <c r="H9249" s="25"/>
    </row>
    <row r="9250" spans="8:8" x14ac:dyDescent="0.25">
      <c r="H9250" s="25"/>
    </row>
    <row r="9251" spans="8:8" x14ac:dyDescent="0.25">
      <c r="H9251" s="25"/>
    </row>
    <row r="9252" spans="8:8" x14ac:dyDescent="0.25">
      <c r="H9252" s="25"/>
    </row>
    <row r="9253" spans="8:8" x14ac:dyDescent="0.25">
      <c r="H9253" s="25"/>
    </row>
    <row r="9254" spans="8:8" x14ac:dyDescent="0.25">
      <c r="H9254" s="25"/>
    </row>
    <row r="9255" spans="8:8" x14ac:dyDescent="0.25">
      <c r="H9255" s="25"/>
    </row>
    <row r="9256" spans="8:8" x14ac:dyDescent="0.25">
      <c r="H9256" s="25"/>
    </row>
    <row r="9257" spans="8:8" x14ac:dyDescent="0.25">
      <c r="H9257" s="25"/>
    </row>
    <row r="9258" spans="8:8" x14ac:dyDescent="0.25">
      <c r="H9258" s="25"/>
    </row>
    <row r="9259" spans="8:8" x14ac:dyDescent="0.25">
      <c r="H9259" s="25"/>
    </row>
    <row r="9260" spans="8:8" x14ac:dyDescent="0.25">
      <c r="H9260" s="25"/>
    </row>
    <row r="9261" spans="8:8" x14ac:dyDescent="0.25">
      <c r="H9261" s="25"/>
    </row>
    <row r="9262" spans="8:8" x14ac:dyDescent="0.25">
      <c r="H9262" s="25"/>
    </row>
    <row r="9263" spans="8:8" x14ac:dyDescent="0.25">
      <c r="H9263" s="25"/>
    </row>
    <row r="9264" spans="8:8" x14ac:dyDescent="0.25">
      <c r="H9264" s="25"/>
    </row>
    <row r="9265" spans="8:8" x14ac:dyDescent="0.25">
      <c r="H9265" s="25"/>
    </row>
    <row r="9266" spans="8:8" x14ac:dyDescent="0.25">
      <c r="H9266" s="25"/>
    </row>
    <row r="9267" spans="8:8" x14ac:dyDescent="0.25">
      <c r="H9267" s="25"/>
    </row>
    <row r="9268" spans="8:8" x14ac:dyDescent="0.25">
      <c r="H9268" s="25"/>
    </row>
    <row r="9269" spans="8:8" x14ac:dyDescent="0.25">
      <c r="H9269" s="25"/>
    </row>
    <row r="9270" spans="8:8" x14ac:dyDescent="0.25">
      <c r="H9270" s="25"/>
    </row>
    <row r="9271" spans="8:8" x14ac:dyDescent="0.25">
      <c r="H9271" s="25"/>
    </row>
    <row r="9272" spans="8:8" x14ac:dyDescent="0.25">
      <c r="H9272" s="25"/>
    </row>
    <row r="9273" spans="8:8" x14ac:dyDescent="0.25">
      <c r="H9273" s="25"/>
    </row>
    <row r="9274" spans="8:8" x14ac:dyDescent="0.25">
      <c r="H9274" s="25"/>
    </row>
    <row r="9275" spans="8:8" x14ac:dyDescent="0.25">
      <c r="H9275" s="25"/>
    </row>
    <row r="9276" spans="8:8" x14ac:dyDescent="0.25">
      <c r="H9276" s="25"/>
    </row>
    <row r="9277" spans="8:8" x14ac:dyDescent="0.25">
      <c r="H9277" s="25"/>
    </row>
    <row r="9278" spans="8:8" x14ac:dyDescent="0.25">
      <c r="H9278" s="25"/>
    </row>
    <row r="9279" spans="8:8" x14ac:dyDescent="0.25">
      <c r="H9279" s="25"/>
    </row>
    <row r="9280" spans="8:8" x14ac:dyDescent="0.25">
      <c r="H9280" s="25"/>
    </row>
    <row r="9281" spans="8:8" x14ac:dyDescent="0.25">
      <c r="H9281" s="25"/>
    </row>
    <row r="9282" spans="8:8" x14ac:dyDescent="0.25">
      <c r="H9282" s="25"/>
    </row>
    <row r="9283" spans="8:8" x14ac:dyDescent="0.25">
      <c r="H9283" s="25"/>
    </row>
    <row r="9284" spans="8:8" x14ac:dyDescent="0.25">
      <c r="H9284" s="25"/>
    </row>
    <row r="9285" spans="8:8" x14ac:dyDescent="0.25">
      <c r="H9285" s="25"/>
    </row>
    <row r="9286" spans="8:8" x14ac:dyDescent="0.25">
      <c r="H9286" s="25"/>
    </row>
    <row r="9287" spans="8:8" x14ac:dyDescent="0.25">
      <c r="H9287" s="25"/>
    </row>
    <row r="9288" spans="8:8" x14ac:dyDescent="0.25">
      <c r="H9288" s="25"/>
    </row>
    <row r="9289" spans="8:8" x14ac:dyDescent="0.25">
      <c r="H9289" s="25"/>
    </row>
    <row r="9290" spans="8:8" x14ac:dyDescent="0.25">
      <c r="H9290" s="25"/>
    </row>
    <row r="9291" spans="8:8" x14ac:dyDescent="0.25">
      <c r="H9291" s="25"/>
    </row>
    <row r="9292" spans="8:8" x14ac:dyDescent="0.25">
      <c r="H9292" s="25"/>
    </row>
    <row r="9293" spans="8:8" x14ac:dyDescent="0.25">
      <c r="H9293" s="25"/>
    </row>
    <row r="9294" spans="8:8" x14ac:dyDescent="0.25">
      <c r="H9294" s="25"/>
    </row>
    <row r="9295" spans="8:8" x14ac:dyDescent="0.25">
      <c r="H9295" s="25"/>
    </row>
    <row r="9296" spans="8:8" x14ac:dyDescent="0.25">
      <c r="H9296" s="25"/>
    </row>
    <row r="9297" spans="8:8" x14ac:dyDescent="0.25">
      <c r="H9297" s="25"/>
    </row>
    <row r="9298" spans="8:8" x14ac:dyDescent="0.25">
      <c r="H9298" s="25"/>
    </row>
    <row r="9299" spans="8:8" x14ac:dyDescent="0.25">
      <c r="H9299" s="25"/>
    </row>
    <row r="9300" spans="8:8" x14ac:dyDescent="0.25">
      <c r="H9300" s="25"/>
    </row>
    <row r="9301" spans="8:8" x14ac:dyDescent="0.25">
      <c r="H9301" s="25"/>
    </row>
    <row r="9302" spans="8:8" x14ac:dyDescent="0.25">
      <c r="H9302" s="25"/>
    </row>
    <row r="9303" spans="8:8" x14ac:dyDescent="0.25">
      <c r="H9303" s="25"/>
    </row>
    <row r="9304" spans="8:8" x14ac:dyDescent="0.25">
      <c r="H9304" s="25"/>
    </row>
    <row r="9305" spans="8:8" x14ac:dyDescent="0.25">
      <c r="H9305" s="25"/>
    </row>
    <row r="9306" spans="8:8" x14ac:dyDescent="0.25">
      <c r="H9306" s="25"/>
    </row>
    <row r="9307" spans="8:8" x14ac:dyDescent="0.25">
      <c r="H9307" s="25"/>
    </row>
    <row r="9308" spans="8:8" x14ac:dyDescent="0.25">
      <c r="H9308" s="25"/>
    </row>
    <row r="9309" spans="8:8" x14ac:dyDescent="0.25">
      <c r="H9309" s="25"/>
    </row>
    <row r="9310" spans="8:8" x14ac:dyDescent="0.25">
      <c r="H9310" s="25"/>
    </row>
    <row r="9311" spans="8:8" x14ac:dyDescent="0.25">
      <c r="H9311" s="25"/>
    </row>
    <row r="9312" spans="8:8" x14ac:dyDescent="0.25">
      <c r="H9312" s="25"/>
    </row>
    <row r="9313" spans="8:8" x14ac:dyDescent="0.25">
      <c r="H9313" s="25"/>
    </row>
    <row r="9314" spans="8:8" x14ac:dyDescent="0.25">
      <c r="H9314" s="25"/>
    </row>
    <row r="9315" spans="8:8" x14ac:dyDescent="0.25">
      <c r="H9315" s="25"/>
    </row>
    <row r="9316" spans="8:8" x14ac:dyDescent="0.25">
      <c r="H9316" s="25"/>
    </row>
    <row r="9317" spans="8:8" x14ac:dyDescent="0.25">
      <c r="H9317" s="25"/>
    </row>
    <row r="9318" spans="8:8" x14ac:dyDescent="0.25">
      <c r="H9318" s="25"/>
    </row>
    <row r="9319" spans="8:8" x14ac:dyDescent="0.25">
      <c r="H9319" s="25"/>
    </row>
    <row r="9320" spans="8:8" x14ac:dyDescent="0.25">
      <c r="H9320" s="25"/>
    </row>
    <row r="9321" spans="8:8" x14ac:dyDescent="0.25">
      <c r="H9321" s="25"/>
    </row>
    <row r="9322" spans="8:8" x14ac:dyDescent="0.25">
      <c r="H9322" s="25"/>
    </row>
    <row r="9323" spans="8:8" x14ac:dyDescent="0.25">
      <c r="H9323" s="25"/>
    </row>
    <row r="9324" spans="8:8" x14ac:dyDescent="0.25">
      <c r="H9324" s="25"/>
    </row>
    <row r="9325" spans="8:8" x14ac:dyDescent="0.25">
      <c r="H9325" s="25"/>
    </row>
    <row r="9326" spans="8:8" x14ac:dyDescent="0.25">
      <c r="H9326" s="25"/>
    </row>
    <row r="9327" spans="8:8" x14ac:dyDescent="0.25">
      <c r="H9327" s="25"/>
    </row>
    <row r="9328" spans="8:8" x14ac:dyDescent="0.25">
      <c r="H9328" s="25"/>
    </row>
    <row r="9329" spans="8:8" x14ac:dyDescent="0.25">
      <c r="H9329" s="25"/>
    </row>
    <row r="9330" spans="8:8" x14ac:dyDescent="0.25">
      <c r="H9330" s="25"/>
    </row>
    <row r="9331" spans="8:8" x14ac:dyDescent="0.25">
      <c r="H9331" s="25"/>
    </row>
    <row r="9332" spans="8:8" x14ac:dyDescent="0.25">
      <c r="H9332" s="25"/>
    </row>
    <row r="9333" spans="8:8" x14ac:dyDescent="0.25">
      <c r="H9333" s="25"/>
    </row>
    <row r="9334" spans="8:8" x14ac:dyDescent="0.25">
      <c r="H9334" s="25"/>
    </row>
    <row r="9335" spans="8:8" x14ac:dyDescent="0.25">
      <c r="H9335" s="25"/>
    </row>
    <row r="9336" spans="8:8" x14ac:dyDescent="0.25">
      <c r="H9336" s="25"/>
    </row>
    <row r="9337" spans="8:8" x14ac:dyDescent="0.25">
      <c r="H9337" s="25"/>
    </row>
    <row r="9338" spans="8:8" x14ac:dyDescent="0.25">
      <c r="H9338" s="25"/>
    </row>
    <row r="9339" spans="8:8" x14ac:dyDescent="0.25">
      <c r="H9339" s="25"/>
    </row>
    <row r="9340" spans="8:8" x14ac:dyDescent="0.25">
      <c r="H9340" s="25"/>
    </row>
    <row r="9341" spans="8:8" x14ac:dyDescent="0.25">
      <c r="H9341" s="25"/>
    </row>
    <row r="9342" spans="8:8" x14ac:dyDescent="0.25">
      <c r="H9342" s="25"/>
    </row>
    <row r="9343" spans="8:8" x14ac:dyDescent="0.25">
      <c r="H9343" s="25"/>
    </row>
    <row r="9344" spans="8:8" x14ac:dyDescent="0.25">
      <c r="H9344" s="25"/>
    </row>
    <row r="9345" spans="8:8" x14ac:dyDescent="0.25">
      <c r="H9345" s="25"/>
    </row>
    <row r="9346" spans="8:8" x14ac:dyDescent="0.25">
      <c r="H9346" s="25"/>
    </row>
    <row r="9347" spans="8:8" x14ac:dyDescent="0.25">
      <c r="H9347" s="25"/>
    </row>
    <row r="9348" spans="8:8" x14ac:dyDescent="0.25">
      <c r="H9348" s="25"/>
    </row>
    <row r="9349" spans="8:8" x14ac:dyDescent="0.25">
      <c r="H9349" s="25"/>
    </row>
    <row r="9350" spans="8:8" x14ac:dyDescent="0.25">
      <c r="H9350" s="25"/>
    </row>
    <row r="9351" spans="8:8" x14ac:dyDescent="0.25">
      <c r="H9351" s="25"/>
    </row>
    <row r="9352" spans="8:8" x14ac:dyDescent="0.25">
      <c r="H9352" s="25"/>
    </row>
    <row r="9353" spans="8:8" x14ac:dyDescent="0.25">
      <c r="H9353" s="25"/>
    </row>
    <row r="9354" spans="8:8" x14ac:dyDescent="0.25">
      <c r="H9354" s="25"/>
    </row>
    <row r="9355" spans="8:8" x14ac:dyDescent="0.25">
      <c r="H9355" s="25"/>
    </row>
    <row r="9356" spans="8:8" x14ac:dyDescent="0.25">
      <c r="H9356" s="25"/>
    </row>
    <row r="9357" spans="8:8" x14ac:dyDescent="0.25">
      <c r="H9357" s="25"/>
    </row>
    <row r="9358" spans="8:8" x14ac:dyDescent="0.25">
      <c r="H9358" s="25"/>
    </row>
    <row r="9359" spans="8:8" x14ac:dyDescent="0.25">
      <c r="H9359" s="25"/>
    </row>
    <row r="9360" spans="8:8" x14ac:dyDescent="0.25">
      <c r="H9360" s="25"/>
    </row>
    <row r="9361" spans="8:8" x14ac:dyDescent="0.25">
      <c r="H9361" s="25"/>
    </row>
    <row r="9362" spans="8:8" x14ac:dyDescent="0.25">
      <c r="H9362" s="25"/>
    </row>
    <row r="9363" spans="8:8" x14ac:dyDescent="0.25">
      <c r="H9363" s="25"/>
    </row>
    <row r="9364" spans="8:8" x14ac:dyDescent="0.25">
      <c r="H9364" s="25"/>
    </row>
    <row r="9365" spans="8:8" x14ac:dyDescent="0.25">
      <c r="H9365" s="25"/>
    </row>
    <row r="9366" spans="8:8" x14ac:dyDescent="0.25">
      <c r="H9366" s="25"/>
    </row>
    <row r="9367" spans="8:8" x14ac:dyDescent="0.25">
      <c r="H9367" s="25"/>
    </row>
    <row r="9368" spans="8:8" x14ac:dyDescent="0.25">
      <c r="H9368" s="25"/>
    </row>
    <row r="9369" spans="8:8" x14ac:dyDescent="0.25">
      <c r="H9369" s="25"/>
    </row>
    <row r="9370" spans="8:8" x14ac:dyDescent="0.25">
      <c r="H9370" s="25"/>
    </row>
    <row r="9371" spans="8:8" x14ac:dyDescent="0.25">
      <c r="H9371" s="25"/>
    </row>
    <row r="9372" spans="8:8" x14ac:dyDescent="0.25">
      <c r="H9372" s="25"/>
    </row>
    <row r="9373" spans="8:8" x14ac:dyDescent="0.25">
      <c r="H9373" s="25"/>
    </row>
    <row r="9374" spans="8:8" x14ac:dyDescent="0.25">
      <c r="H9374" s="25"/>
    </row>
    <row r="9375" spans="8:8" x14ac:dyDescent="0.25">
      <c r="H9375" s="25"/>
    </row>
    <row r="9376" spans="8:8" x14ac:dyDescent="0.25">
      <c r="H9376" s="25"/>
    </row>
    <row r="9377" spans="8:8" x14ac:dyDescent="0.25">
      <c r="H9377" s="25"/>
    </row>
    <row r="9378" spans="8:8" x14ac:dyDescent="0.25">
      <c r="H9378" s="25"/>
    </row>
    <row r="9379" spans="8:8" x14ac:dyDescent="0.25">
      <c r="H9379" s="25"/>
    </row>
    <row r="9380" spans="8:8" x14ac:dyDescent="0.25">
      <c r="H9380" s="25"/>
    </row>
    <row r="9381" spans="8:8" x14ac:dyDescent="0.25">
      <c r="H9381" s="25"/>
    </row>
    <row r="9382" spans="8:8" x14ac:dyDescent="0.25">
      <c r="H9382" s="25"/>
    </row>
    <row r="9383" spans="8:8" x14ac:dyDescent="0.25">
      <c r="H9383" s="25"/>
    </row>
    <row r="9384" spans="8:8" x14ac:dyDescent="0.25">
      <c r="H9384" s="25"/>
    </row>
    <row r="9385" spans="8:8" x14ac:dyDescent="0.25">
      <c r="H9385" s="25"/>
    </row>
    <row r="9386" spans="8:8" x14ac:dyDescent="0.25">
      <c r="H9386" s="25"/>
    </row>
    <row r="9387" spans="8:8" x14ac:dyDescent="0.25">
      <c r="H9387" s="25"/>
    </row>
    <row r="9388" spans="8:8" x14ac:dyDescent="0.25">
      <c r="H9388" s="25"/>
    </row>
    <row r="9389" spans="8:8" x14ac:dyDescent="0.25">
      <c r="H9389" s="25"/>
    </row>
    <row r="9390" spans="8:8" x14ac:dyDescent="0.25">
      <c r="H9390" s="25"/>
    </row>
    <row r="9391" spans="8:8" x14ac:dyDescent="0.25">
      <c r="H9391" s="25"/>
    </row>
    <row r="9392" spans="8:8" x14ac:dyDescent="0.25">
      <c r="H9392" s="25"/>
    </row>
    <row r="9393" spans="8:8" x14ac:dyDescent="0.25">
      <c r="H9393" s="25"/>
    </row>
    <row r="9394" spans="8:8" x14ac:dyDescent="0.25">
      <c r="H9394" s="25"/>
    </row>
    <row r="9395" spans="8:8" x14ac:dyDescent="0.25">
      <c r="H9395" s="25"/>
    </row>
    <row r="9396" spans="8:8" x14ac:dyDescent="0.25">
      <c r="H9396" s="25"/>
    </row>
    <row r="9397" spans="8:8" x14ac:dyDescent="0.25">
      <c r="H9397" s="25"/>
    </row>
    <row r="9398" spans="8:8" x14ac:dyDescent="0.25">
      <c r="H9398" s="25"/>
    </row>
    <row r="9399" spans="8:8" x14ac:dyDescent="0.25">
      <c r="H9399" s="25"/>
    </row>
    <row r="9400" spans="8:8" x14ac:dyDescent="0.25">
      <c r="H9400" s="25"/>
    </row>
    <row r="9401" spans="8:8" x14ac:dyDescent="0.25">
      <c r="H9401" s="25"/>
    </row>
    <row r="9402" spans="8:8" x14ac:dyDescent="0.25">
      <c r="H9402" s="25"/>
    </row>
    <row r="9403" spans="8:8" x14ac:dyDescent="0.25">
      <c r="H9403" s="25"/>
    </row>
    <row r="9404" spans="8:8" x14ac:dyDescent="0.25">
      <c r="H9404" s="25"/>
    </row>
    <row r="9405" spans="8:8" x14ac:dyDescent="0.25">
      <c r="H9405" s="25"/>
    </row>
    <row r="9406" spans="8:8" x14ac:dyDescent="0.25">
      <c r="H9406" s="25"/>
    </row>
    <row r="9407" spans="8:8" x14ac:dyDescent="0.25">
      <c r="H9407" s="25"/>
    </row>
    <row r="9408" spans="8:8" x14ac:dyDescent="0.25">
      <c r="H9408" s="25"/>
    </row>
    <row r="9409" spans="8:8" x14ac:dyDescent="0.25">
      <c r="H9409" s="25"/>
    </row>
    <row r="9410" spans="8:8" x14ac:dyDescent="0.25">
      <c r="H9410" s="25"/>
    </row>
    <row r="9411" spans="8:8" x14ac:dyDescent="0.25">
      <c r="H9411" s="25"/>
    </row>
    <row r="9412" spans="8:8" x14ac:dyDescent="0.25">
      <c r="H9412" s="25"/>
    </row>
    <row r="9413" spans="8:8" x14ac:dyDescent="0.25">
      <c r="H9413" s="25"/>
    </row>
    <row r="9414" spans="8:8" x14ac:dyDescent="0.25">
      <c r="H9414" s="25"/>
    </row>
    <row r="9415" spans="8:8" x14ac:dyDescent="0.25">
      <c r="H9415" s="25"/>
    </row>
    <row r="9416" spans="8:8" x14ac:dyDescent="0.25">
      <c r="H9416" s="25"/>
    </row>
    <row r="9417" spans="8:8" x14ac:dyDescent="0.25">
      <c r="H9417" s="25"/>
    </row>
    <row r="9418" spans="8:8" x14ac:dyDescent="0.25">
      <c r="H9418" s="25"/>
    </row>
    <row r="9419" spans="8:8" x14ac:dyDescent="0.25">
      <c r="H9419" s="25"/>
    </row>
    <row r="9420" spans="8:8" x14ac:dyDescent="0.25">
      <c r="H9420" s="25"/>
    </row>
    <row r="9421" spans="8:8" x14ac:dyDescent="0.25">
      <c r="H9421" s="25"/>
    </row>
    <row r="9422" spans="8:8" x14ac:dyDescent="0.25">
      <c r="H9422" s="25"/>
    </row>
    <row r="9423" spans="8:8" x14ac:dyDescent="0.25">
      <c r="H9423" s="25"/>
    </row>
    <row r="9424" spans="8:8" x14ac:dyDescent="0.25">
      <c r="H9424" s="25"/>
    </row>
    <row r="9425" spans="8:8" x14ac:dyDescent="0.25">
      <c r="H9425" s="25"/>
    </row>
    <row r="9426" spans="8:8" x14ac:dyDescent="0.25">
      <c r="H9426" s="25"/>
    </row>
    <row r="9427" spans="8:8" x14ac:dyDescent="0.25">
      <c r="H9427" s="25"/>
    </row>
    <row r="9428" spans="8:8" x14ac:dyDescent="0.25">
      <c r="H9428" s="25"/>
    </row>
    <row r="9429" spans="8:8" x14ac:dyDescent="0.25">
      <c r="H9429" s="25"/>
    </row>
    <row r="9430" spans="8:8" x14ac:dyDescent="0.25">
      <c r="H9430" s="25"/>
    </row>
    <row r="9431" spans="8:8" x14ac:dyDescent="0.25">
      <c r="H9431" s="25"/>
    </row>
    <row r="9432" spans="8:8" x14ac:dyDescent="0.25">
      <c r="H9432" s="25"/>
    </row>
    <row r="9433" spans="8:8" x14ac:dyDescent="0.25">
      <c r="H9433" s="25"/>
    </row>
    <row r="9434" spans="8:8" x14ac:dyDescent="0.25">
      <c r="H9434" s="25"/>
    </row>
    <row r="9435" spans="8:8" x14ac:dyDescent="0.25">
      <c r="H9435" s="25"/>
    </row>
    <row r="9436" spans="8:8" x14ac:dyDescent="0.25">
      <c r="H9436" s="25"/>
    </row>
    <row r="9437" spans="8:8" x14ac:dyDescent="0.25">
      <c r="H9437" s="25"/>
    </row>
    <row r="9438" spans="8:8" x14ac:dyDescent="0.25">
      <c r="H9438" s="25"/>
    </row>
    <row r="9439" spans="8:8" x14ac:dyDescent="0.25">
      <c r="H9439" s="25"/>
    </row>
    <row r="9440" spans="8:8" x14ac:dyDescent="0.25">
      <c r="H9440" s="25"/>
    </row>
    <row r="9441" spans="8:8" x14ac:dyDescent="0.25">
      <c r="H9441" s="25"/>
    </row>
    <row r="9442" spans="8:8" x14ac:dyDescent="0.25">
      <c r="H9442" s="25"/>
    </row>
    <row r="9443" spans="8:8" x14ac:dyDescent="0.25">
      <c r="H9443" s="25"/>
    </row>
    <row r="9444" spans="8:8" x14ac:dyDescent="0.25">
      <c r="H9444" s="25"/>
    </row>
    <row r="9445" spans="8:8" x14ac:dyDescent="0.25">
      <c r="H9445" s="25"/>
    </row>
    <row r="9446" spans="8:8" x14ac:dyDescent="0.25">
      <c r="H9446" s="25"/>
    </row>
    <row r="9447" spans="8:8" x14ac:dyDescent="0.25">
      <c r="H9447" s="25"/>
    </row>
    <row r="9448" spans="8:8" x14ac:dyDescent="0.25">
      <c r="H9448" s="25"/>
    </row>
    <row r="9449" spans="8:8" x14ac:dyDescent="0.25">
      <c r="H9449" s="25"/>
    </row>
    <row r="9450" spans="8:8" x14ac:dyDescent="0.25">
      <c r="H9450" s="25"/>
    </row>
    <row r="9451" spans="8:8" x14ac:dyDescent="0.25">
      <c r="H9451" s="25"/>
    </row>
    <row r="9452" spans="8:8" x14ac:dyDescent="0.25">
      <c r="H9452" s="25"/>
    </row>
    <row r="9453" spans="8:8" x14ac:dyDescent="0.25">
      <c r="H9453" s="25"/>
    </row>
    <row r="9454" spans="8:8" x14ac:dyDescent="0.25">
      <c r="H9454" s="25"/>
    </row>
    <row r="9455" spans="8:8" x14ac:dyDescent="0.25">
      <c r="H9455" s="25"/>
    </row>
    <row r="9456" spans="8:8" x14ac:dyDescent="0.25">
      <c r="H9456" s="25"/>
    </row>
    <row r="9457" spans="8:8" x14ac:dyDescent="0.25">
      <c r="H9457" s="25"/>
    </row>
    <row r="9458" spans="8:8" x14ac:dyDescent="0.25">
      <c r="H9458" s="25"/>
    </row>
    <row r="9459" spans="8:8" x14ac:dyDescent="0.25">
      <c r="H9459" s="25"/>
    </row>
    <row r="9460" spans="8:8" x14ac:dyDescent="0.25">
      <c r="H9460" s="25"/>
    </row>
    <row r="9461" spans="8:8" x14ac:dyDescent="0.25">
      <c r="H9461" s="25"/>
    </row>
    <row r="9462" spans="8:8" x14ac:dyDescent="0.25">
      <c r="H9462" s="25"/>
    </row>
    <row r="9463" spans="8:8" x14ac:dyDescent="0.25">
      <c r="H9463" s="25"/>
    </row>
    <row r="9464" spans="8:8" x14ac:dyDescent="0.25">
      <c r="H9464" s="25"/>
    </row>
    <row r="9465" spans="8:8" x14ac:dyDescent="0.25">
      <c r="H9465" s="25"/>
    </row>
    <row r="9466" spans="8:8" x14ac:dyDescent="0.25">
      <c r="H9466" s="25"/>
    </row>
    <row r="9467" spans="8:8" x14ac:dyDescent="0.25">
      <c r="H9467" s="25"/>
    </row>
    <row r="9468" spans="8:8" x14ac:dyDescent="0.25">
      <c r="H9468" s="25"/>
    </row>
    <row r="9469" spans="8:8" x14ac:dyDescent="0.25">
      <c r="H9469" s="25"/>
    </row>
    <row r="9470" spans="8:8" x14ac:dyDescent="0.25">
      <c r="H9470" s="25"/>
    </row>
    <row r="9471" spans="8:8" x14ac:dyDescent="0.25">
      <c r="H9471" s="25"/>
    </row>
    <row r="9472" spans="8:8" x14ac:dyDescent="0.25">
      <c r="H9472" s="25"/>
    </row>
    <row r="9473" spans="8:8" x14ac:dyDescent="0.25">
      <c r="H9473" s="25"/>
    </row>
    <row r="9474" spans="8:8" x14ac:dyDescent="0.25">
      <c r="H9474" s="25"/>
    </row>
    <row r="9475" spans="8:8" x14ac:dyDescent="0.25">
      <c r="H9475" s="25"/>
    </row>
    <row r="9476" spans="8:8" x14ac:dyDescent="0.25">
      <c r="H9476" s="25"/>
    </row>
    <row r="9477" spans="8:8" x14ac:dyDescent="0.25">
      <c r="H9477" s="25"/>
    </row>
    <row r="9478" spans="8:8" x14ac:dyDescent="0.25">
      <c r="H9478" s="25"/>
    </row>
    <row r="9479" spans="8:8" x14ac:dyDescent="0.25">
      <c r="H9479" s="25"/>
    </row>
    <row r="9480" spans="8:8" x14ac:dyDescent="0.25">
      <c r="H9480" s="25"/>
    </row>
    <row r="9481" spans="8:8" x14ac:dyDescent="0.25">
      <c r="H9481" s="25"/>
    </row>
    <row r="9482" spans="8:8" x14ac:dyDescent="0.25">
      <c r="H9482" s="25"/>
    </row>
    <row r="9483" spans="8:8" x14ac:dyDescent="0.25">
      <c r="H9483" s="25"/>
    </row>
    <row r="9484" spans="8:8" x14ac:dyDescent="0.25">
      <c r="H9484" s="25"/>
    </row>
    <row r="9485" spans="8:8" x14ac:dyDescent="0.25">
      <c r="H9485" s="25"/>
    </row>
    <row r="9486" spans="8:8" x14ac:dyDescent="0.25">
      <c r="H9486" s="25"/>
    </row>
    <row r="9487" spans="8:8" x14ac:dyDescent="0.25">
      <c r="H9487" s="25"/>
    </row>
    <row r="9488" spans="8:8" x14ac:dyDescent="0.25">
      <c r="H9488" s="25"/>
    </row>
    <row r="9489" spans="8:8" x14ac:dyDescent="0.25">
      <c r="H9489" s="25"/>
    </row>
    <row r="9490" spans="8:8" x14ac:dyDescent="0.25">
      <c r="H9490" s="25"/>
    </row>
    <row r="9491" spans="8:8" x14ac:dyDescent="0.25">
      <c r="H9491" s="25"/>
    </row>
    <row r="9492" spans="8:8" x14ac:dyDescent="0.25">
      <c r="H9492" s="25"/>
    </row>
    <row r="9493" spans="8:8" x14ac:dyDescent="0.25">
      <c r="H9493" s="25"/>
    </row>
    <row r="9494" spans="8:8" x14ac:dyDescent="0.25">
      <c r="H9494" s="25"/>
    </row>
    <row r="9495" spans="8:8" x14ac:dyDescent="0.25">
      <c r="H9495" s="25"/>
    </row>
    <row r="9496" spans="8:8" x14ac:dyDescent="0.25">
      <c r="H9496" s="25"/>
    </row>
    <row r="9497" spans="8:8" x14ac:dyDescent="0.25">
      <c r="H9497" s="25"/>
    </row>
    <row r="9498" spans="8:8" x14ac:dyDescent="0.25">
      <c r="H9498" s="25"/>
    </row>
    <row r="9499" spans="8:8" x14ac:dyDescent="0.25">
      <c r="H9499" s="25"/>
    </row>
    <row r="9500" spans="8:8" x14ac:dyDescent="0.25">
      <c r="H9500" s="25"/>
    </row>
    <row r="9501" spans="8:8" x14ac:dyDescent="0.25">
      <c r="H9501" s="25"/>
    </row>
    <row r="9502" spans="8:8" x14ac:dyDescent="0.25">
      <c r="H9502" s="25"/>
    </row>
    <row r="9503" spans="8:8" x14ac:dyDescent="0.25">
      <c r="H9503" s="25"/>
    </row>
    <row r="9504" spans="8:8" x14ac:dyDescent="0.25">
      <c r="H9504" s="25"/>
    </row>
    <row r="9505" spans="8:8" x14ac:dyDescent="0.25">
      <c r="H9505" s="25"/>
    </row>
    <row r="9506" spans="8:8" x14ac:dyDescent="0.25">
      <c r="H9506" s="25"/>
    </row>
    <row r="9507" spans="8:8" x14ac:dyDescent="0.25">
      <c r="H9507" s="25"/>
    </row>
    <row r="9508" spans="8:8" x14ac:dyDescent="0.25">
      <c r="H9508" s="25"/>
    </row>
    <row r="9509" spans="8:8" x14ac:dyDescent="0.25">
      <c r="H9509" s="25"/>
    </row>
    <row r="9510" spans="8:8" x14ac:dyDescent="0.25">
      <c r="H9510" s="25"/>
    </row>
    <row r="9511" spans="8:8" x14ac:dyDescent="0.25">
      <c r="H9511" s="25"/>
    </row>
    <row r="9512" spans="8:8" x14ac:dyDescent="0.25">
      <c r="H9512" s="25"/>
    </row>
    <row r="9513" spans="8:8" x14ac:dyDescent="0.25">
      <c r="H9513" s="25"/>
    </row>
    <row r="9514" spans="8:8" x14ac:dyDescent="0.25">
      <c r="H9514" s="25"/>
    </row>
    <row r="9515" spans="8:8" x14ac:dyDescent="0.25">
      <c r="H9515" s="25"/>
    </row>
    <row r="9516" spans="8:8" x14ac:dyDescent="0.25">
      <c r="H9516" s="25"/>
    </row>
    <row r="9517" spans="8:8" x14ac:dyDescent="0.25">
      <c r="H9517" s="25"/>
    </row>
    <row r="9518" spans="8:8" x14ac:dyDescent="0.25">
      <c r="H9518" s="25"/>
    </row>
    <row r="9519" spans="8:8" x14ac:dyDescent="0.25">
      <c r="H9519" s="25"/>
    </row>
    <row r="9520" spans="8:8" x14ac:dyDescent="0.25">
      <c r="H9520" s="25"/>
    </row>
    <row r="9521" spans="8:8" x14ac:dyDescent="0.25">
      <c r="H9521" s="25"/>
    </row>
    <row r="9522" spans="8:8" x14ac:dyDescent="0.25">
      <c r="H9522" s="25"/>
    </row>
    <row r="9523" spans="8:8" x14ac:dyDescent="0.25">
      <c r="H9523" s="25"/>
    </row>
    <row r="9524" spans="8:8" x14ac:dyDescent="0.25">
      <c r="H9524" s="25"/>
    </row>
    <row r="9525" spans="8:8" x14ac:dyDescent="0.25">
      <c r="H9525" s="25"/>
    </row>
    <row r="9526" spans="8:8" x14ac:dyDescent="0.25">
      <c r="H9526" s="25"/>
    </row>
    <row r="9527" spans="8:8" x14ac:dyDescent="0.25">
      <c r="H9527" s="25"/>
    </row>
    <row r="9528" spans="8:8" x14ac:dyDescent="0.25">
      <c r="H9528" s="25"/>
    </row>
    <row r="9529" spans="8:8" x14ac:dyDescent="0.25">
      <c r="H9529" s="25"/>
    </row>
    <row r="9530" spans="8:8" x14ac:dyDescent="0.25">
      <c r="H9530" s="25"/>
    </row>
    <row r="9531" spans="8:8" x14ac:dyDescent="0.25">
      <c r="H9531" s="25"/>
    </row>
    <row r="9532" spans="8:8" x14ac:dyDescent="0.25">
      <c r="H9532" s="25"/>
    </row>
    <row r="9533" spans="8:8" x14ac:dyDescent="0.25">
      <c r="H9533" s="25"/>
    </row>
    <row r="9534" spans="8:8" x14ac:dyDescent="0.25">
      <c r="H9534" s="25"/>
    </row>
    <row r="9535" spans="8:8" x14ac:dyDescent="0.25">
      <c r="H9535" s="25"/>
    </row>
    <row r="9536" spans="8:8" x14ac:dyDescent="0.25">
      <c r="H9536" s="25"/>
    </row>
    <row r="9537" spans="8:8" x14ac:dyDescent="0.25">
      <c r="H9537" s="25"/>
    </row>
    <row r="9538" spans="8:8" x14ac:dyDescent="0.25">
      <c r="H9538" s="25"/>
    </row>
    <row r="9539" spans="8:8" x14ac:dyDescent="0.25">
      <c r="H9539" s="25"/>
    </row>
    <row r="9540" spans="8:8" x14ac:dyDescent="0.25">
      <c r="H9540" s="25"/>
    </row>
    <row r="9541" spans="8:8" x14ac:dyDescent="0.25">
      <c r="H9541" s="25"/>
    </row>
    <row r="9542" spans="8:8" x14ac:dyDescent="0.25">
      <c r="H9542" s="25"/>
    </row>
    <row r="9543" spans="8:8" x14ac:dyDescent="0.25">
      <c r="H9543" s="25"/>
    </row>
    <row r="9544" spans="8:8" x14ac:dyDescent="0.25">
      <c r="H9544" s="25"/>
    </row>
    <row r="9545" spans="8:8" x14ac:dyDescent="0.25">
      <c r="H9545" s="25"/>
    </row>
    <row r="9546" spans="8:8" x14ac:dyDescent="0.25">
      <c r="H9546" s="25"/>
    </row>
    <row r="9547" spans="8:8" x14ac:dyDescent="0.25">
      <c r="H9547" s="25"/>
    </row>
    <row r="9548" spans="8:8" x14ac:dyDescent="0.25">
      <c r="H9548" s="25"/>
    </row>
    <row r="9549" spans="8:8" x14ac:dyDescent="0.25">
      <c r="H9549" s="25"/>
    </row>
    <row r="9550" spans="8:8" x14ac:dyDescent="0.25">
      <c r="H9550" s="25"/>
    </row>
    <row r="9551" spans="8:8" x14ac:dyDescent="0.25">
      <c r="H9551" s="25"/>
    </row>
    <row r="9552" spans="8:8" x14ac:dyDescent="0.25">
      <c r="H9552" s="25"/>
    </row>
    <row r="9553" spans="8:8" x14ac:dyDescent="0.25">
      <c r="H9553" s="25"/>
    </row>
    <row r="9554" spans="8:8" x14ac:dyDescent="0.25">
      <c r="H9554" s="25"/>
    </row>
    <row r="9555" spans="8:8" x14ac:dyDescent="0.25">
      <c r="H9555" s="25"/>
    </row>
    <row r="9556" spans="8:8" x14ac:dyDescent="0.25">
      <c r="H9556" s="25"/>
    </row>
    <row r="9557" spans="8:8" x14ac:dyDescent="0.25">
      <c r="H9557" s="25"/>
    </row>
    <row r="9558" spans="8:8" x14ac:dyDescent="0.25">
      <c r="H9558" s="25"/>
    </row>
    <row r="9559" spans="8:8" x14ac:dyDescent="0.25">
      <c r="H9559" s="25"/>
    </row>
    <row r="9560" spans="8:8" x14ac:dyDescent="0.25">
      <c r="H9560" s="25"/>
    </row>
    <row r="9561" spans="8:8" x14ac:dyDescent="0.25">
      <c r="H9561" s="25"/>
    </row>
    <row r="9562" spans="8:8" x14ac:dyDescent="0.25">
      <c r="H9562" s="25"/>
    </row>
    <row r="9563" spans="8:8" x14ac:dyDescent="0.25">
      <c r="H9563" s="25"/>
    </row>
    <row r="9564" spans="8:8" x14ac:dyDescent="0.25">
      <c r="H9564" s="25"/>
    </row>
    <row r="9565" spans="8:8" x14ac:dyDescent="0.25">
      <c r="H9565" s="25"/>
    </row>
    <row r="9566" spans="8:8" x14ac:dyDescent="0.25">
      <c r="H9566" s="25"/>
    </row>
    <row r="9567" spans="8:8" x14ac:dyDescent="0.25">
      <c r="H9567" s="25"/>
    </row>
    <row r="9568" spans="8:8" x14ac:dyDescent="0.25">
      <c r="H9568" s="25"/>
    </row>
    <row r="9569" spans="8:8" x14ac:dyDescent="0.25">
      <c r="H9569" s="25"/>
    </row>
    <row r="9570" spans="8:8" x14ac:dyDescent="0.25">
      <c r="H9570" s="25"/>
    </row>
    <row r="9571" spans="8:8" x14ac:dyDescent="0.25">
      <c r="H9571" s="25"/>
    </row>
    <row r="9572" spans="8:8" x14ac:dyDescent="0.25">
      <c r="H9572" s="25"/>
    </row>
    <row r="9573" spans="8:8" x14ac:dyDescent="0.25">
      <c r="H9573" s="25"/>
    </row>
    <row r="9574" spans="8:8" x14ac:dyDescent="0.25">
      <c r="H9574" s="25"/>
    </row>
    <row r="9575" spans="8:8" x14ac:dyDescent="0.25">
      <c r="H9575" s="25"/>
    </row>
    <row r="9576" spans="8:8" x14ac:dyDescent="0.25">
      <c r="H9576" s="25"/>
    </row>
    <row r="9577" spans="8:8" x14ac:dyDescent="0.25">
      <c r="H9577" s="25"/>
    </row>
    <row r="9578" spans="8:8" x14ac:dyDescent="0.25">
      <c r="H9578" s="25"/>
    </row>
    <row r="9579" spans="8:8" x14ac:dyDescent="0.25">
      <c r="H9579" s="25"/>
    </row>
    <row r="9580" spans="8:8" x14ac:dyDescent="0.25">
      <c r="H9580" s="25"/>
    </row>
    <row r="9581" spans="8:8" x14ac:dyDescent="0.25">
      <c r="H9581" s="25"/>
    </row>
    <row r="9582" spans="8:8" x14ac:dyDescent="0.25">
      <c r="H9582" s="25"/>
    </row>
    <row r="9583" spans="8:8" x14ac:dyDescent="0.25">
      <c r="H9583" s="25"/>
    </row>
    <row r="9584" spans="8:8" x14ac:dyDescent="0.25">
      <c r="H9584" s="25"/>
    </row>
    <row r="9585" spans="8:8" x14ac:dyDescent="0.25">
      <c r="H9585" s="25"/>
    </row>
    <row r="9586" spans="8:8" x14ac:dyDescent="0.25">
      <c r="H9586" s="25"/>
    </row>
    <row r="9587" spans="8:8" x14ac:dyDescent="0.25">
      <c r="H9587" s="25"/>
    </row>
    <row r="9588" spans="8:8" x14ac:dyDescent="0.25">
      <c r="H9588" s="25"/>
    </row>
    <row r="9589" spans="8:8" x14ac:dyDescent="0.25">
      <c r="H9589" s="25"/>
    </row>
    <row r="9590" spans="8:8" x14ac:dyDescent="0.25">
      <c r="H9590" s="25"/>
    </row>
    <row r="9591" spans="8:8" x14ac:dyDescent="0.25">
      <c r="H9591" s="25"/>
    </row>
    <row r="9592" spans="8:8" x14ac:dyDescent="0.25">
      <c r="H9592" s="25"/>
    </row>
    <row r="9593" spans="8:8" x14ac:dyDescent="0.25">
      <c r="H9593" s="25"/>
    </row>
    <row r="9594" spans="8:8" x14ac:dyDescent="0.25">
      <c r="H9594" s="25"/>
    </row>
    <row r="9595" spans="8:8" x14ac:dyDescent="0.25">
      <c r="H9595" s="25"/>
    </row>
    <row r="9596" spans="8:8" x14ac:dyDescent="0.25">
      <c r="H9596" s="25"/>
    </row>
    <row r="9597" spans="8:8" x14ac:dyDescent="0.25">
      <c r="H9597" s="25"/>
    </row>
    <row r="9598" spans="8:8" x14ac:dyDescent="0.25">
      <c r="H9598" s="25"/>
    </row>
    <row r="9599" spans="8:8" x14ac:dyDescent="0.25">
      <c r="H9599" s="25"/>
    </row>
    <row r="9600" spans="8:8" x14ac:dyDescent="0.25">
      <c r="H9600" s="25"/>
    </row>
    <row r="9601" spans="8:8" x14ac:dyDescent="0.25">
      <c r="H9601" s="25"/>
    </row>
    <row r="9602" spans="8:8" x14ac:dyDescent="0.25">
      <c r="H9602" s="25"/>
    </row>
    <row r="9603" spans="8:8" x14ac:dyDescent="0.25">
      <c r="H9603" s="25"/>
    </row>
    <row r="9604" spans="8:8" x14ac:dyDescent="0.25">
      <c r="H9604" s="25"/>
    </row>
    <row r="9605" spans="8:8" x14ac:dyDescent="0.25">
      <c r="H9605" s="25"/>
    </row>
    <row r="9606" spans="8:8" x14ac:dyDescent="0.25">
      <c r="H9606" s="25"/>
    </row>
    <row r="9607" spans="8:8" x14ac:dyDescent="0.25">
      <c r="H9607" s="25"/>
    </row>
    <row r="9608" spans="8:8" x14ac:dyDescent="0.25">
      <c r="H9608" s="25"/>
    </row>
    <row r="9609" spans="8:8" x14ac:dyDescent="0.25">
      <c r="H9609" s="25"/>
    </row>
    <row r="9610" spans="8:8" x14ac:dyDescent="0.25">
      <c r="H9610" s="25"/>
    </row>
    <row r="9611" spans="8:8" x14ac:dyDescent="0.25">
      <c r="H9611" s="25"/>
    </row>
    <row r="9612" spans="8:8" x14ac:dyDescent="0.25">
      <c r="H9612" s="25"/>
    </row>
    <row r="9613" spans="8:8" x14ac:dyDescent="0.25">
      <c r="H9613" s="25"/>
    </row>
    <row r="9614" spans="8:8" x14ac:dyDescent="0.25">
      <c r="H9614" s="25"/>
    </row>
    <row r="9615" spans="8:8" x14ac:dyDescent="0.25">
      <c r="H9615" s="25"/>
    </row>
    <row r="9616" spans="8:8" x14ac:dyDescent="0.25">
      <c r="H9616" s="25"/>
    </row>
    <row r="9617" spans="8:8" x14ac:dyDescent="0.25">
      <c r="H9617" s="25"/>
    </row>
    <row r="9618" spans="8:8" x14ac:dyDescent="0.25">
      <c r="H9618" s="25"/>
    </row>
    <row r="9619" spans="8:8" x14ac:dyDescent="0.25">
      <c r="H9619" s="25"/>
    </row>
    <row r="9620" spans="8:8" x14ac:dyDescent="0.25">
      <c r="H9620" s="25"/>
    </row>
    <row r="9621" spans="8:8" x14ac:dyDescent="0.25">
      <c r="H9621" s="25"/>
    </row>
    <row r="9622" spans="8:8" x14ac:dyDescent="0.25">
      <c r="H9622" s="25"/>
    </row>
    <row r="9623" spans="8:8" x14ac:dyDescent="0.25">
      <c r="H9623" s="25"/>
    </row>
    <row r="9624" spans="8:8" x14ac:dyDescent="0.25">
      <c r="H9624" s="25"/>
    </row>
    <row r="9625" spans="8:8" x14ac:dyDescent="0.25">
      <c r="H9625" s="25"/>
    </row>
    <row r="9626" spans="8:8" x14ac:dyDescent="0.25">
      <c r="H9626" s="25"/>
    </row>
    <row r="9627" spans="8:8" x14ac:dyDescent="0.25">
      <c r="H9627" s="25"/>
    </row>
    <row r="9628" spans="8:8" x14ac:dyDescent="0.25">
      <c r="H9628" s="25"/>
    </row>
    <row r="9629" spans="8:8" x14ac:dyDescent="0.25">
      <c r="H9629" s="25"/>
    </row>
    <row r="9630" spans="8:8" x14ac:dyDescent="0.25">
      <c r="H9630" s="25"/>
    </row>
    <row r="9631" spans="8:8" x14ac:dyDescent="0.25">
      <c r="H9631" s="25"/>
    </row>
    <row r="9632" spans="8:8" x14ac:dyDescent="0.25">
      <c r="H9632" s="25"/>
    </row>
    <row r="9633" spans="8:8" x14ac:dyDescent="0.25">
      <c r="H9633" s="25"/>
    </row>
    <row r="9634" spans="8:8" x14ac:dyDescent="0.25">
      <c r="H9634" s="25"/>
    </row>
    <row r="9635" spans="8:8" x14ac:dyDescent="0.25">
      <c r="H9635" s="25"/>
    </row>
    <row r="9636" spans="8:8" x14ac:dyDescent="0.25">
      <c r="H9636" s="25"/>
    </row>
    <row r="9637" spans="8:8" x14ac:dyDescent="0.25">
      <c r="H9637" s="25"/>
    </row>
    <row r="9638" spans="8:8" x14ac:dyDescent="0.25">
      <c r="H9638" s="25"/>
    </row>
    <row r="9639" spans="8:8" x14ac:dyDescent="0.25">
      <c r="H9639" s="25"/>
    </row>
    <row r="9640" spans="8:8" x14ac:dyDescent="0.25">
      <c r="H9640" s="25"/>
    </row>
    <row r="9641" spans="8:8" x14ac:dyDescent="0.25">
      <c r="H9641" s="25"/>
    </row>
    <row r="9642" spans="8:8" x14ac:dyDescent="0.25">
      <c r="H9642" s="25"/>
    </row>
    <row r="9643" spans="8:8" x14ac:dyDescent="0.25">
      <c r="H9643" s="25"/>
    </row>
    <row r="9644" spans="8:8" x14ac:dyDescent="0.25">
      <c r="H9644" s="25"/>
    </row>
    <row r="9645" spans="8:8" x14ac:dyDescent="0.25">
      <c r="H9645" s="25"/>
    </row>
    <row r="9646" spans="8:8" x14ac:dyDescent="0.25">
      <c r="H9646" s="25"/>
    </row>
    <row r="9647" spans="8:8" x14ac:dyDescent="0.25">
      <c r="H9647" s="25"/>
    </row>
    <row r="9648" spans="8:8" x14ac:dyDescent="0.25">
      <c r="H9648" s="25"/>
    </row>
    <row r="9649" spans="8:8" x14ac:dyDescent="0.25">
      <c r="H9649" s="25"/>
    </row>
    <row r="9650" spans="8:8" x14ac:dyDescent="0.25">
      <c r="H9650" s="25"/>
    </row>
    <row r="9651" spans="8:8" x14ac:dyDescent="0.25">
      <c r="H9651" s="25"/>
    </row>
    <row r="9652" spans="8:8" x14ac:dyDescent="0.25">
      <c r="H9652" s="25"/>
    </row>
    <row r="9653" spans="8:8" x14ac:dyDescent="0.25">
      <c r="H9653" s="25"/>
    </row>
    <row r="9654" spans="8:8" x14ac:dyDescent="0.25">
      <c r="H9654" s="25"/>
    </row>
    <row r="9655" spans="8:8" x14ac:dyDescent="0.25">
      <c r="H9655" s="25"/>
    </row>
    <row r="9656" spans="8:8" x14ac:dyDescent="0.25">
      <c r="H9656" s="25"/>
    </row>
    <row r="9657" spans="8:8" x14ac:dyDescent="0.25">
      <c r="H9657" s="25"/>
    </row>
    <row r="9658" spans="8:8" x14ac:dyDescent="0.25">
      <c r="H9658" s="25"/>
    </row>
    <row r="9659" spans="8:8" x14ac:dyDescent="0.25">
      <c r="H9659" s="25"/>
    </row>
    <row r="9660" spans="8:8" x14ac:dyDescent="0.25">
      <c r="H9660" s="25"/>
    </row>
    <row r="9661" spans="8:8" x14ac:dyDescent="0.25">
      <c r="H9661" s="25"/>
    </row>
    <row r="9662" spans="8:8" x14ac:dyDescent="0.25">
      <c r="H9662" s="25"/>
    </row>
    <row r="9663" spans="8:8" x14ac:dyDescent="0.25">
      <c r="H9663" s="25"/>
    </row>
    <row r="9664" spans="8:8" x14ac:dyDescent="0.25">
      <c r="H9664" s="25"/>
    </row>
    <row r="9665" spans="8:8" x14ac:dyDescent="0.25">
      <c r="H9665" s="25"/>
    </row>
    <row r="9666" spans="8:8" x14ac:dyDescent="0.25">
      <c r="H9666" s="25"/>
    </row>
    <row r="9667" spans="8:8" x14ac:dyDescent="0.25">
      <c r="H9667" s="25"/>
    </row>
    <row r="9668" spans="8:8" x14ac:dyDescent="0.25">
      <c r="H9668" s="25"/>
    </row>
    <row r="9669" spans="8:8" x14ac:dyDescent="0.25">
      <c r="H9669" s="25"/>
    </row>
    <row r="9670" spans="8:8" x14ac:dyDescent="0.25">
      <c r="H9670" s="25"/>
    </row>
    <row r="9671" spans="8:8" x14ac:dyDescent="0.25">
      <c r="H9671" s="25"/>
    </row>
    <row r="9672" spans="8:8" x14ac:dyDescent="0.25">
      <c r="H9672" s="25"/>
    </row>
    <row r="9673" spans="8:8" x14ac:dyDescent="0.25">
      <c r="H9673" s="25"/>
    </row>
    <row r="9674" spans="8:8" x14ac:dyDescent="0.25">
      <c r="H9674" s="25"/>
    </row>
    <row r="9675" spans="8:8" x14ac:dyDescent="0.25">
      <c r="H9675" s="25"/>
    </row>
    <row r="9676" spans="8:8" x14ac:dyDescent="0.25">
      <c r="H9676" s="25"/>
    </row>
    <row r="9677" spans="8:8" x14ac:dyDescent="0.25">
      <c r="H9677" s="25"/>
    </row>
    <row r="9678" spans="8:8" x14ac:dyDescent="0.25">
      <c r="H9678" s="25"/>
    </row>
    <row r="9679" spans="8:8" x14ac:dyDescent="0.25">
      <c r="H9679" s="25"/>
    </row>
    <row r="9680" spans="8:8" x14ac:dyDescent="0.25">
      <c r="H9680" s="25"/>
    </row>
    <row r="9681" spans="8:8" x14ac:dyDescent="0.25">
      <c r="H9681" s="25"/>
    </row>
    <row r="9682" spans="8:8" x14ac:dyDescent="0.25">
      <c r="H9682" s="25"/>
    </row>
    <row r="9683" spans="8:8" x14ac:dyDescent="0.25">
      <c r="H9683" s="25"/>
    </row>
    <row r="9684" spans="8:8" x14ac:dyDescent="0.25">
      <c r="H9684" s="25"/>
    </row>
    <row r="9685" spans="8:8" x14ac:dyDescent="0.25">
      <c r="H9685" s="25"/>
    </row>
    <row r="9686" spans="8:8" x14ac:dyDescent="0.25">
      <c r="H9686" s="25"/>
    </row>
    <row r="9687" spans="8:8" x14ac:dyDescent="0.25">
      <c r="H9687" s="25"/>
    </row>
    <row r="9688" spans="8:8" x14ac:dyDescent="0.25">
      <c r="H9688" s="25"/>
    </row>
    <row r="9689" spans="8:8" x14ac:dyDescent="0.25">
      <c r="H9689" s="25"/>
    </row>
    <row r="9690" spans="8:8" x14ac:dyDescent="0.25">
      <c r="H9690" s="25"/>
    </row>
    <row r="9691" spans="8:8" x14ac:dyDescent="0.25">
      <c r="H9691" s="25"/>
    </row>
    <row r="9692" spans="8:8" x14ac:dyDescent="0.25">
      <c r="H9692" s="25"/>
    </row>
    <row r="9693" spans="8:8" x14ac:dyDescent="0.25">
      <c r="H9693" s="25"/>
    </row>
    <row r="9694" spans="8:8" x14ac:dyDescent="0.25">
      <c r="H9694" s="25"/>
    </row>
    <row r="9695" spans="8:8" x14ac:dyDescent="0.25">
      <c r="H9695" s="25"/>
    </row>
    <row r="9696" spans="8:8" x14ac:dyDescent="0.25">
      <c r="H9696" s="25"/>
    </row>
    <row r="9697" spans="8:8" x14ac:dyDescent="0.25">
      <c r="H9697" s="25"/>
    </row>
    <row r="9698" spans="8:8" x14ac:dyDescent="0.25">
      <c r="H9698" s="25"/>
    </row>
    <row r="9699" spans="8:8" x14ac:dyDescent="0.25">
      <c r="H9699" s="25"/>
    </row>
    <row r="9700" spans="8:8" x14ac:dyDescent="0.25">
      <c r="H9700" s="25"/>
    </row>
    <row r="9701" spans="8:8" x14ac:dyDescent="0.25">
      <c r="H9701" s="25"/>
    </row>
    <row r="9702" spans="8:8" x14ac:dyDescent="0.25">
      <c r="H9702" s="25"/>
    </row>
    <row r="9703" spans="8:8" x14ac:dyDescent="0.25">
      <c r="H9703" s="25"/>
    </row>
    <row r="9704" spans="8:8" x14ac:dyDescent="0.25">
      <c r="H9704" s="25"/>
    </row>
    <row r="9705" spans="8:8" x14ac:dyDescent="0.25">
      <c r="H9705" s="25"/>
    </row>
    <row r="9706" spans="8:8" x14ac:dyDescent="0.25">
      <c r="H9706" s="25"/>
    </row>
    <row r="9707" spans="8:8" x14ac:dyDescent="0.25">
      <c r="H9707" s="25"/>
    </row>
    <row r="9708" spans="8:8" x14ac:dyDescent="0.25">
      <c r="H9708" s="25"/>
    </row>
    <row r="9709" spans="8:8" x14ac:dyDescent="0.25">
      <c r="H9709" s="25"/>
    </row>
    <row r="9710" spans="8:8" x14ac:dyDescent="0.25">
      <c r="H9710" s="25"/>
    </row>
    <row r="9711" spans="8:8" x14ac:dyDescent="0.25">
      <c r="H9711" s="25"/>
    </row>
    <row r="9712" spans="8:8" x14ac:dyDescent="0.25">
      <c r="H9712" s="25"/>
    </row>
    <row r="9713" spans="8:8" x14ac:dyDescent="0.25">
      <c r="H9713" s="25"/>
    </row>
    <row r="9714" spans="8:8" x14ac:dyDescent="0.25">
      <c r="H9714" s="25"/>
    </row>
    <row r="9715" spans="8:8" x14ac:dyDescent="0.25">
      <c r="H9715" s="25"/>
    </row>
    <row r="9716" spans="8:8" x14ac:dyDescent="0.25">
      <c r="H9716" s="25"/>
    </row>
    <row r="9717" spans="8:8" x14ac:dyDescent="0.25">
      <c r="H9717" s="25"/>
    </row>
    <row r="9718" spans="8:8" x14ac:dyDescent="0.25">
      <c r="H9718" s="25"/>
    </row>
    <row r="9719" spans="8:8" x14ac:dyDescent="0.25">
      <c r="H9719" s="25"/>
    </row>
    <row r="9720" spans="8:8" x14ac:dyDescent="0.25">
      <c r="H9720" s="25"/>
    </row>
    <row r="9721" spans="8:8" x14ac:dyDescent="0.25">
      <c r="H9721" s="25"/>
    </row>
    <row r="9722" spans="8:8" x14ac:dyDescent="0.25">
      <c r="H9722" s="25"/>
    </row>
    <row r="9723" spans="8:8" x14ac:dyDescent="0.25">
      <c r="H9723" s="25"/>
    </row>
    <row r="9724" spans="8:8" x14ac:dyDescent="0.25">
      <c r="H9724" s="25"/>
    </row>
    <row r="9725" spans="8:8" x14ac:dyDescent="0.25">
      <c r="H9725" s="25"/>
    </row>
    <row r="9726" spans="8:8" x14ac:dyDescent="0.25">
      <c r="H9726" s="25"/>
    </row>
    <row r="9727" spans="8:8" x14ac:dyDescent="0.25">
      <c r="H9727" s="25"/>
    </row>
    <row r="9728" spans="8:8" x14ac:dyDescent="0.25">
      <c r="H9728" s="25"/>
    </row>
    <row r="9729" spans="8:8" x14ac:dyDescent="0.25">
      <c r="H9729" s="25"/>
    </row>
    <row r="9730" spans="8:8" x14ac:dyDescent="0.25">
      <c r="H9730" s="25"/>
    </row>
    <row r="9731" spans="8:8" x14ac:dyDescent="0.25">
      <c r="H9731" s="25"/>
    </row>
    <row r="9732" spans="8:8" x14ac:dyDescent="0.25">
      <c r="H9732" s="25"/>
    </row>
    <row r="9733" spans="8:8" x14ac:dyDescent="0.25">
      <c r="H9733" s="25"/>
    </row>
    <row r="9734" spans="8:8" x14ac:dyDescent="0.25">
      <c r="H9734" s="25"/>
    </row>
    <row r="9735" spans="8:8" x14ac:dyDescent="0.25">
      <c r="H9735" s="25"/>
    </row>
    <row r="9736" spans="8:8" x14ac:dyDescent="0.25">
      <c r="H9736" s="25"/>
    </row>
    <row r="9737" spans="8:8" x14ac:dyDescent="0.25">
      <c r="H9737" s="25"/>
    </row>
    <row r="9738" spans="8:8" x14ac:dyDescent="0.25">
      <c r="H9738" s="25"/>
    </row>
    <row r="9739" spans="8:8" x14ac:dyDescent="0.25">
      <c r="H9739" s="25"/>
    </row>
    <row r="9740" spans="8:8" x14ac:dyDescent="0.25">
      <c r="H9740" s="25"/>
    </row>
    <row r="9741" spans="8:8" x14ac:dyDescent="0.25">
      <c r="H9741" s="25"/>
    </row>
    <row r="9742" spans="8:8" x14ac:dyDescent="0.25">
      <c r="H9742" s="25"/>
    </row>
    <row r="9743" spans="8:8" x14ac:dyDescent="0.25">
      <c r="H9743" s="25"/>
    </row>
    <row r="9744" spans="8:8" x14ac:dyDescent="0.25">
      <c r="H9744" s="25"/>
    </row>
    <row r="9745" spans="8:8" x14ac:dyDescent="0.25">
      <c r="H9745" s="25"/>
    </row>
    <row r="9746" spans="8:8" x14ac:dyDescent="0.25">
      <c r="H9746" s="25"/>
    </row>
    <row r="9747" spans="8:8" x14ac:dyDescent="0.25">
      <c r="H9747" s="25"/>
    </row>
    <row r="9748" spans="8:8" x14ac:dyDescent="0.25">
      <c r="H9748" s="25"/>
    </row>
    <row r="9749" spans="8:8" x14ac:dyDescent="0.25">
      <c r="H9749" s="25"/>
    </row>
    <row r="9750" spans="8:8" x14ac:dyDescent="0.25">
      <c r="H9750" s="25"/>
    </row>
    <row r="9751" spans="8:8" x14ac:dyDescent="0.25">
      <c r="H9751" s="25"/>
    </row>
    <row r="9752" spans="8:8" x14ac:dyDescent="0.25">
      <c r="H9752" s="25"/>
    </row>
    <row r="9753" spans="8:8" x14ac:dyDescent="0.25">
      <c r="H9753" s="25"/>
    </row>
    <row r="9754" spans="8:8" x14ac:dyDescent="0.25">
      <c r="H9754" s="25"/>
    </row>
    <row r="9755" spans="8:8" x14ac:dyDescent="0.25">
      <c r="H9755" s="25"/>
    </row>
    <row r="9756" spans="8:8" x14ac:dyDescent="0.25">
      <c r="H9756" s="25"/>
    </row>
    <row r="9757" spans="8:8" x14ac:dyDescent="0.25">
      <c r="H9757" s="25"/>
    </row>
    <row r="9758" spans="8:8" x14ac:dyDescent="0.25">
      <c r="H9758" s="25"/>
    </row>
    <row r="9759" spans="8:8" x14ac:dyDescent="0.25">
      <c r="H9759" s="25"/>
    </row>
    <row r="9760" spans="8:8" x14ac:dyDescent="0.25">
      <c r="H9760" s="25"/>
    </row>
    <row r="9761" spans="8:8" x14ac:dyDescent="0.25">
      <c r="H9761" s="25"/>
    </row>
    <row r="9762" spans="8:8" x14ac:dyDescent="0.25">
      <c r="H9762" s="25"/>
    </row>
    <row r="9763" spans="8:8" x14ac:dyDescent="0.25">
      <c r="H9763" s="25"/>
    </row>
    <row r="9764" spans="8:8" x14ac:dyDescent="0.25">
      <c r="H9764" s="25"/>
    </row>
    <row r="9765" spans="8:8" x14ac:dyDescent="0.25">
      <c r="H9765" s="25"/>
    </row>
    <row r="9766" spans="8:8" x14ac:dyDescent="0.25">
      <c r="H9766" s="25"/>
    </row>
    <row r="9767" spans="8:8" x14ac:dyDescent="0.25">
      <c r="H9767" s="25"/>
    </row>
    <row r="9768" spans="8:8" x14ac:dyDescent="0.25">
      <c r="H9768" s="25"/>
    </row>
    <row r="9769" spans="8:8" x14ac:dyDescent="0.25">
      <c r="H9769" s="25"/>
    </row>
    <row r="9770" spans="8:8" x14ac:dyDescent="0.25">
      <c r="H9770" s="25"/>
    </row>
    <row r="9771" spans="8:8" x14ac:dyDescent="0.25">
      <c r="H9771" s="25"/>
    </row>
    <row r="9772" spans="8:8" x14ac:dyDescent="0.25">
      <c r="H9772" s="25"/>
    </row>
    <row r="9773" spans="8:8" x14ac:dyDescent="0.25">
      <c r="H9773" s="25"/>
    </row>
    <row r="9774" spans="8:8" x14ac:dyDescent="0.25">
      <c r="H9774" s="25"/>
    </row>
    <row r="9775" spans="8:8" x14ac:dyDescent="0.25">
      <c r="H9775" s="25"/>
    </row>
    <row r="9776" spans="8:8" x14ac:dyDescent="0.25">
      <c r="H9776" s="25"/>
    </row>
    <row r="9777" spans="8:8" x14ac:dyDescent="0.25">
      <c r="H9777" s="25"/>
    </row>
    <row r="9778" spans="8:8" x14ac:dyDescent="0.25">
      <c r="H9778" s="25"/>
    </row>
    <row r="9779" spans="8:8" x14ac:dyDescent="0.25">
      <c r="H9779" s="25"/>
    </row>
    <row r="9780" spans="8:8" x14ac:dyDescent="0.25">
      <c r="H9780" s="25"/>
    </row>
    <row r="9781" spans="8:8" x14ac:dyDescent="0.25">
      <c r="H9781" s="25"/>
    </row>
    <row r="9782" spans="8:8" x14ac:dyDescent="0.25">
      <c r="H9782" s="25"/>
    </row>
    <row r="9783" spans="8:8" x14ac:dyDescent="0.25">
      <c r="H9783" s="25"/>
    </row>
    <row r="9784" spans="8:8" x14ac:dyDescent="0.25">
      <c r="H9784" s="25"/>
    </row>
    <row r="9785" spans="8:8" x14ac:dyDescent="0.25">
      <c r="H9785" s="25"/>
    </row>
    <row r="9786" spans="8:8" x14ac:dyDescent="0.25">
      <c r="H9786" s="25"/>
    </row>
    <row r="9787" spans="8:8" x14ac:dyDescent="0.25">
      <c r="H9787" s="25"/>
    </row>
    <row r="9788" spans="8:8" x14ac:dyDescent="0.25">
      <c r="H9788" s="25"/>
    </row>
    <row r="9789" spans="8:8" x14ac:dyDescent="0.25">
      <c r="H9789" s="25"/>
    </row>
    <row r="9790" spans="8:8" x14ac:dyDescent="0.25">
      <c r="H9790" s="25"/>
    </row>
    <row r="9791" spans="8:8" x14ac:dyDescent="0.25">
      <c r="H9791" s="25"/>
    </row>
    <row r="9792" spans="8:8" x14ac:dyDescent="0.25">
      <c r="H9792" s="25"/>
    </row>
    <row r="9793" spans="8:8" x14ac:dyDescent="0.25">
      <c r="H9793" s="25"/>
    </row>
    <row r="9794" spans="8:8" x14ac:dyDescent="0.25">
      <c r="H9794" s="25"/>
    </row>
    <row r="9795" spans="8:8" x14ac:dyDescent="0.25">
      <c r="H9795" s="25"/>
    </row>
    <row r="9796" spans="8:8" x14ac:dyDescent="0.25">
      <c r="H9796" s="25"/>
    </row>
    <row r="9797" spans="8:8" x14ac:dyDescent="0.25">
      <c r="H9797" s="25"/>
    </row>
    <row r="9798" spans="8:8" x14ac:dyDescent="0.25">
      <c r="H9798" s="25"/>
    </row>
    <row r="9799" spans="8:8" x14ac:dyDescent="0.25">
      <c r="H9799" s="25"/>
    </row>
    <row r="9800" spans="8:8" x14ac:dyDescent="0.25">
      <c r="H9800" s="25"/>
    </row>
    <row r="9801" spans="8:8" x14ac:dyDescent="0.25">
      <c r="H9801" s="25"/>
    </row>
    <row r="9802" spans="8:8" x14ac:dyDescent="0.25">
      <c r="H9802" s="25"/>
    </row>
    <row r="9803" spans="8:8" x14ac:dyDescent="0.25">
      <c r="H9803" s="25"/>
    </row>
    <row r="9804" spans="8:8" x14ac:dyDescent="0.25">
      <c r="H9804" s="25"/>
    </row>
    <row r="9805" spans="8:8" x14ac:dyDescent="0.25">
      <c r="H9805" s="25"/>
    </row>
    <row r="9806" spans="8:8" x14ac:dyDescent="0.25">
      <c r="H9806" s="25"/>
    </row>
    <row r="9807" spans="8:8" x14ac:dyDescent="0.25">
      <c r="H9807" s="25"/>
    </row>
    <row r="9808" spans="8:8" x14ac:dyDescent="0.25">
      <c r="H9808" s="25"/>
    </row>
    <row r="9809" spans="8:8" x14ac:dyDescent="0.25">
      <c r="H9809" s="25"/>
    </row>
    <row r="9810" spans="8:8" x14ac:dyDescent="0.25">
      <c r="H9810" s="25"/>
    </row>
    <row r="9811" spans="8:8" x14ac:dyDescent="0.25">
      <c r="H9811" s="25"/>
    </row>
    <row r="9812" spans="8:8" x14ac:dyDescent="0.25">
      <c r="H9812" s="25"/>
    </row>
    <row r="9813" spans="8:8" x14ac:dyDescent="0.25">
      <c r="H9813" s="25"/>
    </row>
    <row r="9814" spans="8:8" x14ac:dyDescent="0.25">
      <c r="H9814" s="25"/>
    </row>
    <row r="9815" spans="8:8" x14ac:dyDescent="0.25">
      <c r="H9815" s="25"/>
    </row>
    <row r="9816" spans="8:8" x14ac:dyDescent="0.25">
      <c r="H9816" s="25"/>
    </row>
    <row r="9817" spans="8:8" x14ac:dyDescent="0.25">
      <c r="H9817" s="25"/>
    </row>
    <row r="9818" spans="8:8" x14ac:dyDescent="0.25">
      <c r="H9818" s="25"/>
    </row>
    <row r="9819" spans="8:8" x14ac:dyDescent="0.25">
      <c r="H9819" s="25"/>
    </row>
    <row r="9820" spans="8:8" x14ac:dyDescent="0.25">
      <c r="H9820" s="25"/>
    </row>
    <row r="9821" spans="8:8" x14ac:dyDescent="0.25">
      <c r="H9821" s="25"/>
    </row>
    <row r="9822" spans="8:8" x14ac:dyDescent="0.25">
      <c r="H9822" s="25"/>
    </row>
    <row r="9823" spans="8:8" x14ac:dyDescent="0.25">
      <c r="H9823" s="25"/>
    </row>
    <row r="9824" spans="8:8" x14ac:dyDescent="0.25">
      <c r="H9824" s="25"/>
    </row>
    <row r="9825" spans="8:8" x14ac:dyDescent="0.25">
      <c r="H9825" s="25"/>
    </row>
    <row r="9826" spans="8:8" x14ac:dyDescent="0.25">
      <c r="H9826" s="25"/>
    </row>
    <row r="9827" spans="8:8" x14ac:dyDescent="0.25">
      <c r="H9827" s="25"/>
    </row>
    <row r="9828" spans="8:8" x14ac:dyDescent="0.25">
      <c r="H9828" s="25"/>
    </row>
    <row r="9829" spans="8:8" x14ac:dyDescent="0.25">
      <c r="H9829" s="25"/>
    </row>
    <row r="9830" spans="8:8" x14ac:dyDescent="0.25">
      <c r="H9830" s="25"/>
    </row>
    <row r="9831" spans="8:8" x14ac:dyDescent="0.25">
      <c r="H9831" s="25"/>
    </row>
    <row r="9832" spans="8:8" x14ac:dyDescent="0.25">
      <c r="H9832" s="25"/>
    </row>
    <row r="9833" spans="8:8" x14ac:dyDescent="0.25">
      <c r="H9833" s="25"/>
    </row>
    <row r="9834" spans="8:8" x14ac:dyDescent="0.25">
      <c r="H9834" s="25"/>
    </row>
    <row r="9835" spans="8:8" x14ac:dyDescent="0.25">
      <c r="H9835" s="25"/>
    </row>
    <row r="9836" spans="8:8" x14ac:dyDescent="0.25">
      <c r="H9836" s="25"/>
    </row>
    <row r="9837" spans="8:8" x14ac:dyDescent="0.25">
      <c r="H9837" s="25"/>
    </row>
    <row r="9838" spans="8:8" x14ac:dyDescent="0.25">
      <c r="H9838" s="25"/>
    </row>
    <row r="9839" spans="8:8" x14ac:dyDescent="0.25">
      <c r="H9839" s="25"/>
    </row>
    <row r="9840" spans="8:8" x14ac:dyDescent="0.25">
      <c r="H9840" s="25"/>
    </row>
    <row r="9841" spans="8:8" x14ac:dyDescent="0.25">
      <c r="H9841" s="25"/>
    </row>
    <row r="9842" spans="8:8" x14ac:dyDescent="0.25">
      <c r="H9842" s="25"/>
    </row>
    <row r="9843" spans="8:8" x14ac:dyDescent="0.25">
      <c r="H9843" s="25"/>
    </row>
    <row r="9844" spans="8:8" x14ac:dyDescent="0.25">
      <c r="H9844" s="25"/>
    </row>
    <row r="9845" spans="8:8" x14ac:dyDescent="0.25">
      <c r="H9845" s="25"/>
    </row>
    <row r="9846" spans="8:8" x14ac:dyDescent="0.25">
      <c r="H9846" s="25"/>
    </row>
    <row r="9847" spans="8:8" x14ac:dyDescent="0.25">
      <c r="H9847" s="25"/>
    </row>
    <row r="9848" spans="8:8" x14ac:dyDescent="0.25">
      <c r="H9848" s="25"/>
    </row>
    <row r="9849" spans="8:8" x14ac:dyDescent="0.25">
      <c r="H9849" s="25"/>
    </row>
    <row r="9850" spans="8:8" x14ac:dyDescent="0.25">
      <c r="H9850" s="25"/>
    </row>
    <row r="9851" spans="8:8" x14ac:dyDescent="0.25">
      <c r="H9851" s="25"/>
    </row>
    <row r="9852" spans="8:8" x14ac:dyDescent="0.25">
      <c r="H9852" s="25"/>
    </row>
    <row r="9853" spans="8:8" x14ac:dyDescent="0.25">
      <c r="H9853" s="25"/>
    </row>
    <row r="9854" spans="8:8" x14ac:dyDescent="0.25">
      <c r="H9854" s="25"/>
    </row>
    <row r="9855" spans="8:8" x14ac:dyDescent="0.25">
      <c r="H9855" s="25"/>
    </row>
    <row r="9856" spans="8:8" x14ac:dyDescent="0.25">
      <c r="H9856" s="25"/>
    </row>
    <row r="9857" spans="8:8" x14ac:dyDescent="0.25">
      <c r="H9857" s="25"/>
    </row>
    <row r="9858" spans="8:8" x14ac:dyDescent="0.25">
      <c r="H9858" s="25"/>
    </row>
    <row r="9859" spans="8:8" x14ac:dyDescent="0.25">
      <c r="H9859" s="25"/>
    </row>
    <row r="9860" spans="8:8" x14ac:dyDescent="0.25">
      <c r="H9860" s="25"/>
    </row>
    <row r="9861" spans="8:8" x14ac:dyDescent="0.25">
      <c r="H9861" s="25"/>
    </row>
    <row r="9862" spans="8:8" x14ac:dyDescent="0.25">
      <c r="H9862" s="25"/>
    </row>
    <row r="9863" spans="8:8" x14ac:dyDescent="0.25">
      <c r="H9863" s="25"/>
    </row>
    <row r="9864" spans="8:8" x14ac:dyDescent="0.25">
      <c r="H9864" s="25"/>
    </row>
    <row r="9865" spans="8:8" x14ac:dyDescent="0.25">
      <c r="H9865" s="25"/>
    </row>
    <row r="9866" spans="8:8" x14ac:dyDescent="0.25">
      <c r="H9866" s="25"/>
    </row>
    <row r="9867" spans="8:8" x14ac:dyDescent="0.25">
      <c r="H9867" s="25"/>
    </row>
    <row r="9868" spans="8:8" x14ac:dyDescent="0.25">
      <c r="H9868" s="25"/>
    </row>
    <row r="9869" spans="8:8" x14ac:dyDescent="0.25">
      <c r="H9869" s="25"/>
    </row>
    <row r="9870" spans="8:8" x14ac:dyDescent="0.25">
      <c r="H9870" s="25"/>
    </row>
    <row r="9871" spans="8:8" x14ac:dyDescent="0.25">
      <c r="H9871" s="25"/>
    </row>
    <row r="9872" spans="8:8" x14ac:dyDescent="0.25">
      <c r="H9872" s="25"/>
    </row>
    <row r="9873" spans="8:8" x14ac:dyDescent="0.25">
      <c r="H9873" s="25"/>
    </row>
    <row r="9874" spans="8:8" x14ac:dyDescent="0.25">
      <c r="H9874" s="25"/>
    </row>
    <row r="9875" spans="8:8" x14ac:dyDescent="0.25">
      <c r="H9875" s="25"/>
    </row>
    <row r="9876" spans="8:8" x14ac:dyDescent="0.25">
      <c r="H9876" s="25"/>
    </row>
    <row r="9877" spans="8:8" x14ac:dyDescent="0.25">
      <c r="H9877" s="25"/>
    </row>
    <row r="9878" spans="8:8" x14ac:dyDescent="0.25">
      <c r="H9878" s="25"/>
    </row>
    <row r="9879" spans="8:8" x14ac:dyDescent="0.25">
      <c r="H9879" s="25"/>
    </row>
    <row r="9880" spans="8:8" x14ac:dyDescent="0.25">
      <c r="H9880" s="25"/>
    </row>
    <row r="9881" spans="8:8" x14ac:dyDescent="0.25">
      <c r="H9881" s="25"/>
    </row>
    <row r="9882" spans="8:8" x14ac:dyDescent="0.25">
      <c r="H9882" s="25"/>
    </row>
    <row r="9883" spans="8:8" x14ac:dyDescent="0.25">
      <c r="H9883" s="25"/>
    </row>
    <row r="9884" spans="8:8" x14ac:dyDescent="0.25">
      <c r="H9884" s="25"/>
    </row>
    <row r="9885" spans="8:8" x14ac:dyDescent="0.25">
      <c r="H9885" s="25"/>
    </row>
    <row r="9886" spans="8:8" x14ac:dyDescent="0.25">
      <c r="H9886" s="25"/>
    </row>
    <row r="9887" spans="8:8" x14ac:dyDescent="0.25">
      <c r="H9887" s="25"/>
    </row>
    <row r="9888" spans="8:8" x14ac:dyDescent="0.25">
      <c r="H9888" s="25"/>
    </row>
    <row r="9889" spans="8:8" x14ac:dyDescent="0.25">
      <c r="H9889" s="25"/>
    </row>
    <row r="9890" spans="8:8" x14ac:dyDescent="0.25">
      <c r="H9890" s="25"/>
    </row>
    <row r="9891" spans="8:8" x14ac:dyDescent="0.25">
      <c r="H9891" s="25"/>
    </row>
    <row r="9892" spans="8:8" x14ac:dyDescent="0.25">
      <c r="H9892" s="25"/>
    </row>
    <row r="9893" spans="8:8" x14ac:dyDescent="0.25">
      <c r="H9893" s="25"/>
    </row>
    <row r="9894" spans="8:8" x14ac:dyDescent="0.25">
      <c r="H9894" s="25"/>
    </row>
    <row r="9895" spans="8:8" x14ac:dyDescent="0.25">
      <c r="H9895" s="25"/>
    </row>
    <row r="9896" spans="8:8" x14ac:dyDescent="0.25">
      <c r="H9896" s="25"/>
    </row>
    <row r="9897" spans="8:8" x14ac:dyDescent="0.25">
      <c r="H9897" s="25"/>
    </row>
    <row r="9898" spans="8:8" x14ac:dyDescent="0.25">
      <c r="H9898" s="25"/>
    </row>
    <row r="9899" spans="8:8" x14ac:dyDescent="0.25">
      <c r="H9899" s="25"/>
    </row>
    <row r="9900" spans="8:8" x14ac:dyDescent="0.25">
      <c r="H9900" s="25"/>
    </row>
    <row r="9901" spans="8:8" x14ac:dyDescent="0.25">
      <c r="H9901" s="25"/>
    </row>
    <row r="9902" spans="8:8" x14ac:dyDescent="0.25">
      <c r="H9902" s="25"/>
    </row>
    <row r="9903" spans="8:8" x14ac:dyDescent="0.25">
      <c r="H9903" s="25"/>
    </row>
    <row r="9904" spans="8:8" x14ac:dyDescent="0.25">
      <c r="H9904" s="25"/>
    </row>
    <row r="9905" spans="8:8" x14ac:dyDescent="0.25">
      <c r="H9905" s="25"/>
    </row>
    <row r="9906" spans="8:8" x14ac:dyDescent="0.25">
      <c r="H9906" s="25"/>
    </row>
    <row r="9907" spans="8:8" x14ac:dyDescent="0.25">
      <c r="H9907" s="25"/>
    </row>
    <row r="9908" spans="8:8" x14ac:dyDescent="0.25">
      <c r="H9908" s="25"/>
    </row>
    <row r="9909" spans="8:8" x14ac:dyDescent="0.25">
      <c r="H9909" s="25"/>
    </row>
    <row r="9910" spans="8:8" x14ac:dyDescent="0.25">
      <c r="H9910" s="25"/>
    </row>
    <row r="9911" spans="8:8" x14ac:dyDescent="0.25">
      <c r="H9911" s="25"/>
    </row>
    <row r="9912" spans="8:8" x14ac:dyDescent="0.25">
      <c r="H9912" s="25"/>
    </row>
    <row r="9913" spans="8:8" x14ac:dyDescent="0.25">
      <c r="H9913" s="25"/>
    </row>
    <row r="9914" spans="8:8" x14ac:dyDescent="0.25">
      <c r="H9914" s="25"/>
    </row>
    <row r="9915" spans="8:8" x14ac:dyDescent="0.25">
      <c r="H9915" s="25"/>
    </row>
    <row r="9916" spans="8:8" x14ac:dyDescent="0.25">
      <c r="H9916" s="25"/>
    </row>
    <row r="9917" spans="8:8" x14ac:dyDescent="0.25">
      <c r="H9917" s="25"/>
    </row>
    <row r="9918" spans="8:8" x14ac:dyDescent="0.25">
      <c r="H9918" s="25"/>
    </row>
    <row r="9919" spans="8:8" x14ac:dyDescent="0.25">
      <c r="H9919" s="25"/>
    </row>
    <row r="9920" spans="8:8" x14ac:dyDescent="0.25">
      <c r="H9920" s="25"/>
    </row>
    <row r="9921" spans="8:8" x14ac:dyDescent="0.25">
      <c r="H9921" s="25"/>
    </row>
    <row r="9922" spans="8:8" x14ac:dyDescent="0.25">
      <c r="H9922" s="25"/>
    </row>
    <row r="9923" spans="8:8" x14ac:dyDescent="0.25">
      <c r="H9923" s="25"/>
    </row>
    <row r="9924" spans="8:8" x14ac:dyDescent="0.25">
      <c r="H9924" s="25"/>
    </row>
    <row r="9925" spans="8:8" x14ac:dyDescent="0.25">
      <c r="H9925" s="25"/>
    </row>
    <row r="9926" spans="8:8" x14ac:dyDescent="0.25">
      <c r="H9926" s="25"/>
    </row>
    <row r="9927" spans="8:8" x14ac:dyDescent="0.25">
      <c r="H9927" s="25"/>
    </row>
    <row r="9928" spans="8:8" x14ac:dyDescent="0.25">
      <c r="H9928" s="25"/>
    </row>
    <row r="9929" spans="8:8" x14ac:dyDescent="0.25">
      <c r="H9929" s="25"/>
    </row>
    <row r="9930" spans="8:8" x14ac:dyDescent="0.25">
      <c r="H9930" s="25"/>
    </row>
    <row r="9931" spans="8:8" x14ac:dyDescent="0.25">
      <c r="H9931" s="25"/>
    </row>
    <row r="9932" spans="8:8" x14ac:dyDescent="0.25">
      <c r="H9932" s="25"/>
    </row>
    <row r="9933" spans="8:8" x14ac:dyDescent="0.25">
      <c r="H9933" s="25"/>
    </row>
    <row r="9934" spans="8:8" x14ac:dyDescent="0.25">
      <c r="H9934" s="25"/>
    </row>
    <row r="9935" spans="8:8" x14ac:dyDescent="0.25">
      <c r="H9935" s="25"/>
    </row>
    <row r="9936" spans="8:8" x14ac:dyDescent="0.25">
      <c r="H9936" s="25"/>
    </row>
    <row r="9937" spans="8:8" x14ac:dyDescent="0.25">
      <c r="H9937" s="25"/>
    </row>
    <row r="9938" spans="8:8" x14ac:dyDescent="0.25">
      <c r="H9938" s="25"/>
    </row>
    <row r="9939" spans="8:8" x14ac:dyDescent="0.25">
      <c r="H9939" s="25"/>
    </row>
    <row r="9940" spans="8:8" x14ac:dyDescent="0.25">
      <c r="H9940" s="25"/>
    </row>
    <row r="9941" spans="8:8" x14ac:dyDescent="0.25">
      <c r="H9941" s="25"/>
    </row>
    <row r="9942" spans="8:8" x14ac:dyDescent="0.25">
      <c r="H9942" s="25"/>
    </row>
    <row r="9943" spans="8:8" x14ac:dyDescent="0.25">
      <c r="H9943" s="25"/>
    </row>
    <row r="9944" spans="8:8" x14ac:dyDescent="0.25">
      <c r="H9944" s="25"/>
    </row>
    <row r="9945" spans="8:8" x14ac:dyDescent="0.25">
      <c r="H9945" s="25"/>
    </row>
    <row r="9946" spans="8:8" x14ac:dyDescent="0.25">
      <c r="H9946" s="25"/>
    </row>
    <row r="9947" spans="8:8" x14ac:dyDescent="0.25">
      <c r="H9947" s="25"/>
    </row>
    <row r="9948" spans="8:8" x14ac:dyDescent="0.25">
      <c r="H9948" s="25"/>
    </row>
    <row r="9949" spans="8:8" x14ac:dyDescent="0.25">
      <c r="H9949" s="25"/>
    </row>
    <row r="9950" spans="8:8" x14ac:dyDescent="0.25">
      <c r="H9950" s="25"/>
    </row>
    <row r="9951" spans="8:8" x14ac:dyDescent="0.25">
      <c r="H9951" s="25"/>
    </row>
    <row r="9952" spans="8:8" x14ac:dyDescent="0.25">
      <c r="H9952" s="25"/>
    </row>
    <row r="9953" spans="8:8" x14ac:dyDescent="0.25">
      <c r="H9953" s="25"/>
    </row>
    <row r="9954" spans="8:8" x14ac:dyDescent="0.25">
      <c r="H9954" s="25"/>
    </row>
    <row r="9955" spans="8:8" x14ac:dyDescent="0.25">
      <c r="H9955" s="25"/>
    </row>
    <row r="9956" spans="8:8" x14ac:dyDescent="0.25">
      <c r="H9956" s="25"/>
    </row>
    <row r="9957" spans="8:8" x14ac:dyDescent="0.25">
      <c r="H9957" s="25"/>
    </row>
    <row r="9958" spans="8:8" x14ac:dyDescent="0.25">
      <c r="H9958" s="25"/>
    </row>
    <row r="9959" spans="8:8" x14ac:dyDescent="0.25">
      <c r="H9959" s="25"/>
    </row>
    <row r="9960" spans="8:8" x14ac:dyDescent="0.25">
      <c r="H9960" s="25"/>
    </row>
    <row r="9961" spans="8:8" x14ac:dyDescent="0.25">
      <c r="H9961" s="25"/>
    </row>
    <row r="9962" spans="8:8" x14ac:dyDescent="0.25">
      <c r="H9962" s="25"/>
    </row>
    <row r="9963" spans="8:8" x14ac:dyDescent="0.25">
      <c r="H9963" s="25"/>
    </row>
    <row r="9964" spans="8:8" x14ac:dyDescent="0.25">
      <c r="H9964" s="25"/>
    </row>
    <row r="9965" spans="8:8" x14ac:dyDescent="0.25">
      <c r="H9965" s="25"/>
    </row>
    <row r="9966" spans="8:8" x14ac:dyDescent="0.25">
      <c r="H9966" s="25"/>
    </row>
    <row r="9967" spans="8:8" x14ac:dyDescent="0.25">
      <c r="H9967" s="25"/>
    </row>
    <row r="9968" spans="8:8" x14ac:dyDescent="0.25">
      <c r="H9968" s="25"/>
    </row>
    <row r="9969" spans="8:8" x14ac:dyDescent="0.25">
      <c r="H9969" s="25"/>
    </row>
    <row r="9970" spans="8:8" x14ac:dyDescent="0.25">
      <c r="H9970" s="25"/>
    </row>
    <row r="9971" spans="8:8" x14ac:dyDescent="0.25">
      <c r="H9971" s="25"/>
    </row>
    <row r="9972" spans="8:8" x14ac:dyDescent="0.25">
      <c r="H9972" s="25"/>
    </row>
    <row r="9973" spans="8:8" x14ac:dyDescent="0.25">
      <c r="H9973" s="25"/>
    </row>
    <row r="9974" spans="8:8" x14ac:dyDescent="0.25">
      <c r="H9974" s="25"/>
    </row>
    <row r="9975" spans="8:8" x14ac:dyDescent="0.25">
      <c r="H9975" s="25"/>
    </row>
    <row r="9976" spans="8:8" x14ac:dyDescent="0.25">
      <c r="H9976" s="25"/>
    </row>
    <row r="9977" spans="8:8" x14ac:dyDescent="0.25">
      <c r="H9977" s="25"/>
    </row>
    <row r="9978" spans="8:8" x14ac:dyDescent="0.25">
      <c r="H9978" s="25"/>
    </row>
    <row r="9979" spans="8:8" x14ac:dyDescent="0.25">
      <c r="H9979" s="25"/>
    </row>
    <row r="9980" spans="8:8" x14ac:dyDescent="0.25">
      <c r="H9980" s="25"/>
    </row>
    <row r="9981" spans="8:8" x14ac:dyDescent="0.25">
      <c r="H9981" s="25"/>
    </row>
    <row r="9982" spans="8:8" x14ac:dyDescent="0.25">
      <c r="H9982" s="25"/>
    </row>
    <row r="9983" spans="8:8" x14ac:dyDescent="0.25">
      <c r="H9983" s="25"/>
    </row>
    <row r="9984" spans="8:8" x14ac:dyDescent="0.25">
      <c r="H9984" s="25"/>
    </row>
    <row r="9985" spans="8:8" x14ac:dyDescent="0.25">
      <c r="H9985" s="25"/>
    </row>
    <row r="9986" spans="8:8" x14ac:dyDescent="0.25">
      <c r="H9986" s="25"/>
    </row>
    <row r="9987" spans="8:8" x14ac:dyDescent="0.25">
      <c r="H9987" s="25"/>
    </row>
    <row r="9988" spans="8:8" x14ac:dyDescent="0.25">
      <c r="H9988" s="25"/>
    </row>
    <row r="9989" spans="8:8" x14ac:dyDescent="0.25">
      <c r="H9989" s="25"/>
    </row>
    <row r="9990" spans="8:8" x14ac:dyDescent="0.25">
      <c r="H9990" s="25"/>
    </row>
    <row r="9991" spans="8:8" x14ac:dyDescent="0.25">
      <c r="H9991" s="25"/>
    </row>
    <row r="9992" spans="8:8" x14ac:dyDescent="0.25">
      <c r="H9992" s="25"/>
    </row>
    <row r="9993" spans="8:8" x14ac:dyDescent="0.25">
      <c r="H9993" s="25"/>
    </row>
    <row r="9994" spans="8:8" x14ac:dyDescent="0.25">
      <c r="H9994" s="25"/>
    </row>
    <row r="9995" spans="8:8" x14ac:dyDescent="0.25">
      <c r="H9995" s="25"/>
    </row>
    <row r="9996" spans="8:8" x14ac:dyDescent="0.25">
      <c r="H9996" s="25"/>
    </row>
    <row r="9997" spans="8:8" x14ac:dyDescent="0.25">
      <c r="H9997" s="25"/>
    </row>
    <row r="9998" spans="8:8" x14ac:dyDescent="0.25">
      <c r="H9998" s="25"/>
    </row>
    <row r="9999" spans="8:8" x14ac:dyDescent="0.25">
      <c r="H9999" s="25"/>
    </row>
    <row r="10000" spans="8:8" x14ac:dyDescent="0.25">
      <c r="H10000" s="25"/>
    </row>
    <row r="10001" spans="8:8" x14ac:dyDescent="0.25">
      <c r="H10001" s="25"/>
    </row>
    <row r="10002" spans="8:8" x14ac:dyDescent="0.25">
      <c r="H10002" s="25"/>
    </row>
    <row r="10003" spans="8:8" x14ac:dyDescent="0.25">
      <c r="H10003" s="25"/>
    </row>
    <row r="10004" spans="8:8" x14ac:dyDescent="0.25">
      <c r="H10004" s="25"/>
    </row>
    <row r="10005" spans="8:8" x14ac:dyDescent="0.25">
      <c r="H10005" s="25"/>
    </row>
    <row r="10006" spans="8:8" x14ac:dyDescent="0.25">
      <c r="H10006" s="25"/>
    </row>
    <row r="10007" spans="8:8" x14ac:dyDescent="0.25">
      <c r="H10007" s="25"/>
    </row>
    <row r="10008" spans="8:8" x14ac:dyDescent="0.25">
      <c r="H10008" s="25"/>
    </row>
    <row r="10009" spans="8:8" x14ac:dyDescent="0.25">
      <c r="H10009" s="25"/>
    </row>
    <row r="10010" spans="8:8" x14ac:dyDescent="0.25">
      <c r="H10010" s="25"/>
    </row>
    <row r="10011" spans="8:8" x14ac:dyDescent="0.25">
      <c r="H10011" s="25"/>
    </row>
    <row r="10012" spans="8:8" x14ac:dyDescent="0.25">
      <c r="H10012" s="25"/>
    </row>
    <row r="10013" spans="8:8" x14ac:dyDescent="0.25">
      <c r="H10013" s="25"/>
    </row>
    <row r="10014" spans="8:8" x14ac:dyDescent="0.25">
      <c r="H10014" s="25"/>
    </row>
    <row r="10015" spans="8:8" x14ac:dyDescent="0.25">
      <c r="H10015" s="25"/>
    </row>
    <row r="10016" spans="8:8" x14ac:dyDescent="0.25">
      <c r="H10016" s="25"/>
    </row>
    <row r="10017" spans="8:8" x14ac:dyDescent="0.25">
      <c r="H10017" s="25"/>
    </row>
    <row r="10018" spans="8:8" x14ac:dyDescent="0.25">
      <c r="H10018" s="25"/>
    </row>
    <row r="10019" spans="8:8" x14ac:dyDescent="0.25">
      <c r="H10019" s="25"/>
    </row>
    <row r="10020" spans="8:8" x14ac:dyDescent="0.25">
      <c r="H10020" s="25"/>
    </row>
    <row r="10021" spans="8:8" x14ac:dyDescent="0.25">
      <c r="H10021" s="25"/>
    </row>
    <row r="10022" spans="8:8" x14ac:dyDescent="0.25">
      <c r="H10022" s="25"/>
    </row>
    <row r="10023" spans="8:8" x14ac:dyDescent="0.25">
      <c r="H10023" s="25"/>
    </row>
    <row r="10024" spans="8:8" x14ac:dyDescent="0.25">
      <c r="H10024" s="25"/>
    </row>
    <row r="10025" spans="8:8" x14ac:dyDescent="0.25">
      <c r="H10025" s="25"/>
    </row>
    <row r="10026" spans="8:8" x14ac:dyDescent="0.25">
      <c r="H10026" s="25"/>
    </row>
    <row r="10027" spans="8:8" x14ac:dyDescent="0.25">
      <c r="H10027" s="25"/>
    </row>
    <row r="10028" spans="8:8" x14ac:dyDescent="0.25">
      <c r="H10028" s="25"/>
    </row>
    <row r="10029" spans="8:8" x14ac:dyDescent="0.25">
      <c r="H10029" s="25"/>
    </row>
    <row r="10030" spans="8:8" x14ac:dyDescent="0.25">
      <c r="H10030" s="25"/>
    </row>
    <row r="10031" spans="8:8" x14ac:dyDescent="0.25">
      <c r="H10031" s="25"/>
    </row>
    <row r="10032" spans="8:8" x14ac:dyDescent="0.25">
      <c r="H10032" s="25"/>
    </row>
    <row r="10033" spans="8:8" x14ac:dyDescent="0.25">
      <c r="H10033" s="25"/>
    </row>
    <row r="10034" spans="8:8" x14ac:dyDescent="0.25">
      <c r="H10034" s="25"/>
    </row>
    <row r="10035" spans="8:8" x14ac:dyDescent="0.25">
      <c r="H10035" s="25"/>
    </row>
    <row r="10036" spans="8:8" x14ac:dyDescent="0.25">
      <c r="H10036" s="25"/>
    </row>
    <row r="10037" spans="8:8" x14ac:dyDescent="0.25">
      <c r="H10037" s="25"/>
    </row>
    <row r="10038" spans="8:8" x14ac:dyDescent="0.25">
      <c r="H10038" s="25"/>
    </row>
    <row r="10039" spans="8:8" x14ac:dyDescent="0.25">
      <c r="H10039" s="25"/>
    </row>
    <row r="10040" spans="8:8" x14ac:dyDescent="0.25">
      <c r="H10040" s="25"/>
    </row>
    <row r="10041" spans="8:8" x14ac:dyDescent="0.25">
      <c r="H10041" s="25"/>
    </row>
    <row r="10042" spans="8:8" x14ac:dyDescent="0.25">
      <c r="H10042" s="25"/>
    </row>
    <row r="10043" spans="8:8" x14ac:dyDescent="0.25">
      <c r="H10043" s="25"/>
    </row>
    <row r="10044" spans="8:8" x14ac:dyDescent="0.25">
      <c r="H10044" s="25"/>
    </row>
    <row r="10045" spans="8:8" x14ac:dyDescent="0.25">
      <c r="H10045" s="25"/>
    </row>
    <row r="10046" spans="8:8" x14ac:dyDescent="0.25">
      <c r="H10046" s="25"/>
    </row>
    <row r="10047" spans="8:8" x14ac:dyDescent="0.25">
      <c r="H10047" s="25"/>
    </row>
    <row r="10048" spans="8:8" x14ac:dyDescent="0.25">
      <c r="H10048" s="25"/>
    </row>
    <row r="10049" spans="8:8" x14ac:dyDescent="0.25">
      <c r="H10049" s="25"/>
    </row>
    <row r="10050" spans="8:8" x14ac:dyDescent="0.25">
      <c r="H10050" s="25"/>
    </row>
    <row r="10051" spans="8:8" x14ac:dyDescent="0.25">
      <c r="H10051" s="25"/>
    </row>
    <row r="10052" spans="8:8" x14ac:dyDescent="0.25">
      <c r="H10052" s="25"/>
    </row>
    <row r="10053" spans="8:8" x14ac:dyDescent="0.25">
      <c r="H10053" s="25"/>
    </row>
    <row r="10054" spans="8:8" x14ac:dyDescent="0.25">
      <c r="H10054" s="25"/>
    </row>
    <row r="10055" spans="8:8" x14ac:dyDescent="0.25">
      <c r="H10055" s="25"/>
    </row>
    <row r="10056" spans="8:8" x14ac:dyDescent="0.25">
      <c r="H10056" s="25"/>
    </row>
    <row r="10057" spans="8:8" x14ac:dyDescent="0.25">
      <c r="H10057" s="25"/>
    </row>
    <row r="10058" spans="8:8" x14ac:dyDescent="0.25">
      <c r="H10058" s="25"/>
    </row>
    <row r="10059" spans="8:8" x14ac:dyDescent="0.25">
      <c r="H10059" s="25"/>
    </row>
    <row r="10060" spans="8:8" x14ac:dyDescent="0.25">
      <c r="H10060" s="25"/>
    </row>
    <row r="10061" spans="8:8" x14ac:dyDescent="0.25">
      <c r="H10061" s="25"/>
    </row>
    <row r="10062" spans="8:8" x14ac:dyDescent="0.25">
      <c r="H10062" s="25"/>
    </row>
    <row r="10063" spans="8:8" x14ac:dyDescent="0.25">
      <c r="H10063" s="25"/>
    </row>
    <row r="10064" spans="8:8" x14ac:dyDescent="0.25">
      <c r="H10064" s="25"/>
    </row>
    <row r="10065" spans="8:8" x14ac:dyDescent="0.25">
      <c r="H10065" s="25"/>
    </row>
    <row r="10066" spans="8:8" x14ac:dyDescent="0.25">
      <c r="H10066" s="25"/>
    </row>
    <row r="10067" spans="8:8" x14ac:dyDescent="0.25">
      <c r="H10067" s="25"/>
    </row>
    <row r="10068" spans="8:8" x14ac:dyDescent="0.25">
      <c r="H10068" s="25"/>
    </row>
    <row r="10069" spans="8:8" x14ac:dyDescent="0.25">
      <c r="H10069" s="25"/>
    </row>
    <row r="10070" spans="8:8" x14ac:dyDescent="0.25">
      <c r="H10070" s="25"/>
    </row>
    <row r="10071" spans="8:8" x14ac:dyDescent="0.25">
      <c r="H10071" s="25"/>
    </row>
    <row r="10072" spans="8:8" x14ac:dyDescent="0.25">
      <c r="H10072" s="25"/>
    </row>
    <row r="10073" spans="8:8" x14ac:dyDescent="0.25">
      <c r="H10073" s="25"/>
    </row>
    <row r="10074" spans="8:8" x14ac:dyDescent="0.25">
      <c r="H10074" s="25"/>
    </row>
    <row r="10075" spans="8:8" x14ac:dyDescent="0.25">
      <c r="H10075" s="25"/>
    </row>
    <row r="10076" spans="8:8" x14ac:dyDescent="0.25">
      <c r="H10076" s="25"/>
    </row>
    <row r="10077" spans="8:8" x14ac:dyDescent="0.25">
      <c r="H10077" s="25"/>
    </row>
    <row r="10078" spans="8:8" x14ac:dyDescent="0.25">
      <c r="H10078" s="25"/>
    </row>
    <row r="10079" spans="8:8" x14ac:dyDescent="0.25">
      <c r="H10079" s="25"/>
    </row>
    <row r="10080" spans="8:8" x14ac:dyDescent="0.25">
      <c r="H10080" s="25"/>
    </row>
    <row r="10081" spans="8:8" x14ac:dyDescent="0.25">
      <c r="H10081" s="25"/>
    </row>
    <row r="10082" spans="8:8" x14ac:dyDescent="0.25">
      <c r="H10082" s="25"/>
    </row>
    <row r="10083" spans="8:8" x14ac:dyDescent="0.25">
      <c r="H10083" s="25"/>
    </row>
    <row r="10084" spans="8:8" x14ac:dyDescent="0.25">
      <c r="H10084" s="25"/>
    </row>
    <row r="10085" spans="8:8" x14ac:dyDescent="0.25">
      <c r="H10085" s="25"/>
    </row>
    <row r="10086" spans="8:8" x14ac:dyDescent="0.25">
      <c r="H10086" s="25"/>
    </row>
    <row r="10087" spans="8:8" x14ac:dyDescent="0.25">
      <c r="H10087" s="25"/>
    </row>
    <row r="10088" spans="8:8" x14ac:dyDescent="0.25">
      <c r="H10088" s="25"/>
    </row>
    <row r="10089" spans="8:8" x14ac:dyDescent="0.25">
      <c r="H10089" s="25"/>
    </row>
    <row r="10090" spans="8:8" x14ac:dyDescent="0.25">
      <c r="H10090" s="25"/>
    </row>
    <row r="10091" spans="8:8" x14ac:dyDescent="0.25">
      <c r="H10091" s="25"/>
    </row>
    <row r="10092" spans="8:8" x14ac:dyDescent="0.25">
      <c r="H10092" s="25"/>
    </row>
    <row r="10093" spans="8:8" x14ac:dyDescent="0.25">
      <c r="H10093" s="25"/>
    </row>
    <row r="10094" spans="8:8" x14ac:dyDescent="0.25">
      <c r="H10094" s="25"/>
    </row>
    <row r="10095" spans="8:8" x14ac:dyDescent="0.25">
      <c r="H10095" s="25"/>
    </row>
    <row r="10096" spans="8:8" x14ac:dyDescent="0.25">
      <c r="H10096" s="25"/>
    </row>
    <row r="10097" spans="8:8" x14ac:dyDescent="0.25">
      <c r="H10097" s="25"/>
    </row>
    <row r="10098" spans="8:8" x14ac:dyDescent="0.25">
      <c r="H10098" s="25"/>
    </row>
    <row r="10099" spans="8:8" x14ac:dyDescent="0.25">
      <c r="H10099" s="25"/>
    </row>
    <row r="10100" spans="8:8" x14ac:dyDescent="0.25">
      <c r="H10100" s="25"/>
    </row>
    <row r="10101" spans="8:8" x14ac:dyDescent="0.25">
      <c r="H10101" s="25"/>
    </row>
    <row r="10102" spans="8:8" x14ac:dyDescent="0.25">
      <c r="H10102" s="25"/>
    </row>
    <row r="10103" spans="8:8" x14ac:dyDescent="0.25">
      <c r="H10103" s="25"/>
    </row>
    <row r="10104" spans="8:8" x14ac:dyDescent="0.25">
      <c r="H10104" s="25"/>
    </row>
    <row r="10105" spans="8:8" x14ac:dyDescent="0.25">
      <c r="H10105" s="25"/>
    </row>
    <row r="10106" spans="8:8" x14ac:dyDescent="0.25">
      <c r="H10106" s="25"/>
    </row>
    <row r="10107" spans="8:8" x14ac:dyDescent="0.25">
      <c r="H10107" s="25"/>
    </row>
    <row r="10108" spans="8:8" x14ac:dyDescent="0.25">
      <c r="H10108" s="25"/>
    </row>
    <row r="10109" spans="8:8" x14ac:dyDescent="0.25">
      <c r="H10109" s="25"/>
    </row>
    <row r="10110" spans="8:8" x14ac:dyDescent="0.25">
      <c r="H10110" s="25"/>
    </row>
    <row r="10111" spans="8:8" x14ac:dyDescent="0.25">
      <c r="H10111" s="25"/>
    </row>
    <row r="10112" spans="8:8" x14ac:dyDescent="0.25">
      <c r="H10112" s="25"/>
    </row>
    <row r="10113" spans="8:8" x14ac:dyDescent="0.25">
      <c r="H10113" s="25"/>
    </row>
    <row r="10114" spans="8:8" x14ac:dyDescent="0.25">
      <c r="H10114" s="25"/>
    </row>
    <row r="10115" spans="8:8" x14ac:dyDescent="0.25">
      <c r="H10115" s="25"/>
    </row>
    <row r="10116" spans="8:8" x14ac:dyDescent="0.25">
      <c r="H10116" s="25"/>
    </row>
    <row r="10117" spans="8:8" x14ac:dyDescent="0.25">
      <c r="H10117" s="25"/>
    </row>
    <row r="10118" spans="8:8" x14ac:dyDescent="0.25">
      <c r="H10118" s="25"/>
    </row>
    <row r="10119" spans="8:8" x14ac:dyDescent="0.25">
      <c r="H10119" s="25"/>
    </row>
    <row r="10120" spans="8:8" x14ac:dyDescent="0.25">
      <c r="H10120" s="25"/>
    </row>
    <row r="10121" spans="8:8" x14ac:dyDescent="0.25">
      <c r="H10121" s="25"/>
    </row>
    <row r="10122" spans="8:8" x14ac:dyDescent="0.25">
      <c r="H10122" s="25"/>
    </row>
    <row r="10123" spans="8:8" x14ac:dyDescent="0.25">
      <c r="H10123" s="25"/>
    </row>
    <row r="10124" spans="8:8" x14ac:dyDescent="0.25">
      <c r="H10124" s="25"/>
    </row>
    <row r="10125" spans="8:8" x14ac:dyDescent="0.25">
      <c r="H10125" s="25"/>
    </row>
    <row r="10126" spans="8:8" x14ac:dyDescent="0.25">
      <c r="H10126" s="25"/>
    </row>
    <row r="10127" spans="8:8" x14ac:dyDescent="0.25">
      <c r="H10127" s="25"/>
    </row>
    <row r="10128" spans="8:8" x14ac:dyDescent="0.25">
      <c r="H10128" s="25"/>
    </row>
    <row r="10129" spans="8:8" x14ac:dyDescent="0.25">
      <c r="H10129" s="25"/>
    </row>
    <row r="10130" spans="8:8" x14ac:dyDescent="0.25">
      <c r="H10130" s="25"/>
    </row>
    <row r="10131" spans="8:8" x14ac:dyDescent="0.25">
      <c r="H10131" s="25"/>
    </row>
    <row r="10132" spans="8:8" x14ac:dyDescent="0.25">
      <c r="H10132" s="25"/>
    </row>
    <row r="10133" spans="8:8" x14ac:dyDescent="0.25">
      <c r="H10133" s="25"/>
    </row>
    <row r="10134" spans="8:8" x14ac:dyDescent="0.25">
      <c r="H10134" s="25"/>
    </row>
    <row r="10135" spans="8:8" x14ac:dyDescent="0.25">
      <c r="H10135" s="25"/>
    </row>
    <row r="10136" spans="8:8" x14ac:dyDescent="0.25">
      <c r="H10136" s="25"/>
    </row>
    <row r="10137" spans="8:8" x14ac:dyDescent="0.25">
      <c r="H10137" s="25"/>
    </row>
    <row r="10138" spans="8:8" x14ac:dyDescent="0.25">
      <c r="H10138" s="25"/>
    </row>
    <row r="10139" spans="8:8" x14ac:dyDescent="0.25">
      <c r="H10139" s="25"/>
    </row>
    <row r="10140" spans="8:8" x14ac:dyDescent="0.25">
      <c r="H10140" s="25"/>
    </row>
    <row r="10141" spans="8:8" x14ac:dyDescent="0.25">
      <c r="H10141" s="25"/>
    </row>
    <row r="10142" spans="8:8" x14ac:dyDescent="0.25">
      <c r="H10142" s="25"/>
    </row>
    <row r="10143" spans="8:8" x14ac:dyDescent="0.25">
      <c r="H10143" s="25"/>
    </row>
    <row r="10144" spans="8:8" x14ac:dyDescent="0.25">
      <c r="H10144" s="25"/>
    </row>
    <row r="10145" spans="8:8" x14ac:dyDescent="0.25">
      <c r="H10145" s="25"/>
    </row>
    <row r="10146" spans="8:8" x14ac:dyDescent="0.25">
      <c r="H10146" s="25"/>
    </row>
    <row r="10147" spans="8:8" x14ac:dyDescent="0.25">
      <c r="H10147" s="25"/>
    </row>
    <row r="10148" spans="8:8" x14ac:dyDescent="0.25">
      <c r="H10148" s="25"/>
    </row>
    <row r="10149" spans="8:8" x14ac:dyDescent="0.25">
      <c r="H10149" s="25"/>
    </row>
    <row r="10150" spans="8:8" x14ac:dyDescent="0.25">
      <c r="H10150" s="25"/>
    </row>
    <row r="10151" spans="8:8" x14ac:dyDescent="0.25">
      <c r="H10151" s="25"/>
    </row>
    <row r="10152" spans="8:8" x14ac:dyDescent="0.25">
      <c r="H10152" s="25"/>
    </row>
    <row r="10153" spans="8:8" x14ac:dyDescent="0.25">
      <c r="H10153" s="25"/>
    </row>
    <row r="10154" spans="8:8" x14ac:dyDescent="0.25">
      <c r="H10154" s="25"/>
    </row>
    <row r="10155" spans="8:8" x14ac:dyDescent="0.25">
      <c r="H10155" s="25"/>
    </row>
    <row r="10156" spans="8:8" x14ac:dyDescent="0.25">
      <c r="H10156" s="25"/>
    </row>
    <row r="10157" spans="8:8" x14ac:dyDescent="0.25">
      <c r="H10157" s="25"/>
    </row>
    <row r="10158" spans="8:8" x14ac:dyDescent="0.25">
      <c r="H10158" s="25"/>
    </row>
    <row r="10159" spans="8:8" x14ac:dyDescent="0.25">
      <c r="H10159" s="25"/>
    </row>
    <row r="10160" spans="8:8" x14ac:dyDescent="0.25">
      <c r="H10160" s="25"/>
    </row>
    <row r="10161" spans="8:8" x14ac:dyDescent="0.25">
      <c r="H10161" s="25"/>
    </row>
    <row r="10162" spans="8:8" x14ac:dyDescent="0.25">
      <c r="H10162" s="25"/>
    </row>
    <row r="10163" spans="8:8" x14ac:dyDescent="0.25">
      <c r="H10163" s="25"/>
    </row>
    <row r="10164" spans="8:8" x14ac:dyDescent="0.25">
      <c r="H10164" s="25"/>
    </row>
    <row r="10165" spans="8:8" x14ac:dyDescent="0.25">
      <c r="H10165" s="25"/>
    </row>
    <row r="10166" spans="8:8" x14ac:dyDescent="0.25">
      <c r="H10166" s="25"/>
    </row>
    <row r="10167" spans="8:8" x14ac:dyDescent="0.25">
      <c r="H10167" s="25"/>
    </row>
    <row r="10168" spans="8:8" x14ac:dyDescent="0.25">
      <c r="H10168" s="25"/>
    </row>
    <row r="10169" spans="8:8" x14ac:dyDescent="0.25">
      <c r="H10169" s="25"/>
    </row>
    <row r="10170" spans="8:8" x14ac:dyDescent="0.25">
      <c r="H10170" s="25"/>
    </row>
    <row r="10171" spans="8:8" x14ac:dyDescent="0.25">
      <c r="H10171" s="25"/>
    </row>
    <row r="10172" spans="8:8" x14ac:dyDescent="0.25">
      <c r="H10172" s="25"/>
    </row>
    <row r="10173" spans="8:8" x14ac:dyDescent="0.25">
      <c r="H10173" s="25"/>
    </row>
    <row r="10174" spans="8:8" x14ac:dyDescent="0.25">
      <c r="H10174" s="25"/>
    </row>
    <row r="10175" spans="8:8" x14ac:dyDescent="0.25">
      <c r="H10175" s="25"/>
    </row>
    <row r="10176" spans="8:8" x14ac:dyDescent="0.25">
      <c r="H10176" s="25"/>
    </row>
    <row r="10177" spans="8:8" x14ac:dyDescent="0.25">
      <c r="H10177" s="25"/>
    </row>
    <row r="10178" spans="8:8" x14ac:dyDescent="0.25">
      <c r="H10178" s="25"/>
    </row>
    <row r="10179" spans="8:8" x14ac:dyDescent="0.25">
      <c r="H10179" s="25"/>
    </row>
    <row r="10180" spans="8:8" x14ac:dyDescent="0.25">
      <c r="H10180" s="25"/>
    </row>
    <row r="10181" spans="8:8" x14ac:dyDescent="0.25">
      <c r="H10181" s="25"/>
    </row>
    <row r="10182" spans="8:8" x14ac:dyDescent="0.25">
      <c r="H10182" s="25"/>
    </row>
    <row r="10183" spans="8:8" x14ac:dyDescent="0.25">
      <c r="H10183" s="25"/>
    </row>
    <row r="10184" spans="8:8" x14ac:dyDescent="0.25">
      <c r="H10184" s="25"/>
    </row>
    <row r="10185" spans="8:8" x14ac:dyDescent="0.25">
      <c r="H10185" s="25"/>
    </row>
    <row r="10186" spans="8:8" x14ac:dyDescent="0.25">
      <c r="H10186" s="25"/>
    </row>
    <row r="10187" spans="8:8" x14ac:dyDescent="0.25">
      <c r="H10187" s="25"/>
    </row>
    <row r="10188" spans="8:8" x14ac:dyDescent="0.25">
      <c r="H10188" s="25"/>
    </row>
    <row r="10189" spans="8:8" x14ac:dyDescent="0.25">
      <c r="H10189" s="25"/>
    </row>
    <row r="10190" spans="8:8" x14ac:dyDescent="0.25">
      <c r="H10190" s="25"/>
    </row>
    <row r="10191" spans="8:8" x14ac:dyDescent="0.25">
      <c r="H10191" s="25"/>
    </row>
    <row r="10192" spans="8:8" x14ac:dyDescent="0.25">
      <c r="H10192" s="25"/>
    </row>
    <row r="10193" spans="8:8" x14ac:dyDescent="0.25">
      <c r="H10193" s="25"/>
    </row>
    <row r="10194" spans="8:8" x14ac:dyDescent="0.25">
      <c r="H10194" s="25"/>
    </row>
    <row r="10195" spans="8:8" x14ac:dyDescent="0.25">
      <c r="H10195" s="25"/>
    </row>
    <row r="10196" spans="8:8" x14ac:dyDescent="0.25">
      <c r="H10196" s="25"/>
    </row>
    <row r="10197" spans="8:8" x14ac:dyDescent="0.25">
      <c r="H10197" s="25"/>
    </row>
    <row r="10198" spans="8:8" x14ac:dyDescent="0.25">
      <c r="H10198" s="25"/>
    </row>
    <row r="10199" spans="8:8" x14ac:dyDescent="0.25">
      <c r="H10199" s="25"/>
    </row>
    <row r="10200" spans="8:8" x14ac:dyDescent="0.25">
      <c r="H10200" s="25"/>
    </row>
    <row r="10201" spans="8:8" x14ac:dyDescent="0.25">
      <c r="H10201" s="25"/>
    </row>
    <row r="10202" spans="8:8" x14ac:dyDescent="0.25">
      <c r="H10202" s="25"/>
    </row>
    <row r="10203" spans="8:8" x14ac:dyDescent="0.25">
      <c r="H10203" s="25"/>
    </row>
    <row r="10204" spans="8:8" x14ac:dyDescent="0.25">
      <c r="H10204" s="25"/>
    </row>
    <row r="10205" spans="8:8" x14ac:dyDescent="0.25">
      <c r="H10205" s="25"/>
    </row>
    <row r="10206" spans="8:8" x14ac:dyDescent="0.25">
      <c r="H10206" s="25"/>
    </row>
    <row r="10207" spans="8:8" x14ac:dyDescent="0.25">
      <c r="H10207" s="25"/>
    </row>
    <row r="10208" spans="8:8" x14ac:dyDescent="0.25">
      <c r="H10208" s="25"/>
    </row>
    <row r="10209" spans="8:8" x14ac:dyDescent="0.25">
      <c r="H10209" s="25"/>
    </row>
    <row r="10210" spans="8:8" x14ac:dyDescent="0.25">
      <c r="H10210" s="25"/>
    </row>
    <row r="10211" spans="8:8" x14ac:dyDescent="0.25">
      <c r="H10211" s="25"/>
    </row>
    <row r="10212" spans="8:8" x14ac:dyDescent="0.25">
      <c r="H10212" s="25"/>
    </row>
    <row r="10213" spans="8:8" x14ac:dyDescent="0.25">
      <c r="H10213" s="25"/>
    </row>
    <row r="10214" spans="8:8" x14ac:dyDescent="0.25">
      <c r="H10214" s="25"/>
    </row>
    <row r="10215" spans="8:8" x14ac:dyDescent="0.25">
      <c r="H10215" s="25"/>
    </row>
    <row r="10216" spans="8:8" x14ac:dyDescent="0.25">
      <c r="H10216" s="25"/>
    </row>
    <row r="10217" spans="8:8" x14ac:dyDescent="0.25">
      <c r="H10217" s="25"/>
    </row>
    <row r="10218" spans="8:8" x14ac:dyDescent="0.25">
      <c r="H10218" s="25"/>
    </row>
    <row r="10219" spans="8:8" x14ac:dyDescent="0.25">
      <c r="H10219" s="25"/>
    </row>
    <row r="10220" spans="8:8" x14ac:dyDescent="0.25">
      <c r="H10220" s="25"/>
    </row>
    <row r="10221" spans="8:8" x14ac:dyDescent="0.25">
      <c r="H10221" s="25"/>
    </row>
    <row r="10222" spans="8:8" x14ac:dyDescent="0.25">
      <c r="H10222" s="25"/>
    </row>
    <row r="10223" spans="8:8" x14ac:dyDescent="0.25">
      <c r="H10223" s="25"/>
    </row>
    <row r="10224" spans="8:8" x14ac:dyDescent="0.25">
      <c r="H10224" s="25"/>
    </row>
    <row r="10225" spans="8:8" x14ac:dyDescent="0.25">
      <c r="H10225" s="25"/>
    </row>
    <row r="10226" spans="8:8" x14ac:dyDescent="0.25">
      <c r="H10226" s="25"/>
    </row>
    <row r="10227" spans="8:8" x14ac:dyDescent="0.25">
      <c r="H10227" s="25"/>
    </row>
    <row r="10228" spans="8:8" x14ac:dyDescent="0.25">
      <c r="H10228" s="25"/>
    </row>
    <row r="10229" spans="8:8" x14ac:dyDescent="0.25">
      <c r="H10229" s="25"/>
    </row>
    <row r="10230" spans="8:8" x14ac:dyDescent="0.25">
      <c r="H10230" s="25"/>
    </row>
    <row r="10231" spans="8:8" x14ac:dyDescent="0.25">
      <c r="H10231" s="25"/>
    </row>
    <row r="10232" spans="8:8" x14ac:dyDescent="0.25">
      <c r="H10232" s="25"/>
    </row>
    <row r="10233" spans="8:8" x14ac:dyDescent="0.25">
      <c r="H10233" s="25"/>
    </row>
    <row r="10234" spans="8:8" x14ac:dyDescent="0.25">
      <c r="H10234" s="25"/>
    </row>
    <row r="10235" spans="8:8" x14ac:dyDescent="0.25">
      <c r="H10235" s="25"/>
    </row>
    <row r="10236" spans="8:8" x14ac:dyDescent="0.25">
      <c r="H10236" s="25"/>
    </row>
    <row r="10237" spans="8:8" x14ac:dyDescent="0.25">
      <c r="H10237" s="25"/>
    </row>
    <row r="10238" spans="8:8" x14ac:dyDescent="0.25">
      <c r="H10238" s="25"/>
    </row>
    <row r="10239" spans="8:8" x14ac:dyDescent="0.25">
      <c r="H10239" s="25"/>
    </row>
    <row r="10240" spans="8:8" x14ac:dyDescent="0.25">
      <c r="H10240" s="25"/>
    </row>
    <row r="10241" spans="8:8" x14ac:dyDescent="0.25">
      <c r="H10241" s="25"/>
    </row>
    <row r="10242" spans="8:8" x14ac:dyDescent="0.25">
      <c r="H10242" s="25"/>
    </row>
    <row r="10243" spans="8:8" x14ac:dyDescent="0.25">
      <c r="H10243" s="25"/>
    </row>
    <row r="10244" spans="8:8" x14ac:dyDescent="0.25">
      <c r="H10244" s="25"/>
    </row>
    <row r="10245" spans="8:8" x14ac:dyDescent="0.25">
      <c r="H10245" s="25"/>
    </row>
    <row r="10246" spans="8:8" x14ac:dyDescent="0.25">
      <c r="H10246" s="25"/>
    </row>
    <row r="10247" spans="8:8" x14ac:dyDescent="0.25">
      <c r="H10247" s="25"/>
    </row>
    <row r="10248" spans="8:8" x14ac:dyDescent="0.25">
      <c r="H10248" s="25"/>
    </row>
    <row r="10249" spans="8:8" x14ac:dyDescent="0.25">
      <c r="H10249" s="25"/>
    </row>
    <row r="10250" spans="8:8" x14ac:dyDescent="0.25">
      <c r="H10250" s="25"/>
    </row>
    <row r="10251" spans="8:8" x14ac:dyDescent="0.25">
      <c r="H10251" s="25"/>
    </row>
    <row r="10252" spans="8:8" x14ac:dyDescent="0.25">
      <c r="H10252" s="25"/>
    </row>
    <row r="10253" spans="8:8" x14ac:dyDescent="0.25">
      <c r="H10253" s="25"/>
    </row>
    <row r="10254" spans="8:8" x14ac:dyDescent="0.25">
      <c r="H10254" s="25"/>
    </row>
    <row r="10255" spans="8:8" x14ac:dyDescent="0.25">
      <c r="H10255" s="25"/>
    </row>
    <row r="10256" spans="8:8" x14ac:dyDescent="0.25">
      <c r="H10256" s="25"/>
    </row>
    <row r="10257" spans="8:8" x14ac:dyDescent="0.25">
      <c r="H10257" s="25"/>
    </row>
    <row r="10258" spans="8:8" x14ac:dyDescent="0.25">
      <c r="H10258" s="25"/>
    </row>
    <row r="10259" spans="8:8" x14ac:dyDescent="0.25">
      <c r="H10259" s="25"/>
    </row>
    <row r="10260" spans="8:8" x14ac:dyDescent="0.25">
      <c r="H10260" s="25"/>
    </row>
    <row r="10261" spans="8:8" x14ac:dyDescent="0.25">
      <c r="H10261" s="25"/>
    </row>
    <row r="10262" spans="8:8" x14ac:dyDescent="0.25">
      <c r="H10262" s="25"/>
    </row>
    <row r="10263" spans="8:8" x14ac:dyDescent="0.25">
      <c r="H10263" s="25"/>
    </row>
    <row r="10264" spans="8:8" x14ac:dyDescent="0.25">
      <c r="H10264" s="25"/>
    </row>
    <row r="10265" spans="8:8" x14ac:dyDescent="0.25">
      <c r="H10265" s="25"/>
    </row>
    <row r="10266" spans="8:8" x14ac:dyDescent="0.25">
      <c r="H10266" s="25"/>
    </row>
    <row r="10267" spans="8:8" x14ac:dyDescent="0.25">
      <c r="H10267" s="25"/>
    </row>
    <row r="10268" spans="8:8" x14ac:dyDescent="0.25">
      <c r="H10268" s="25"/>
    </row>
    <row r="10269" spans="8:8" x14ac:dyDescent="0.25">
      <c r="H10269" s="25"/>
    </row>
    <row r="10270" spans="8:8" x14ac:dyDescent="0.25">
      <c r="H10270" s="25"/>
    </row>
    <row r="10271" spans="8:8" x14ac:dyDescent="0.25">
      <c r="H10271" s="25"/>
    </row>
    <row r="10272" spans="8:8" x14ac:dyDescent="0.25">
      <c r="H10272" s="25"/>
    </row>
    <row r="10273" spans="8:8" x14ac:dyDescent="0.25">
      <c r="H10273" s="25"/>
    </row>
    <row r="10274" spans="8:8" x14ac:dyDescent="0.25">
      <c r="H10274" s="25"/>
    </row>
    <row r="10275" spans="8:8" x14ac:dyDescent="0.25">
      <c r="H10275" s="25"/>
    </row>
    <row r="10276" spans="8:8" x14ac:dyDescent="0.25">
      <c r="H10276" s="25"/>
    </row>
    <row r="10277" spans="8:8" x14ac:dyDescent="0.25">
      <c r="H10277" s="25"/>
    </row>
    <row r="10278" spans="8:8" x14ac:dyDescent="0.25">
      <c r="H10278" s="25"/>
    </row>
    <row r="10279" spans="8:8" x14ac:dyDescent="0.25">
      <c r="H10279" s="25"/>
    </row>
    <row r="10280" spans="8:8" x14ac:dyDescent="0.25">
      <c r="H10280" s="25"/>
    </row>
    <row r="10281" spans="8:8" x14ac:dyDescent="0.25">
      <c r="H10281" s="25"/>
    </row>
    <row r="10282" spans="8:8" x14ac:dyDescent="0.25">
      <c r="H10282" s="25"/>
    </row>
    <row r="10283" spans="8:8" x14ac:dyDescent="0.25">
      <c r="H10283" s="25"/>
    </row>
    <row r="10284" spans="8:8" x14ac:dyDescent="0.25">
      <c r="H10284" s="25"/>
    </row>
    <row r="10285" spans="8:8" x14ac:dyDescent="0.25">
      <c r="H10285" s="25"/>
    </row>
    <row r="10286" spans="8:8" x14ac:dyDescent="0.25">
      <c r="H10286" s="25"/>
    </row>
    <row r="10287" spans="8:8" x14ac:dyDescent="0.25">
      <c r="H10287" s="25"/>
    </row>
    <row r="10288" spans="8:8" x14ac:dyDescent="0.25">
      <c r="H10288" s="25"/>
    </row>
    <row r="10289" spans="8:8" x14ac:dyDescent="0.25">
      <c r="H10289" s="25"/>
    </row>
    <row r="10290" spans="8:8" x14ac:dyDescent="0.25">
      <c r="H10290" s="25"/>
    </row>
    <row r="10291" spans="8:8" x14ac:dyDescent="0.25">
      <c r="H10291" s="25"/>
    </row>
    <row r="10292" spans="8:8" x14ac:dyDescent="0.25">
      <c r="H10292" s="25"/>
    </row>
    <row r="10293" spans="8:8" x14ac:dyDescent="0.25">
      <c r="H10293" s="25"/>
    </row>
    <row r="10294" spans="8:8" x14ac:dyDescent="0.25">
      <c r="H10294" s="25"/>
    </row>
    <row r="10295" spans="8:8" x14ac:dyDescent="0.25">
      <c r="H10295" s="25"/>
    </row>
    <row r="10296" spans="8:8" x14ac:dyDescent="0.25">
      <c r="H10296" s="25"/>
    </row>
    <row r="10297" spans="8:8" x14ac:dyDescent="0.25">
      <c r="H10297" s="25"/>
    </row>
    <row r="10298" spans="8:8" x14ac:dyDescent="0.25">
      <c r="H10298" s="25"/>
    </row>
    <row r="10299" spans="8:8" x14ac:dyDescent="0.25">
      <c r="H10299" s="25"/>
    </row>
    <row r="10300" spans="8:8" x14ac:dyDescent="0.25">
      <c r="H10300" s="25"/>
    </row>
    <row r="10301" spans="8:8" x14ac:dyDescent="0.25">
      <c r="H10301" s="25"/>
    </row>
    <row r="10302" spans="8:8" x14ac:dyDescent="0.25">
      <c r="H10302" s="25"/>
    </row>
    <row r="10303" spans="8:8" x14ac:dyDescent="0.25">
      <c r="H10303" s="25"/>
    </row>
    <row r="10304" spans="8:8" x14ac:dyDescent="0.25">
      <c r="H10304" s="25"/>
    </row>
    <row r="10305" spans="8:8" x14ac:dyDescent="0.25">
      <c r="H10305" s="25"/>
    </row>
    <row r="10306" spans="8:8" x14ac:dyDescent="0.25">
      <c r="H10306" s="25"/>
    </row>
    <row r="10307" spans="8:8" x14ac:dyDescent="0.25">
      <c r="H10307" s="25"/>
    </row>
    <row r="10308" spans="8:8" x14ac:dyDescent="0.25">
      <c r="H10308" s="25"/>
    </row>
    <row r="10309" spans="8:8" x14ac:dyDescent="0.25">
      <c r="H10309" s="25"/>
    </row>
    <row r="10310" spans="8:8" x14ac:dyDescent="0.25">
      <c r="H10310" s="25"/>
    </row>
    <row r="10311" spans="8:8" x14ac:dyDescent="0.25">
      <c r="H10311" s="25"/>
    </row>
    <row r="10312" spans="8:8" x14ac:dyDescent="0.25">
      <c r="H10312" s="25"/>
    </row>
    <row r="10313" spans="8:8" x14ac:dyDescent="0.25">
      <c r="H10313" s="25"/>
    </row>
    <row r="10314" spans="8:8" x14ac:dyDescent="0.25">
      <c r="H10314" s="25"/>
    </row>
    <row r="10315" spans="8:8" x14ac:dyDescent="0.25">
      <c r="H10315" s="25"/>
    </row>
    <row r="10316" spans="8:8" x14ac:dyDescent="0.25">
      <c r="H10316" s="25"/>
    </row>
    <row r="10317" spans="8:8" x14ac:dyDescent="0.25">
      <c r="H10317" s="25"/>
    </row>
    <row r="10318" spans="8:8" x14ac:dyDescent="0.25">
      <c r="H10318" s="25"/>
    </row>
    <row r="10319" spans="8:8" x14ac:dyDescent="0.25">
      <c r="H10319" s="25"/>
    </row>
    <row r="10320" spans="8:8" x14ac:dyDescent="0.25">
      <c r="H10320" s="25"/>
    </row>
    <row r="10321" spans="8:8" x14ac:dyDescent="0.25">
      <c r="H10321" s="25"/>
    </row>
    <row r="10322" spans="8:8" x14ac:dyDescent="0.25">
      <c r="H10322" s="25"/>
    </row>
    <row r="10323" spans="8:8" x14ac:dyDescent="0.25">
      <c r="H10323" s="25"/>
    </row>
    <row r="10324" spans="8:8" x14ac:dyDescent="0.25">
      <c r="H10324" s="25"/>
    </row>
    <row r="10325" spans="8:8" x14ac:dyDescent="0.25">
      <c r="H10325" s="25"/>
    </row>
    <row r="10326" spans="8:8" x14ac:dyDescent="0.25">
      <c r="H10326" s="25"/>
    </row>
    <row r="10327" spans="8:8" x14ac:dyDescent="0.25">
      <c r="H10327" s="25"/>
    </row>
    <row r="10328" spans="8:8" x14ac:dyDescent="0.25">
      <c r="H10328" s="25"/>
    </row>
    <row r="10329" spans="8:8" x14ac:dyDescent="0.25">
      <c r="H10329" s="25"/>
    </row>
    <row r="10330" spans="8:8" x14ac:dyDescent="0.25">
      <c r="H10330" s="25"/>
    </row>
    <row r="10331" spans="8:8" x14ac:dyDescent="0.25">
      <c r="H10331" s="25"/>
    </row>
    <row r="10332" spans="8:8" x14ac:dyDescent="0.25">
      <c r="H10332" s="25"/>
    </row>
    <row r="10333" spans="8:8" x14ac:dyDescent="0.25">
      <c r="H10333" s="25"/>
    </row>
    <row r="10334" spans="8:8" x14ac:dyDescent="0.25">
      <c r="H10334" s="25"/>
    </row>
    <row r="10335" spans="8:8" x14ac:dyDescent="0.25">
      <c r="H10335" s="25"/>
    </row>
    <row r="10336" spans="8:8" x14ac:dyDescent="0.25">
      <c r="H10336" s="25"/>
    </row>
    <row r="10337" spans="8:8" x14ac:dyDescent="0.25">
      <c r="H10337" s="25"/>
    </row>
    <row r="10338" spans="8:8" x14ac:dyDescent="0.25">
      <c r="H10338" s="25"/>
    </row>
    <row r="10339" spans="8:8" x14ac:dyDescent="0.25">
      <c r="H10339" s="25"/>
    </row>
    <row r="10340" spans="8:8" x14ac:dyDescent="0.25">
      <c r="H10340" s="25"/>
    </row>
    <row r="10341" spans="8:8" x14ac:dyDescent="0.25">
      <c r="H10341" s="25"/>
    </row>
    <row r="10342" spans="8:8" x14ac:dyDescent="0.25">
      <c r="H10342" s="25"/>
    </row>
    <row r="10343" spans="8:8" x14ac:dyDescent="0.25">
      <c r="H10343" s="25"/>
    </row>
    <row r="10344" spans="8:8" x14ac:dyDescent="0.25">
      <c r="H10344" s="25"/>
    </row>
    <row r="10345" spans="8:8" x14ac:dyDescent="0.25">
      <c r="H10345" s="25"/>
    </row>
    <row r="10346" spans="8:8" x14ac:dyDescent="0.25">
      <c r="H10346" s="25"/>
    </row>
    <row r="10347" spans="8:8" x14ac:dyDescent="0.25">
      <c r="H10347" s="25"/>
    </row>
    <row r="10348" spans="8:8" x14ac:dyDescent="0.25">
      <c r="H10348" s="25"/>
    </row>
    <row r="10349" spans="8:8" x14ac:dyDescent="0.25">
      <c r="H10349" s="25"/>
    </row>
    <row r="10350" spans="8:8" x14ac:dyDescent="0.25">
      <c r="H10350" s="25"/>
    </row>
    <row r="10351" spans="8:8" x14ac:dyDescent="0.25">
      <c r="H10351" s="25"/>
    </row>
    <row r="10352" spans="8:8" x14ac:dyDescent="0.25">
      <c r="H10352" s="25"/>
    </row>
    <row r="10353" spans="8:8" x14ac:dyDescent="0.25">
      <c r="H10353" s="25"/>
    </row>
    <row r="10354" spans="8:8" x14ac:dyDescent="0.25">
      <c r="H10354" s="25"/>
    </row>
    <row r="10355" spans="8:8" x14ac:dyDescent="0.25">
      <c r="H10355" s="25"/>
    </row>
    <row r="10356" spans="8:8" x14ac:dyDescent="0.25">
      <c r="H10356" s="25"/>
    </row>
    <row r="10357" spans="8:8" x14ac:dyDescent="0.25">
      <c r="H10357" s="25"/>
    </row>
    <row r="10358" spans="8:8" x14ac:dyDescent="0.25">
      <c r="H10358" s="25"/>
    </row>
    <row r="10359" spans="8:8" x14ac:dyDescent="0.25">
      <c r="H10359" s="25"/>
    </row>
    <row r="10360" spans="8:8" x14ac:dyDescent="0.25">
      <c r="H10360" s="25"/>
    </row>
    <row r="10361" spans="8:8" x14ac:dyDescent="0.25">
      <c r="H10361" s="25"/>
    </row>
    <row r="10362" spans="8:8" x14ac:dyDescent="0.25">
      <c r="H10362" s="25"/>
    </row>
    <row r="10363" spans="8:8" x14ac:dyDescent="0.25">
      <c r="H10363" s="25"/>
    </row>
    <row r="10364" spans="8:8" x14ac:dyDescent="0.25">
      <c r="H10364" s="25"/>
    </row>
    <row r="10365" spans="8:8" x14ac:dyDescent="0.25">
      <c r="H10365" s="25"/>
    </row>
    <row r="10366" spans="8:8" x14ac:dyDescent="0.25">
      <c r="H10366" s="25"/>
    </row>
    <row r="10367" spans="8:8" x14ac:dyDescent="0.25">
      <c r="H10367" s="25"/>
    </row>
    <row r="10368" spans="8:8" x14ac:dyDescent="0.25">
      <c r="H10368" s="25"/>
    </row>
    <row r="10369" spans="8:8" x14ac:dyDescent="0.25">
      <c r="H10369" s="25"/>
    </row>
    <row r="10370" spans="8:8" x14ac:dyDescent="0.25">
      <c r="H10370" s="25"/>
    </row>
    <row r="10371" spans="8:8" x14ac:dyDescent="0.25">
      <c r="H10371" s="25"/>
    </row>
    <row r="10372" spans="8:8" x14ac:dyDescent="0.25">
      <c r="H10372" s="25"/>
    </row>
    <row r="10373" spans="8:8" x14ac:dyDescent="0.25">
      <c r="H10373" s="25"/>
    </row>
    <row r="10374" spans="8:8" x14ac:dyDescent="0.25">
      <c r="H10374" s="25"/>
    </row>
    <row r="10375" spans="8:8" x14ac:dyDescent="0.25">
      <c r="H10375" s="25"/>
    </row>
    <row r="10376" spans="8:8" x14ac:dyDescent="0.25">
      <c r="H10376" s="25"/>
    </row>
    <row r="10377" spans="8:8" x14ac:dyDescent="0.25">
      <c r="H10377" s="25"/>
    </row>
    <row r="10378" spans="8:8" x14ac:dyDescent="0.25">
      <c r="H10378" s="25"/>
    </row>
    <row r="10379" spans="8:8" x14ac:dyDescent="0.25">
      <c r="H10379" s="25"/>
    </row>
    <row r="10380" spans="8:8" x14ac:dyDescent="0.25">
      <c r="H10380" s="25"/>
    </row>
    <row r="10381" spans="8:8" x14ac:dyDescent="0.25">
      <c r="H10381" s="25"/>
    </row>
    <row r="10382" spans="8:8" x14ac:dyDescent="0.25">
      <c r="H10382" s="25"/>
    </row>
    <row r="10383" spans="8:8" x14ac:dyDescent="0.25">
      <c r="H10383" s="25"/>
    </row>
    <row r="10384" spans="8:8" x14ac:dyDescent="0.25">
      <c r="H10384" s="25"/>
    </row>
    <row r="10385" spans="8:8" x14ac:dyDescent="0.25">
      <c r="H10385" s="25"/>
    </row>
    <row r="10386" spans="8:8" x14ac:dyDescent="0.25">
      <c r="H10386" s="25"/>
    </row>
    <row r="10387" spans="8:8" x14ac:dyDescent="0.25">
      <c r="H10387" s="25"/>
    </row>
    <row r="10388" spans="8:8" x14ac:dyDescent="0.25">
      <c r="H10388" s="25"/>
    </row>
    <row r="10389" spans="8:8" x14ac:dyDescent="0.25">
      <c r="H10389" s="25"/>
    </row>
    <row r="10390" spans="8:8" x14ac:dyDescent="0.25">
      <c r="H10390" s="25"/>
    </row>
    <row r="10391" spans="8:8" x14ac:dyDescent="0.25">
      <c r="H10391" s="25"/>
    </row>
    <row r="10392" spans="8:8" x14ac:dyDescent="0.25">
      <c r="H10392" s="25"/>
    </row>
    <row r="10393" spans="8:8" x14ac:dyDescent="0.25">
      <c r="H10393" s="25"/>
    </row>
    <row r="10394" spans="8:8" x14ac:dyDescent="0.25">
      <c r="H10394" s="25"/>
    </row>
    <row r="10395" spans="8:8" x14ac:dyDescent="0.25">
      <c r="H10395" s="25"/>
    </row>
    <row r="10396" spans="8:8" x14ac:dyDescent="0.25">
      <c r="H10396" s="25"/>
    </row>
    <row r="10397" spans="8:8" x14ac:dyDescent="0.25">
      <c r="H10397" s="25"/>
    </row>
    <row r="10398" spans="8:8" x14ac:dyDescent="0.25">
      <c r="H10398" s="25"/>
    </row>
    <row r="10399" spans="8:8" x14ac:dyDescent="0.25">
      <c r="H10399" s="25"/>
    </row>
    <row r="10400" spans="8:8" x14ac:dyDescent="0.25">
      <c r="H10400" s="25"/>
    </row>
    <row r="10401" spans="8:8" x14ac:dyDescent="0.25">
      <c r="H10401" s="25"/>
    </row>
    <row r="10402" spans="8:8" x14ac:dyDescent="0.25">
      <c r="H10402" s="25"/>
    </row>
    <row r="10403" spans="8:8" x14ac:dyDescent="0.25">
      <c r="H10403" s="25"/>
    </row>
    <row r="10404" spans="8:8" x14ac:dyDescent="0.25">
      <c r="H10404" s="25"/>
    </row>
    <row r="10405" spans="8:8" x14ac:dyDescent="0.25">
      <c r="H10405" s="25"/>
    </row>
    <row r="10406" spans="8:8" x14ac:dyDescent="0.25">
      <c r="H10406" s="25"/>
    </row>
    <row r="10407" spans="8:8" x14ac:dyDescent="0.25">
      <c r="H10407" s="25"/>
    </row>
    <row r="10408" spans="8:8" x14ac:dyDescent="0.25">
      <c r="H10408" s="25"/>
    </row>
    <row r="10409" spans="8:8" x14ac:dyDescent="0.25">
      <c r="H10409" s="25"/>
    </row>
    <row r="10410" spans="8:8" x14ac:dyDescent="0.25">
      <c r="H10410" s="25"/>
    </row>
    <row r="10411" spans="8:8" x14ac:dyDescent="0.25">
      <c r="H10411" s="25"/>
    </row>
    <row r="10412" spans="8:8" x14ac:dyDescent="0.25">
      <c r="H10412" s="25"/>
    </row>
    <row r="10413" spans="8:8" x14ac:dyDescent="0.25">
      <c r="H10413" s="25"/>
    </row>
    <row r="10414" spans="8:8" x14ac:dyDescent="0.25">
      <c r="H10414" s="25"/>
    </row>
    <row r="10415" spans="8:8" x14ac:dyDescent="0.25">
      <c r="H10415" s="25"/>
    </row>
    <row r="10416" spans="8:8" x14ac:dyDescent="0.25">
      <c r="H10416" s="25"/>
    </row>
    <row r="10417" spans="8:8" x14ac:dyDescent="0.25">
      <c r="H10417" s="25"/>
    </row>
    <row r="10418" spans="8:8" x14ac:dyDescent="0.25">
      <c r="H10418" s="25"/>
    </row>
    <row r="10419" spans="8:8" x14ac:dyDescent="0.25">
      <c r="H10419" s="25"/>
    </row>
    <row r="10420" spans="8:8" x14ac:dyDescent="0.25">
      <c r="H10420" s="25"/>
    </row>
    <row r="10421" spans="8:8" x14ac:dyDescent="0.25">
      <c r="H10421" s="25"/>
    </row>
    <row r="10422" spans="8:8" x14ac:dyDescent="0.25">
      <c r="H10422" s="25"/>
    </row>
    <row r="10423" spans="8:8" x14ac:dyDescent="0.25">
      <c r="H10423" s="25"/>
    </row>
    <row r="10424" spans="8:8" x14ac:dyDescent="0.25">
      <c r="H10424" s="25"/>
    </row>
    <row r="10425" spans="8:8" x14ac:dyDescent="0.25">
      <c r="H10425" s="25"/>
    </row>
    <row r="10426" spans="8:8" x14ac:dyDescent="0.25">
      <c r="H10426" s="25"/>
    </row>
    <row r="10427" spans="8:8" x14ac:dyDescent="0.25">
      <c r="H10427" s="25"/>
    </row>
    <row r="10428" spans="8:8" x14ac:dyDescent="0.25">
      <c r="H10428" s="25"/>
    </row>
    <row r="10429" spans="8:8" x14ac:dyDescent="0.25">
      <c r="H10429" s="25"/>
    </row>
    <row r="10430" spans="8:8" x14ac:dyDescent="0.25">
      <c r="H10430" s="25"/>
    </row>
    <row r="10431" spans="8:8" x14ac:dyDescent="0.25">
      <c r="H10431" s="25"/>
    </row>
    <row r="10432" spans="8:8" x14ac:dyDescent="0.25">
      <c r="H10432" s="25"/>
    </row>
    <row r="10433" spans="8:8" x14ac:dyDescent="0.25">
      <c r="H10433" s="25"/>
    </row>
    <row r="10434" spans="8:8" x14ac:dyDescent="0.25">
      <c r="H10434" s="25"/>
    </row>
    <row r="10435" spans="8:8" x14ac:dyDescent="0.25">
      <c r="H10435" s="25"/>
    </row>
    <row r="10436" spans="8:8" x14ac:dyDescent="0.25">
      <c r="H10436" s="25"/>
    </row>
    <row r="10437" spans="8:8" x14ac:dyDescent="0.25">
      <c r="H10437" s="25"/>
    </row>
    <row r="10438" spans="8:8" x14ac:dyDescent="0.25">
      <c r="H10438" s="25"/>
    </row>
    <row r="10439" spans="8:8" x14ac:dyDescent="0.25">
      <c r="H10439" s="25"/>
    </row>
    <row r="10440" spans="8:8" x14ac:dyDescent="0.25">
      <c r="H10440" s="25"/>
    </row>
    <row r="10441" spans="8:8" x14ac:dyDescent="0.25">
      <c r="H10441" s="25"/>
    </row>
    <row r="10442" spans="8:8" x14ac:dyDescent="0.25">
      <c r="H10442" s="25"/>
    </row>
    <row r="10443" spans="8:8" x14ac:dyDescent="0.25">
      <c r="H10443" s="25"/>
    </row>
    <row r="10444" spans="8:8" x14ac:dyDescent="0.25">
      <c r="H10444" s="25"/>
    </row>
    <row r="10445" spans="8:8" x14ac:dyDescent="0.25">
      <c r="H10445" s="25"/>
    </row>
    <row r="10446" spans="8:8" x14ac:dyDescent="0.25">
      <c r="H10446" s="25"/>
    </row>
    <row r="10447" spans="8:8" x14ac:dyDescent="0.25">
      <c r="H10447" s="25"/>
    </row>
    <row r="10448" spans="8:8" x14ac:dyDescent="0.25">
      <c r="H10448" s="25"/>
    </row>
    <row r="10449" spans="8:8" x14ac:dyDescent="0.25">
      <c r="H10449" s="25"/>
    </row>
    <row r="10450" spans="8:8" x14ac:dyDescent="0.25">
      <c r="H10450" s="25"/>
    </row>
    <row r="10451" spans="8:8" x14ac:dyDescent="0.25">
      <c r="H10451" s="25"/>
    </row>
    <row r="10452" spans="8:8" x14ac:dyDescent="0.25">
      <c r="H10452" s="25"/>
    </row>
    <row r="10453" spans="8:8" x14ac:dyDescent="0.25">
      <c r="H10453" s="25"/>
    </row>
    <row r="10454" spans="8:8" x14ac:dyDescent="0.25">
      <c r="H10454" s="25"/>
    </row>
    <row r="10455" spans="8:8" x14ac:dyDescent="0.25">
      <c r="H10455" s="25"/>
    </row>
    <row r="10456" spans="8:8" x14ac:dyDescent="0.25">
      <c r="H10456" s="25"/>
    </row>
    <row r="10457" spans="8:8" x14ac:dyDescent="0.25">
      <c r="H10457" s="25"/>
    </row>
    <row r="10458" spans="8:8" x14ac:dyDescent="0.25">
      <c r="H10458" s="25"/>
    </row>
    <row r="10459" spans="8:8" x14ac:dyDescent="0.25">
      <c r="H10459" s="25"/>
    </row>
    <row r="10460" spans="8:8" x14ac:dyDescent="0.25">
      <c r="H10460" s="25"/>
    </row>
    <row r="10461" spans="8:8" x14ac:dyDescent="0.25">
      <c r="H10461" s="25"/>
    </row>
    <row r="10462" spans="8:8" x14ac:dyDescent="0.25">
      <c r="H10462" s="25"/>
    </row>
    <row r="10463" spans="8:8" x14ac:dyDescent="0.25">
      <c r="H10463" s="25"/>
    </row>
    <row r="10464" spans="8:8" x14ac:dyDescent="0.25">
      <c r="H10464" s="25"/>
    </row>
    <row r="10465" spans="8:8" x14ac:dyDescent="0.25">
      <c r="H10465" s="25"/>
    </row>
    <row r="10466" spans="8:8" x14ac:dyDescent="0.25">
      <c r="H10466" s="25"/>
    </row>
    <row r="10467" spans="8:8" x14ac:dyDescent="0.25">
      <c r="H10467" s="25"/>
    </row>
    <row r="10468" spans="8:8" x14ac:dyDescent="0.25">
      <c r="H10468" s="25"/>
    </row>
    <row r="10469" spans="8:8" x14ac:dyDescent="0.25">
      <c r="H10469" s="25"/>
    </row>
    <row r="10470" spans="8:8" x14ac:dyDescent="0.25">
      <c r="H10470" s="25"/>
    </row>
    <row r="10471" spans="8:8" x14ac:dyDescent="0.25">
      <c r="H10471" s="25"/>
    </row>
    <row r="10472" spans="8:8" x14ac:dyDescent="0.25">
      <c r="H10472" s="25"/>
    </row>
    <row r="10473" spans="8:8" x14ac:dyDescent="0.25">
      <c r="H10473" s="25"/>
    </row>
    <row r="10474" spans="8:8" x14ac:dyDescent="0.25">
      <c r="H10474" s="25"/>
    </row>
    <row r="10475" spans="8:8" x14ac:dyDescent="0.25">
      <c r="H10475" s="25"/>
    </row>
    <row r="10476" spans="8:8" x14ac:dyDescent="0.25">
      <c r="H10476" s="25"/>
    </row>
    <row r="10477" spans="8:8" x14ac:dyDescent="0.25">
      <c r="H10477" s="25"/>
    </row>
    <row r="10478" spans="8:8" x14ac:dyDescent="0.25">
      <c r="H10478" s="25"/>
    </row>
    <row r="10479" spans="8:8" x14ac:dyDescent="0.25">
      <c r="H10479" s="25"/>
    </row>
    <row r="10480" spans="8:8" x14ac:dyDescent="0.25">
      <c r="H10480" s="25"/>
    </row>
    <row r="10481" spans="8:8" x14ac:dyDescent="0.25">
      <c r="H10481" s="25"/>
    </row>
    <row r="10482" spans="8:8" x14ac:dyDescent="0.25">
      <c r="H10482" s="25"/>
    </row>
    <row r="10483" spans="8:8" x14ac:dyDescent="0.25">
      <c r="H10483" s="25"/>
    </row>
    <row r="10484" spans="8:8" x14ac:dyDescent="0.25">
      <c r="H10484" s="25"/>
    </row>
    <row r="10485" spans="8:8" x14ac:dyDescent="0.25">
      <c r="H10485" s="25"/>
    </row>
    <row r="10486" spans="8:8" x14ac:dyDescent="0.25">
      <c r="H10486" s="25"/>
    </row>
    <row r="10487" spans="8:8" x14ac:dyDescent="0.25">
      <c r="H10487" s="25"/>
    </row>
    <row r="10488" spans="8:8" x14ac:dyDescent="0.25">
      <c r="H10488" s="25"/>
    </row>
    <row r="10489" spans="8:8" x14ac:dyDescent="0.25">
      <c r="H10489" s="25"/>
    </row>
    <row r="10490" spans="8:8" x14ac:dyDescent="0.25">
      <c r="H10490" s="25"/>
    </row>
    <row r="10491" spans="8:8" x14ac:dyDescent="0.25">
      <c r="H10491" s="25"/>
    </row>
    <row r="10492" spans="8:8" x14ac:dyDescent="0.25">
      <c r="H10492" s="25"/>
    </row>
    <row r="10493" spans="8:8" x14ac:dyDescent="0.25">
      <c r="H10493" s="25"/>
    </row>
    <row r="10494" spans="8:8" x14ac:dyDescent="0.25">
      <c r="H10494" s="25"/>
    </row>
    <row r="10495" spans="8:8" x14ac:dyDescent="0.25">
      <c r="H10495" s="25"/>
    </row>
    <row r="10496" spans="8:8" x14ac:dyDescent="0.25">
      <c r="H10496" s="25"/>
    </row>
    <row r="10497" spans="8:8" x14ac:dyDescent="0.25">
      <c r="H10497" s="25"/>
    </row>
    <row r="10498" spans="8:8" x14ac:dyDescent="0.25">
      <c r="H10498" s="25"/>
    </row>
    <row r="10499" spans="8:8" x14ac:dyDescent="0.25">
      <c r="H10499" s="25"/>
    </row>
    <row r="10500" spans="8:8" x14ac:dyDescent="0.25">
      <c r="H10500" s="25"/>
    </row>
    <row r="10501" spans="8:8" x14ac:dyDescent="0.25">
      <c r="H10501" s="25"/>
    </row>
    <row r="10502" spans="8:8" x14ac:dyDescent="0.25">
      <c r="H10502" s="25"/>
    </row>
    <row r="10503" spans="8:8" x14ac:dyDescent="0.25">
      <c r="H10503" s="25"/>
    </row>
    <row r="10504" spans="8:8" x14ac:dyDescent="0.25">
      <c r="H10504" s="25"/>
    </row>
    <row r="10505" spans="8:8" x14ac:dyDescent="0.25">
      <c r="H10505" s="25"/>
    </row>
    <row r="10506" spans="8:8" x14ac:dyDescent="0.25">
      <c r="H10506" s="25"/>
    </row>
    <row r="10507" spans="8:8" x14ac:dyDescent="0.25">
      <c r="H10507" s="25"/>
    </row>
    <row r="10508" spans="8:8" x14ac:dyDescent="0.25">
      <c r="H10508" s="25"/>
    </row>
    <row r="10509" spans="8:8" x14ac:dyDescent="0.25">
      <c r="H10509" s="25"/>
    </row>
    <row r="10510" spans="8:8" x14ac:dyDescent="0.25">
      <c r="H10510" s="25"/>
    </row>
    <row r="10511" spans="8:8" x14ac:dyDescent="0.25">
      <c r="H10511" s="25"/>
    </row>
    <row r="10512" spans="8:8" x14ac:dyDescent="0.25">
      <c r="H10512" s="25"/>
    </row>
    <row r="10513" spans="8:8" x14ac:dyDescent="0.25">
      <c r="H10513" s="25"/>
    </row>
    <row r="10514" spans="8:8" x14ac:dyDescent="0.25">
      <c r="H10514" s="25"/>
    </row>
    <row r="10515" spans="8:8" x14ac:dyDescent="0.25">
      <c r="H10515" s="25"/>
    </row>
    <row r="10516" spans="8:8" x14ac:dyDescent="0.25">
      <c r="H10516" s="25"/>
    </row>
    <row r="10517" spans="8:8" x14ac:dyDescent="0.25">
      <c r="H10517" s="25"/>
    </row>
    <row r="10518" spans="8:8" x14ac:dyDescent="0.25">
      <c r="H10518" s="25"/>
    </row>
    <row r="10519" spans="8:8" x14ac:dyDescent="0.25">
      <c r="H10519" s="25"/>
    </row>
    <row r="10520" spans="8:8" x14ac:dyDescent="0.25">
      <c r="H10520" s="25"/>
    </row>
    <row r="10521" spans="8:8" x14ac:dyDescent="0.25">
      <c r="H10521" s="25"/>
    </row>
    <row r="10522" spans="8:8" x14ac:dyDescent="0.25">
      <c r="H10522" s="25"/>
    </row>
    <row r="10523" spans="8:8" x14ac:dyDescent="0.25">
      <c r="H10523" s="25"/>
    </row>
    <row r="10524" spans="8:8" x14ac:dyDescent="0.25">
      <c r="H10524" s="25"/>
    </row>
    <row r="10525" spans="8:8" x14ac:dyDescent="0.25">
      <c r="H10525" s="25"/>
    </row>
    <row r="10526" spans="8:8" x14ac:dyDescent="0.25">
      <c r="H10526" s="25"/>
    </row>
    <row r="10527" spans="8:8" x14ac:dyDescent="0.25">
      <c r="H10527" s="25"/>
    </row>
    <row r="10528" spans="8:8" x14ac:dyDescent="0.25">
      <c r="H10528" s="25"/>
    </row>
    <row r="10529" spans="8:8" x14ac:dyDescent="0.25">
      <c r="H10529" s="25"/>
    </row>
    <row r="10530" spans="8:8" x14ac:dyDescent="0.25">
      <c r="H10530" s="25"/>
    </row>
    <row r="10531" spans="8:8" x14ac:dyDescent="0.25">
      <c r="H10531" s="25"/>
    </row>
    <row r="10532" spans="8:8" x14ac:dyDescent="0.25">
      <c r="H10532" s="25"/>
    </row>
    <row r="10533" spans="8:8" x14ac:dyDescent="0.25">
      <c r="H10533" s="25"/>
    </row>
    <row r="10534" spans="8:8" x14ac:dyDescent="0.25">
      <c r="H10534" s="25"/>
    </row>
    <row r="10535" spans="8:8" x14ac:dyDescent="0.25">
      <c r="H10535" s="25"/>
    </row>
    <row r="10536" spans="8:8" x14ac:dyDescent="0.25">
      <c r="H10536" s="25"/>
    </row>
    <row r="10537" spans="8:8" x14ac:dyDescent="0.25">
      <c r="H10537" s="25"/>
    </row>
    <row r="10538" spans="8:8" x14ac:dyDescent="0.25">
      <c r="H10538" s="25"/>
    </row>
    <row r="10539" spans="8:8" x14ac:dyDescent="0.25">
      <c r="H10539" s="25"/>
    </row>
    <row r="10540" spans="8:8" x14ac:dyDescent="0.25">
      <c r="H10540" s="25"/>
    </row>
    <row r="10541" spans="8:8" x14ac:dyDescent="0.25">
      <c r="H10541" s="25"/>
    </row>
    <row r="10542" spans="8:8" x14ac:dyDescent="0.25">
      <c r="H10542" s="25"/>
    </row>
    <row r="10543" spans="8:8" x14ac:dyDescent="0.25">
      <c r="H10543" s="25"/>
    </row>
    <row r="10544" spans="8:8" x14ac:dyDescent="0.25">
      <c r="H10544" s="25"/>
    </row>
    <row r="10545" spans="8:8" x14ac:dyDescent="0.25">
      <c r="H10545" s="25"/>
    </row>
    <row r="10546" spans="8:8" x14ac:dyDescent="0.25">
      <c r="H10546" s="25"/>
    </row>
    <row r="10547" spans="8:8" x14ac:dyDescent="0.25">
      <c r="H10547" s="25"/>
    </row>
    <row r="10548" spans="8:8" x14ac:dyDescent="0.25">
      <c r="H10548" s="25"/>
    </row>
    <row r="10549" spans="8:8" x14ac:dyDescent="0.25">
      <c r="H10549" s="25"/>
    </row>
    <row r="10550" spans="8:8" x14ac:dyDescent="0.25">
      <c r="H10550" s="25"/>
    </row>
    <row r="10551" spans="8:8" x14ac:dyDescent="0.25">
      <c r="H10551" s="25"/>
    </row>
    <row r="10552" spans="8:8" x14ac:dyDescent="0.25">
      <c r="H10552" s="25"/>
    </row>
    <row r="10553" spans="8:8" x14ac:dyDescent="0.25">
      <c r="H10553" s="25"/>
    </row>
    <row r="10554" spans="8:8" x14ac:dyDescent="0.25">
      <c r="H10554" s="25"/>
    </row>
    <row r="10555" spans="8:8" x14ac:dyDescent="0.25">
      <c r="H10555" s="25"/>
    </row>
    <row r="10556" spans="8:8" x14ac:dyDescent="0.25">
      <c r="H10556" s="25"/>
    </row>
    <row r="10557" spans="8:8" x14ac:dyDescent="0.25">
      <c r="H10557" s="25"/>
    </row>
    <row r="10558" spans="8:8" x14ac:dyDescent="0.25">
      <c r="H10558" s="25"/>
    </row>
    <row r="10559" spans="8:8" x14ac:dyDescent="0.25">
      <c r="H10559" s="25"/>
    </row>
    <row r="10560" spans="8:8" x14ac:dyDescent="0.25">
      <c r="H10560" s="25"/>
    </row>
    <row r="10561" spans="8:8" x14ac:dyDescent="0.25">
      <c r="H10561" s="25"/>
    </row>
    <row r="10562" spans="8:8" x14ac:dyDescent="0.25">
      <c r="H10562" s="25"/>
    </row>
    <row r="10563" spans="8:8" x14ac:dyDescent="0.25">
      <c r="H10563" s="25"/>
    </row>
    <row r="10564" spans="8:8" x14ac:dyDescent="0.25">
      <c r="H10564" s="25"/>
    </row>
    <row r="10565" spans="8:8" x14ac:dyDescent="0.25">
      <c r="H10565" s="25"/>
    </row>
    <row r="10566" spans="8:8" x14ac:dyDescent="0.25">
      <c r="H10566" s="25"/>
    </row>
    <row r="10567" spans="8:8" x14ac:dyDescent="0.25">
      <c r="H10567" s="25"/>
    </row>
    <row r="10568" spans="8:8" x14ac:dyDescent="0.25">
      <c r="H10568" s="25"/>
    </row>
    <row r="10569" spans="8:8" x14ac:dyDescent="0.25">
      <c r="H10569" s="25"/>
    </row>
    <row r="10570" spans="8:8" x14ac:dyDescent="0.25">
      <c r="H10570" s="25"/>
    </row>
    <row r="10571" spans="8:8" x14ac:dyDescent="0.25">
      <c r="H10571" s="25"/>
    </row>
    <row r="10572" spans="8:8" x14ac:dyDescent="0.25">
      <c r="H10572" s="25"/>
    </row>
    <row r="10573" spans="8:8" x14ac:dyDescent="0.25">
      <c r="H10573" s="25"/>
    </row>
    <row r="10574" spans="8:8" x14ac:dyDescent="0.25">
      <c r="H10574" s="25"/>
    </row>
    <row r="10575" spans="8:8" x14ac:dyDescent="0.25">
      <c r="H10575" s="25"/>
    </row>
    <row r="10576" spans="8:8" x14ac:dyDescent="0.25">
      <c r="H10576" s="25"/>
    </row>
    <row r="10577" spans="8:8" x14ac:dyDescent="0.25">
      <c r="H10577" s="25"/>
    </row>
    <row r="10578" spans="8:8" x14ac:dyDescent="0.25">
      <c r="H10578" s="25"/>
    </row>
    <row r="10579" spans="8:8" x14ac:dyDescent="0.25">
      <c r="H10579" s="25"/>
    </row>
    <row r="10580" spans="8:8" x14ac:dyDescent="0.25">
      <c r="H10580" s="25"/>
    </row>
    <row r="10581" spans="8:8" x14ac:dyDescent="0.25">
      <c r="H10581" s="25"/>
    </row>
    <row r="10582" spans="8:8" x14ac:dyDescent="0.25">
      <c r="H10582" s="25"/>
    </row>
    <row r="10583" spans="8:8" x14ac:dyDescent="0.25">
      <c r="H10583" s="25"/>
    </row>
    <row r="10584" spans="8:8" x14ac:dyDescent="0.25">
      <c r="H10584" s="25"/>
    </row>
    <row r="10585" spans="8:8" x14ac:dyDescent="0.25">
      <c r="H10585" s="25"/>
    </row>
    <row r="10586" spans="8:8" x14ac:dyDescent="0.25">
      <c r="H10586" s="25"/>
    </row>
    <row r="10587" spans="8:8" x14ac:dyDescent="0.25">
      <c r="H10587" s="25"/>
    </row>
    <row r="10588" spans="8:8" x14ac:dyDescent="0.25">
      <c r="H10588" s="25"/>
    </row>
    <row r="10589" spans="8:8" x14ac:dyDescent="0.25">
      <c r="H10589" s="25"/>
    </row>
    <row r="10590" spans="8:8" x14ac:dyDescent="0.25">
      <c r="H10590" s="25"/>
    </row>
    <row r="10591" spans="8:8" x14ac:dyDescent="0.25">
      <c r="H10591" s="25"/>
    </row>
    <row r="10592" spans="8:8" x14ac:dyDescent="0.25">
      <c r="H10592" s="25"/>
    </row>
    <row r="10593" spans="8:8" x14ac:dyDescent="0.25">
      <c r="H10593" s="25"/>
    </row>
    <row r="10594" spans="8:8" x14ac:dyDescent="0.25">
      <c r="H10594" s="25"/>
    </row>
    <row r="10595" spans="8:8" x14ac:dyDescent="0.25">
      <c r="H10595" s="25"/>
    </row>
    <row r="10596" spans="8:8" x14ac:dyDescent="0.25">
      <c r="H10596" s="25"/>
    </row>
    <row r="10597" spans="8:8" x14ac:dyDescent="0.25">
      <c r="H10597" s="25"/>
    </row>
    <row r="10598" spans="8:8" x14ac:dyDescent="0.25">
      <c r="H10598" s="25"/>
    </row>
    <row r="10599" spans="8:8" x14ac:dyDescent="0.25">
      <c r="H10599" s="25"/>
    </row>
    <row r="10600" spans="8:8" x14ac:dyDescent="0.25">
      <c r="H10600" s="25"/>
    </row>
    <row r="10601" spans="8:8" x14ac:dyDescent="0.25">
      <c r="H10601" s="25"/>
    </row>
    <row r="10602" spans="8:8" x14ac:dyDescent="0.25">
      <c r="H10602" s="25"/>
    </row>
    <row r="10603" spans="8:8" x14ac:dyDescent="0.25">
      <c r="H10603" s="25"/>
    </row>
    <row r="10604" spans="8:8" x14ac:dyDescent="0.25">
      <c r="H10604" s="25"/>
    </row>
    <row r="10605" spans="8:8" x14ac:dyDescent="0.25">
      <c r="H10605" s="25"/>
    </row>
    <row r="10606" spans="8:8" x14ac:dyDescent="0.25">
      <c r="H10606" s="25"/>
    </row>
    <row r="10607" spans="8:8" x14ac:dyDescent="0.25">
      <c r="H10607" s="25"/>
    </row>
    <row r="10608" spans="8:8" x14ac:dyDescent="0.25">
      <c r="H10608" s="25"/>
    </row>
    <row r="10609" spans="8:8" x14ac:dyDescent="0.25">
      <c r="H10609" s="25"/>
    </row>
    <row r="10610" spans="8:8" x14ac:dyDescent="0.25">
      <c r="H10610" s="25"/>
    </row>
    <row r="10611" spans="8:8" x14ac:dyDescent="0.25">
      <c r="H10611" s="25"/>
    </row>
    <row r="10612" spans="8:8" x14ac:dyDescent="0.25">
      <c r="H10612" s="25"/>
    </row>
    <row r="10613" spans="8:8" x14ac:dyDescent="0.25">
      <c r="H10613" s="25"/>
    </row>
    <row r="10614" spans="8:8" x14ac:dyDescent="0.25">
      <c r="H10614" s="25"/>
    </row>
    <row r="10615" spans="8:8" x14ac:dyDescent="0.25">
      <c r="H10615" s="25"/>
    </row>
    <row r="10616" spans="8:8" x14ac:dyDescent="0.25">
      <c r="H10616" s="25"/>
    </row>
    <row r="10617" spans="8:8" x14ac:dyDescent="0.25">
      <c r="H10617" s="25"/>
    </row>
    <row r="10618" spans="8:8" x14ac:dyDescent="0.25">
      <c r="H10618" s="25"/>
    </row>
    <row r="10619" spans="8:8" x14ac:dyDescent="0.25">
      <c r="H10619" s="25"/>
    </row>
    <row r="10620" spans="8:8" x14ac:dyDescent="0.25">
      <c r="H10620" s="25"/>
    </row>
    <row r="10621" spans="8:8" x14ac:dyDescent="0.25">
      <c r="H10621" s="25"/>
    </row>
    <row r="10622" spans="8:8" x14ac:dyDescent="0.25">
      <c r="H10622" s="25"/>
    </row>
    <row r="10623" spans="8:8" x14ac:dyDescent="0.25">
      <c r="H10623" s="25"/>
    </row>
    <row r="10624" spans="8:8" x14ac:dyDescent="0.25">
      <c r="H10624" s="25"/>
    </row>
    <row r="10625" spans="8:8" x14ac:dyDescent="0.25">
      <c r="H10625" s="25"/>
    </row>
    <row r="10626" spans="8:8" x14ac:dyDescent="0.25">
      <c r="H10626" s="25"/>
    </row>
    <row r="10627" spans="8:8" x14ac:dyDescent="0.25">
      <c r="H10627" s="25"/>
    </row>
    <row r="10628" spans="8:8" x14ac:dyDescent="0.25">
      <c r="H10628" s="25"/>
    </row>
    <row r="10629" spans="8:8" x14ac:dyDescent="0.25">
      <c r="H10629" s="25"/>
    </row>
    <row r="10630" spans="8:8" x14ac:dyDescent="0.25">
      <c r="H10630" s="25"/>
    </row>
    <row r="10631" spans="8:8" x14ac:dyDescent="0.25">
      <c r="H10631" s="25"/>
    </row>
    <row r="10632" spans="8:8" x14ac:dyDescent="0.25">
      <c r="H10632" s="25"/>
    </row>
    <row r="10633" spans="8:8" x14ac:dyDescent="0.25">
      <c r="H10633" s="25"/>
    </row>
    <row r="10634" spans="8:8" x14ac:dyDescent="0.25">
      <c r="H10634" s="25"/>
    </row>
    <row r="10635" spans="8:8" x14ac:dyDescent="0.25">
      <c r="H10635" s="25"/>
    </row>
    <row r="10636" spans="8:8" x14ac:dyDescent="0.25">
      <c r="H10636" s="25"/>
    </row>
    <row r="10637" spans="8:8" x14ac:dyDescent="0.25">
      <c r="H10637" s="25"/>
    </row>
    <row r="10638" spans="8:8" x14ac:dyDescent="0.25">
      <c r="H10638" s="25"/>
    </row>
    <row r="10639" spans="8:8" x14ac:dyDescent="0.25">
      <c r="H10639" s="25"/>
    </row>
    <row r="10640" spans="8:8" x14ac:dyDescent="0.25">
      <c r="H10640" s="25"/>
    </row>
    <row r="10641" spans="8:8" x14ac:dyDescent="0.25">
      <c r="H10641" s="25"/>
    </row>
    <row r="10642" spans="8:8" x14ac:dyDescent="0.25">
      <c r="H10642" s="25"/>
    </row>
    <row r="10643" spans="8:8" x14ac:dyDescent="0.25">
      <c r="H10643" s="25"/>
    </row>
    <row r="10644" spans="8:8" x14ac:dyDescent="0.25">
      <c r="H10644" s="25"/>
    </row>
    <row r="10645" spans="8:8" x14ac:dyDescent="0.25">
      <c r="H10645" s="25"/>
    </row>
    <row r="10646" spans="8:8" x14ac:dyDescent="0.25">
      <c r="H10646" s="25"/>
    </row>
    <row r="10647" spans="8:8" x14ac:dyDescent="0.25">
      <c r="H10647" s="25"/>
    </row>
    <row r="10648" spans="8:8" x14ac:dyDescent="0.25">
      <c r="H10648" s="25"/>
    </row>
    <row r="10649" spans="8:8" x14ac:dyDescent="0.25">
      <c r="H10649" s="25"/>
    </row>
    <row r="10650" spans="8:8" x14ac:dyDescent="0.25">
      <c r="H10650" s="25"/>
    </row>
    <row r="10651" spans="8:8" x14ac:dyDescent="0.25">
      <c r="H10651" s="25"/>
    </row>
    <row r="10652" spans="8:8" x14ac:dyDescent="0.25">
      <c r="H10652" s="25"/>
    </row>
    <row r="10653" spans="8:8" x14ac:dyDescent="0.25">
      <c r="H10653" s="25"/>
    </row>
    <row r="10654" spans="8:8" x14ac:dyDescent="0.25">
      <c r="H10654" s="25"/>
    </row>
    <row r="10655" spans="8:8" x14ac:dyDescent="0.25">
      <c r="H10655" s="25"/>
    </row>
    <row r="10656" spans="8:8" x14ac:dyDescent="0.25">
      <c r="H10656" s="25"/>
    </row>
    <row r="10657" spans="8:8" x14ac:dyDescent="0.25">
      <c r="H10657" s="25"/>
    </row>
    <row r="10658" spans="8:8" x14ac:dyDescent="0.25">
      <c r="H10658" s="25"/>
    </row>
    <row r="10659" spans="8:8" x14ac:dyDescent="0.25">
      <c r="H10659" s="25"/>
    </row>
    <row r="10660" spans="8:8" x14ac:dyDescent="0.25">
      <c r="H10660" s="25"/>
    </row>
    <row r="10661" spans="8:8" x14ac:dyDescent="0.25">
      <c r="H10661" s="25"/>
    </row>
    <row r="10662" spans="8:8" x14ac:dyDescent="0.25">
      <c r="H10662" s="25"/>
    </row>
    <row r="10663" spans="8:8" x14ac:dyDescent="0.25">
      <c r="H10663" s="25"/>
    </row>
    <row r="10664" spans="8:8" x14ac:dyDescent="0.25">
      <c r="H10664" s="25"/>
    </row>
    <row r="10665" spans="8:8" x14ac:dyDescent="0.25">
      <c r="H10665" s="25"/>
    </row>
    <row r="10666" spans="8:8" x14ac:dyDescent="0.25">
      <c r="H10666" s="25"/>
    </row>
    <row r="10667" spans="8:8" x14ac:dyDescent="0.25">
      <c r="H10667" s="25"/>
    </row>
    <row r="10668" spans="8:8" x14ac:dyDescent="0.25">
      <c r="H10668" s="25"/>
    </row>
    <row r="10669" spans="8:8" x14ac:dyDescent="0.25">
      <c r="H10669" s="25"/>
    </row>
    <row r="10670" spans="8:8" x14ac:dyDescent="0.25">
      <c r="H10670" s="25"/>
    </row>
    <row r="10671" spans="8:8" x14ac:dyDescent="0.25">
      <c r="H10671" s="25"/>
    </row>
    <row r="10672" spans="8:8" x14ac:dyDescent="0.25">
      <c r="H10672" s="25"/>
    </row>
    <row r="10673" spans="8:8" x14ac:dyDescent="0.25">
      <c r="H10673" s="25"/>
    </row>
    <row r="10674" spans="8:8" x14ac:dyDescent="0.25">
      <c r="H10674" s="25"/>
    </row>
    <row r="10675" spans="8:8" x14ac:dyDescent="0.25">
      <c r="H10675" s="25"/>
    </row>
    <row r="10676" spans="8:8" x14ac:dyDescent="0.25">
      <c r="H10676" s="25"/>
    </row>
    <row r="10677" spans="8:8" x14ac:dyDescent="0.25">
      <c r="H10677" s="25"/>
    </row>
    <row r="10678" spans="8:8" x14ac:dyDescent="0.25">
      <c r="H10678" s="25"/>
    </row>
    <row r="10679" spans="8:8" x14ac:dyDescent="0.25">
      <c r="H10679" s="25"/>
    </row>
    <row r="10680" spans="8:8" x14ac:dyDescent="0.25">
      <c r="H10680" s="25"/>
    </row>
    <row r="10681" spans="8:8" x14ac:dyDescent="0.25">
      <c r="H10681" s="25"/>
    </row>
    <row r="10682" spans="8:8" x14ac:dyDescent="0.25">
      <c r="H10682" s="25"/>
    </row>
    <row r="10683" spans="8:8" x14ac:dyDescent="0.25">
      <c r="H10683" s="25"/>
    </row>
    <row r="10684" spans="8:8" x14ac:dyDescent="0.25">
      <c r="H10684" s="25"/>
    </row>
    <row r="10685" spans="8:8" x14ac:dyDescent="0.25">
      <c r="H10685" s="25"/>
    </row>
    <row r="10686" spans="8:8" x14ac:dyDescent="0.25">
      <c r="H10686" s="25"/>
    </row>
    <row r="10687" spans="8:8" x14ac:dyDescent="0.25">
      <c r="H10687" s="25"/>
    </row>
    <row r="10688" spans="8:8" x14ac:dyDescent="0.25">
      <c r="H10688" s="25"/>
    </row>
    <row r="10689" spans="8:8" x14ac:dyDescent="0.25">
      <c r="H10689" s="25"/>
    </row>
    <row r="10690" spans="8:8" x14ac:dyDescent="0.25">
      <c r="H10690" s="25"/>
    </row>
    <row r="10691" spans="8:8" x14ac:dyDescent="0.25">
      <c r="H10691" s="25"/>
    </row>
    <row r="10692" spans="8:8" x14ac:dyDescent="0.25">
      <c r="H10692" s="25"/>
    </row>
    <row r="10693" spans="8:8" x14ac:dyDescent="0.25">
      <c r="H10693" s="25"/>
    </row>
    <row r="10694" spans="8:8" x14ac:dyDescent="0.25">
      <c r="H10694" s="25"/>
    </row>
    <row r="10695" spans="8:8" x14ac:dyDescent="0.25">
      <c r="H10695" s="25"/>
    </row>
    <row r="10696" spans="8:8" x14ac:dyDescent="0.25">
      <c r="H10696" s="25"/>
    </row>
    <row r="10697" spans="8:8" x14ac:dyDescent="0.25">
      <c r="H10697" s="25"/>
    </row>
    <row r="10698" spans="8:8" x14ac:dyDescent="0.25">
      <c r="H10698" s="25"/>
    </row>
    <row r="10699" spans="8:8" x14ac:dyDescent="0.25">
      <c r="H10699" s="25"/>
    </row>
    <row r="10700" spans="8:8" x14ac:dyDescent="0.25">
      <c r="H10700" s="25"/>
    </row>
    <row r="10701" spans="8:8" x14ac:dyDescent="0.25">
      <c r="H10701" s="25"/>
    </row>
    <row r="10702" spans="8:8" x14ac:dyDescent="0.25">
      <c r="H10702" s="25"/>
    </row>
    <row r="10703" spans="8:8" x14ac:dyDescent="0.25">
      <c r="H10703" s="25"/>
    </row>
    <row r="10704" spans="8:8" x14ac:dyDescent="0.25">
      <c r="H10704" s="25"/>
    </row>
    <row r="10705" spans="8:8" x14ac:dyDescent="0.25">
      <c r="H10705" s="25"/>
    </row>
    <row r="10706" spans="8:8" x14ac:dyDescent="0.25">
      <c r="H10706" s="25"/>
    </row>
    <row r="10707" spans="8:8" x14ac:dyDescent="0.25">
      <c r="H10707" s="25"/>
    </row>
    <row r="10708" spans="8:8" x14ac:dyDescent="0.25">
      <c r="H10708" s="25"/>
    </row>
    <row r="10709" spans="8:8" x14ac:dyDescent="0.25">
      <c r="H10709" s="25"/>
    </row>
    <row r="10710" spans="8:8" x14ac:dyDescent="0.25">
      <c r="H10710" s="25"/>
    </row>
    <row r="10711" spans="8:8" x14ac:dyDescent="0.25">
      <c r="H10711" s="25"/>
    </row>
    <row r="10712" spans="8:8" x14ac:dyDescent="0.25">
      <c r="H10712" s="25"/>
    </row>
    <row r="10713" spans="8:8" x14ac:dyDescent="0.25">
      <c r="H10713" s="25"/>
    </row>
    <row r="10714" spans="8:8" x14ac:dyDescent="0.25">
      <c r="H10714" s="25"/>
    </row>
    <row r="10715" spans="8:8" x14ac:dyDescent="0.25">
      <c r="H10715" s="25"/>
    </row>
    <row r="10716" spans="8:8" x14ac:dyDescent="0.25">
      <c r="H10716" s="25"/>
    </row>
    <row r="10717" spans="8:8" x14ac:dyDescent="0.25">
      <c r="H10717" s="25"/>
    </row>
    <row r="10718" spans="8:8" x14ac:dyDescent="0.25">
      <c r="H10718" s="25"/>
    </row>
    <row r="10719" spans="8:8" x14ac:dyDescent="0.25">
      <c r="H10719" s="25"/>
    </row>
    <row r="10720" spans="8:8" x14ac:dyDescent="0.25">
      <c r="H10720" s="25"/>
    </row>
    <row r="10721" spans="8:8" x14ac:dyDescent="0.25">
      <c r="H10721" s="25"/>
    </row>
    <row r="10722" spans="8:8" x14ac:dyDescent="0.25">
      <c r="H10722" s="25"/>
    </row>
    <row r="10723" spans="8:8" x14ac:dyDescent="0.25">
      <c r="H10723" s="25"/>
    </row>
    <row r="10724" spans="8:8" x14ac:dyDescent="0.25">
      <c r="H10724" s="25"/>
    </row>
    <row r="10725" spans="8:8" x14ac:dyDescent="0.25">
      <c r="H10725" s="25"/>
    </row>
    <row r="10726" spans="8:8" x14ac:dyDescent="0.25">
      <c r="H10726" s="25"/>
    </row>
    <row r="10727" spans="8:8" x14ac:dyDescent="0.25">
      <c r="H10727" s="25"/>
    </row>
    <row r="10728" spans="8:8" x14ac:dyDescent="0.25">
      <c r="H10728" s="25"/>
    </row>
    <row r="10729" spans="8:8" x14ac:dyDescent="0.25">
      <c r="H10729" s="25"/>
    </row>
    <row r="10730" spans="8:8" x14ac:dyDescent="0.25">
      <c r="H10730" s="25"/>
    </row>
    <row r="10731" spans="8:8" x14ac:dyDescent="0.25">
      <c r="H10731" s="25"/>
    </row>
    <row r="10732" spans="8:8" x14ac:dyDescent="0.25">
      <c r="H10732" s="25"/>
    </row>
    <row r="10733" spans="8:8" x14ac:dyDescent="0.25">
      <c r="H10733" s="25"/>
    </row>
    <row r="10734" spans="8:8" x14ac:dyDescent="0.25">
      <c r="H10734" s="25"/>
    </row>
    <row r="10735" spans="8:8" x14ac:dyDescent="0.25">
      <c r="H10735" s="25"/>
    </row>
    <row r="10736" spans="8:8" x14ac:dyDescent="0.25">
      <c r="H10736" s="25"/>
    </row>
    <row r="10737" spans="8:8" x14ac:dyDescent="0.25">
      <c r="H10737" s="25"/>
    </row>
    <row r="10738" spans="8:8" x14ac:dyDescent="0.25">
      <c r="H10738" s="25"/>
    </row>
    <row r="10739" spans="8:8" x14ac:dyDescent="0.25">
      <c r="H10739" s="25"/>
    </row>
    <row r="10740" spans="8:8" x14ac:dyDescent="0.25">
      <c r="H10740" s="25"/>
    </row>
    <row r="10741" spans="8:8" x14ac:dyDescent="0.25">
      <c r="H10741" s="25"/>
    </row>
    <row r="10742" spans="8:8" x14ac:dyDescent="0.25">
      <c r="H10742" s="25"/>
    </row>
    <row r="10743" spans="8:8" x14ac:dyDescent="0.25">
      <c r="H10743" s="25"/>
    </row>
    <row r="10744" spans="8:8" x14ac:dyDescent="0.25">
      <c r="H10744" s="25"/>
    </row>
    <row r="10745" spans="8:8" x14ac:dyDescent="0.25">
      <c r="H10745" s="25"/>
    </row>
    <row r="10746" spans="8:8" x14ac:dyDescent="0.25">
      <c r="H10746" s="25"/>
    </row>
    <row r="10747" spans="8:8" x14ac:dyDescent="0.25">
      <c r="H10747" s="25"/>
    </row>
    <row r="10748" spans="8:8" x14ac:dyDescent="0.25">
      <c r="H10748" s="25"/>
    </row>
    <row r="10749" spans="8:8" x14ac:dyDescent="0.25">
      <c r="H10749" s="25"/>
    </row>
    <row r="10750" spans="8:8" x14ac:dyDescent="0.25">
      <c r="H10750" s="25"/>
    </row>
    <row r="10751" spans="8:8" x14ac:dyDescent="0.25">
      <c r="H10751" s="25"/>
    </row>
    <row r="10752" spans="8:8" x14ac:dyDescent="0.25">
      <c r="H10752" s="25"/>
    </row>
    <row r="10753" spans="8:8" x14ac:dyDescent="0.25">
      <c r="H10753" s="25"/>
    </row>
    <row r="10754" spans="8:8" x14ac:dyDescent="0.25">
      <c r="H10754" s="25"/>
    </row>
    <row r="10755" spans="8:8" x14ac:dyDescent="0.25">
      <c r="H10755" s="25"/>
    </row>
    <row r="10756" spans="8:8" x14ac:dyDescent="0.25">
      <c r="H10756" s="25"/>
    </row>
    <row r="10757" spans="8:8" x14ac:dyDescent="0.25">
      <c r="H10757" s="25"/>
    </row>
    <row r="10758" spans="8:8" x14ac:dyDescent="0.25">
      <c r="H10758" s="25"/>
    </row>
    <row r="10759" spans="8:8" x14ac:dyDescent="0.25">
      <c r="H10759" s="25"/>
    </row>
    <row r="10760" spans="8:8" x14ac:dyDescent="0.25">
      <c r="H10760" s="25"/>
    </row>
    <row r="10761" spans="8:8" x14ac:dyDescent="0.25">
      <c r="H10761" s="25"/>
    </row>
    <row r="10762" spans="8:8" x14ac:dyDescent="0.25">
      <c r="H10762" s="25"/>
    </row>
    <row r="10763" spans="8:8" x14ac:dyDescent="0.25">
      <c r="H10763" s="25"/>
    </row>
    <row r="10764" spans="8:8" x14ac:dyDescent="0.25">
      <c r="H10764" s="25"/>
    </row>
    <row r="10765" spans="8:8" x14ac:dyDescent="0.25">
      <c r="H10765" s="25"/>
    </row>
    <row r="10766" spans="8:8" x14ac:dyDescent="0.25">
      <c r="H10766" s="25"/>
    </row>
    <row r="10767" spans="8:8" x14ac:dyDescent="0.25">
      <c r="H10767" s="25"/>
    </row>
    <row r="10768" spans="8:8" x14ac:dyDescent="0.25">
      <c r="H10768" s="25"/>
    </row>
    <row r="10769" spans="8:8" x14ac:dyDescent="0.25">
      <c r="H10769" s="25"/>
    </row>
    <row r="10770" spans="8:8" x14ac:dyDescent="0.25">
      <c r="H10770" s="25"/>
    </row>
    <row r="10771" spans="8:8" x14ac:dyDescent="0.25">
      <c r="H10771" s="25"/>
    </row>
    <row r="10772" spans="8:8" x14ac:dyDescent="0.25">
      <c r="H10772" s="25"/>
    </row>
    <row r="10773" spans="8:8" x14ac:dyDescent="0.25">
      <c r="H10773" s="25"/>
    </row>
    <row r="10774" spans="8:8" x14ac:dyDescent="0.25">
      <c r="H10774" s="25"/>
    </row>
    <row r="10775" spans="8:8" x14ac:dyDescent="0.25">
      <c r="H10775" s="25"/>
    </row>
    <row r="10776" spans="8:8" x14ac:dyDescent="0.25">
      <c r="H10776" s="25"/>
    </row>
    <row r="10777" spans="8:8" x14ac:dyDescent="0.25">
      <c r="H10777" s="25"/>
    </row>
    <row r="10778" spans="8:8" x14ac:dyDescent="0.25">
      <c r="H10778" s="25"/>
    </row>
    <row r="10779" spans="8:8" x14ac:dyDescent="0.25">
      <c r="H10779" s="25"/>
    </row>
    <row r="10780" spans="8:8" x14ac:dyDescent="0.25">
      <c r="H10780" s="25"/>
    </row>
    <row r="10781" spans="8:8" x14ac:dyDescent="0.25">
      <c r="H10781" s="25"/>
    </row>
    <row r="10782" spans="8:8" x14ac:dyDescent="0.25">
      <c r="H10782" s="25"/>
    </row>
    <row r="10783" spans="8:8" x14ac:dyDescent="0.25">
      <c r="H10783" s="25"/>
    </row>
    <row r="10784" spans="8:8" x14ac:dyDescent="0.25">
      <c r="H10784" s="25"/>
    </row>
    <row r="10785" spans="8:8" x14ac:dyDescent="0.25">
      <c r="H10785" s="25"/>
    </row>
    <row r="10786" spans="8:8" x14ac:dyDescent="0.25">
      <c r="H10786" s="25"/>
    </row>
    <row r="10787" spans="8:8" x14ac:dyDescent="0.25">
      <c r="H10787" s="25"/>
    </row>
    <row r="10788" spans="8:8" x14ac:dyDescent="0.25">
      <c r="H10788" s="25"/>
    </row>
    <row r="10789" spans="8:8" x14ac:dyDescent="0.25">
      <c r="H10789" s="25"/>
    </row>
    <row r="10790" spans="8:8" x14ac:dyDescent="0.25">
      <c r="H10790" s="25"/>
    </row>
    <row r="10791" spans="8:8" x14ac:dyDescent="0.25">
      <c r="H10791" s="25"/>
    </row>
    <row r="10792" spans="8:8" x14ac:dyDescent="0.25">
      <c r="H10792" s="25"/>
    </row>
    <row r="10793" spans="8:8" x14ac:dyDescent="0.25">
      <c r="H10793" s="25"/>
    </row>
    <row r="10794" spans="8:8" x14ac:dyDescent="0.25">
      <c r="H10794" s="25"/>
    </row>
    <row r="10795" spans="8:8" x14ac:dyDescent="0.25">
      <c r="H10795" s="25"/>
    </row>
    <row r="10796" spans="8:8" x14ac:dyDescent="0.25">
      <c r="H10796" s="25"/>
    </row>
    <row r="10797" spans="8:8" x14ac:dyDescent="0.25">
      <c r="H10797" s="25"/>
    </row>
    <row r="10798" spans="8:8" x14ac:dyDescent="0.25">
      <c r="H10798" s="25"/>
    </row>
    <row r="10799" spans="8:8" x14ac:dyDescent="0.25">
      <c r="H10799" s="25"/>
    </row>
    <row r="10800" spans="8:8" x14ac:dyDescent="0.25">
      <c r="H10800" s="25"/>
    </row>
    <row r="10801" spans="8:8" x14ac:dyDescent="0.25">
      <c r="H10801" s="25"/>
    </row>
    <row r="10802" spans="8:8" x14ac:dyDescent="0.25">
      <c r="H10802" s="25"/>
    </row>
    <row r="10803" spans="8:8" x14ac:dyDescent="0.25">
      <c r="H10803" s="25"/>
    </row>
    <row r="10804" spans="8:8" x14ac:dyDescent="0.25">
      <c r="H10804" s="25"/>
    </row>
    <row r="10805" spans="8:8" x14ac:dyDescent="0.25">
      <c r="H10805" s="25"/>
    </row>
    <row r="10806" spans="8:8" x14ac:dyDescent="0.25">
      <c r="H10806" s="25"/>
    </row>
    <row r="10807" spans="8:8" x14ac:dyDescent="0.25">
      <c r="H10807" s="25"/>
    </row>
    <row r="10808" spans="8:8" x14ac:dyDescent="0.25">
      <c r="H10808" s="25"/>
    </row>
    <row r="10809" spans="8:8" x14ac:dyDescent="0.25">
      <c r="H10809" s="25"/>
    </row>
    <row r="10810" spans="8:8" x14ac:dyDescent="0.25">
      <c r="H10810" s="25"/>
    </row>
    <row r="10811" spans="8:8" x14ac:dyDescent="0.25">
      <c r="H10811" s="25"/>
    </row>
    <row r="10812" spans="8:8" x14ac:dyDescent="0.25">
      <c r="H10812" s="25"/>
    </row>
    <row r="10813" spans="8:8" x14ac:dyDescent="0.25">
      <c r="H10813" s="25"/>
    </row>
    <row r="10814" spans="8:8" x14ac:dyDescent="0.25">
      <c r="H10814" s="25"/>
    </row>
    <row r="10815" spans="8:8" x14ac:dyDescent="0.25">
      <c r="H10815" s="25"/>
    </row>
    <row r="10816" spans="8:8" x14ac:dyDescent="0.25">
      <c r="H10816" s="25"/>
    </row>
    <row r="10817" spans="8:8" x14ac:dyDescent="0.25">
      <c r="H10817" s="25"/>
    </row>
    <row r="10818" spans="8:8" x14ac:dyDescent="0.25">
      <c r="H10818" s="25"/>
    </row>
    <row r="10819" spans="8:8" x14ac:dyDescent="0.25">
      <c r="H10819" s="25"/>
    </row>
    <row r="10820" spans="8:8" x14ac:dyDescent="0.25">
      <c r="H10820" s="25"/>
    </row>
    <row r="10821" spans="8:8" x14ac:dyDescent="0.25">
      <c r="H10821" s="25"/>
    </row>
    <row r="10822" spans="8:8" x14ac:dyDescent="0.25">
      <c r="H10822" s="25"/>
    </row>
    <row r="10823" spans="8:8" x14ac:dyDescent="0.25">
      <c r="H10823" s="25"/>
    </row>
    <row r="10824" spans="8:8" x14ac:dyDescent="0.25">
      <c r="H10824" s="25"/>
    </row>
    <row r="10825" spans="8:8" x14ac:dyDescent="0.25">
      <c r="H10825" s="25"/>
    </row>
    <row r="10826" spans="8:8" x14ac:dyDescent="0.25">
      <c r="H10826" s="25"/>
    </row>
    <row r="10827" spans="8:8" x14ac:dyDescent="0.25">
      <c r="H10827" s="25"/>
    </row>
    <row r="10828" spans="8:8" x14ac:dyDescent="0.25">
      <c r="H10828" s="25"/>
    </row>
    <row r="10829" spans="8:8" x14ac:dyDescent="0.25">
      <c r="H10829" s="25"/>
    </row>
    <row r="10830" spans="8:8" x14ac:dyDescent="0.25">
      <c r="H10830" s="25"/>
    </row>
    <row r="10831" spans="8:8" x14ac:dyDescent="0.25">
      <c r="H10831" s="25"/>
    </row>
    <row r="10832" spans="8:8" x14ac:dyDescent="0.25">
      <c r="H10832" s="25"/>
    </row>
    <row r="10833" spans="8:8" x14ac:dyDescent="0.25">
      <c r="H10833" s="25"/>
    </row>
    <row r="10834" spans="8:8" x14ac:dyDescent="0.25">
      <c r="H10834" s="25"/>
    </row>
    <row r="10835" spans="8:8" x14ac:dyDescent="0.25">
      <c r="H10835" s="25"/>
    </row>
    <row r="10836" spans="8:8" x14ac:dyDescent="0.25">
      <c r="H10836" s="25"/>
    </row>
    <row r="10837" spans="8:8" x14ac:dyDescent="0.25">
      <c r="H10837" s="25"/>
    </row>
    <row r="10838" spans="8:8" x14ac:dyDescent="0.25">
      <c r="H10838" s="25"/>
    </row>
    <row r="10839" spans="8:8" x14ac:dyDescent="0.25">
      <c r="H10839" s="25"/>
    </row>
    <row r="10840" spans="8:8" x14ac:dyDescent="0.25">
      <c r="H10840" s="25"/>
    </row>
    <row r="10841" spans="8:8" x14ac:dyDescent="0.25">
      <c r="H10841" s="25"/>
    </row>
    <row r="10842" spans="8:8" x14ac:dyDescent="0.25">
      <c r="H10842" s="25"/>
    </row>
    <row r="10843" spans="8:8" x14ac:dyDescent="0.25">
      <c r="H10843" s="25"/>
    </row>
    <row r="10844" spans="8:8" x14ac:dyDescent="0.25">
      <c r="H10844" s="25"/>
    </row>
    <row r="10845" spans="8:8" x14ac:dyDescent="0.25">
      <c r="H10845" s="25"/>
    </row>
    <row r="10846" spans="8:8" x14ac:dyDescent="0.25">
      <c r="H10846" s="25"/>
    </row>
    <row r="10847" spans="8:8" x14ac:dyDescent="0.25">
      <c r="H10847" s="25"/>
    </row>
    <row r="10848" spans="8:8" x14ac:dyDescent="0.25">
      <c r="H10848" s="25"/>
    </row>
    <row r="10849" spans="8:8" x14ac:dyDescent="0.25">
      <c r="H10849" s="25"/>
    </row>
    <row r="10850" spans="8:8" x14ac:dyDescent="0.25">
      <c r="H10850" s="25"/>
    </row>
    <row r="10851" spans="8:8" x14ac:dyDescent="0.25">
      <c r="H10851" s="25"/>
    </row>
    <row r="10852" spans="8:8" x14ac:dyDescent="0.25">
      <c r="H10852" s="25"/>
    </row>
    <row r="10853" spans="8:8" x14ac:dyDescent="0.25">
      <c r="H10853" s="25"/>
    </row>
    <row r="10854" spans="8:8" x14ac:dyDescent="0.25">
      <c r="H10854" s="25"/>
    </row>
    <row r="10855" spans="8:8" x14ac:dyDescent="0.25">
      <c r="H10855" s="25"/>
    </row>
    <row r="10856" spans="8:8" x14ac:dyDescent="0.25">
      <c r="H10856" s="25"/>
    </row>
    <row r="10857" spans="8:8" x14ac:dyDescent="0.25">
      <c r="H10857" s="25"/>
    </row>
    <row r="10858" spans="8:8" x14ac:dyDescent="0.25">
      <c r="H10858" s="25"/>
    </row>
    <row r="10859" spans="8:8" x14ac:dyDescent="0.25">
      <c r="H10859" s="25"/>
    </row>
    <row r="10860" spans="8:8" x14ac:dyDescent="0.25">
      <c r="H10860" s="25"/>
    </row>
    <row r="10861" spans="8:8" x14ac:dyDescent="0.25">
      <c r="H10861" s="25"/>
    </row>
    <row r="10862" spans="8:8" x14ac:dyDescent="0.25">
      <c r="H10862" s="25"/>
    </row>
    <row r="10863" spans="8:8" x14ac:dyDescent="0.25">
      <c r="H10863" s="25"/>
    </row>
    <row r="10864" spans="8:8" x14ac:dyDescent="0.25">
      <c r="H10864" s="25"/>
    </row>
    <row r="10865" spans="8:8" x14ac:dyDescent="0.25">
      <c r="H10865" s="25"/>
    </row>
    <row r="10866" spans="8:8" x14ac:dyDescent="0.25">
      <c r="H10866" s="25"/>
    </row>
    <row r="10867" spans="8:8" x14ac:dyDescent="0.25">
      <c r="H10867" s="25"/>
    </row>
    <row r="10868" spans="8:8" x14ac:dyDescent="0.25">
      <c r="H10868" s="25"/>
    </row>
    <row r="10869" spans="8:8" x14ac:dyDescent="0.25">
      <c r="H10869" s="25"/>
    </row>
    <row r="10870" spans="8:8" x14ac:dyDescent="0.25">
      <c r="H10870" s="25"/>
    </row>
    <row r="10871" spans="8:8" x14ac:dyDescent="0.25">
      <c r="H10871" s="25"/>
    </row>
    <row r="10872" spans="8:8" x14ac:dyDescent="0.25">
      <c r="H10872" s="25"/>
    </row>
    <row r="10873" spans="8:8" x14ac:dyDescent="0.25">
      <c r="H10873" s="25"/>
    </row>
    <row r="10874" spans="8:8" x14ac:dyDescent="0.25">
      <c r="H10874" s="25"/>
    </row>
    <row r="10875" spans="8:8" x14ac:dyDescent="0.25">
      <c r="H10875" s="25"/>
    </row>
    <row r="10876" spans="8:8" x14ac:dyDescent="0.25">
      <c r="H10876" s="25"/>
    </row>
    <row r="10877" spans="8:8" x14ac:dyDescent="0.25">
      <c r="H10877" s="25"/>
    </row>
    <row r="10878" spans="8:8" x14ac:dyDescent="0.25">
      <c r="H10878" s="25"/>
    </row>
    <row r="10879" spans="8:8" x14ac:dyDescent="0.25">
      <c r="H10879" s="25"/>
    </row>
    <row r="10880" spans="8:8" x14ac:dyDescent="0.25">
      <c r="H10880" s="25"/>
    </row>
    <row r="10881" spans="8:8" x14ac:dyDescent="0.25">
      <c r="H10881" s="25"/>
    </row>
    <row r="10882" spans="8:8" x14ac:dyDescent="0.25">
      <c r="H10882" s="25"/>
    </row>
    <row r="10883" spans="8:8" x14ac:dyDescent="0.25">
      <c r="H10883" s="25"/>
    </row>
    <row r="10884" spans="8:8" x14ac:dyDescent="0.25">
      <c r="H10884" s="25"/>
    </row>
    <row r="10885" spans="8:8" x14ac:dyDescent="0.25">
      <c r="H10885" s="25"/>
    </row>
    <row r="10886" spans="8:8" x14ac:dyDescent="0.25">
      <c r="H10886" s="25"/>
    </row>
    <row r="10887" spans="8:8" x14ac:dyDescent="0.25">
      <c r="H10887" s="25"/>
    </row>
    <row r="10888" spans="8:8" x14ac:dyDescent="0.25">
      <c r="H10888" s="25"/>
    </row>
    <row r="10889" spans="8:8" x14ac:dyDescent="0.25">
      <c r="H10889" s="25"/>
    </row>
    <row r="10890" spans="8:8" x14ac:dyDescent="0.25">
      <c r="H10890" s="25"/>
    </row>
    <row r="10891" spans="8:8" x14ac:dyDescent="0.25">
      <c r="H10891" s="25"/>
    </row>
    <row r="10892" spans="8:8" x14ac:dyDescent="0.25">
      <c r="H10892" s="25"/>
    </row>
    <row r="10893" spans="8:8" x14ac:dyDescent="0.25">
      <c r="H10893" s="25"/>
    </row>
    <row r="10894" spans="8:8" x14ac:dyDescent="0.25">
      <c r="H10894" s="25"/>
    </row>
    <row r="10895" spans="8:8" x14ac:dyDescent="0.25">
      <c r="H10895" s="25"/>
    </row>
    <row r="10896" spans="8:8" x14ac:dyDescent="0.25">
      <c r="H10896" s="25"/>
    </row>
    <row r="10897" spans="8:8" x14ac:dyDescent="0.25">
      <c r="H10897" s="25"/>
    </row>
    <row r="10898" spans="8:8" x14ac:dyDescent="0.25">
      <c r="H10898" s="25"/>
    </row>
    <row r="10899" spans="8:8" x14ac:dyDescent="0.25">
      <c r="H10899" s="25"/>
    </row>
    <row r="10900" spans="8:8" x14ac:dyDescent="0.25">
      <c r="H10900" s="25"/>
    </row>
    <row r="10901" spans="8:8" x14ac:dyDescent="0.25">
      <c r="H10901" s="25"/>
    </row>
    <row r="10902" spans="8:8" x14ac:dyDescent="0.25">
      <c r="H10902" s="25"/>
    </row>
    <row r="10903" spans="8:8" x14ac:dyDescent="0.25">
      <c r="H10903" s="25"/>
    </row>
    <row r="10904" spans="8:8" x14ac:dyDescent="0.25">
      <c r="H10904" s="25"/>
    </row>
    <row r="10905" spans="8:8" x14ac:dyDescent="0.25">
      <c r="H10905" s="25"/>
    </row>
    <row r="10906" spans="8:8" x14ac:dyDescent="0.25">
      <c r="H10906" s="25"/>
    </row>
    <row r="10907" spans="8:8" x14ac:dyDescent="0.25">
      <c r="H10907" s="25"/>
    </row>
    <row r="10908" spans="8:8" x14ac:dyDescent="0.25">
      <c r="H10908" s="25"/>
    </row>
    <row r="10909" spans="8:8" x14ac:dyDescent="0.25">
      <c r="H10909" s="25"/>
    </row>
    <row r="10910" spans="8:8" x14ac:dyDescent="0.25">
      <c r="H10910" s="25"/>
    </row>
    <row r="10911" spans="8:8" x14ac:dyDescent="0.25">
      <c r="H10911" s="25"/>
    </row>
    <row r="10912" spans="8:8" x14ac:dyDescent="0.25">
      <c r="H10912" s="25"/>
    </row>
    <row r="10913" spans="8:8" x14ac:dyDescent="0.25">
      <c r="H10913" s="25"/>
    </row>
    <row r="10914" spans="8:8" x14ac:dyDescent="0.25">
      <c r="H10914" s="25"/>
    </row>
    <row r="10915" spans="8:8" x14ac:dyDescent="0.25">
      <c r="H10915" s="25"/>
    </row>
    <row r="10916" spans="8:8" x14ac:dyDescent="0.25">
      <c r="H10916" s="25"/>
    </row>
    <row r="10917" spans="8:8" x14ac:dyDescent="0.25">
      <c r="H10917" s="25"/>
    </row>
    <row r="10918" spans="8:8" x14ac:dyDescent="0.25">
      <c r="H10918" s="25"/>
    </row>
    <row r="10919" spans="8:8" x14ac:dyDescent="0.25">
      <c r="H10919" s="25"/>
    </row>
    <row r="10920" spans="8:8" x14ac:dyDescent="0.25">
      <c r="H10920" s="25"/>
    </row>
    <row r="10921" spans="8:8" x14ac:dyDescent="0.25">
      <c r="H10921" s="25"/>
    </row>
    <row r="10922" spans="8:8" x14ac:dyDescent="0.25">
      <c r="H10922" s="25"/>
    </row>
    <row r="10923" spans="8:8" x14ac:dyDescent="0.25">
      <c r="H10923" s="25"/>
    </row>
    <row r="10924" spans="8:8" x14ac:dyDescent="0.25">
      <c r="H10924" s="25"/>
    </row>
    <row r="10925" spans="8:8" x14ac:dyDescent="0.25">
      <c r="H10925" s="25"/>
    </row>
    <row r="10926" spans="8:8" x14ac:dyDescent="0.25">
      <c r="H10926" s="25"/>
    </row>
    <row r="10927" spans="8:8" x14ac:dyDescent="0.25">
      <c r="H10927" s="25"/>
    </row>
    <row r="10928" spans="8:8" x14ac:dyDescent="0.25">
      <c r="H10928" s="25"/>
    </row>
    <row r="10929" spans="8:8" x14ac:dyDescent="0.25">
      <c r="H10929" s="25"/>
    </row>
    <row r="10930" spans="8:8" x14ac:dyDescent="0.25">
      <c r="H10930" s="25"/>
    </row>
    <row r="10931" spans="8:8" x14ac:dyDescent="0.25">
      <c r="H10931" s="25"/>
    </row>
    <row r="10932" spans="8:8" x14ac:dyDescent="0.25">
      <c r="H10932" s="25"/>
    </row>
    <row r="10933" spans="8:8" x14ac:dyDescent="0.25">
      <c r="H10933" s="25"/>
    </row>
    <row r="10934" spans="8:8" x14ac:dyDescent="0.25">
      <c r="H10934" s="25"/>
    </row>
    <row r="10935" spans="8:8" x14ac:dyDescent="0.25">
      <c r="H10935" s="25"/>
    </row>
    <row r="10936" spans="8:8" x14ac:dyDescent="0.25">
      <c r="H10936" s="25"/>
    </row>
    <row r="10937" spans="8:8" x14ac:dyDescent="0.25">
      <c r="H10937" s="25"/>
    </row>
    <row r="10938" spans="8:8" x14ac:dyDescent="0.25">
      <c r="H10938" s="25"/>
    </row>
    <row r="10939" spans="8:8" x14ac:dyDescent="0.25">
      <c r="H10939" s="25"/>
    </row>
    <row r="10940" spans="8:8" x14ac:dyDescent="0.25">
      <c r="H10940" s="25"/>
    </row>
    <row r="10941" spans="8:8" x14ac:dyDescent="0.25">
      <c r="H10941" s="25"/>
    </row>
    <row r="10942" spans="8:8" x14ac:dyDescent="0.25">
      <c r="H10942" s="25"/>
    </row>
    <row r="10943" spans="8:8" x14ac:dyDescent="0.25">
      <c r="H10943" s="25"/>
    </row>
    <row r="10944" spans="8:8" x14ac:dyDescent="0.25">
      <c r="H10944" s="25"/>
    </row>
    <row r="10945" spans="8:8" x14ac:dyDescent="0.25">
      <c r="H10945" s="25"/>
    </row>
    <row r="10946" spans="8:8" x14ac:dyDescent="0.25">
      <c r="H10946" s="25"/>
    </row>
    <row r="10947" spans="8:8" x14ac:dyDescent="0.25">
      <c r="H10947" s="25"/>
    </row>
    <row r="10948" spans="8:8" x14ac:dyDescent="0.25">
      <c r="H10948" s="25"/>
    </row>
    <row r="10949" spans="8:8" x14ac:dyDescent="0.25">
      <c r="H10949" s="25"/>
    </row>
    <row r="10950" spans="8:8" x14ac:dyDescent="0.25">
      <c r="H10950" s="25"/>
    </row>
    <row r="10951" spans="8:8" x14ac:dyDescent="0.25">
      <c r="H10951" s="25"/>
    </row>
    <row r="10952" spans="8:8" x14ac:dyDescent="0.25">
      <c r="H10952" s="25"/>
    </row>
    <row r="10953" spans="8:8" x14ac:dyDescent="0.25">
      <c r="H10953" s="25"/>
    </row>
    <row r="10954" spans="8:8" x14ac:dyDescent="0.25">
      <c r="H10954" s="25"/>
    </row>
    <row r="10955" spans="8:8" x14ac:dyDescent="0.25">
      <c r="H10955" s="25"/>
    </row>
    <row r="10956" spans="8:8" x14ac:dyDescent="0.25">
      <c r="H10956" s="25"/>
    </row>
    <row r="10957" spans="8:8" x14ac:dyDescent="0.25">
      <c r="H10957" s="25"/>
    </row>
    <row r="10958" spans="8:8" x14ac:dyDescent="0.25">
      <c r="H10958" s="25"/>
    </row>
    <row r="10959" spans="8:8" x14ac:dyDescent="0.25">
      <c r="H10959" s="25"/>
    </row>
    <row r="10960" spans="8:8" x14ac:dyDescent="0.25">
      <c r="H10960" s="25"/>
    </row>
    <row r="10961" spans="8:8" x14ac:dyDescent="0.25">
      <c r="H10961" s="25"/>
    </row>
    <row r="10962" spans="8:8" x14ac:dyDescent="0.25">
      <c r="H10962" s="25"/>
    </row>
    <row r="10963" spans="8:8" x14ac:dyDescent="0.25">
      <c r="H10963" s="25"/>
    </row>
    <row r="10964" spans="8:8" x14ac:dyDescent="0.25">
      <c r="H10964" s="25"/>
    </row>
    <row r="10965" spans="8:8" x14ac:dyDescent="0.25">
      <c r="H10965" s="25"/>
    </row>
    <row r="10966" spans="8:8" x14ac:dyDescent="0.25">
      <c r="H10966" s="25"/>
    </row>
    <row r="10967" spans="8:8" x14ac:dyDescent="0.25">
      <c r="H10967" s="25"/>
    </row>
    <row r="10968" spans="8:8" x14ac:dyDescent="0.25">
      <c r="H10968" s="25"/>
    </row>
    <row r="10969" spans="8:8" x14ac:dyDescent="0.25">
      <c r="H10969" s="25"/>
    </row>
    <row r="10970" spans="8:8" x14ac:dyDescent="0.25">
      <c r="H10970" s="25"/>
    </row>
    <row r="10971" spans="8:8" x14ac:dyDescent="0.25">
      <c r="H10971" s="25"/>
    </row>
    <row r="10972" spans="8:8" x14ac:dyDescent="0.25">
      <c r="H10972" s="25"/>
    </row>
    <row r="10973" spans="8:8" x14ac:dyDescent="0.25">
      <c r="H10973" s="25"/>
    </row>
    <row r="10974" spans="8:8" x14ac:dyDescent="0.25">
      <c r="H10974" s="25"/>
    </row>
    <row r="10975" spans="8:8" x14ac:dyDescent="0.25">
      <c r="H10975" s="25"/>
    </row>
    <row r="10976" spans="8:8" x14ac:dyDescent="0.25">
      <c r="H10976" s="25"/>
    </row>
    <row r="10977" spans="8:8" x14ac:dyDescent="0.25">
      <c r="H10977" s="25"/>
    </row>
    <row r="10978" spans="8:8" x14ac:dyDescent="0.25">
      <c r="H10978" s="25"/>
    </row>
    <row r="10979" spans="8:8" x14ac:dyDescent="0.25">
      <c r="H10979" s="25"/>
    </row>
    <row r="10980" spans="8:8" x14ac:dyDescent="0.25">
      <c r="H10980" s="25"/>
    </row>
    <row r="10981" spans="8:8" x14ac:dyDescent="0.25">
      <c r="H10981" s="25"/>
    </row>
    <row r="10982" spans="8:8" x14ac:dyDescent="0.25">
      <c r="H10982" s="25"/>
    </row>
    <row r="10983" spans="8:8" x14ac:dyDescent="0.25">
      <c r="H10983" s="25"/>
    </row>
    <row r="10984" spans="8:8" x14ac:dyDescent="0.25">
      <c r="H10984" s="25"/>
    </row>
    <row r="10985" spans="8:8" x14ac:dyDescent="0.25">
      <c r="H10985" s="25"/>
    </row>
    <row r="10986" spans="8:8" x14ac:dyDescent="0.25">
      <c r="H10986" s="25"/>
    </row>
    <row r="10987" spans="8:8" x14ac:dyDescent="0.25">
      <c r="H10987" s="25"/>
    </row>
    <row r="10988" spans="8:8" x14ac:dyDescent="0.25">
      <c r="H10988" s="25"/>
    </row>
    <row r="10989" spans="8:8" x14ac:dyDescent="0.25">
      <c r="H10989" s="25"/>
    </row>
    <row r="10990" spans="8:8" x14ac:dyDescent="0.25">
      <c r="H10990" s="25"/>
    </row>
    <row r="10991" spans="8:8" x14ac:dyDescent="0.25">
      <c r="H10991" s="25"/>
    </row>
    <row r="10992" spans="8:8" x14ac:dyDescent="0.25">
      <c r="H10992" s="25"/>
    </row>
    <row r="10993" spans="8:8" x14ac:dyDescent="0.25">
      <c r="H10993" s="25"/>
    </row>
    <row r="10994" spans="8:8" x14ac:dyDescent="0.25">
      <c r="H10994" s="25"/>
    </row>
    <row r="10995" spans="8:8" x14ac:dyDescent="0.25">
      <c r="H10995" s="25"/>
    </row>
    <row r="10996" spans="8:8" x14ac:dyDescent="0.25">
      <c r="H10996" s="25"/>
    </row>
    <row r="10997" spans="8:8" x14ac:dyDescent="0.25">
      <c r="H10997" s="25"/>
    </row>
    <row r="10998" spans="8:8" x14ac:dyDescent="0.25">
      <c r="H10998" s="25"/>
    </row>
    <row r="10999" spans="8:8" x14ac:dyDescent="0.25">
      <c r="H10999" s="25"/>
    </row>
    <row r="11000" spans="8:8" x14ac:dyDescent="0.25">
      <c r="H11000" s="25"/>
    </row>
    <row r="11001" spans="8:8" x14ac:dyDescent="0.25">
      <c r="H11001" s="25"/>
    </row>
    <row r="11002" spans="8:8" x14ac:dyDescent="0.25">
      <c r="H11002" s="25"/>
    </row>
    <row r="11003" spans="8:8" x14ac:dyDescent="0.25">
      <c r="H11003" s="25"/>
    </row>
    <row r="11004" spans="8:8" x14ac:dyDescent="0.25">
      <c r="H11004" s="25"/>
    </row>
    <row r="11005" spans="8:8" x14ac:dyDescent="0.25">
      <c r="H11005" s="25"/>
    </row>
    <row r="11006" spans="8:8" x14ac:dyDescent="0.25">
      <c r="H11006" s="25"/>
    </row>
    <row r="11007" spans="8:8" x14ac:dyDescent="0.25">
      <c r="H11007" s="25"/>
    </row>
    <row r="11008" spans="8:8" x14ac:dyDescent="0.25">
      <c r="H11008" s="25"/>
    </row>
    <row r="11009" spans="8:8" x14ac:dyDescent="0.25">
      <c r="H11009" s="25"/>
    </row>
    <row r="11010" spans="8:8" x14ac:dyDescent="0.25">
      <c r="H11010" s="25"/>
    </row>
    <row r="11011" spans="8:8" x14ac:dyDescent="0.25">
      <c r="H11011" s="25"/>
    </row>
    <row r="11012" spans="8:8" x14ac:dyDescent="0.25">
      <c r="H11012" s="25"/>
    </row>
    <row r="11013" spans="8:8" x14ac:dyDescent="0.25">
      <c r="H11013" s="25"/>
    </row>
    <row r="11014" spans="8:8" x14ac:dyDescent="0.25">
      <c r="H11014" s="25"/>
    </row>
    <row r="11015" spans="8:8" x14ac:dyDescent="0.25">
      <c r="H11015" s="25"/>
    </row>
    <row r="11016" spans="8:8" x14ac:dyDescent="0.25">
      <c r="H11016" s="25"/>
    </row>
    <row r="11017" spans="8:8" x14ac:dyDescent="0.25">
      <c r="H11017" s="25"/>
    </row>
    <row r="11018" spans="8:8" x14ac:dyDescent="0.25">
      <c r="H11018" s="25"/>
    </row>
    <row r="11019" spans="8:8" x14ac:dyDescent="0.25">
      <c r="H11019" s="25"/>
    </row>
    <row r="11020" spans="8:8" x14ac:dyDescent="0.25">
      <c r="H11020" s="25"/>
    </row>
    <row r="11021" spans="8:8" x14ac:dyDescent="0.25">
      <c r="H11021" s="25"/>
    </row>
    <row r="11022" spans="8:8" x14ac:dyDescent="0.25">
      <c r="H11022" s="25"/>
    </row>
    <row r="11023" spans="8:8" x14ac:dyDescent="0.25">
      <c r="H11023" s="25"/>
    </row>
    <row r="11024" spans="8:8" x14ac:dyDescent="0.25">
      <c r="H11024" s="25"/>
    </row>
    <row r="11025" spans="8:8" x14ac:dyDescent="0.25">
      <c r="H11025" s="25"/>
    </row>
    <row r="11026" spans="8:8" x14ac:dyDescent="0.25">
      <c r="H11026" s="25"/>
    </row>
    <row r="11027" spans="8:8" x14ac:dyDescent="0.25">
      <c r="H11027" s="25"/>
    </row>
    <row r="11028" spans="8:8" x14ac:dyDescent="0.25">
      <c r="H11028" s="25"/>
    </row>
    <row r="11029" spans="8:8" x14ac:dyDescent="0.25">
      <c r="H11029" s="25"/>
    </row>
    <row r="11030" spans="8:8" x14ac:dyDescent="0.25">
      <c r="H11030" s="25"/>
    </row>
    <row r="11031" spans="8:8" x14ac:dyDescent="0.25">
      <c r="H11031" s="25"/>
    </row>
    <row r="11032" spans="8:8" x14ac:dyDescent="0.25">
      <c r="H11032" s="25"/>
    </row>
    <row r="11033" spans="8:8" x14ac:dyDescent="0.25">
      <c r="H11033" s="25"/>
    </row>
    <row r="11034" spans="8:8" x14ac:dyDescent="0.25">
      <c r="H11034" s="25"/>
    </row>
    <row r="11035" spans="8:8" x14ac:dyDescent="0.25">
      <c r="H11035" s="25"/>
    </row>
    <row r="11036" spans="8:8" x14ac:dyDescent="0.25">
      <c r="H11036" s="25"/>
    </row>
    <row r="11037" spans="8:8" x14ac:dyDescent="0.25">
      <c r="H11037" s="25"/>
    </row>
    <row r="11038" spans="8:8" x14ac:dyDescent="0.25">
      <c r="H11038" s="25"/>
    </row>
    <row r="11039" spans="8:8" x14ac:dyDescent="0.25">
      <c r="H11039" s="25"/>
    </row>
    <row r="11040" spans="8:8" x14ac:dyDescent="0.25">
      <c r="H11040" s="25"/>
    </row>
    <row r="11041" spans="8:8" x14ac:dyDescent="0.25">
      <c r="H11041" s="25"/>
    </row>
    <row r="11042" spans="8:8" x14ac:dyDescent="0.25">
      <c r="H11042" s="25"/>
    </row>
    <row r="11043" spans="8:8" x14ac:dyDescent="0.25">
      <c r="H11043" s="25"/>
    </row>
    <row r="11044" spans="8:8" x14ac:dyDescent="0.25">
      <c r="H11044" s="25"/>
    </row>
    <row r="11045" spans="8:8" x14ac:dyDescent="0.25">
      <c r="H11045" s="25"/>
    </row>
    <row r="11046" spans="8:8" x14ac:dyDescent="0.25">
      <c r="H11046" s="25"/>
    </row>
    <row r="11047" spans="8:8" x14ac:dyDescent="0.25">
      <c r="H11047" s="25"/>
    </row>
    <row r="11048" spans="8:8" x14ac:dyDescent="0.25">
      <c r="H11048" s="25"/>
    </row>
    <row r="11049" spans="8:8" x14ac:dyDescent="0.25">
      <c r="H11049" s="25"/>
    </row>
    <row r="11050" spans="8:8" x14ac:dyDescent="0.25">
      <c r="H11050" s="25"/>
    </row>
    <row r="11051" spans="8:8" x14ac:dyDescent="0.25">
      <c r="H11051" s="25"/>
    </row>
    <row r="11052" spans="8:8" x14ac:dyDescent="0.25">
      <c r="H11052" s="25"/>
    </row>
    <row r="11053" spans="8:8" x14ac:dyDescent="0.25">
      <c r="H11053" s="25"/>
    </row>
    <row r="11054" spans="8:8" x14ac:dyDescent="0.25">
      <c r="H11054" s="25"/>
    </row>
    <row r="11055" spans="8:8" x14ac:dyDescent="0.25">
      <c r="H11055" s="25"/>
    </row>
    <row r="11056" spans="8:8" x14ac:dyDescent="0.25">
      <c r="H11056" s="25"/>
    </row>
    <row r="11057" spans="8:8" x14ac:dyDescent="0.25">
      <c r="H11057" s="25"/>
    </row>
    <row r="11058" spans="8:8" x14ac:dyDescent="0.25">
      <c r="H11058" s="25"/>
    </row>
    <row r="11059" spans="8:8" x14ac:dyDescent="0.25">
      <c r="H11059" s="25"/>
    </row>
    <row r="11060" spans="8:8" x14ac:dyDescent="0.25">
      <c r="H11060" s="25"/>
    </row>
    <row r="11061" spans="8:8" x14ac:dyDescent="0.25">
      <c r="H11061" s="25"/>
    </row>
    <row r="11062" spans="8:8" x14ac:dyDescent="0.25">
      <c r="H11062" s="25"/>
    </row>
    <row r="11063" spans="8:8" x14ac:dyDescent="0.25">
      <c r="H11063" s="25"/>
    </row>
    <row r="11064" spans="8:8" x14ac:dyDescent="0.25">
      <c r="H11064" s="25"/>
    </row>
    <row r="11065" spans="8:8" x14ac:dyDescent="0.25">
      <c r="H11065" s="25"/>
    </row>
    <row r="11066" spans="8:8" x14ac:dyDescent="0.25">
      <c r="H11066" s="25"/>
    </row>
    <row r="11067" spans="8:8" x14ac:dyDescent="0.25">
      <c r="H11067" s="25"/>
    </row>
    <row r="11068" spans="8:8" x14ac:dyDescent="0.25">
      <c r="H11068" s="25"/>
    </row>
    <row r="11069" spans="8:8" x14ac:dyDescent="0.25">
      <c r="H11069" s="25"/>
    </row>
    <row r="11070" spans="8:8" x14ac:dyDescent="0.25">
      <c r="H11070" s="25"/>
    </row>
    <row r="11071" spans="8:8" x14ac:dyDescent="0.25">
      <c r="H11071" s="25"/>
    </row>
    <row r="11072" spans="8:8" x14ac:dyDescent="0.25">
      <c r="H11072" s="25"/>
    </row>
    <row r="11073" spans="8:8" x14ac:dyDescent="0.25">
      <c r="H11073" s="25"/>
    </row>
    <row r="11074" spans="8:8" x14ac:dyDescent="0.25">
      <c r="H11074" s="25"/>
    </row>
    <row r="11075" spans="8:8" x14ac:dyDescent="0.25">
      <c r="H11075" s="25"/>
    </row>
    <row r="11076" spans="8:8" x14ac:dyDescent="0.25">
      <c r="H11076" s="25"/>
    </row>
    <row r="11077" spans="8:8" x14ac:dyDescent="0.25">
      <c r="H11077" s="25"/>
    </row>
    <row r="11078" spans="8:8" x14ac:dyDescent="0.25">
      <c r="H11078" s="25"/>
    </row>
    <row r="11079" spans="8:8" x14ac:dyDescent="0.25">
      <c r="H11079" s="25"/>
    </row>
    <row r="11080" spans="8:8" x14ac:dyDescent="0.25">
      <c r="H11080" s="25"/>
    </row>
    <row r="11081" spans="8:8" x14ac:dyDescent="0.25">
      <c r="H11081" s="25"/>
    </row>
    <row r="11082" spans="8:8" x14ac:dyDescent="0.25">
      <c r="H11082" s="25"/>
    </row>
    <row r="11083" spans="8:8" x14ac:dyDescent="0.25">
      <c r="H11083" s="25"/>
    </row>
    <row r="11084" spans="8:8" x14ac:dyDescent="0.25">
      <c r="H11084" s="25"/>
    </row>
    <row r="11085" spans="8:8" x14ac:dyDescent="0.25">
      <c r="H11085" s="25"/>
    </row>
    <row r="11086" spans="8:8" x14ac:dyDescent="0.25">
      <c r="H11086" s="25"/>
    </row>
    <row r="11087" spans="8:8" x14ac:dyDescent="0.25">
      <c r="H11087" s="25"/>
    </row>
    <row r="11088" spans="8:8" x14ac:dyDescent="0.25">
      <c r="H11088" s="25"/>
    </row>
    <row r="11089" spans="8:8" x14ac:dyDescent="0.25">
      <c r="H11089" s="25"/>
    </row>
    <row r="11090" spans="8:8" x14ac:dyDescent="0.25">
      <c r="H11090" s="25"/>
    </row>
    <row r="11091" spans="8:8" x14ac:dyDescent="0.25">
      <c r="H11091" s="25"/>
    </row>
    <row r="11092" spans="8:8" x14ac:dyDescent="0.25">
      <c r="H11092" s="25"/>
    </row>
    <row r="11093" spans="8:8" x14ac:dyDescent="0.25">
      <c r="H11093" s="25"/>
    </row>
    <row r="11094" spans="8:8" x14ac:dyDescent="0.25">
      <c r="H11094" s="25"/>
    </row>
    <row r="11095" spans="8:8" x14ac:dyDescent="0.25">
      <c r="H11095" s="25"/>
    </row>
    <row r="11096" spans="8:8" x14ac:dyDescent="0.25">
      <c r="H11096" s="25"/>
    </row>
    <row r="11097" spans="8:8" x14ac:dyDescent="0.25">
      <c r="H11097" s="25"/>
    </row>
    <row r="11098" spans="8:8" x14ac:dyDescent="0.25">
      <c r="H11098" s="25"/>
    </row>
    <row r="11099" spans="8:8" x14ac:dyDescent="0.25">
      <c r="H11099" s="25"/>
    </row>
    <row r="11100" spans="8:8" x14ac:dyDescent="0.25">
      <c r="H11100" s="25"/>
    </row>
    <row r="11101" spans="8:8" x14ac:dyDescent="0.25">
      <c r="H11101" s="25"/>
    </row>
    <row r="11102" spans="8:8" x14ac:dyDescent="0.25">
      <c r="H11102" s="25"/>
    </row>
    <row r="11103" spans="8:8" x14ac:dyDescent="0.25">
      <c r="H11103" s="25"/>
    </row>
    <row r="11104" spans="8:8" x14ac:dyDescent="0.25">
      <c r="H11104" s="25"/>
    </row>
    <row r="11105" spans="8:8" x14ac:dyDescent="0.25">
      <c r="H11105" s="25"/>
    </row>
    <row r="11106" spans="8:8" x14ac:dyDescent="0.25">
      <c r="H11106" s="25"/>
    </row>
    <row r="11107" spans="8:8" x14ac:dyDescent="0.25">
      <c r="H11107" s="25"/>
    </row>
    <row r="11108" spans="8:8" x14ac:dyDescent="0.25">
      <c r="H11108" s="25"/>
    </row>
    <row r="11109" spans="8:8" x14ac:dyDescent="0.25">
      <c r="H11109" s="25"/>
    </row>
    <row r="11110" spans="8:8" x14ac:dyDescent="0.25">
      <c r="H11110" s="25"/>
    </row>
    <row r="11111" spans="8:8" x14ac:dyDescent="0.25">
      <c r="H11111" s="25"/>
    </row>
    <row r="11112" spans="8:8" x14ac:dyDescent="0.25">
      <c r="H11112" s="25"/>
    </row>
    <row r="11113" spans="8:8" x14ac:dyDescent="0.25">
      <c r="H11113" s="25"/>
    </row>
    <row r="11114" spans="8:8" x14ac:dyDescent="0.25">
      <c r="H11114" s="25"/>
    </row>
    <row r="11115" spans="8:8" x14ac:dyDescent="0.25">
      <c r="H11115" s="25"/>
    </row>
    <row r="11116" spans="8:8" x14ac:dyDescent="0.25">
      <c r="H11116" s="25"/>
    </row>
    <row r="11117" spans="8:8" x14ac:dyDescent="0.25">
      <c r="H11117" s="25"/>
    </row>
    <row r="11118" spans="8:8" x14ac:dyDescent="0.25">
      <c r="H11118" s="25"/>
    </row>
    <row r="11119" spans="8:8" x14ac:dyDescent="0.25">
      <c r="H11119" s="25"/>
    </row>
    <row r="11120" spans="8:8" x14ac:dyDescent="0.25">
      <c r="H11120" s="25"/>
    </row>
    <row r="11121" spans="8:8" x14ac:dyDescent="0.25">
      <c r="H11121" s="25"/>
    </row>
    <row r="11122" spans="8:8" x14ac:dyDescent="0.25">
      <c r="H11122" s="25"/>
    </row>
    <row r="11123" spans="8:8" x14ac:dyDescent="0.25">
      <c r="H11123" s="25"/>
    </row>
    <row r="11124" spans="8:8" x14ac:dyDescent="0.25">
      <c r="H11124" s="25"/>
    </row>
    <row r="11125" spans="8:8" x14ac:dyDescent="0.25">
      <c r="H11125" s="25"/>
    </row>
    <row r="11126" spans="8:8" x14ac:dyDescent="0.25">
      <c r="H11126" s="25"/>
    </row>
    <row r="11127" spans="8:8" x14ac:dyDescent="0.25">
      <c r="H11127" s="25"/>
    </row>
    <row r="11128" spans="8:8" x14ac:dyDescent="0.25">
      <c r="H11128" s="25"/>
    </row>
    <row r="11129" spans="8:8" x14ac:dyDescent="0.25">
      <c r="H11129" s="25"/>
    </row>
    <row r="11130" spans="8:8" x14ac:dyDescent="0.25">
      <c r="H11130" s="25"/>
    </row>
    <row r="11131" spans="8:8" x14ac:dyDescent="0.25">
      <c r="H11131" s="25"/>
    </row>
    <row r="11132" spans="8:8" x14ac:dyDescent="0.25">
      <c r="H11132" s="25"/>
    </row>
    <row r="11133" spans="8:8" x14ac:dyDescent="0.25">
      <c r="H11133" s="25"/>
    </row>
    <row r="11134" spans="8:8" x14ac:dyDescent="0.25">
      <c r="H11134" s="25"/>
    </row>
    <row r="11135" spans="8:8" x14ac:dyDescent="0.25">
      <c r="H11135" s="25"/>
    </row>
    <row r="11136" spans="8:8" x14ac:dyDescent="0.25">
      <c r="H11136" s="25"/>
    </row>
    <row r="11137" spans="8:8" x14ac:dyDescent="0.25">
      <c r="H11137" s="25"/>
    </row>
    <row r="11138" spans="8:8" x14ac:dyDescent="0.25">
      <c r="H11138" s="25"/>
    </row>
    <row r="11139" spans="8:8" x14ac:dyDescent="0.25">
      <c r="H11139" s="25"/>
    </row>
    <row r="11140" spans="8:8" x14ac:dyDescent="0.25">
      <c r="H11140" s="25"/>
    </row>
    <row r="11141" spans="8:8" x14ac:dyDescent="0.25">
      <c r="H11141" s="25"/>
    </row>
    <row r="11142" spans="8:8" x14ac:dyDescent="0.25">
      <c r="H11142" s="25"/>
    </row>
    <row r="11143" spans="8:8" x14ac:dyDescent="0.25">
      <c r="H11143" s="25"/>
    </row>
    <row r="11144" spans="8:8" x14ac:dyDescent="0.25">
      <c r="H11144" s="25"/>
    </row>
    <row r="11145" spans="8:8" x14ac:dyDescent="0.25">
      <c r="H11145" s="25"/>
    </row>
    <row r="11146" spans="8:8" x14ac:dyDescent="0.25">
      <c r="H11146" s="25"/>
    </row>
    <row r="11147" spans="8:8" x14ac:dyDescent="0.25">
      <c r="H11147" s="25"/>
    </row>
    <row r="11148" spans="8:8" x14ac:dyDescent="0.25">
      <c r="H11148" s="25"/>
    </row>
    <row r="11149" spans="8:8" x14ac:dyDescent="0.25">
      <c r="H11149" s="25"/>
    </row>
    <row r="11150" spans="8:8" x14ac:dyDescent="0.25">
      <c r="H11150" s="25"/>
    </row>
    <row r="11151" spans="8:8" x14ac:dyDescent="0.25">
      <c r="H11151" s="25"/>
    </row>
    <row r="11152" spans="8:8" x14ac:dyDescent="0.25">
      <c r="H11152" s="25"/>
    </row>
    <row r="11153" spans="8:8" x14ac:dyDescent="0.25">
      <c r="H11153" s="25"/>
    </row>
    <row r="11154" spans="8:8" x14ac:dyDescent="0.25">
      <c r="H11154" s="25"/>
    </row>
    <row r="11155" spans="8:8" x14ac:dyDescent="0.25">
      <c r="H11155" s="25"/>
    </row>
    <row r="11156" spans="8:8" x14ac:dyDescent="0.25">
      <c r="H11156" s="25"/>
    </row>
    <row r="11157" spans="8:8" x14ac:dyDescent="0.25">
      <c r="H11157" s="25"/>
    </row>
    <row r="11158" spans="8:8" x14ac:dyDescent="0.25">
      <c r="H11158" s="25"/>
    </row>
    <row r="11159" spans="8:8" x14ac:dyDescent="0.25">
      <c r="H11159" s="25"/>
    </row>
    <row r="11160" spans="8:8" x14ac:dyDescent="0.25">
      <c r="H11160" s="25"/>
    </row>
    <row r="11161" spans="8:8" x14ac:dyDescent="0.25">
      <c r="H11161" s="25"/>
    </row>
    <row r="11162" spans="8:8" x14ac:dyDescent="0.25">
      <c r="H11162" s="25"/>
    </row>
    <row r="11163" spans="8:8" x14ac:dyDescent="0.25">
      <c r="H11163" s="25"/>
    </row>
    <row r="11164" spans="8:8" x14ac:dyDescent="0.25">
      <c r="H11164" s="25"/>
    </row>
    <row r="11165" spans="8:8" x14ac:dyDescent="0.25">
      <c r="H11165" s="25"/>
    </row>
    <row r="11166" spans="8:8" x14ac:dyDescent="0.25">
      <c r="H11166" s="25"/>
    </row>
    <row r="11167" spans="8:8" x14ac:dyDescent="0.25">
      <c r="H11167" s="25"/>
    </row>
    <row r="11168" spans="8:8" x14ac:dyDescent="0.25">
      <c r="H11168" s="25"/>
    </row>
    <row r="11169" spans="8:8" x14ac:dyDescent="0.25">
      <c r="H11169" s="25"/>
    </row>
    <row r="11170" spans="8:8" x14ac:dyDescent="0.25">
      <c r="H11170" s="25"/>
    </row>
    <row r="11171" spans="8:8" x14ac:dyDescent="0.25">
      <c r="H11171" s="25"/>
    </row>
    <row r="11172" spans="8:8" x14ac:dyDescent="0.25">
      <c r="H11172" s="25"/>
    </row>
    <row r="11173" spans="8:8" x14ac:dyDescent="0.25">
      <c r="H11173" s="25"/>
    </row>
    <row r="11174" spans="8:8" x14ac:dyDescent="0.25">
      <c r="H11174" s="25"/>
    </row>
    <row r="11175" spans="8:8" x14ac:dyDescent="0.25">
      <c r="H11175" s="25"/>
    </row>
    <row r="11176" spans="8:8" x14ac:dyDescent="0.25">
      <c r="H11176" s="25"/>
    </row>
    <row r="11177" spans="8:8" x14ac:dyDescent="0.25">
      <c r="H11177" s="25"/>
    </row>
    <row r="11178" spans="8:8" x14ac:dyDescent="0.25">
      <c r="H11178" s="25"/>
    </row>
    <row r="11179" spans="8:8" x14ac:dyDescent="0.25">
      <c r="H11179" s="25"/>
    </row>
    <row r="11180" spans="8:8" x14ac:dyDescent="0.25">
      <c r="H11180" s="25"/>
    </row>
    <row r="11181" spans="8:8" x14ac:dyDescent="0.25">
      <c r="H11181" s="25"/>
    </row>
    <row r="11182" spans="8:8" x14ac:dyDescent="0.25">
      <c r="H11182" s="25"/>
    </row>
    <row r="11183" spans="8:8" x14ac:dyDescent="0.25">
      <c r="H11183" s="25"/>
    </row>
    <row r="11184" spans="8:8" x14ac:dyDescent="0.25">
      <c r="H11184" s="25"/>
    </row>
    <row r="11185" spans="8:8" x14ac:dyDescent="0.25">
      <c r="H11185" s="25"/>
    </row>
    <row r="11186" spans="8:8" x14ac:dyDescent="0.25">
      <c r="H11186" s="25"/>
    </row>
    <row r="11187" spans="8:8" x14ac:dyDescent="0.25">
      <c r="H11187" s="25"/>
    </row>
    <row r="11188" spans="8:8" x14ac:dyDescent="0.25">
      <c r="H11188" s="25"/>
    </row>
    <row r="11189" spans="8:8" x14ac:dyDescent="0.25">
      <c r="H11189" s="25"/>
    </row>
    <row r="11190" spans="8:8" x14ac:dyDescent="0.25">
      <c r="H11190" s="25"/>
    </row>
    <row r="11191" spans="8:8" x14ac:dyDescent="0.25">
      <c r="H11191" s="25"/>
    </row>
    <row r="11192" spans="8:8" x14ac:dyDescent="0.25">
      <c r="H11192" s="25"/>
    </row>
    <row r="11193" spans="8:8" x14ac:dyDescent="0.25">
      <c r="H11193" s="25"/>
    </row>
    <row r="11194" spans="8:8" x14ac:dyDescent="0.25">
      <c r="H11194" s="25"/>
    </row>
    <row r="11195" spans="8:8" x14ac:dyDescent="0.25">
      <c r="H11195" s="25"/>
    </row>
    <row r="11196" spans="8:8" x14ac:dyDescent="0.25">
      <c r="H11196" s="25"/>
    </row>
    <row r="11197" spans="8:8" x14ac:dyDescent="0.25">
      <c r="H11197" s="25"/>
    </row>
    <row r="11198" spans="8:8" x14ac:dyDescent="0.25">
      <c r="H11198" s="25"/>
    </row>
    <row r="11199" spans="8:8" x14ac:dyDescent="0.25">
      <c r="H11199" s="25"/>
    </row>
    <row r="11200" spans="8:8" x14ac:dyDescent="0.25">
      <c r="H11200" s="25"/>
    </row>
    <row r="11201" spans="8:8" x14ac:dyDescent="0.25">
      <c r="H11201" s="25"/>
    </row>
    <row r="11202" spans="8:8" x14ac:dyDescent="0.25">
      <c r="H11202" s="25"/>
    </row>
    <row r="11203" spans="8:8" x14ac:dyDescent="0.25">
      <c r="H11203" s="25"/>
    </row>
    <row r="11204" spans="8:8" x14ac:dyDescent="0.25">
      <c r="H11204" s="25"/>
    </row>
    <row r="11205" spans="8:8" x14ac:dyDescent="0.25">
      <c r="H11205" s="25"/>
    </row>
    <row r="11206" spans="8:8" x14ac:dyDescent="0.25">
      <c r="H11206" s="25"/>
    </row>
    <row r="11207" spans="8:8" x14ac:dyDescent="0.25">
      <c r="H11207" s="25"/>
    </row>
    <row r="11208" spans="8:8" x14ac:dyDescent="0.25">
      <c r="H11208" s="25"/>
    </row>
    <row r="11209" spans="8:8" x14ac:dyDescent="0.25">
      <c r="H11209" s="25"/>
    </row>
    <row r="11210" spans="8:8" x14ac:dyDescent="0.25">
      <c r="H11210" s="25"/>
    </row>
    <row r="11211" spans="8:8" x14ac:dyDescent="0.25">
      <c r="H11211" s="25"/>
    </row>
    <row r="11212" spans="8:8" x14ac:dyDescent="0.25">
      <c r="H11212" s="25"/>
    </row>
    <row r="11213" spans="8:8" x14ac:dyDescent="0.25">
      <c r="H11213" s="25"/>
    </row>
    <row r="11214" spans="8:8" x14ac:dyDescent="0.25">
      <c r="H11214" s="25"/>
    </row>
    <row r="11215" spans="8:8" x14ac:dyDescent="0.25">
      <c r="H11215" s="25"/>
    </row>
    <row r="11216" spans="8:8" x14ac:dyDescent="0.25">
      <c r="H11216" s="25"/>
    </row>
    <row r="11217" spans="8:8" x14ac:dyDescent="0.25">
      <c r="H11217" s="25"/>
    </row>
    <row r="11218" spans="8:8" x14ac:dyDescent="0.25">
      <c r="H11218" s="25"/>
    </row>
    <row r="11219" spans="8:8" x14ac:dyDescent="0.25">
      <c r="H11219" s="25"/>
    </row>
    <row r="11220" spans="8:8" x14ac:dyDescent="0.25">
      <c r="H11220" s="25"/>
    </row>
    <row r="11221" spans="8:8" x14ac:dyDescent="0.25">
      <c r="H11221" s="25"/>
    </row>
    <row r="11222" spans="8:8" x14ac:dyDescent="0.25">
      <c r="H11222" s="25"/>
    </row>
    <row r="11223" spans="8:8" x14ac:dyDescent="0.25">
      <c r="H11223" s="25"/>
    </row>
    <row r="11224" spans="8:8" x14ac:dyDescent="0.25">
      <c r="H11224" s="25"/>
    </row>
    <row r="11225" spans="8:8" x14ac:dyDescent="0.25">
      <c r="H11225" s="25"/>
    </row>
    <row r="11226" spans="8:8" x14ac:dyDescent="0.25">
      <c r="H11226" s="25"/>
    </row>
    <row r="11227" spans="8:8" x14ac:dyDescent="0.25">
      <c r="H11227" s="25"/>
    </row>
    <row r="11228" spans="8:8" x14ac:dyDescent="0.25">
      <c r="H11228" s="25"/>
    </row>
    <row r="11229" spans="8:8" x14ac:dyDescent="0.25">
      <c r="H11229" s="25"/>
    </row>
    <row r="11230" spans="8:8" x14ac:dyDescent="0.25">
      <c r="H11230" s="25"/>
    </row>
    <row r="11231" spans="8:8" x14ac:dyDescent="0.25">
      <c r="H11231" s="25"/>
    </row>
    <row r="11232" spans="8:8" x14ac:dyDescent="0.25">
      <c r="H11232" s="25"/>
    </row>
    <row r="11233" spans="8:8" x14ac:dyDescent="0.25">
      <c r="H11233" s="25"/>
    </row>
    <row r="11234" spans="8:8" x14ac:dyDescent="0.25">
      <c r="H11234" s="25"/>
    </row>
    <row r="11235" spans="8:8" x14ac:dyDescent="0.25">
      <c r="H11235" s="25"/>
    </row>
    <row r="11236" spans="8:8" x14ac:dyDescent="0.25">
      <c r="H11236" s="25"/>
    </row>
    <row r="11237" spans="8:8" x14ac:dyDescent="0.25">
      <c r="H11237" s="25"/>
    </row>
    <row r="11238" spans="8:8" x14ac:dyDescent="0.25">
      <c r="H11238" s="25"/>
    </row>
    <row r="11239" spans="8:8" x14ac:dyDescent="0.25">
      <c r="H11239" s="25"/>
    </row>
    <row r="11240" spans="8:8" x14ac:dyDescent="0.25">
      <c r="H11240" s="25"/>
    </row>
    <row r="11241" spans="8:8" x14ac:dyDescent="0.25">
      <c r="H11241" s="25"/>
    </row>
    <row r="11242" spans="8:8" x14ac:dyDescent="0.25">
      <c r="H11242" s="25"/>
    </row>
    <row r="11243" spans="8:8" x14ac:dyDescent="0.25">
      <c r="H11243" s="25"/>
    </row>
    <row r="11244" spans="8:8" x14ac:dyDescent="0.25">
      <c r="H11244" s="25"/>
    </row>
    <row r="11245" spans="8:8" x14ac:dyDescent="0.25">
      <c r="H11245" s="25"/>
    </row>
    <row r="11246" spans="8:8" x14ac:dyDescent="0.25">
      <c r="H11246" s="25"/>
    </row>
    <row r="11247" spans="8:8" x14ac:dyDescent="0.25">
      <c r="H11247" s="25"/>
    </row>
    <row r="11248" spans="8:8" x14ac:dyDescent="0.25">
      <c r="H11248" s="25"/>
    </row>
    <row r="11249" spans="8:8" x14ac:dyDescent="0.25">
      <c r="H11249" s="25"/>
    </row>
    <row r="11250" spans="8:8" x14ac:dyDescent="0.25">
      <c r="H11250" s="25"/>
    </row>
    <row r="11251" spans="8:8" x14ac:dyDescent="0.25">
      <c r="H11251" s="25"/>
    </row>
    <row r="11252" spans="8:8" x14ac:dyDescent="0.25">
      <c r="H11252" s="25"/>
    </row>
    <row r="11253" spans="8:8" x14ac:dyDescent="0.25">
      <c r="H11253" s="25"/>
    </row>
    <row r="11254" spans="8:8" x14ac:dyDescent="0.25">
      <c r="H11254" s="25"/>
    </row>
    <row r="11255" spans="8:8" x14ac:dyDescent="0.25">
      <c r="H11255" s="25"/>
    </row>
    <row r="11256" spans="8:8" x14ac:dyDescent="0.25">
      <c r="H11256" s="25"/>
    </row>
    <row r="11257" spans="8:8" x14ac:dyDescent="0.25">
      <c r="H11257" s="25"/>
    </row>
    <row r="11258" spans="8:8" x14ac:dyDescent="0.25">
      <c r="H11258" s="25"/>
    </row>
    <row r="11259" spans="8:8" x14ac:dyDescent="0.25">
      <c r="H11259" s="25"/>
    </row>
    <row r="11260" spans="8:8" x14ac:dyDescent="0.25">
      <c r="H11260" s="25"/>
    </row>
    <row r="11261" spans="8:8" x14ac:dyDescent="0.25">
      <c r="H11261" s="25"/>
    </row>
    <row r="11262" spans="8:8" x14ac:dyDescent="0.25">
      <c r="H11262" s="25"/>
    </row>
    <row r="11263" spans="8:8" x14ac:dyDescent="0.25">
      <c r="H11263" s="25"/>
    </row>
    <row r="11264" spans="8:8" x14ac:dyDescent="0.25">
      <c r="H11264" s="25"/>
    </row>
    <row r="11265" spans="8:8" x14ac:dyDescent="0.25">
      <c r="H11265" s="25"/>
    </row>
    <row r="11266" spans="8:8" x14ac:dyDescent="0.25">
      <c r="H11266" s="25"/>
    </row>
    <row r="11267" spans="8:8" x14ac:dyDescent="0.25">
      <c r="H11267" s="25"/>
    </row>
    <row r="11268" spans="8:8" x14ac:dyDescent="0.25">
      <c r="H11268" s="25"/>
    </row>
    <row r="11269" spans="8:8" x14ac:dyDescent="0.25">
      <c r="H11269" s="25"/>
    </row>
    <row r="11270" spans="8:8" x14ac:dyDescent="0.25">
      <c r="H11270" s="25"/>
    </row>
    <row r="11271" spans="8:8" x14ac:dyDescent="0.25">
      <c r="H11271" s="25"/>
    </row>
    <row r="11272" spans="8:8" x14ac:dyDescent="0.25">
      <c r="H11272" s="25"/>
    </row>
    <row r="11273" spans="8:8" x14ac:dyDescent="0.25">
      <c r="H11273" s="25"/>
    </row>
    <row r="11274" spans="8:8" x14ac:dyDescent="0.25">
      <c r="H11274" s="25"/>
    </row>
    <row r="11275" spans="8:8" x14ac:dyDescent="0.25">
      <c r="H11275" s="25"/>
    </row>
    <row r="11276" spans="8:8" x14ac:dyDescent="0.25">
      <c r="H11276" s="25"/>
    </row>
    <row r="11277" spans="8:8" x14ac:dyDescent="0.25">
      <c r="H11277" s="25"/>
    </row>
    <row r="11278" spans="8:8" x14ac:dyDescent="0.25">
      <c r="H11278" s="25"/>
    </row>
    <row r="11279" spans="8:8" x14ac:dyDescent="0.25">
      <c r="H11279" s="25"/>
    </row>
    <row r="11280" spans="8:8" x14ac:dyDescent="0.25">
      <c r="H11280" s="25"/>
    </row>
    <row r="11281" spans="8:8" x14ac:dyDescent="0.25">
      <c r="H11281" s="25"/>
    </row>
    <row r="11282" spans="8:8" x14ac:dyDescent="0.25">
      <c r="H11282" s="25"/>
    </row>
    <row r="11283" spans="8:8" x14ac:dyDescent="0.25">
      <c r="H11283" s="25"/>
    </row>
    <row r="11284" spans="8:8" x14ac:dyDescent="0.25">
      <c r="H11284" s="25"/>
    </row>
    <row r="11285" spans="8:8" x14ac:dyDescent="0.25">
      <c r="H11285" s="25"/>
    </row>
    <row r="11286" spans="8:8" x14ac:dyDescent="0.25">
      <c r="H11286" s="25"/>
    </row>
    <row r="11287" spans="8:8" x14ac:dyDescent="0.25">
      <c r="H11287" s="25"/>
    </row>
    <row r="11288" spans="8:8" x14ac:dyDescent="0.25">
      <c r="H11288" s="25"/>
    </row>
    <row r="11289" spans="8:8" x14ac:dyDescent="0.25">
      <c r="H11289" s="25"/>
    </row>
    <row r="11290" spans="8:8" x14ac:dyDescent="0.25">
      <c r="H11290" s="25"/>
    </row>
    <row r="11291" spans="8:8" x14ac:dyDescent="0.25">
      <c r="H11291" s="25"/>
    </row>
    <row r="11292" spans="8:8" x14ac:dyDescent="0.25">
      <c r="H11292" s="25"/>
    </row>
    <row r="11293" spans="8:8" x14ac:dyDescent="0.25">
      <c r="H11293" s="25"/>
    </row>
    <row r="11294" spans="8:8" x14ac:dyDescent="0.25">
      <c r="H11294" s="25"/>
    </row>
    <row r="11295" spans="8:8" x14ac:dyDescent="0.25">
      <c r="H11295" s="25"/>
    </row>
    <row r="11296" spans="8:8" x14ac:dyDescent="0.25">
      <c r="H11296" s="25"/>
    </row>
    <row r="11297" spans="8:8" x14ac:dyDescent="0.25">
      <c r="H11297" s="25"/>
    </row>
    <row r="11298" spans="8:8" x14ac:dyDescent="0.25">
      <c r="H11298" s="25"/>
    </row>
    <row r="11299" spans="8:8" x14ac:dyDescent="0.25">
      <c r="H11299" s="25"/>
    </row>
    <row r="11300" spans="8:8" x14ac:dyDescent="0.25">
      <c r="H11300" s="25"/>
    </row>
    <row r="11301" spans="8:8" x14ac:dyDescent="0.25">
      <c r="H11301" s="25"/>
    </row>
    <row r="11302" spans="8:8" x14ac:dyDescent="0.25">
      <c r="H11302" s="25"/>
    </row>
    <row r="11303" spans="8:8" x14ac:dyDescent="0.25">
      <c r="H11303" s="25"/>
    </row>
    <row r="11304" spans="8:8" x14ac:dyDescent="0.25">
      <c r="H11304" s="25"/>
    </row>
    <row r="11305" spans="8:8" x14ac:dyDescent="0.25">
      <c r="H11305" s="25"/>
    </row>
    <row r="11306" spans="8:8" x14ac:dyDescent="0.25">
      <c r="H11306" s="25"/>
    </row>
    <row r="11307" spans="8:8" x14ac:dyDescent="0.25">
      <c r="H11307" s="25"/>
    </row>
    <row r="11308" spans="8:8" x14ac:dyDescent="0.25">
      <c r="H11308" s="25"/>
    </row>
    <row r="11309" spans="8:8" x14ac:dyDescent="0.25">
      <c r="H11309" s="25"/>
    </row>
    <row r="11310" spans="8:8" x14ac:dyDescent="0.25">
      <c r="H11310" s="25"/>
    </row>
    <row r="11311" spans="8:8" x14ac:dyDescent="0.25">
      <c r="H11311" s="25"/>
    </row>
    <row r="11312" spans="8:8" x14ac:dyDescent="0.25">
      <c r="H11312" s="25"/>
    </row>
    <row r="11313" spans="8:8" x14ac:dyDescent="0.25">
      <c r="H11313" s="25"/>
    </row>
    <row r="11314" spans="8:8" x14ac:dyDescent="0.25">
      <c r="H11314" s="25"/>
    </row>
    <row r="11315" spans="8:8" x14ac:dyDescent="0.25">
      <c r="H11315" s="25"/>
    </row>
    <row r="11316" spans="8:8" x14ac:dyDescent="0.25">
      <c r="H11316" s="25"/>
    </row>
    <row r="11317" spans="8:8" x14ac:dyDescent="0.25">
      <c r="H11317" s="25"/>
    </row>
    <row r="11318" spans="8:8" x14ac:dyDescent="0.25">
      <c r="H11318" s="25"/>
    </row>
    <row r="11319" spans="8:8" x14ac:dyDescent="0.25">
      <c r="H11319" s="25"/>
    </row>
    <row r="11320" spans="8:8" x14ac:dyDescent="0.25">
      <c r="H11320" s="25"/>
    </row>
    <row r="11321" spans="8:8" x14ac:dyDescent="0.25">
      <c r="H11321" s="25"/>
    </row>
    <row r="11322" spans="8:8" x14ac:dyDescent="0.25">
      <c r="H11322" s="25"/>
    </row>
    <row r="11323" spans="8:8" x14ac:dyDescent="0.25">
      <c r="H11323" s="25"/>
    </row>
    <row r="11324" spans="8:8" x14ac:dyDescent="0.25">
      <c r="H11324" s="25"/>
    </row>
    <row r="11325" spans="8:8" x14ac:dyDescent="0.25">
      <c r="H11325" s="25"/>
    </row>
    <row r="11326" spans="8:8" x14ac:dyDescent="0.25">
      <c r="H11326" s="25"/>
    </row>
    <row r="11327" spans="8:8" x14ac:dyDescent="0.25">
      <c r="H11327" s="25"/>
    </row>
    <row r="11328" spans="8:8" x14ac:dyDescent="0.25">
      <c r="H11328" s="25"/>
    </row>
    <row r="11329" spans="8:8" x14ac:dyDescent="0.25">
      <c r="H11329" s="25"/>
    </row>
    <row r="11330" spans="8:8" x14ac:dyDescent="0.25">
      <c r="H11330" s="25"/>
    </row>
    <row r="11331" spans="8:8" x14ac:dyDescent="0.25">
      <c r="H11331" s="25"/>
    </row>
    <row r="11332" spans="8:8" x14ac:dyDescent="0.25">
      <c r="H11332" s="25"/>
    </row>
    <row r="11333" spans="8:8" x14ac:dyDescent="0.25">
      <c r="H11333" s="25"/>
    </row>
    <row r="11334" spans="8:8" x14ac:dyDescent="0.25">
      <c r="H11334" s="25"/>
    </row>
    <row r="11335" spans="8:8" x14ac:dyDescent="0.25">
      <c r="H11335" s="25"/>
    </row>
    <row r="11336" spans="8:8" x14ac:dyDescent="0.25">
      <c r="H11336" s="25"/>
    </row>
    <row r="11337" spans="8:8" x14ac:dyDescent="0.25">
      <c r="H11337" s="25"/>
    </row>
    <row r="11338" spans="8:8" x14ac:dyDescent="0.25">
      <c r="H11338" s="25"/>
    </row>
    <row r="11339" spans="8:8" x14ac:dyDescent="0.25">
      <c r="H11339" s="25"/>
    </row>
    <row r="11340" spans="8:8" x14ac:dyDescent="0.25">
      <c r="H11340" s="25"/>
    </row>
    <row r="11341" spans="8:8" x14ac:dyDescent="0.25">
      <c r="H11341" s="25"/>
    </row>
    <row r="11342" spans="8:8" x14ac:dyDescent="0.25">
      <c r="H11342" s="25"/>
    </row>
    <row r="11343" spans="8:8" x14ac:dyDescent="0.25">
      <c r="H11343" s="25"/>
    </row>
    <row r="11344" spans="8:8" x14ac:dyDescent="0.25">
      <c r="H11344" s="25"/>
    </row>
    <row r="11345" spans="8:8" x14ac:dyDescent="0.25">
      <c r="H11345" s="25"/>
    </row>
    <row r="11346" spans="8:8" x14ac:dyDescent="0.25">
      <c r="H11346" s="25"/>
    </row>
    <row r="11347" spans="8:8" x14ac:dyDescent="0.25">
      <c r="H11347" s="25"/>
    </row>
    <row r="11348" spans="8:8" x14ac:dyDescent="0.25">
      <c r="H11348" s="25"/>
    </row>
    <row r="11349" spans="8:8" x14ac:dyDescent="0.25">
      <c r="H11349" s="25"/>
    </row>
    <row r="11350" spans="8:8" x14ac:dyDescent="0.25">
      <c r="H11350" s="25"/>
    </row>
    <row r="11351" spans="8:8" x14ac:dyDescent="0.25">
      <c r="H11351" s="25"/>
    </row>
    <row r="11352" spans="8:8" x14ac:dyDescent="0.25">
      <c r="H11352" s="25"/>
    </row>
    <row r="11353" spans="8:8" x14ac:dyDescent="0.25">
      <c r="H11353" s="25"/>
    </row>
    <row r="11354" spans="8:8" x14ac:dyDescent="0.25">
      <c r="H11354" s="25"/>
    </row>
    <row r="11355" spans="8:8" x14ac:dyDescent="0.25">
      <c r="H11355" s="25"/>
    </row>
    <row r="11356" spans="8:8" x14ac:dyDescent="0.25">
      <c r="H11356" s="25"/>
    </row>
    <row r="11357" spans="8:8" x14ac:dyDescent="0.25">
      <c r="H11357" s="25"/>
    </row>
    <row r="11358" spans="8:8" x14ac:dyDescent="0.25">
      <c r="H11358" s="25"/>
    </row>
    <row r="11359" spans="8:8" x14ac:dyDescent="0.25">
      <c r="H11359" s="25"/>
    </row>
    <row r="11360" spans="8:8" x14ac:dyDescent="0.25">
      <c r="H11360" s="25"/>
    </row>
    <row r="11361" spans="8:8" x14ac:dyDescent="0.25">
      <c r="H11361" s="25"/>
    </row>
    <row r="11362" spans="8:8" x14ac:dyDescent="0.25">
      <c r="H11362" s="25"/>
    </row>
    <row r="11363" spans="8:8" x14ac:dyDescent="0.25">
      <c r="H11363" s="25"/>
    </row>
    <row r="11364" spans="8:8" x14ac:dyDescent="0.25">
      <c r="H11364" s="25"/>
    </row>
    <row r="11365" spans="8:8" x14ac:dyDescent="0.25">
      <c r="H11365" s="25"/>
    </row>
    <row r="11366" spans="8:8" x14ac:dyDescent="0.25">
      <c r="H11366" s="25"/>
    </row>
    <row r="11367" spans="8:8" x14ac:dyDescent="0.25">
      <c r="H11367" s="25"/>
    </row>
    <row r="11368" spans="8:8" x14ac:dyDescent="0.25">
      <c r="H11368" s="25"/>
    </row>
    <row r="11369" spans="8:8" x14ac:dyDescent="0.25">
      <c r="H11369" s="25"/>
    </row>
    <row r="11370" spans="8:8" x14ac:dyDescent="0.25">
      <c r="H11370" s="25"/>
    </row>
    <row r="11371" spans="8:8" x14ac:dyDescent="0.25">
      <c r="H11371" s="25"/>
    </row>
    <row r="11372" spans="8:8" x14ac:dyDescent="0.25">
      <c r="H11372" s="25"/>
    </row>
    <row r="11373" spans="8:8" x14ac:dyDescent="0.25">
      <c r="H11373" s="25"/>
    </row>
    <row r="11374" spans="8:8" x14ac:dyDescent="0.25">
      <c r="H11374" s="25"/>
    </row>
    <row r="11375" spans="8:8" x14ac:dyDescent="0.25">
      <c r="H11375" s="25"/>
    </row>
    <row r="11376" spans="8:8" x14ac:dyDescent="0.25">
      <c r="H11376" s="25"/>
    </row>
    <row r="11377" spans="8:8" x14ac:dyDescent="0.25">
      <c r="H11377" s="25"/>
    </row>
    <row r="11378" spans="8:8" x14ac:dyDescent="0.25">
      <c r="H11378" s="25"/>
    </row>
    <row r="11379" spans="8:8" x14ac:dyDescent="0.25">
      <c r="H11379" s="25"/>
    </row>
    <row r="11380" spans="8:8" x14ac:dyDescent="0.25">
      <c r="H11380" s="25"/>
    </row>
    <row r="11381" spans="8:8" x14ac:dyDescent="0.25">
      <c r="H11381" s="25"/>
    </row>
    <row r="11382" spans="8:8" x14ac:dyDescent="0.25">
      <c r="H11382" s="25"/>
    </row>
    <row r="11383" spans="8:8" x14ac:dyDescent="0.25">
      <c r="H11383" s="25"/>
    </row>
    <row r="11384" spans="8:8" x14ac:dyDescent="0.25">
      <c r="H11384" s="25"/>
    </row>
    <row r="11385" spans="8:8" x14ac:dyDescent="0.25">
      <c r="H11385" s="25"/>
    </row>
    <row r="11386" spans="8:8" x14ac:dyDescent="0.25">
      <c r="H11386" s="25"/>
    </row>
    <row r="11387" spans="8:8" x14ac:dyDescent="0.25">
      <c r="H11387" s="25"/>
    </row>
    <row r="11388" spans="8:8" x14ac:dyDescent="0.25">
      <c r="H11388" s="25"/>
    </row>
    <row r="11389" spans="8:8" x14ac:dyDescent="0.25">
      <c r="H11389" s="25"/>
    </row>
    <row r="11390" spans="8:8" x14ac:dyDescent="0.25">
      <c r="H11390" s="25"/>
    </row>
    <row r="11391" spans="8:8" x14ac:dyDescent="0.25">
      <c r="H11391" s="25"/>
    </row>
    <row r="11392" spans="8:8" x14ac:dyDescent="0.25">
      <c r="H11392" s="25"/>
    </row>
    <row r="11393" spans="8:8" x14ac:dyDescent="0.25">
      <c r="H11393" s="25"/>
    </row>
    <row r="11394" spans="8:8" x14ac:dyDescent="0.25">
      <c r="H11394" s="25"/>
    </row>
    <row r="11395" spans="8:8" x14ac:dyDescent="0.25">
      <c r="H11395" s="25"/>
    </row>
    <row r="11396" spans="8:8" x14ac:dyDescent="0.25">
      <c r="H11396" s="25"/>
    </row>
    <row r="11397" spans="8:8" x14ac:dyDescent="0.25">
      <c r="H11397" s="25"/>
    </row>
    <row r="11398" spans="8:8" x14ac:dyDescent="0.25">
      <c r="H11398" s="25"/>
    </row>
    <row r="11399" spans="8:8" x14ac:dyDescent="0.25">
      <c r="H11399" s="25"/>
    </row>
    <row r="11400" spans="8:8" x14ac:dyDescent="0.25">
      <c r="H11400" s="25"/>
    </row>
    <row r="11401" spans="8:8" x14ac:dyDescent="0.25">
      <c r="H11401" s="25"/>
    </row>
    <row r="11402" spans="8:8" x14ac:dyDescent="0.25">
      <c r="H11402" s="25"/>
    </row>
    <row r="11403" spans="8:8" x14ac:dyDescent="0.25">
      <c r="H11403" s="25"/>
    </row>
    <row r="11404" spans="8:8" x14ac:dyDescent="0.25">
      <c r="H11404" s="25"/>
    </row>
    <row r="11405" spans="8:8" x14ac:dyDescent="0.25">
      <c r="H11405" s="25"/>
    </row>
    <row r="11406" spans="8:8" x14ac:dyDescent="0.25">
      <c r="H11406" s="25"/>
    </row>
    <row r="11407" spans="8:8" x14ac:dyDescent="0.25">
      <c r="H11407" s="25"/>
    </row>
    <row r="11408" spans="8:8" x14ac:dyDescent="0.25">
      <c r="H11408" s="25"/>
    </row>
    <row r="11409" spans="8:8" x14ac:dyDescent="0.25">
      <c r="H11409" s="25"/>
    </row>
    <row r="11410" spans="8:8" x14ac:dyDescent="0.25">
      <c r="H11410" s="25"/>
    </row>
    <row r="11411" spans="8:8" x14ac:dyDescent="0.25">
      <c r="H11411" s="25"/>
    </row>
    <row r="11412" spans="8:8" x14ac:dyDescent="0.25">
      <c r="H11412" s="25"/>
    </row>
    <row r="11413" spans="8:8" x14ac:dyDescent="0.25">
      <c r="H11413" s="25"/>
    </row>
    <row r="11414" spans="8:8" x14ac:dyDescent="0.25">
      <c r="H11414" s="25"/>
    </row>
    <row r="11415" spans="8:8" x14ac:dyDescent="0.25">
      <c r="H11415" s="25"/>
    </row>
    <row r="11416" spans="8:8" x14ac:dyDescent="0.25">
      <c r="H11416" s="25"/>
    </row>
    <row r="11417" spans="8:8" x14ac:dyDescent="0.25">
      <c r="H11417" s="25"/>
    </row>
    <row r="11418" spans="8:8" x14ac:dyDescent="0.25">
      <c r="H11418" s="25"/>
    </row>
    <row r="11419" spans="8:8" x14ac:dyDescent="0.25">
      <c r="H11419" s="25"/>
    </row>
    <row r="11420" spans="8:8" x14ac:dyDescent="0.25">
      <c r="H11420" s="25"/>
    </row>
    <row r="11421" spans="8:8" x14ac:dyDescent="0.25">
      <c r="H11421" s="25"/>
    </row>
    <row r="11422" spans="8:8" x14ac:dyDescent="0.25">
      <c r="H11422" s="25"/>
    </row>
    <row r="11423" spans="8:8" x14ac:dyDescent="0.25">
      <c r="H11423" s="25"/>
    </row>
    <row r="11424" spans="8:8" x14ac:dyDescent="0.25">
      <c r="H11424" s="25"/>
    </row>
    <row r="11425" spans="8:8" x14ac:dyDescent="0.25">
      <c r="H11425" s="25"/>
    </row>
    <row r="11426" spans="8:8" x14ac:dyDescent="0.25">
      <c r="H11426" s="25"/>
    </row>
    <row r="11427" spans="8:8" x14ac:dyDescent="0.25">
      <c r="H11427" s="25"/>
    </row>
    <row r="11428" spans="8:8" x14ac:dyDescent="0.25">
      <c r="H11428" s="25"/>
    </row>
    <row r="11429" spans="8:8" x14ac:dyDescent="0.25">
      <c r="H11429" s="25"/>
    </row>
    <row r="11430" spans="8:8" x14ac:dyDescent="0.25">
      <c r="H11430" s="25"/>
    </row>
    <row r="11431" spans="8:8" x14ac:dyDescent="0.25">
      <c r="H11431" s="25"/>
    </row>
    <row r="11432" spans="8:8" x14ac:dyDescent="0.25">
      <c r="H11432" s="25"/>
    </row>
    <row r="11433" spans="8:8" x14ac:dyDescent="0.25">
      <c r="H11433" s="25"/>
    </row>
    <row r="11434" spans="8:8" x14ac:dyDescent="0.25">
      <c r="H11434" s="25"/>
    </row>
    <row r="11435" spans="8:8" x14ac:dyDescent="0.25">
      <c r="H11435" s="25"/>
    </row>
    <row r="11436" spans="8:8" x14ac:dyDescent="0.25">
      <c r="H11436" s="25"/>
    </row>
    <row r="11437" spans="8:8" x14ac:dyDescent="0.25">
      <c r="H11437" s="25"/>
    </row>
    <row r="11438" spans="8:8" x14ac:dyDescent="0.25">
      <c r="H11438" s="25"/>
    </row>
    <row r="11439" spans="8:8" x14ac:dyDescent="0.25">
      <c r="H11439" s="25"/>
    </row>
    <row r="11440" spans="8:8" x14ac:dyDescent="0.25">
      <c r="H11440" s="25"/>
    </row>
    <row r="11441" spans="8:8" x14ac:dyDescent="0.25">
      <c r="H11441" s="25"/>
    </row>
    <row r="11442" spans="8:8" x14ac:dyDescent="0.25">
      <c r="H11442" s="25"/>
    </row>
    <row r="11443" spans="8:8" x14ac:dyDescent="0.25">
      <c r="H11443" s="25"/>
    </row>
    <row r="11444" spans="8:8" x14ac:dyDescent="0.25">
      <c r="H11444" s="25"/>
    </row>
    <row r="11445" spans="8:8" x14ac:dyDescent="0.25">
      <c r="H11445" s="25"/>
    </row>
    <row r="11446" spans="8:8" x14ac:dyDescent="0.25">
      <c r="H11446" s="25"/>
    </row>
    <row r="11447" spans="8:8" x14ac:dyDescent="0.25">
      <c r="H11447" s="25"/>
    </row>
    <row r="11448" spans="8:8" x14ac:dyDescent="0.25">
      <c r="H11448" s="25"/>
    </row>
    <row r="11449" spans="8:8" x14ac:dyDescent="0.25">
      <c r="H11449" s="25"/>
    </row>
    <row r="11450" spans="8:8" x14ac:dyDescent="0.25">
      <c r="H11450" s="25"/>
    </row>
    <row r="11451" spans="8:8" x14ac:dyDescent="0.25">
      <c r="H11451" s="25"/>
    </row>
    <row r="11452" spans="8:8" x14ac:dyDescent="0.25">
      <c r="H11452" s="25"/>
    </row>
    <row r="11453" spans="8:8" x14ac:dyDescent="0.25">
      <c r="H11453" s="25"/>
    </row>
    <row r="11454" spans="8:8" x14ac:dyDescent="0.25">
      <c r="H11454" s="25"/>
    </row>
    <row r="11455" spans="8:8" x14ac:dyDescent="0.25">
      <c r="H11455" s="25"/>
    </row>
    <row r="11456" spans="8:8" x14ac:dyDescent="0.25">
      <c r="H11456" s="25"/>
    </row>
    <row r="11457" spans="8:8" x14ac:dyDescent="0.25">
      <c r="H11457" s="25"/>
    </row>
    <row r="11458" spans="8:8" x14ac:dyDescent="0.25">
      <c r="H11458" s="25"/>
    </row>
    <row r="11459" spans="8:8" x14ac:dyDescent="0.25">
      <c r="H11459" s="25"/>
    </row>
    <row r="11460" spans="8:8" x14ac:dyDescent="0.25">
      <c r="H11460" s="25"/>
    </row>
    <row r="11461" spans="8:8" x14ac:dyDescent="0.25">
      <c r="H11461" s="25"/>
    </row>
    <row r="11462" spans="8:8" x14ac:dyDescent="0.25">
      <c r="H11462" s="25"/>
    </row>
    <row r="11463" spans="8:8" x14ac:dyDescent="0.25">
      <c r="H11463" s="25"/>
    </row>
    <row r="11464" spans="8:8" x14ac:dyDescent="0.25">
      <c r="H11464" s="25"/>
    </row>
    <row r="11465" spans="8:8" x14ac:dyDescent="0.25">
      <c r="H11465" s="25"/>
    </row>
    <row r="11466" spans="8:8" x14ac:dyDescent="0.25">
      <c r="H11466" s="25"/>
    </row>
    <row r="11467" spans="8:8" x14ac:dyDescent="0.25">
      <c r="H11467" s="25"/>
    </row>
    <row r="11468" spans="8:8" x14ac:dyDescent="0.25">
      <c r="H11468" s="25"/>
    </row>
    <row r="11469" spans="8:8" x14ac:dyDescent="0.25">
      <c r="H11469" s="25"/>
    </row>
    <row r="11470" spans="8:8" x14ac:dyDescent="0.25">
      <c r="H11470" s="25"/>
    </row>
    <row r="11471" spans="8:8" x14ac:dyDescent="0.25">
      <c r="H11471" s="25"/>
    </row>
    <row r="11472" spans="8:8" x14ac:dyDescent="0.25">
      <c r="H11472" s="25"/>
    </row>
    <row r="11473" spans="8:8" x14ac:dyDescent="0.25">
      <c r="H11473" s="25"/>
    </row>
    <row r="11474" spans="8:8" x14ac:dyDescent="0.25">
      <c r="H11474" s="25"/>
    </row>
    <row r="11475" spans="8:8" x14ac:dyDescent="0.25">
      <c r="H11475" s="25"/>
    </row>
    <row r="11476" spans="8:8" x14ac:dyDescent="0.25">
      <c r="H11476" s="25"/>
    </row>
    <row r="11477" spans="8:8" x14ac:dyDescent="0.25">
      <c r="H11477" s="25"/>
    </row>
    <row r="11478" spans="8:8" x14ac:dyDescent="0.25">
      <c r="H11478" s="25"/>
    </row>
    <row r="11479" spans="8:8" x14ac:dyDescent="0.25">
      <c r="H11479" s="25"/>
    </row>
    <row r="11480" spans="8:8" x14ac:dyDescent="0.25">
      <c r="H11480" s="25"/>
    </row>
    <row r="11481" spans="8:8" x14ac:dyDescent="0.25">
      <c r="H11481" s="25"/>
    </row>
    <row r="11482" spans="8:8" x14ac:dyDescent="0.25">
      <c r="H11482" s="25"/>
    </row>
    <row r="11483" spans="8:8" x14ac:dyDescent="0.25">
      <c r="H11483" s="25"/>
    </row>
    <row r="11484" spans="8:8" x14ac:dyDescent="0.25">
      <c r="H11484" s="25"/>
    </row>
    <row r="11485" spans="8:8" x14ac:dyDescent="0.25">
      <c r="H11485" s="25"/>
    </row>
    <row r="11486" spans="8:8" x14ac:dyDescent="0.25">
      <c r="H11486" s="25"/>
    </row>
    <row r="11487" spans="8:8" x14ac:dyDescent="0.25">
      <c r="H11487" s="25"/>
    </row>
    <row r="11488" spans="8:8" x14ac:dyDescent="0.25">
      <c r="H11488" s="25"/>
    </row>
    <row r="11489" spans="8:8" x14ac:dyDescent="0.25">
      <c r="H11489" s="25"/>
    </row>
    <row r="11490" spans="8:8" x14ac:dyDescent="0.25">
      <c r="H11490" s="25"/>
    </row>
    <row r="11491" spans="8:8" x14ac:dyDescent="0.25">
      <c r="H11491" s="25"/>
    </row>
    <row r="11492" spans="8:8" x14ac:dyDescent="0.25">
      <c r="H11492" s="25"/>
    </row>
    <row r="11493" spans="8:8" x14ac:dyDescent="0.25">
      <c r="H11493" s="25"/>
    </row>
    <row r="11494" spans="8:8" x14ac:dyDescent="0.25">
      <c r="H11494" s="25"/>
    </row>
    <row r="11495" spans="8:8" x14ac:dyDescent="0.25">
      <c r="H11495" s="25"/>
    </row>
    <row r="11496" spans="8:8" x14ac:dyDescent="0.25">
      <c r="H11496" s="25"/>
    </row>
    <row r="11497" spans="8:8" x14ac:dyDescent="0.25">
      <c r="H11497" s="25"/>
    </row>
    <row r="11498" spans="8:8" x14ac:dyDescent="0.25">
      <c r="H11498" s="25"/>
    </row>
    <row r="11499" spans="8:8" x14ac:dyDescent="0.25">
      <c r="H11499" s="25"/>
    </row>
    <row r="11500" spans="8:8" x14ac:dyDescent="0.25">
      <c r="H11500" s="25"/>
    </row>
    <row r="11501" spans="8:8" x14ac:dyDescent="0.25">
      <c r="H11501" s="25"/>
    </row>
    <row r="11502" spans="8:8" x14ac:dyDescent="0.25">
      <c r="H11502" s="25"/>
    </row>
    <row r="11503" spans="8:8" x14ac:dyDescent="0.25">
      <c r="H11503" s="25"/>
    </row>
    <row r="11504" spans="8:8" x14ac:dyDescent="0.25">
      <c r="H11504" s="25"/>
    </row>
    <row r="11505" spans="8:8" x14ac:dyDescent="0.25">
      <c r="H11505" s="25"/>
    </row>
    <row r="11506" spans="8:8" x14ac:dyDescent="0.25">
      <c r="H11506" s="25"/>
    </row>
    <row r="11507" spans="8:8" x14ac:dyDescent="0.25">
      <c r="H11507" s="25"/>
    </row>
    <row r="11508" spans="8:8" x14ac:dyDescent="0.25">
      <c r="H11508" s="25"/>
    </row>
    <row r="11509" spans="8:8" x14ac:dyDescent="0.25">
      <c r="H11509" s="25"/>
    </row>
    <row r="11510" spans="8:8" x14ac:dyDescent="0.25">
      <c r="H11510" s="25"/>
    </row>
    <row r="11511" spans="8:8" x14ac:dyDescent="0.25">
      <c r="H11511" s="25"/>
    </row>
    <row r="11512" spans="8:8" x14ac:dyDescent="0.25">
      <c r="H11512" s="25"/>
    </row>
    <row r="11513" spans="8:8" x14ac:dyDescent="0.25">
      <c r="H11513" s="25"/>
    </row>
    <row r="11514" spans="8:8" x14ac:dyDescent="0.25">
      <c r="H11514" s="25"/>
    </row>
    <row r="11515" spans="8:8" x14ac:dyDescent="0.25">
      <c r="H11515" s="25"/>
    </row>
    <row r="11516" spans="8:8" x14ac:dyDescent="0.25">
      <c r="H11516" s="25"/>
    </row>
    <row r="11517" spans="8:8" x14ac:dyDescent="0.25">
      <c r="H11517" s="25"/>
    </row>
    <row r="11518" spans="8:8" x14ac:dyDescent="0.25">
      <c r="H11518" s="25"/>
    </row>
    <row r="11519" spans="8:8" x14ac:dyDescent="0.25">
      <c r="H11519" s="25"/>
    </row>
    <row r="11520" spans="8:8" x14ac:dyDescent="0.25">
      <c r="H11520" s="25"/>
    </row>
    <row r="11521" spans="8:8" x14ac:dyDescent="0.25">
      <c r="H11521" s="25"/>
    </row>
    <row r="11522" spans="8:8" x14ac:dyDescent="0.25">
      <c r="H11522" s="25"/>
    </row>
    <row r="11523" spans="8:8" x14ac:dyDescent="0.25">
      <c r="H11523" s="25"/>
    </row>
    <row r="11524" spans="8:8" x14ac:dyDescent="0.25">
      <c r="H11524" s="25"/>
    </row>
    <row r="11525" spans="8:8" x14ac:dyDescent="0.25">
      <c r="H11525" s="25"/>
    </row>
    <row r="11526" spans="8:8" x14ac:dyDescent="0.25">
      <c r="H11526" s="25"/>
    </row>
    <row r="11527" spans="8:8" x14ac:dyDescent="0.25">
      <c r="H11527" s="25"/>
    </row>
    <row r="11528" spans="8:8" x14ac:dyDescent="0.25">
      <c r="H11528" s="25"/>
    </row>
    <row r="11529" spans="8:8" x14ac:dyDescent="0.25">
      <c r="H11529" s="25"/>
    </row>
    <row r="11530" spans="8:8" x14ac:dyDescent="0.25">
      <c r="H11530" s="25"/>
    </row>
    <row r="11531" spans="8:8" x14ac:dyDescent="0.25">
      <c r="H11531" s="25"/>
    </row>
    <row r="11532" spans="8:8" x14ac:dyDescent="0.25">
      <c r="H11532" s="25"/>
    </row>
    <row r="11533" spans="8:8" x14ac:dyDescent="0.25">
      <c r="H11533" s="25"/>
    </row>
    <row r="11534" spans="8:8" x14ac:dyDescent="0.25">
      <c r="H11534" s="25"/>
    </row>
    <row r="11535" spans="8:8" x14ac:dyDescent="0.25">
      <c r="H11535" s="25"/>
    </row>
    <row r="11536" spans="8:8" x14ac:dyDescent="0.25">
      <c r="H11536" s="25"/>
    </row>
    <row r="11537" spans="8:8" x14ac:dyDescent="0.25">
      <c r="H11537" s="25"/>
    </row>
    <row r="11538" spans="8:8" x14ac:dyDescent="0.25">
      <c r="H11538" s="25"/>
    </row>
    <row r="11539" spans="8:8" x14ac:dyDescent="0.25">
      <c r="H11539" s="25"/>
    </row>
    <row r="11540" spans="8:8" x14ac:dyDescent="0.25">
      <c r="H11540" s="25"/>
    </row>
    <row r="11541" spans="8:8" x14ac:dyDescent="0.25">
      <c r="H11541" s="25"/>
    </row>
    <row r="11542" spans="8:8" x14ac:dyDescent="0.25">
      <c r="H11542" s="25"/>
    </row>
    <row r="11543" spans="8:8" x14ac:dyDescent="0.25">
      <c r="H11543" s="25"/>
    </row>
    <row r="11544" spans="8:8" x14ac:dyDescent="0.25">
      <c r="H11544" s="25"/>
    </row>
    <row r="11545" spans="8:8" x14ac:dyDescent="0.25">
      <c r="H11545" s="25"/>
    </row>
    <row r="11546" spans="8:8" x14ac:dyDescent="0.25">
      <c r="H11546" s="25"/>
    </row>
    <row r="11547" spans="8:8" x14ac:dyDescent="0.25">
      <c r="H11547" s="25"/>
    </row>
    <row r="11548" spans="8:8" x14ac:dyDescent="0.25">
      <c r="H11548" s="25"/>
    </row>
    <row r="11549" spans="8:8" x14ac:dyDescent="0.25">
      <c r="H11549" s="25"/>
    </row>
    <row r="11550" spans="8:8" x14ac:dyDescent="0.25">
      <c r="H11550" s="25"/>
    </row>
    <row r="11551" spans="8:8" x14ac:dyDescent="0.25">
      <c r="H11551" s="25"/>
    </row>
    <row r="11552" spans="8:8" x14ac:dyDescent="0.25">
      <c r="H11552" s="25"/>
    </row>
    <row r="11553" spans="8:8" x14ac:dyDescent="0.25">
      <c r="H11553" s="25"/>
    </row>
    <row r="11554" spans="8:8" x14ac:dyDescent="0.25">
      <c r="H11554" s="25"/>
    </row>
    <row r="11555" spans="8:8" x14ac:dyDescent="0.25">
      <c r="H11555" s="25"/>
    </row>
    <row r="11556" spans="8:8" x14ac:dyDescent="0.25">
      <c r="H11556" s="25"/>
    </row>
    <row r="11557" spans="8:8" x14ac:dyDescent="0.25">
      <c r="H11557" s="25"/>
    </row>
    <row r="11558" spans="8:8" x14ac:dyDescent="0.25">
      <c r="H11558" s="25"/>
    </row>
    <row r="11559" spans="8:8" x14ac:dyDescent="0.25">
      <c r="H11559" s="25"/>
    </row>
    <row r="11560" spans="8:8" x14ac:dyDescent="0.25">
      <c r="H11560" s="25"/>
    </row>
    <row r="11561" spans="8:8" x14ac:dyDescent="0.25">
      <c r="H11561" s="25"/>
    </row>
    <row r="11562" spans="8:8" x14ac:dyDescent="0.25">
      <c r="H11562" s="25"/>
    </row>
    <row r="11563" spans="8:8" x14ac:dyDescent="0.25">
      <c r="H11563" s="25"/>
    </row>
    <row r="11564" spans="8:8" x14ac:dyDescent="0.25">
      <c r="H11564" s="25"/>
    </row>
    <row r="11565" spans="8:8" x14ac:dyDescent="0.25">
      <c r="H11565" s="25"/>
    </row>
    <row r="11566" spans="8:8" x14ac:dyDescent="0.25">
      <c r="H11566" s="25"/>
    </row>
    <row r="11567" spans="8:8" x14ac:dyDescent="0.25">
      <c r="H11567" s="25"/>
    </row>
    <row r="11568" spans="8:8" x14ac:dyDescent="0.25">
      <c r="H11568" s="25"/>
    </row>
    <row r="11569" spans="8:8" x14ac:dyDescent="0.25">
      <c r="H11569" s="25"/>
    </row>
    <row r="11570" spans="8:8" x14ac:dyDescent="0.25">
      <c r="H11570" s="25"/>
    </row>
    <row r="11571" spans="8:8" x14ac:dyDescent="0.25">
      <c r="H11571" s="25"/>
    </row>
    <row r="11572" spans="8:8" x14ac:dyDescent="0.25">
      <c r="H11572" s="25"/>
    </row>
    <row r="11573" spans="8:8" x14ac:dyDescent="0.25">
      <c r="H11573" s="25"/>
    </row>
    <row r="11574" spans="8:8" x14ac:dyDescent="0.25">
      <c r="H11574" s="25"/>
    </row>
    <row r="11575" spans="8:8" x14ac:dyDescent="0.25">
      <c r="H11575" s="25"/>
    </row>
    <row r="11576" spans="8:8" x14ac:dyDescent="0.25">
      <c r="H11576" s="25"/>
    </row>
    <row r="11577" spans="8:8" x14ac:dyDescent="0.25">
      <c r="H11577" s="25"/>
    </row>
    <row r="11578" spans="8:8" x14ac:dyDescent="0.25">
      <c r="H11578" s="25"/>
    </row>
    <row r="11579" spans="8:8" x14ac:dyDescent="0.25">
      <c r="H11579" s="25"/>
    </row>
    <row r="11580" spans="8:8" x14ac:dyDescent="0.25">
      <c r="H11580" s="25"/>
    </row>
    <row r="11581" spans="8:8" x14ac:dyDescent="0.25">
      <c r="H11581" s="25"/>
    </row>
    <row r="11582" spans="8:8" x14ac:dyDescent="0.25">
      <c r="H11582" s="25"/>
    </row>
    <row r="11583" spans="8:8" x14ac:dyDescent="0.25">
      <c r="H11583" s="25"/>
    </row>
    <row r="11584" spans="8:8" x14ac:dyDescent="0.25">
      <c r="H11584" s="25"/>
    </row>
    <row r="11585" spans="8:8" x14ac:dyDescent="0.25">
      <c r="H11585" s="25"/>
    </row>
    <row r="11586" spans="8:8" x14ac:dyDescent="0.25">
      <c r="H11586" s="25"/>
    </row>
    <row r="11587" spans="8:8" x14ac:dyDescent="0.25">
      <c r="H11587" s="25"/>
    </row>
    <row r="11588" spans="8:8" x14ac:dyDescent="0.25">
      <c r="H11588" s="25"/>
    </row>
    <row r="11589" spans="8:8" x14ac:dyDescent="0.25">
      <c r="H11589" s="25"/>
    </row>
    <row r="11590" spans="8:8" x14ac:dyDescent="0.25">
      <c r="H11590" s="25"/>
    </row>
    <row r="11591" spans="8:8" x14ac:dyDescent="0.25">
      <c r="H11591" s="25"/>
    </row>
    <row r="11592" spans="8:8" x14ac:dyDescent="0.25">
      <c r="H11592" s="25"/>
    </row>
    <row r="11593" spans="8:8" x14ac:dyDescent="0.25">
      <c r="H11593" s="25"/>
    </row>
    <row r="11594" spans="8:8" x14ac:dyDescent="0.25">
      <c r="H11594" s="25"/>
    </row>
    <row r="11595" spans="8:8" x14ac:dyDescent="0.25">
      <c r="H11595" s="25"/>
    </row>
    <row r="11596" spans="8:8" x14ac:dyDescent="0.25">
      <c r="H11596" s="25"/>
    </row>
    <row r="11597" spans="8:8" x14ac:dyDescent="0.25">
      <c r="H11597" s="25"/>
    </row>
    <row r="11598" spans="8:8" x14ac:dyDescent="0.25">
      <c r="H11598" s="25"/>
    </row>
    <row r="11599" spans="8:8" x14ac:dyDescent="0.25">
      <c r="H11599" s="25"/>
    </row>
    <row r="11600" spans="8:8" x14ac:dyDescent="0.25">
      <c r="H11600" s="25"/>
    </row>
    <row r="11601" spans="8:8" x14ac:dyDescent="0.25">
      <c r="H11601" s="25"/>
    </row>
    <row r="11602" spans="8:8" x14ac:dyDescent="0.25">
      <c r="H11602" s="25"/>
    </row>
    <row r="11603" spans="8:8" x14ac:dyDescent="0.25">
      <c r="H11603" s="25"/>
    </row>
    <row r="11604" spans="8:8" x14ac:dyDescent="0.25">
      <c r="H11604" s="25"/>
    </row>
    <row r="11605" spans="8:8" x14ac:dyDescent="0.25">
      <c r="H11605" s="25"/>
    </row>
    <row r="11606" spans="8:8" x14ac:dyDescent="0.25">
      <c r="H11606" s="25"/>
    </row>
    <row r="11607" spans="8:8" x14ac:dyDescent="0.25">
      <c r="H11607" s="25"/>
    </row>
    <row r="11608" spans="8:8" x14ac:dyDescent="0.25">
      <c r="H11608" s="25"/>
    </row>
    <row r="11609" spans="8:8" x14ac:dyDescent="0.25">
      <c r="H11609" s="25"/>
    </row>
    <row r="11610" spans="8:8" x14ac:dyDescent="0.25">
      <c r="H11610" s="25"/>
    </row>
    <row r="11611" spans="8:8" x14ac:dyDescent="0.25">
      <c r="H11611" s="25"/>
    </row>
    <row r="11612" spans="8:8" x14ac:dyDescent="0.25">
      <c r="H11612" s="25"/>
    </row>
    <row r="11613" spans="8:8" x14ac:dyDescent="0.25">
      <c r="H11613" s="25"/>
    </row>
    <row r="11614" spans="8:8" x14ac:dyDescent="0.25">
      <c r="H11614" s="25"/>
    </row>
    <row r="11615" spans="8:8" x14ac:dyDescent="0.25">
      <c r="H11615" s="25"/>
    </row>
    <row r="11616" spans="8:8" x14ac:dyDescent="0.25">
      <c r="H11616" s="25"/>
    </row>
    <row r="11617" spans="8:8" x14ac:dyDescent="0.25">
      <c r="H11617" s="25"/>
    </row>
    <row r="11618" spans="8:8" x14ac:dyDescent="0.25">
      <c r="H11618" s="25"/>
    </row>
    <row r="11619" spans="8:8" x14ac:dyDescent="0.25">
      <c r="H11619" s="25"/>
    </row>
    <row r="11620" spans="8:8" x14ac:dyDescent="0.25">
      <c r="H11620" s="25"/>
    </row>
    <row r="11621" spans="8:8" x14ac:dyDescent="0.25">
      <c r="H11621" s="25"/>
    </row>
    <row r="11622" spans="8:8" x14ac:dyDescent="0.25">
      <c r="H11622" s="25"/>
    </row>
    <row r="11623" spans="8:8" x14ac:dyDescent="0.25">
      <c r="H11623" s="25"/>
    </row>
    <row r="11624" spans="8:8" x14ac:dyDescent="0.25">
      <c r="H11624" s="25"/>
    </row>
    <row r="11625" spans="8:8" x14ac:dyDescent="0.25">
      <c r="H11625" s="25"/>
    </row>
    <row r="11626" spans="8:8" x14ac:dyDescent="0.25">
      <c r="H11626" s="25"/>
    </row>
    <row r="11627" spans="8:8" x14ac:dyDescent="0.25">
      <c r="H11627" s="25"/>
    </row>
    <row r="11628" spans="8:8" x14ac:dyDescent="0.25">
      <c r="H11628" s="25"/>
    </row>
    <row r="11629" spans="8:8" x14ac:dyDescent="0.25">
      <c r="H11629" s="25"/>
    </row>
    <row r="11630" spans="8:8" x14ac:dyDescent="0.25">
      <c r="H11630" s="25"/>
    </row>
    <row r="11631" spans="8:8" x14ac:dyDescent="0.25">
      <c r="H11631" s="25"/>
    </row>
    <row r="11632" spans="8:8" x14ac:dyDescent="0.25">
      <c r="H11632" s="25"/>
    </row>
    <row r="11633" spans="8:8" x14ac:dyDescent="0.25">
      <c r="H11633" s="25"/>
    </row>
    <row r="11634" spans="8:8" x14ac:dyDescent="0.25">
      <c r="H11634" s="25"/>
    </row>
    <row r="11635" spans="8:8" x14ac:dyDescent="0.25">
      <c r="H11635" s="25"/>
    </row>
    <row r="11636" spans="8:8" x14ac:dyDescent="0.25">
      <c r="H11636" s="25"/>
    </row>
    <row r="11637" spans="8:8" x14ac:dyDescent="0.25">
      <c r="H11637" s="25"/>
    </row>
    <row r="11638" spans="8:8" x14ac:dyDescent="0.25">
      <c r="H11638" s="25"/>
    </row>
    <row r="11639" spans="8:8" x14ac:dyDescent="0.25">
      <c r="H11639" s="25"/>
    </row>
    <row r="11640" spans="8:8" x14ac:dyDescent="0.25">
      <c r="H11640" s="25"/>
    </row>
    <row r="11641" spans="8:8" x14ac:dyDescent="0.25">
      <c r="H11641" s="25"/>
    </row>
    <row r="11642" spans="8:8" x14ac:dyDescent="0.25">
      <c r="H11642" s="25"/>
    </row>
    <row r="11643" spans="8:8" x14ac:dyDescent="0.25">
      <c r="H11643" s="25"/>
    </row>
    <row r="11644" spans="8:8" x14ac:dyDescent="0.25">
      <c r="H11644" s="25"/>
    </row>
    <row r="11645" spans="8:8" x14ac:dyDescent="0.25">
      <c r="H11645" s="25"/>
    </row>
    <row r="11646" spans="8:8" x14ac:dyDescent="0.25">
      <c r="H11646" s="25"/>
    </row>
    <row r="11647" spans="8:8" x14ac:dyDescent="0.25">
      <c r="H11647" s="25"/>
    </row>
    <row r="11648" spans="8:8" x14ac:dyDescent="0.25">
      <c r="H11648" s="25"/>
    </row>
    <row r="11649" spans="8:8" x14ac:dyDescent="0.25">
      <c r="H11649" s="25"/>
    </row>
    <row r="11650" spans="8:8" x14ac:dyDescent="0.25">
      <c r="H11650" s="25"/>
    </row>
    <row r="11651" spans="8:8" x14ac:dyDescent="0.25">
      <c r="H11651" s="25"/>
    </row>
    <row r="11652" spans="8:8" x14ac:dyDescent="0.25">
      <c r="H11652" s="25"/>
    </row>
    <row r="11653" spans="8:8" x14ac:dyDescent="0.25">
      <c r="H11653" s="25"/>
    </row>
    <row r="11654" spans="8:8" x14ac:dyDescent="0.25">
      <c r="H11654" s="25"/>
    </row>
    <row r="11655" spans="8:8" x14ac:dyDescent="0.25">
      <c r="H11655" s="25"/>
    </row>
    <row r="11656" spans="8:8" x14ac:dyDescent="0.25">
      <c r="H11656" s="25"/>
    </row>
    <row r="11657" spans="8:8" x14ac:dyDescent="0.25">
      <c r="H11657" s="25"/>
    </row>
    <row r="11658" spans="8:8" x14ac:dyDescent="0.25">
      <c r="H11658" s="25"/>
    </row>
    <row r="11659" spans="8:8" x14ac:dyDescent="0.25">
      <c r="H11659" s="25"/>
    </row>
    <row r="11660" spans="8:8" x14ac:dyDescent="0.25">
      <c r="H11660" s="25"/>
    </row>
    <row r="11661" spans="8:8" x14ac:dyDescent="0.25">
      <c r="H11661" s="25"/>
    </row>
    <row r="11662" spans="8:8" x14ac:dyDescent="0.25">
      <c r="H11662" s="25"/>
    </row>
    <row r="11663" spans="8:8" x14ac:dyDescent="0.25">
      <c r="H11663" s="25"/>
    </row>
    <row r="11664" spans="8:8" x14ac:dyDescent="0.25">
      <c r="H11664" s="25"/>
    </row>
    <row r="11665" spans="8:8" x14ac:dyDescent="0.25">
      <c r="H11665" s="25"/>
    </row>
    <row r="11666" spans="8:8" x14ac:dyDescent="0.25">
      <c r="H11666" s="25"/>
    </row>
    <row r="11667" spans="8:8" x14ac:dyDescent="0.25">
      <c r="H11667" s="25"/>
    </row>
    <row r="11668" spans="8:8" x14ac:dyDescent="0.25">
      <c r="H11668" s="25"/>
    </row>
    <row r="11669" spans="8:8" x14ac:dyDescent="0.25">
      <c r="H11669" s="25"/>
    </row>
    <row r="11670" spans="8:8" x14ac:dyDescent="0.25">
      <c r="H11670" s="25"/>
    </row>
    <row r="11671" spans="8:8" x14ac:dyDescent="0.25">
      <c r="H11671" s="25"/>
    </row>
    <row r="11672" spans="8:8" x14ac:dyDescent="0.25">
      <c r="H11672" s="25"/>
    </row>
    <row r="11673" spans="8:8" x14ac:dyDescent="0.25">
      <c r="H11673" s="25"/>
    </row>
    <row r="11674" spans="8:8" x14ac:dyDescent="0.25">
      <c r="H11674" s="25"/>
    </row>
    <row r="11675" spans="8:8" x14ac:dyDescent="0.25">
      <c r="H11675" s="25"/>
    </row>
    <row r="11676" spans="8:8" x14ac:dyDescent="0.25">
      <c r="H11676" s="25"/>
    </row>
    <row r="11677" spans="8:8" x14ac:dyDescent="0.25">
      <c r="H11677" s="25"/>
    </row>
    <row r="11678" spans="8:8" x14ac:dyDescent="0.25">
      <c r="H11678" s="25"/>
    </row>
    <row r="11679" spans="8:8" x14ac:dyDescent="0.25">
      <c r="H11679" s="25"/>
    </row>
    <row r="11680" spans="8:8" x14ac:dyDescent="0.25">
      <c r="H11680" s="25"/>
    </row>
    <row r="11681" spans="8:8" x14ac:dyDescent="0.25">
      <c r="H11681" s="25"/>
    </row>
    <row r="11682" spans="8:8" x14ac:dyDescent="0.25">
      <c r="H11682" s="25"/>
    </row>
    <row r="11683" spans="8:8" x14ac:dyDescent="0.25">
      <c r="H11683" s="25"/>
    </row>
    <row r="11684" spans="8:8" x14ac:dyDescent="0.25">
      <c r="H11684" s="25"/>
    </row>
    <row r="11685" spans="8:8" x14ac:dyDescent="0.25">
      <c r="H11685" s="25"/>
    </row>
    <row r="11686" spans="8:8" x14ac:dyDescent="0.25">
      <c r="H11686" s="25"/>
    </row>
    <row r="11687" spans="8:8" x14ac:dyDescent="0.25">
      <c r="H11687" s="25"/>
    </row>
    <row r="11688" spans="8:8" x14ac:dyDescent="0.25">
      <c r="H11688" s="25"/>
    </row>
    <row r="11689" spans="8:8" x14ac:dyDescent="0.25">
      <c r="H11689" s="25"/>
    </row>
    <row r="11690" spans="8:8" x14ac:dyDescent="0.25">
      <c r="H11690" s="25"/>
    </row>
    <row r="11691" spans="8:8" x14ac:dyDescent="0.25">
      <c r="H11691" s="25"/>
    </row>
    <row r="11692" spans="8:8" x14ac:dyDescent="0.25">
      <c r="H11692" s="25"/>
    </row>
    <row r="11693" spans="8:8" x14ac:dyDescent="0.25">
      <c r="H11693" s="25"/>
    </row>
    <row r="11694" spans="8:8" x14ac:dyDescent="0.25">
      <c r="H11694" s="25"/>
    </row>
    <row r="11695" spans="8:8" x14ac:dyDescent="0.25">
      <c r="H11695" s="25"/>
    </row>
    <row r="11696" spans="8:8" x14ac:dyDescent="0.25">
      <c r="H11696" s="25"/>
    </row>
    <row r="11697" spans="8:8" x14ac:dyDescent="0.25">
      <c r="H11697" s="25"/>
    </row>
    <row r="11698" spans="8:8" x14ac:dyDescent="0.25">
      <c r="H11698" s="25"/>
    </row>
    <row r="11699" spans="8:8" x14ac:dyDescent="0.25">
      <c r="H11699" s="25"/>
    </row>
    <row r="11700" spans="8:8" x14ac:dyDescent="0.25">
      <c r="H11700" s="25"/>
    </row>
    <row r="11701" spans="8:8" x14ac:dyDescent="0.25">
      <c r="H11701" s="25"/>
    </row>
    <row r="11702" spans="8:8" x14ac:dyDescent="0.25">
      <c r="H11702" s="25"/>
    </row>
    <row r="11703" spans="8:8" x14ac:dyDescent="0.25">
      <c r="H11703" s="25"/>
    </row>
    <row r="11704" spans="8:8" x14ac:dyDescent="0.25">
      <c r="H11704" s="25"/>
    </row>
    <row r="11705" spans="8:8" x14ac:dyDescent="0.25">
      <c r="H11705" s="25"/>
    </row>
    <row r="11706" spans="8:8" x14ac:dyDescent="0.25">
      <c r="H11706" s="25"/>
    </row>
    <row r="11707" spans="8:8" x14ac:dyDescent="0.25">
      <c r="H11707" s="25"/>
    </row>
    <row r="11708" spans="8:8" x14ac:dyDescent="0.25">
      <c r="H11708" s="25"/>
    </row>
    <row r="11709" spans="8:8" x14ac:dyDescent="0.25">
      <c r="H11709" s="25"/>
    </row>
    <row r="11710" spans="8:8" x14ac:dyDescent="0.25">
      <c r="H11710" s="25"/>
    </row>
    <row r="11711" spans="8:8" x14ac:dyDescent="0.25">
      <c r="H11711" s="25"/>
    </row>
    <row r="11712" spans="8:8" x14ac:dyDescent="0.25">
      <c r="H11712" s="25"/>
    </row>
    <row r="11713" spans="8:8" x14ac:dyDescent="0.25">
      <c r="H11713" s="25"/>
    </row>
    <row r="11714" spans="8:8" x14ac:dyDescent="0.25">
      <c r="H11714" s="25"/>
    </row>
    <row r="11715" spans="8:8" x14ac:dyDescent="0.25">
      <c r="H11715" s="25"/>
    </row>
    <row r="11716" spans="8:8" x14ac:dyDescent="0.25">
      <c r="H11716" s="25"/>
    </row>
    <row r="11717" spans="8:8" x14ac:dyDescent="0.25">
      <c r="H11717" s="25"/>
    </row>
    <row r="11718" spans="8:8" x14ac:dyDescent="0.25">
      <c r="H11718" s="25"/>
    </row>
    <row r="11719" spans="8:8" x14ac:dyDescent="0.25">
      <c r="H11719" s="25"/>
    </row>
    <row r="11720" spans="8:8" x14ac:dyDescent="0.25">
      <c r="H11720" s="25"/>
    </row>
    <row r="11721" spans="8:8" x14ac:dyDescent="0.25">
      <c r="H11721" s="25"/>
    </row>
    <row r="11722" spans="8:8" x14ac:dyDescent="0.25">
      <c r="H11722" s="25"/>
    </row>
    <row r="11723" spans="8:8" x14ac:dyDescent="0.25">
      <c r="H11723" s="25"/>
    </row>
    <row r="11724" spans="8:8" x14ac:dyDescent="0.25">
      <c r="H11724" s="25"/>
    </row>
    <row r="11725" spans="8:8" x14ac:dyDescent="0.25">
      <c r="H11725" s="25"/>
    </row>
    <row r="11726" spans="8:8" x14ac:dyDescent="0.25">
      <c r="H11726" s="25"/>
    </row>
    <row r="11727" spans="8:8" x14ac:dyDescent="0.25">
      <c r="H11727" s="25"/>
    </row>
    <row r="11728" spans="8:8" x14ac:dyDescent="0.25">
      <c r="H11728" s="25"/>
    </row>
    <row r="11729" spans="8:8" x14ac:dyDescent="0.25">
      <c r="H11729" s="25"/>
    </row>
    <row r="11730" spans="8:8" x14ac:dyDescent="0.25">
      <c r="H11730" s="25"/>
    </row>
    <row r="11731" spans="8:8" x14ac:dyDescent="0.25">
      <c r="H11731" s="25"/>
    </row>
    <row r="11732" spans="8:8" x14ac:dyDescent="0.25">
      <c r="H11732" s="25"/>
    </row>
    <row r="11733" spans="8:8" x14ac:dyDescent="0.25">
      <c r="H11733" s="25"/>
    </row>
    <row r="11734" spans="8:8" x14ac:dyDescent="0.25">
      <c r="H11734" s="25"/>
    </row>
    <row r="11735" spans="8:8" x14ac:dyDescent="0.25">
      <c r="H11735" s="25"/>
    </row>
    <row r="11736" spans="8:8" x14ac:dyDescent="0.25">
      <c r="H11736" s="25"/>
    </row>
    <row r="11737" spans="8:8" x14ac:dyDescent="0.25">
      <c r="H11737" s="25"/>
    </row>
    <row r="11738" spans="8:8" x14ac:dyDescent="0.25">
      <c r="H11738" s="25"/>
    </row>
    <row r="11739" spans="8:8" x14ac:dyDescent="0.25">
      <c r="H11739" s="25"/>
    </row>
    <row r="11740" spans="8:8" x14ac:dyDescent="0.25">
      <c r="H11740" s="25"/>
    </row>
    <row r="11741" spans="8:8" x14ac:dyDescent="0.25">
      <c r="H11741" s="25"/>
    </row>
    <row r="11742" spans="8:8" x14ac:dyDescent="0.25">
      <c r="H11742" s="25"/>
    </row>
    <row r="11743" spans="8:8" x14ac:dyDescent="0.25">
      <c r="H11743" s="25"/>
    </row>
    <row r="11744" spans="8:8" x14ac:dyDescent="0.25">
      <c r="H11744" s="25"/>
    </row>
    <row r="11745" spans="8:8" x14ac:dyDescent="0.25">
      <c r="H11745" s="25"/>
    </row>
    <row r="11746" spans="8:8" x14ac:dyDescent="0.25">
      <c r="H11746" s="25"/>
    </row>
    <row r="11747" spans="8:8" x14ac:dyDescent="0.25">
      <c r="H11747" s="25"/>
    </row>
    <row r="11748" spans="8:8" x14ac:dyDescent="0.25">
      <c r="H11748" s="25"/>
    </row>
    <row r="11749" spans="8:8" x14ac:dyDescent="0.25">
      <c r="H11749" s="25"/>
    </row>
    <row r="11750" spans="8:8" x14ac:dyDescent="0.25">
      <c r="H11750" s="25"/>
    </row>
    <row r="11751" spans="8:8" x14ac:dyDescent="0.25">
      <c r="H11751" s="25"/>
    </row>
    <row r="11752" spans="8:8" x14ac:dyDescent="0.25">
      <c r="H11752" s="25"/>
    </row>
    <row r="11753" spans="8:8" x14ac:dyDescent="0.25">
      <c r="H11753" s="25"/>
    </row>
    <row r="11754" spans="8:8" x14ac:dyDescent="0.25">
      <c r="H11754" s="25"/>
    </row>
    <row r="11755" spans="8:8" x14ac:dyDescent="0.25">
      <c r="H11755" s="25"/>
    </row>
    <row r="11756" spans="8:8" x14ac:dyDescent="0.25">
      <c r="H11756" s="25"/>
    </row>
    <row r="11757" spans="8:8" x14ac:dyDescent="0.25">
      <c r="H11757" s="25"/>
    </row>
    <row r="11758" spans="8:8" x14ac:dyDescent="0.25">
      <c r="H11758" s="25"/>
    </row>
    <row r="11759" spans="8:8" x14ac:dyDescent="0.25">
      <c r="H11759" s="25"/>
    </row>
    <row r="11760" spans="8:8" x14ac:dyDescent="0.25">
      <c r="H11760" s="25"/>
    </row>
    <row r="11761" spans="8:8" x14ac:dyDescent="0.25">
      <c r="H11761" s="25"/>
    </row>
    <row r="11762" spans="8:8" x14ac:dyDescent="0.25">
      <c r="H11762" s="25"/>
    </row>
    <row r="11763" spans="8:8" x14ac:dyDescent="0.25">
      <c r="H11763" s="25"/>
    </row>
    <row r="11764" spans="8:8" x14ac:dyDescent="0.25">
      <c r="H11764" s="25"/>
    </row>
    <row r="11765" spans="8:8" x14ac:dyDescent="0.25">
      <c r="H11765" s="25"/>
    </row>
    <row r="11766" spans="8:8" x14ac:dyDescent="0.25">
      <c r="H11766" s="25"/>
    </row>
    <row r="11767" spans="8:8" x14ac:dyDescent="0.25">
      <c r="H11767" s="25"/>
    </row>
    <row r="11768" spans="8:8" x14ac:dyDescent="0.25">
      <c r="H11768" s="25"/>
    </row>
    <row r="11769" spans="8:8" x14ac:dyDescent="0.25">
      <c r="H11769" s="25"/>
    </row>
    <row r="11770" spans="8:8" x14ac:dyDescent="0.25">
      <c r="H11770" s="25"/>
    </row>
    <row r="11771" spans="8:8" x14ac:dyDescent="0.25">
      <c r="H11771" s="25"/>
    </row>
    <row r="11772" spans="8:8" x14ac:dyDescent="0.25">
      <c r="H11772" s="25"/>
    </row>
    <row r="11773" spans="8:8" x14ac:dyDescent="0.25">
      <c r="H11773" s="25"/>
    </row>
    <row r="11774" spans="8:8" x14ac:dyDescent="0.25">
      <c r="H11774" s="25"/>
    </row>
    <row r="11775" spans="8:8" x14ac:dyDescent="0.25">
      <c r="H11775" s="25"/>
    </row>
    <row r="11776" spans="8:8" x14ac:dyDescent="0.25">
      <c r="H11776" s="25"/>
    </row>
    <row r="11777" spans="8:8" x14ac:dyDescent="0.25">
      <c r="H11777" s="25"/>
    </row>
    <row r="11778" spans="8:8" x14ac:dyDescent="0.25">
      <c r="H11778" s="25"/>
    </row>
    <row r="11779" spans="8:8" x14ac:dyDescent="0.25">
      <c r="H11779" s="25"/>
    </row>
    <row r="11780" spans="8:8" x14ac:dyDescent="0.25">
      <c r="H11780" s="25"/>
    </row>
    <row r="11781" spans="8:8" x14ac:dyDescent="0.25">
      <c r="H11781" s="25"/>
    </row>
    <row r="11782" spans="8:8" x14ac:dyDescent="0.25">
      <c r="H11782" s="25"/>
    </row>
    <row r="11783" spans="8:8" x14ac:dyDescent="0.25">
      <c r="H11783" s="25"/>
    </row>
    <row r="11784" spans="8:8" x14ac:dyDescent="0.25">
      <c r="H11784" s="25"/>
    </row>
    <row r="11785" spans="8:8" x14ac:dyDescent="0.25">
      <c r="H11785" s="25"/>
    </row>
    <row r="11786" spans="8:8" x14ac:dyDescent="0.25">
      <c r="H11786" s="25"/>
    </row>
    <row r="11787" spans="8:8" x14ac:dyDescent="0.25">
      <c r="H11787" s="25"/>
    </row>
    <row r="11788" spans="8:8" x14ac:dyDescent="0.25">
      <c r="H11788" s="25"/>
    </row>
    <row r="11789" spans="8:8" x14ac:dyDescent="0.25">
      <c r="H11789" s="25"/>
    </row>
    <row r="11790" spans="8:8" x14ac:dyDescent="0.25">
      <c r="H11790" s="25"/>
    </row>
    <row r="11791" spans="8:8" x14ac:dyDescent="0.25">
      <c r="H11791" s="25"/>
    </row>
    <row r="11792" spans="8:8" x14ac:dyDescent="0.25">
      <c r="H11792" s="25"/>
    </row>
    <row r="11793" spans="8:8" x14ac:dyDescent="0.25">
      <c r="H11793" s="25"/>
    </row>
    <row r="11794" spans="8:8" x14ac:dyDescent="0.25">
      <c r="H11794" s="25"/>
    </row>
    <row r="11795" spans="8:8" x14ac:dyDescent="0.25">
      <c r="H11795" s="25"/>
    </row>
    <row r="11796" spans="8:8" x14ac:dyDescent="0.25">
      <c r="H11796" s="25"/>
    </row>
    <row r="11797" spans="8:8" x14ac:dyDescent="0.25">
      <c r="H11797" s="25"/>
    </row>
    <row r="11798" spans="8:8" x14ac:dyDescent="0.25">
      <c r="H11798" s="25"/>
    </row>
    <row r="11799" spans="8:8" x14ac:dyDescent="0.25">
      <c r="H11799" s="25"/>
    </row>
    <row r="11800" spans="8:8" x14ac:dyDescent="0.25">
      <c r="H11800" s="25"/>
    </row>
    <row r="11801" spans="8:8" x14ac:dyDescent="0.25">
      <c r="H11801" s="25"/>
    </row>
    <row r="11802" spans="8:8" x14ac:dyDescent="0.25">
      <c r="H11802" s="25"/>
    </row>
    <row r="11803" spans="8:8" x14ac:dyDescent="0.25">
      <c r="H11803" s="25"/>
    </row>
    <row r="11804" spans="8:8" x14ac:dyDescent="0.25">
      <c r="H11804" s="25"/>
    </row>
    <row r="11805" spans="8:8" x14ac:dyDescent="0.25">
      <c r="H11805" s="25"/>
    </row>
    <row r="11806" spans="8:8" x14ac:dyDescent="0.25">
      <c r="H11806" s="25"/>
    </row>
    <row r="11807" spans="8:8" x14ac:dyDescent="0.25">
      <c r="H11807" s="25"/>
    </row>
    <row r="11808" spans="8:8" x14ac:dyDescent="0.25">
      <c r="H11808" s="25"/>
    </row>
    <row r="11809" spans="8:8" x14ac:dyDescent="0.25">
      <c r="H11809" s="25"/>
    </row>
    <row r="11810" spans="8:8" x14ac:dyDescent="0.25">
      <c r="H11810" s="25"/>
    </row>
    <row r="11811" spans="8:8" x14ac:dyDescent="0.25">
      <c r="H11811" s="25"/>
    </row>
    <row r="11812" spans="8:8" x14ac:dyDescent="0.25">
      <c r="H11812" s="25"/>
    </row>
    <row r="11813" spans="8:8" x14ac:dyDescent="0.25">
      <c r="H11813" s="25"/>
    </row>
    <row r="11814" spans="8:8" x14ac:dyDescent="0.25">
      <c r="H11814" s="25"/>
    </row>
    <row r="11815" spans="8:8" x14ac:dyDescent="0.25">
      <c r="H11815" s="25"/>
    </row>
    <row r="11816" spans="8:8" x14ac:dyDescent="0.25">
      <c r="H11816" s="25"/>
    </row>
    <row r="11817" spans="8:8" x14ac:dyDescent="0.25">
      <c r="H11817" s="25"/>
    </row>
    <row r="11818" spans="8:8" x14ac:dyDescent="0.25">
      <c r="H11818" s="25"/>
    </row>
    <row r="11819" spans="8:8" x14ac:dyDescent="0.25">
      <c r="H11819" s="25"/>
    </row>
    <row r="11820" spans="8:8" x14ac:dyDescent="0.25">
      <c r="H11820" s="25"/>
    </row>
    <row r="11821" spans="8:8" x14ac:dyDescent="0.25">
      <c r="H11821" s="25"/>
    </row>
    <row r="11822" spans="8:8" x14ac:dyDescent="0.25">
      <c r="H11822" s="25"/>
    </row>
    <row r="11823" spans="8:8" x14ac:dyDescent="0.25">
      <c r="H11823" s="25"/>
    </row>
    <row r="11824" spans="8:8" x14ac:dyDescent="0.25">
      <c r="H11824" s="25"/>
    </row>
    <row r="11825" spans="8:8" x14ac:dyDescent="0.25">
      <c r="H11825" s="25"/>
    </row>
    <row r="11826" spans="8:8" x14ac:dyDescent="0.25">
      <c r="H11826" s="25"/>
    </row>
    <row r="11827" spans="8:8" x14ac:dyDescent="0.25">
      <c r="H11827" s="25"/>
    </row>
    <row r="11828" spans="8:8" x14ac:dyDescent="0.25">
      <c r="H11828" s="25"/>
    </row>
    <row r="11829" spans="8:8" x14ac:dyDescent="0.25">
      <c r="H11829" s="25"/>
    </row>
    <row r="11830" spans="8:8" x14ac:dyDescent="0.25">
      <c r="H11830" s="25"/>
    </row>
    <row r="11831" spans="8:8" x14ac:dyDescent="0.25">
      <c r="H11831" s="25"/>
    </row>
    <row r="11832" spans="8:8" x14ac:dyDescent="0.25">
      <c r="H11832" s="25"/>
    </row>
    <row r="11833" spans="8:8" x14ac:dyDescent="0.25">
      <c r="H11833" s="25"/>
    </row>
    <row r="11834" spans="8:8" x14ac:dyDescent="0.25">
      <c r="H11834" s="25"/>
    </row>
    <row r="11835" spans="8:8" x14ac:dyDescent="0.25">
      <c r="H11835" s="25"/>
    </row>
    <row r="11836" spans="8:8" x14ac:dyDescent="0.25">
      <c r="H11836" s="25"/>
    </row>
    <row r="11837" spans="8:8" x14ac:dyDescent="0.25">
      <c r="H11837" s="25"/>
    </row>
    <row r="11838" spans="8:8" x14ac:dyDescent="0.25">
      <c r="H11838" s="25"/>
    </row>
    <row r="11839" spans="8:8" x14ac:dyDescent="0.25">
      <c r="H11839" s="25"/>
    </row>
    <row r="11840" spans="8:8" x14ac:dyDescent="0.25">
      <c r="H11840" s="25"/>
    </row>
    <row r="11841" spans="8:8" x14ac:dyDescent="0.25">
      <c r="H11841" s="25"/>
    </row>
    <row r="11842" spans="8:8" x14ac:dyDescent="0.25">
      <c r="H11842" s="25"/>
    </row>
    <row r="11843" spans="8:8" x14ac:dyDescent="0.25">
      <c r="H11843" s="25"/>
    </row>
    <row r="11844" spans="8:8" x14ac:dyDescent="0.25">
      <c r="H11844" s="25"/>
    </row>
    <row r="11845" spans="8:8" x14ac:dyDescent="0.25">
      <c r="H11845" s="25"/>
    </row>
    <row r="11846" spans="8:8" x14ac:dyDescent="0.25">
      <c r="H11846" s="25"/>
    </row>
    <row r="11847" spans="8:8" x14ac:dyDescent="0.25">
      <c r="H11847" s="25"/>
    </row>
    <row r="11848" spans="8:8" x14ac:dyDescent="0.25">
      <c r="H11848" s="25"/>
    </row>
    <row r="11849" spans="8:8" x14ac:dyDescent="0.25">
      <c r="H11849" s="25"/>
    </row>
    <row r="11850" spans="8:8" x14ac:dyDescent="0.25">
      <c r="H11850" s="25"/>
    </row>
    <row r="11851" spans="8:8" x14ac:dyDescent="0.25">
      <c r="H11851" s="25"/>
    </row>
    <row r="11852" spans="8:8" x14ac:dyDescent="0.25">
      <c r="H11852" s="25"/>
    </row>
    <row r="11853" spans="8:8" x14ac:dyDescent="0.25">
      <c r="H11853" s="25"/>
    </row>
    <row r="11854" spans="8:8" x14ac:dyDescent="0.25">
      <c r="H11854" s="25"/>
    </row>
    <row r="11855" spans="8:8" x14ac:dyDescent="0.25">
      <c r="H11855" s="25"/>
    </row>
    <row r="11856" spans="8:8" x14ac:dyDescent="0.25">
      <c r="H11856" s="25"/>
    </row>
    <row r="11857" spans="8:8" x14ac:dyDescent="0.25">
      <c r="H11857" s="25"/>
    </row>
    <row r="11858" spans="8:8" x14ac:dyDescent="0.25">
      <c r="H11858" s="25"/>
    </row>
    <row r="11859" spans="8:8" x14ac:dyDescent="0.25">
      <c r="H11859" s="25"/>
    </row>
    <row r="11860" spans="8:8" x14ac:dyDescent="0.25">
      <c r="H11860" s="25"/>
    </row>
    <row r="11861" spans="8:8" x14ac:dyDescent="0.25">
      <c r="H11861" s="25"/>
    </row>
    <row r="11862" spans="8:8" x14ac:dyDescent="0.25">
      <c r="H11862" s="25"/>
    </row>
    <row r="11863" spans="8:8" x14ac:dyDescent="0.25">
      <c r="H11863" s="25"/>
    </row>
    <row r="11864" spans="8:8" x14ac:dyDescent="0.25">
      <c r="H11864" s="25"/>
    </row>
    <row r="11865" spans="8:8" x14ac:dyDescent="0.25">
      <c r="H11865" s="25"/>
    </row>
    <row r="11866" spans="8:8" x14ac:dyDescent="0.25">
      <c r="H11866" s="25"/>
    </row>
    <row r="11867" spans="8:8" x14ac:dyDescent="0.25">
      <c r="H11867" s="25"/>
    </row>
    <row r="11868" spans="8:8" x14ac:dyDescent="0.25">
      <c r="H11868" s="25"/>
    </row>
    <row r="11869" spans="8:8" x14ac:dyDescent="0.25">
      <c r="H11869" s="25"/>
    </row>
    <row r="11870" spans="8:8" x14ac:dyDescent="0.25">
      <c r="H11870" s="25"/>
    </row>
    <row r="11871" spans="8:8" x14ac:dyDescent="0.25">
      <c r="H11871" s="25"/>
    </row>
    <row r="11872" spans="8:8" x14ac:dyDescent="0.25">
      <c r="H11872" s="25"/>
    </row>
    <row r="11873" spans="8:8" x14ac:dyDescent="0.25">
      <c r="H11873" s="25"/>
    </row>
    <row r="11874" spans="8:8" x14ac:dyDescent="0.25">
      <c r="H11874" s="25"/>
    </row>
    <row r="11875" spans="8:8" x14ac:dyDescent="0.25">
      <c r="H11875" s="25"/>
    </row>
    <row r="11876" spans="8:8" x14ac:dyDescent="0.25">
      <c r="H11876" s="25"/>
    </row>
    <row r="11877" spans="8:8" x14ac:dyDescent="0.25">
      <c r="H11877" s="25"/>
    </row>
    <row r="11878" spans="8:8" x14ac:dyDescent="0.25">
      <c r="H11878" s="25"/>
    </row>
    <row r="11879" spans="8:8" x14ac:dyDescent="0.25">
      <c r="H11879" s="25"/>
    </row>
    <row r="11880" spans="8:8" x14ac:dyDescent="0.25">
      <c r="H11880" s="25"/>
    </row>
    <row r="11881" spans="8:8" x14ac:dyDescent="0.25">
      <c r="H11881" s="25"/>
    </row>
    <row r="11882" spans="8:8" x14ac:dyDescent="0.25">
      <c r="H11882" s="25"/>
    </row>
    <row r="11883" spans="8:8" x14ac:dyDescent="0.25">
      <c r="H11883" s="25"/>
    </row>
    <row r="11884" spans="8:8" x14ac:dyDescent="0.25">
      <c r="H11884" s="25"/>
    </row>
    <row r="11885" spans="8:8" x14ac:dyDescent="0.25">
      <c r="H11885" s="25"/>
    </row>
    <row r="11886" spans="8:8" x14ac:dyDescent="0.25">
      <c r="H11886" s="25"/>
    </row>
    <row r="11887" spans="8:8" x14ac:dyDescent="0.25">
      <c r="H11887" s="25"/>
    </row>
    <row r="11888" spans="8:8" x14ac:dyDescent="0.25">
      <c r="H11888" s="25"/>
    </row>
    <row r="11889" spans="8:8" x14ac:dyDescent="0.25">
      <c r="H11889" s="25"/>
    </row>
    <row r="11890" spans="8:8" x14ac:dyDescent="0.25">
      <c r="H11890" s="25"/>
    </row>
    <row r="11891" spans="8:8" x14ac:dyDescent="0.25">
      <c r="H11891" s="25"/>
    </row>
    <row r="11892" spans="8:8" x14ac:dyDescent="0.25">
      <c r="H11892" s="25"/>
    </row>
    <row r="11893" spans="8:8" x14ac:dyDescent="0.25">
      <c r="H11893" s="25"/>
    </row>
    <row r="11894" spans="8:8" x14ac:dyDescent="0.25">
      <c r="H11894" s="25"/>
    </row>
    <row r="11895" spans="8:8" x14ac:dyDescent="0.25">
      <c r="H11895" s="25"/>
    </row>
    <row r="11896" spans="8:8" x14ac:dyDescent="0.25">
      <c r="H11896" s="25"/>
    </row>
    <row r="11897" spans="8:8" x14ac:dyDescent="0.25">
      <c r="H11897" s="25"/>
    </row>
    <row r="11898" spans="8:8" x14ac:dyDescent="0.25">
      <c r="H11898" s="25"/>
    </row>
    <row r="11899" spans="8:8" x14ac:dyDescent="0.25">
      <c r="H11899" s="25"/>
    </row>
    <row r="11900" spans="8:8" x14ac:dyDescent="0.25">
      <c r="H11900" s="25"/>
    </row>
    <row r="11901" spans="8:8" x14ac:dyDescent="0.25">
      <c r="H11901" s="25"/>
    </row>
    <row r="11902" spans="8:8" x14ac:dyDescent="0.25">
      <c r="H11902" s="25"/>
    </row>
    <row r="11903" spans="8:8" x14ac:dyDescent="0.25">
      <c r="H11903" s="25"/>
    </row>
    <row r="11904" spans="8:8" x14ac:dyDescent="0.25">
      <c r="H11904" s="25"/>
    </row>
    <row r="11905" spans="8:8" x14ac:dyDescent="0.25">
      <c r="H11905" s="25"/>
    </row>
    <row r="11906" spans="8:8" x14ac:dyDescent="0.25">
      <c r="H11906" s="25"/>
    </row>
    <row r="11907" spans="8:8" x14ac:dyDescent="0.25">
      <c r="H11907" s="25"/>
    </row>
    <row r="11908" spans="8:8" x14ac:dyDescent="0.25">
      <c r="H11908" s="25"/>
    </row>
    <row r="11909" spans="8:8" x14ac:dyDescent="0.25">
      <c r="H11909" s="25"/>
    </row>
    <row r="11910" spans="8:8" x14ac:dyDescent="0.25">
      <c r="H11910" s="25"/>
    </row>
    <row r="11911" spans="8:8" x14ac:dyDescent="0.25">
      <c r="H11911" s="25"/>
    </row>
    <row r="11912" spans="8:8" x14ac:dyDescent="0.25">
      <c r="H11912" s="25"/>
    </row>
    <row r="11913" spans="8:8" x14ac:dyDescent="0.25">
      <c r="H11913" s="25"/>
    </row>
    <row r="11914" spans="8:8" x14ac:dyDescent="0.25">
      <c r="H11914" s="25"/>
    </row>
    <row r="11915" spans="8:8" x14ac:dyDescent="0.25">
      <c r="H11915" s="25"/>
    </row>
    <row r="11916" spans="8:8" x14ac:dyDescent="0.25">
      <c r="H11916" s="25"/>
    </row>
    <row r="11917" spans="8:8" x14ac:dyDescent="0.25">
      <c r="H11917" s="25"/>
    </row>
    <row r="11918" spans="8:8" x14ac:dyDescent="0.25">
      <c r="H11918" s="25"/>
    </row>
    <row r="11919" spans="8:8" x14ac:dyDescent="0.25">
      <c r="H11919" s="25"/>
    </row>
    <row r="11920" spans="8:8" x14ac:dyDescent="0.25">
      <c r="H11920" s="25"/>
    </row>
    <row r="11921" spans="8:8" x14ac:dyDescent="0.25">
      <c r="H11921" s="25"/>
    </row>
    <row r="11922" spans="8:8" x14ac:dyDescent="0.25">
      <c r="H11922" s="25"/>
    </row>
    <row r="11923" spans="8:8" x14ac:dyDescent="0.25">
      <c r="H11923" s="25"/>
    </row>
    <row r="11924" spans="8:8" x14ac:dyDescent="0.25">
      <c r="H11924" s="25"/>
    </row>
    <row r="11925" spans="8:8" x14ac:dyDescent="0.25">
      <c r="H11925" s="25"/>
    </row>
    <row r="11926" spans="8:8" x14ac:dyDescent="0.25">
      <c r="H11926" s="25"/>
    </row>
    <row r="11927" spans="8:8" x14ac:dyDescent="0.25">
      <c r="H11927" s="25"/>
    </row>
    <row r="11928" spans="8:8" x14ac:dyDescent="0.25">
      <c r="H11928" s="25"/>
    </row>
    <row r="11929" spans="8:8" x14ac:dyDescent="0.25">
      <c r="H11929" s="25"/>
    </row>
    <row r="11930" spans="8:8" x14ac:dyDescent="0.25">
      <c r="H11930" s="25"/>
    </row>
    <row r="11931" spans="8:8" x14ac:dyDescent="0.25">
      <c r="H11931" s="25"/>
    </row>
    <row r="11932" spans="8:8" x14ac:dyDescent="0.25">
      <c r="H11932" s="25"/>
    </row>
    <row r="11933" spans="8:8" x14ac:dyDescent="0.25">
      <c r="H11933" s="25"/>
    </row>
    <row r="11934" spans="8:8" x14ac:dyDescent="0.25">
      <c r="H11934" s="25"/>
    </row>
    <row r="11935" spans="8:8" x14ac:dyDescent="0.25">
      <c r="H11935" s="25"/>
    </row>
    <row r="11936" spans="8:8" x14ac:dyDescent="0.25">
      <c r="H11936" s="25"/>
    </row>
    <row r="11937" spans="8:8" x14ac:dyDescent="0.25">
      <c r="H11937" s="25"/>
    </row>
    <row r="11938" spans="8:8" x14ac:dyDescent="0.25">
      <c r="H11938" s="25"/>
    </row>
    <row r="11939" spans="8:8" x14ac:dyDescent="0.25">
      <c r="H11939" s="25"/>
    </row>
    <row r="11940" spans="8:8" x14ac:dyDescent="0.25">
      <c r="H11940" s="25"/>
    </row>
    <row r="11941" spans="8:8" x14ac:dyDescent="0.25">
      <c r="H11941" s="25"/>
    </row>
    <row r="11942" spans="8:8" x14ac:dyDescent="0.25">
      <c r="H11942" s="25"/>
    </row>
    <row r="11943" spans="8:8" x14ac:dyDescent="0.25">
      <c r="H11943" s="25"/>
    </row>
    <row r="11944" spans="8:8" x14ac:dyDescent="0.25">
      <c r="H11944" s="25"/>
    </row>
    <row r="11945" spans="8:8" x14ac:dyDescent="0.25">
      <c r="H11945" s="25"/>
    </row>
    <row r="11946" spans="8:8" x14ac:dyDescent="0.25">
      <c r="H11946" s="25"/>
    </row>
    <row r="11947" spans="8:8" x14ac:dyDescent="0.25">
      <c r="H11947" s="25"/>
    </row>
    <row r="11948" spans="8:8" x14ac:dyDescent="0.25">
      <c r="H11948" s="25"/>
    </row>
    <row r="11949" spans="8:8" x14ac:dyDescent="0.25">
      <c r="H11949" s="25"/>
    </row>
    <row r="11950" spans="8:8" x14ac:dyDescent="0.25">
      <c r="H11950" s="25"/>
    </row>
    <row r="11951" spans="8:8" x14ac:dyDescent="0.25">
      <c r="H11951" s="25"/>
    </row>
    <row r="11952" spans="8:8" x14ac:dyDescent="0.25">
      <c r="H11952" s="25"/>
    </row>
    <row r="11953" spans="8:8" x14ac:dyDescent="0.25">
      <c r="H11953" s="25"/>
    </row>
    <row r="11954" spans="8:8" x14ac:dyDescent="0.25">
      <c r="H11954" s="25"/>
    </row>
    <row r="11955" spans="8:8" x14ac:dyDescent="0.25">
      <c r="H11955" s="25"/>
    </row>
    <row r="11956" spans="8:8" x14ac:dyDescent="0.25">
      <c r="H11956" s="25"/>
    </row>
    <row r="11957" spans="8:8" x14ac:dyDescent="0.25">
      <c r="H11957" s="25"/>
    </row>
    <row r="11958" spans="8:8" x14ac:dyDescent="0.25">
      <c r="H11958" s="25"/>
    </row>
    <row r="11959" spans="8:8" x14ac:dyDescent="0.25">
      <c r="H11959" s="25"/>
    </row>
    <row r="11960" spans="8:8" x14ac:dyDescent="0.25">
      <c r="H11960" s="25"/>
    </row>
    <row r="11961" spans="8:8" x14ac:dyDescent="0.25">
      <c r="H11961" s="25"/>
    </row>
    <row r="11962" spans="8:8" x14ac:dyDescent="0.25">
      <c r="H11962" s="25"/>
    </row>
    <row r="11963" spans="8:8" x14ac:dyDescent="0.25">
      <c r="H11963" s="25"/>
    </row>
    <row r="11964" spans="8:8" x14ac:dyDescent="0.25">
      <c r="H11964" s="25"/>
    </row>
    <row r="11965" spans="8:8" x14ac:dyDescent="0.25">
      <c r="H11965" s="25"/>
    </row>
    <row r="11966" spans="8:8" x14ac:dyDescent="0.25">
      <c r="H11966" s="25"/>
    </row>
    <row r="11967" spans="8:8" x14ac:dyDescent="0.25">
      <c r="H11967" s="25"/>
    </row>
    <row r="11968" spans="8:8" x14ac:dyDescent="0.25">
      <c r="H11968" s="25"/>
    </row>
    <row r="11969" spans="8:8" x14ac:dyDescent="0.25">
      <c r="H11969" s="25"/>
    </row>
    <row r="11970" spans="8:8" x14ac:dyDescent="0.25">
      <c r="H11970" s="25"/>
    </row>
    <row r="11971" spans="8:8" x14ac:dyDescent="0.25">
      <c r="H11971" s="25"/>
    </row>
    <row r="11972" spans="8:8" x14ac:dyDescent="0.25">
      <c r="H11972" s="25"/>
    </row>
    <row r="11973" spans="8:8" x14ac:dyDescent="0.25">
      <c r="H11973" s="25"/>
    </row>
    <row r="11974" spans="8:8" x14ac:dyDescent="0.25">
      <c r="H11974" s="25"/>
    </row>
    <row r="11975" spans="8:8" x14ac:dyDescent="0.25">
      <c r="H11975" s="25"/>
    </row>
    <row r="11976" spans="8:8" x14ac:dyDescent="0.25">
      <c r="H11976" s="25"/>
    </row>
    <row r="11977" spans="8:8" x14ac:dyDescent="0.25">
      <c r="H11977" s="25"/>
    </row>
    <row r="11978" spans="8:8" x14ac:dyDescent="0.25">
      <c r="H11978" s="25"/>
    </row>
    <row r="11979" spans="8:8" x14ac:dyDescent="0.25">
      <c r="H11979" s="25"/>
    </row>
    <row r="11980" spans="8:8" x14ac:dyDescent="0.25">
      <c r="H11980" s="25"/>
    </row>
    <row r="11981" spans="8:8" x14ac:dyDescent="0.25">
      <c r="H11981" s="25"/>
    </row>
    <row r="11982" spans="8:8" x14ac:dyDescent="0.25">
      <c r="H11982" s="25"/>
    </row>
    <row r="11983" spans="8:8" x14ac:dyDescent="0.25">
      <c r="H11983" s="25"/>
    </row>
    <row r="11984" spans="8:8" x14ac:dyDescent="0.25">
      <c r="H11984" s="25"/>
    </row>
    <row r="11985" spans="8:8" x14ac:dyDescent="0.25">
      <c r="H11985" s="25"/>
    </row>
    <row r="11986" spans="8:8" x14ac:dyDescent="0.25">
      <c r="H11986" s="25"/>
    </row>
    <row r="11987" spans="8:8" x14ac:dyDescent="0.25">
      <c r="H11987" s="25"/>
    </row>
    <row r="11988" spans="8:8" x14ac:dyDescent="0.25">
      <c r="H11988" s="25"/>
    </row>
    <row r="11989" spans="8:8" x14ac:dyDescent="0.25">
      <c r="H11989" s="25"/>
    </row>
    <row r="11990" spans="8:8" x14ac:dyDescent="0.25">
      <c r="H11990" s="25"/>
    </row>
    <row r="11991" spans="8:8" x14ac:dyDescent="0.25">
      <c r="H11991" s="25"/>
    </row>
    <row r="11992" spans="8:8" x14ac:dyDescent="0.25">
      <c r="H11992" s="25"/>
    </row>
    <row r="11993" spans="8:8" x14ac:dyDescent="0.25">
      <c r="H11993" s="25"/>
    </row>
    <row r="11994" spans="8:8" x14ac:dyDescent="0.25">
      <c r="H11994" s="25"/>
    </row>
    <row r="11995" spans="8:8" x14ac:dyDescent="0.25">
      <c r="H11995" s="25"/>
    </row>
    <row r="11996" spans="8:8" x14ac:dyDescent="0.25">
      <c r="H11996" s="25"/>
    </row>
    <row r="11997" spans="8:8" x14ac:dyDescent="0.25">
      <c r="H11997" s="25"/>
    </row>
    <row r="11998" spans="8:8" x14ac:dyDescent="0.25">
      <c r="H11998" s="25"/>
    </row>
    <row r="11999" spans="8:8" x14ac:dyDescent="0.25">
      <c r="H11999" s="25"/>
    </row>
    <row r="12000" spans="8:8" x14ac:dyDescent="0.25">
      <c r="H12000" s="25"/>
    </row>
    <row r="12001" spans="8:8" x14ac:dyDescent="0.25">
      <c r="H12001" s="25"/>
    </row>
    <row r="12002" spans="8:8" x14ac:dyDescent="0.25">
      <c r="H12002" s="25"/>
    </row>
    <row r="12003" spans="8:8" x14ac:dyDescent="0.25">
      <c r="H12003" s="25"/>
    </row>
    <row r="12004" spans="8:8" x14ac:dyDescent="0.25">
      <c r="H12004" s="25"/>
    </row>
    <row r="12005" spans="8:8" x14ac:dyDescent="0.25">
      <c r="H12005" s="25"/>
    </row>
    <row r="12006" spans="8:8" x14ac:dyDescent="0.25">
      <c r="H12006" s="25"/>
    </row>
    <row r="12007" spans="8:8" x14ac:dyDescent="0.25">
      <c r="H12007" s="25"/>
    </row>
    <row r="12008" spans="8:8" x14ac:dyDescent="0.25">
      <c r="H12008" s="25"/>
    </row>
    <row r="12009" spans="8:8" x14ac:dyDescent="0.25">
      <c r="H12009" s="25"/>
    </row>
    <row r="12010" spans="8:8" x14ac:dyDescent="0.25">
      <c r="H12010" s="25"/>
    </row>
    <row r="12011" spans="8:8" x14ac:dyDescent="0.25">
      <c r="H12011" s="25"/>
    </row>
    <row r="12012" spans="8:8" x14ac:dyDescent="0.25">
      <c r="H12012" s="25"/>
    </row>
    <row r="12013" spans="8:8" x14ac:dyDescent="0.25">
      <c r="H12013" s="25"/>
    </row>
    <row r="12014" spans="8:8" x14ac:dyDescent="0.25">
      <c r="H12014" s="25"/>
    </row>
    <row r="12015" spans="8:8" x14ac:dyDescent="0.25">
      <c r="H12015" s="25"/>
    </row>
    <row r="12016" spans="8:8" x14ac:dyDescent="0.25">
      <c r="H12016" s="25"/>
    </row>
    <row r="12017" spans="8:8" x14ac:dyDescent="0.25">
      <c r="H12017" s="25"/>
    </row>
    <row r="12018" spans="8:8" x14ac:dyDescent="0.25">
      <c r="H12018" s="25"/>
    </row>
    <row r="12019" spans="8:8" x14ac:dyDescent="0.25">
      <c r="H12019" s="25"/>
    </row>
    <row r="12020" spans="8:8" x14ac:dyDescent="0.25">
      <c r="H12020" s="25"/>
    </row>
    <row r="12021" spans="8:8" x14ac:dyDescent="0.25">
      <c r="H12021" s="25"/>
    </row>
    <row r="12022" spans="8:8" x14ac:dyDescent="0.25">
      <c r="H12022" s="25"/>
    </row>
    <row r="12023" spans="8:8" x14ac:dyDescent="0.25">
      <c r="H12023" s="25"/>
    </row>
    <row r="12024" spans="8:8" x14ac:dyDescent="0.25">
      <c r="H12024" s="25"/>
    </row>
    <row r="12025" spans="8:8" x14ac:dyDescent="0.25">
      <c r="H12025" s="25"/>
    </row>
    <row r="12026" spans="8:8" x14ac:dyDescent="0.25">
      <c r="H12026" s="25"/>
    </row>
    <row r="12027" spans="8:8" x14ac:dyDescent="0.25">
      <c r="H12027" s="25"/>
    </row>
    <row r="12028" spans="8:8" x14ac:dyDescent="0.25">
      <c r="H12028" s="25"/>
    </row>
    <row r="12029" spans="8:8" x14ac:dyDescent="0.25">
      <c r="H12029" s="25"/>
    </row>
    <row r="12030" spans="8:8" x14ac:dyDescent="0.25">
      <c r="H12030" s="25"/>
    </row>
    <row r="12031" spans="8:8" x14ac:dyDescent="0.25">
      <c r="H12031" s="25"/>
    </row>
    <row r="12032" spans="8:8" x14ac:dyDescent="0.25">
      <c r="H12032" s="25"/>
    </row>
    <row r="12033" spans="8:8" x14ac:dyDescent="0.25">
      <c r="H12033" s="25"/>
    </row>
    <row r="12034" spans="8:8" x14ac:dyDescent="0.25">
      <c r="H12034" s="25"/>
    </row>
    <row r="12035" spans="8:8" x14ac:dyDescent="0.25">
      <c r="H12035" s="25"/>
    </row>
    <row r="12036" spans="8:8" x14ac:dyDescent="0.25">
      <c r="H12036" s="25"/>
    </row>
    <row r="12037" spans="8:8" x14ac:dyDescent="0.25">
      <c r="H12037" s="25"/>
    </row>
    <row r="12038" spans="8:8" x14ac:dyDescent="0.25">
      <c r="H12038" s="25"/>
    </row>
    <row r="12039" spans="8:8" x14ac:dyDescent="0.25">
      <c r="H12039" s="25"/>
    </row>
    <row r="12040" spans="8:8" x14ac:dyDescent="0.25">
      <c r="H12040" s="25"/>
    </row>
    <row r="12041" spans="8:8" x14ac:dyDescent="0.25">
      <c r="H12041" s="25"/>
    </row>
    <row r="12042" spans="8:8" x14ac:dyDescent="0.25">
      <c r="H12042" s="25"/>
    </row>
    <row r="12043" spans="8:8" x14ac:dyDescent="0.25">
      <c r="H12043" s="25"/>
    </row>
    <row r="12044" spans="8:8" x14ac:dyDescent="0.25">
      <c r="H12044" s="25"/>
    </row>
    <row r="12045" spans="8:8" x14ac:dyDescent="0.25">
      <c r="H12045" s="25"/>
    </row>
    <row r="12046" spans="8:8" x14ac:dyDescent="0.25">
      <c r="H12046" s="25"/>
    </row>
    <row r="12047" spans="8:8" x14ac:dyDescent="0.25">
      <c r="H12047" s="25"/>
    </row>
    <row r="12048" spans="8:8" x14ac:dyDescent="0.25">
      <c r="H12048" s="25"/>
    </row>
    <row r="12049" spans="8:8" x14ac:dyDescent="0.25">
      <c r="H12049" s="25"/>
    </row>
    <row r="12050" spans="8:8" x14ac:dyDescent="0.25">
      <c r="H12050" s="25"/>
    </row>
    <row r="12051" spans="8:8" x14ac:dyDescent="0.25">
      <c r="H12051" s="25"/>
    </row>
    <row r="12052" spans="8:8" x14ac:dyDescent="0.25">
      <c r="H12052" s="25"/>
    </row>
    <row r="12053" spans="8:8" x14ac:dyDescent="0.25">
      <c r="H12053" s="25"/>
    </row>
    <row r="12054" spans="8:8" x14ac:dyDescent="0.25">
      <c r="H12054" s="25"/>
    </row>
    <row r="12055" spans="8:8" x14ac:dyDescent="0.25">
      <c r="H12055" s="25"/>
    </row>
    <row r="12056" spans="8:8" x14ac:dyDescent="0.25">
      <c r="H12056" s="25"/>
    </row>
    <row r="12057" spans="8:8" x14ac:dyDescent="0.25">
      <c r="H12057" s="25"/>
    </row>
    <row r="12058" spans="8:8" x14ac:dyDescent="0.25">
      <c r="H12058" s="25"/>
    </row>
    <row r="12059" spans="8:8" x14ac:dyDescent="0.25">
      <c r="H12059" s="25"/>
    </row>
    <row r="12060" spans="8:8" x14ac:dyDescent="0.25">
      <c r="H12060" s="25"/>
    </row>
    <row r="12061" spans="8:8" x14ac:dyDescent="0.25">
      <c r="H12061" s="25"/>
    </row>
    <row r="12062" spans="8:8" x14ac:dyDescent="0.25">
      <c r="H12062" s="25"/>
    </row>
    <row r="12063" spans="8:8" x14ac:dyDescent="0.25">
      <c r="H12063" s="25"/>
    </row>
    <row r="12064" spans="8:8" x14ac:dyDescent="0.25">
      <c r="H12064" s="25"/>
    </row>
    <row r="12065" spans="8:8" x14ac:dyDescent="0.25">
      <c r="H12065" s="25"/>
    </row>
    <row r="12066" spans="8:8" x14ac:dyDescent="0.25">
      <c r="H12066" s="25"/>
    </row>
    <row r="12067" spans="8:8" x14ac:dyDescent="0.25">
      <c r="H12067" s="25"/>
    </row>
    <row r="12068" spans="8:8" x14ac:dyDescent="0.25">
      <c r="H12068" s="25"/>
    </row>
    <row r="12069" spans="8:8" x14ac:dyDescent="0.25">
      <c r="H12069" s="25"/>
    </row>
    <row r="12070" spans="8:8" x14ac:dyDescent="0.25">
      <c r="H12070" s="25"/>
    </row>
    <row r="12071" spans="8:8" x14ac:dyDescent="0.25">
      <c r="H12071" s="25"/>
    </row>
    <row r="12072" spans="8:8" x14ac:dyDescent="0.25">
      <c r="H12072" s="25"/>
    </row>
    <row r="12073" spans="8:8" x14ac:dyDescent="0.25">
      <c r="H12073" s="25"/>
    </row>
    <row r="12074" spans="8:8" x14ac:dyDescent="0.25">
      <c r="H12074" s="25"/>
    </row>
    <row r="12075" spans="8:8" x14ac:dyDescent="0.25">
      <c r="H12075" s="25"/>
    </row>
    <row r="12076" spans="8:8" x14ac:dyDescent="0.25">
      <c r="H12076" s="25"/>
    </row>
    <row r="12077" spans="8:8" x14ac:dyDescent="0.25">
      <c r="H12077" s="25"/>
    </row>
    <row r="12078" spans="8:8" x14ac:dyDescent="0.25">
      <c r="H12078" s="25"/>
    </row>
    <row r="12079" spans="8:8" x14ac:dyDescent="0.25">
      <c r="H12079" s="25"/>
    </row>
    <row r="12080" spans="8:8" x14ac:dyDescent="0.25">
      <c r="H12080" s="25"/>
    </row>
    <row r="12081" spans="8:8" x14ac:dyDescent="0.25">
      <c r="H12081" s="25"/>
    </row>
    <row r="12082" spans="8:8" x14ac:dyDescent="0.25">
      <c r="H12082" s="25"/>
    </row>
    <row r="12083" spans="8:8" x14ac:dyDescent="0.25">
      <c r="H12083" s="25"/>
    </row>
    <row r="12084" spans="8:8" x14ac:dyDescent="0.25">
      <c r="H12084" s="25"/>
    </row>
    <row r="12085" spans="8:8" x14ac:dyDescent="0.25">
      <c r="H12085" s="25"/>
    </row>
    <row r="12086" spans="8:8" x14ac:dyDescent="0.25">
      <c r="H12086" s="25"/>
    </row>
    <row r="12087" spans="8:8" x14ac:dyDescent="0.25">
      <c r="H12087" s="25"/>
    </row>
    <row r="12088" spans="8:8" x14ac:dyDescent="0.25">
      <c r="H12088" s="25"/>
    </row>
    <row r="12089" spans="8:8" x14ac:dyDescent="0.25">
      <c r="H12089" s="25"/>
    </row>
    <row r="12090" spans="8:8" x14ac:dyDescent="0.25">
      <c r="H12090" s="25"/>
    </row>
    <row r="12091" spans="8:8" x14ac:dyDescent="0.25">
      <c r="H12091" s="25"/>
    </row>
    <row r="12092" spans="8:8" x14ac:dyDescent="0.25">
      <c r="H12092" s="25"/>
    </row>
    <row r="12093" spans="8:8" x14ac:dyDescent="0.25">
      <c r="H12093" s="25"/>
    </row>
    <row r="12094" spans="8:8" x14ac:dyDescent="0.25">
      <c r="H12094" s="25"/>
    </row>
    <row r="12095" spans="8:8" x14ac:dyDescent="0.25">
      <c r="H12095" s="25"/>
    </row>
    <row r="12096" spans="8:8" x14ac:dyDescent="0.25">
      <c r="H12096" s="25"/>
    </row>
    <row r="12097" spans="8:8" x14ac:dyDescent="0.25">
      <c r="H12097" s="25"/>
    </row>
    <row r="12098" spans="8:8" x14ac:dyDescent="0.25">
      <c r="H12098" s="25"/>
    </row>
    <row r="12099" spans="8:8" x14ac:dyDescent="0.25">
      <c r="H12099" s="25"/>
    </row>
    <row r="12100" spans="8:8" x14ac:dyDescent="0.25">
      <c r="H12100" s="25"/>
    </row>
    <row r="12101" spans="8:8" x14ac:dyDescent="0.25">
      <c r="H12101" s="25"/>
    </row>
    <row r="12102" spans="8:8" x14ac:dyDescent="0.25">
      <c r="H12102" s="25"/>
    </row>
    <row r="12103" spans="8:8" x14ac:dyDescent="0.25">
      <c r="H12103" s="25"/>
    </row>
    <row r="12104" spans="8:8" x14ac:dyDescent="0.25">
      <c r="H12104" s="25"/>
    </row>
    <row r="12105" spans="8:8" x14ac:dyDescent="0.25">
      <c r="H12105" s="25"/>
    </row>
    <row r="12106" spans="8:8" x14ac:dyDescent="0.25">
      <c r="H12106" s="25"/>
    </row>
    <row r="12107" spans="8:8" x14ac:dyDescent="0.25">
      <c r="H12107" s="25"/>
    </row>
    <row r="12108" spans="8:8" x14ac:dyDescent="0.25">
      <c r="H12108" s="25"/>
    </row>
    <row r="12109" spans="8:8" x14ac:dyDescent="0.25">
      <c r="H12109" s="25"/>
    </row>
    <row r="12110" spans="8:8" x14ac:dyDescent="0.25">
      <c r="H12110" s="25"/>
    </row>
    <row r="12111" spans="8:8" x14ac:dyDescent="0.25">
      <c r="H12111" s="25"/>
    </row>
    <row r="12112" spans="8:8" x14ac:dyDescent="0.25">
      <c r="H12112" s="25"/>
    </row>
    <row r="12113" spans="8:8" x14ac:dyDescent="0.25">
      <c r="H12113" s="25"/>
    </row>
    <row r="12114" spans="8:8" x14ac:dyDescent="0.25">
      <c r="H12114" s="25"/>
    </row>
    <row r="12115" spans="8:8" x14ac:dyDescent="0.25">
      <c r="H12115" s="25"/>
    </row>
    <row r="12116" spans="8:8" x14ac:dyDescent="0.25">
      <c r="H12116" s="25"/>
    </row>
    <row r="12117" spans="8:8" x14ac:dyDescent="0.25">
      <c r="H12117" s="25"/>
    </row>
    <row r="12118" spans="8:8" x14ac:dyDescent="0.25">
      <c r="H12118" s="25"/>
    </row>
    <row r="12119" spans="8:8" x14ac:dyDescent="0.25">
      <c r="H12119" s="25"/>
    </row>
    <row r="12120" spans="8:8" x14ac:dyDescent="0.25">
      <c r="H12120" s="25"/>
    </row>
    <row r="12121" spans="8:8" x14ac:dyDescent="0.25">
      <c r="H12121" s="25"/>
    </row>
    <row r="12122" spans="8:8" x14ac:dyDescent="0.25">
      <c r="H12122" s="25"/>
    </row>
    <row r="12123" spans="8:8" x14ac:dyDescent="0.25">
      <c r="H12123" s="25"/>
    </row>
    <row r="12124" spans="8:8" x14ac:dyDescent="0.25">
      <c r="H12124" s="25"/>
    </row>
    <row r="12125" spans="8:8" x14ac:dyDescent="0.25">
      <c r="H12125" s="25"/>
    </row>
    <row r="12126" spans="8:8" x14ac:dyDescent="0.25">
      <c r="H12126" s="25"/>
    </row>
    <row r="12127" spans="8:8" x14ac:dyDescent="0.25">
      <c r="H12127" s="25"/>
    </row>
    <row r="12128" spans="8:8" x14ac:dyDescent="0.25">
      <c r="H12128" s="25"/>
    </row>
    <row r="12129" spans="8:8" x14ac:dyDescent="0.25">
      <c r="H12129" s="25"/>
    </row>
    <row r="12130" spans="8:8" x14ac:dyDescent="0.25">
      <c r="H12130" s="25"/>
    </row>
    <row r="12131" spans="8:8" x14ac:dyDescent="0.25">
      <c r="H12131" s="25"/>
    </row>
    <row r="12132" spans="8:8" x14ac:dyDescent="0.25">
      <c r="H12132" s="25"/>
    </row>
    <row r="12133" spans="8:8" x14ac:dyDescent="0.25">
      <c r="H12133" s="25"/>
    </row>
    <row r="12134" spans="8:8" x14ac:dyDescent="0.25">
      <c r="H12134" s="25"/>
    </row>
    <row r="12135" spans="8:8" x14ac:dyDescent="0.25">
      <c r="H12135" s="25"/>
    </row>
    <row r="12136" spans="8:8" x14ac:dyDescent="0.25">
      <c r="H12136" s="25"/>
    </row>
    <row r="12137" spans="8:8" x14ac:dyDescent="0.25">
      <c r="H12137" s="25"/>
    </row>
    <row r="12138" spans="8:8" x14ac:dyDescent="0.25">
      <c r="H12138" s="25"/>
    </row>
    <row r="12139" spans="8:8" x14ac:dyDescent="0.25">
      <c r="H12139" s="25"/>
    </row>
    <row r="12140" spans="8:8" x14ac:dyDescent="0.25">
      <c r="H12140" s="25"/>
    </row>
    <row r="12141" spans="8:8" x14ac:dyDescent="0.25">
      <c r="H12141" s="25"/>
    </row>
    <row r="12142" spans="8:8" x14ac:dyDescent="0.25">
      <c r="H12142" s="25"/>
    </row>
    <row r="12143" spans="8:8" x14ac:dyDescent="0.25">
      <c r="H12143" s="25"/>
    </row>
    <row r="12144" spans="8:8" x14ac:dyDescent="0.25">
      <c r="H12144" s="25"/>
    </row>
    <row r="12145" spans="8:8" x14ac:dyDescent="0.25">
      <c r="H12145" s="25"/>
    </row>
    <row r="12146" spans="8:8" x14ac:dyDescent="0.25">
      <c r="H12146" s="25"/>
    </row>
    <row r="12147" spans="8:8" x14ac:dyDescent="0.25">
      <c r="H12147" s="25"/>
    </row>
    <row r="12148" spans="8:8" x14ac:dyDescent="0.25">
      <c r="H12148" s="25"/>
    </row>
    <row r="12149" spans="8:8" x14ac:dyDescent="0.25">
      <c r="H12149" s="25"/>
    </row>
    <row r="12150" spans="8:8" x14ac:dyDescent="0.25">
      <c r="H12150" s="25"/>
    </row>
    <row r="12151" spans="8:8" x14ac:dyDescent="0.25">
      <c r="H12151" s="25"/>
    </row>
    <row r="12152" spans="8:8" x14ac:dyDescent="0.25">
      <c r="H12152" s="25"/>
    </row>
    <row r="12153" spans="8:8" x14ac:dyDescent="0.25">
      <c r="H12153" s="25"/>
    </row>
    <row r="12154" spans="8:8" x14ac:dyDescent="0.25">
      <c r="H12154" s="25"/>
    </row>
    <row r="12155" spans="8:8" x14ac:dyDescent="0.25">
      <c r="H12155" s="25"/>
    </row>
    <row r="12156" spans="8:8" x14ac:dyDescent="0.25">
      <c r="H12156" s="25"/>
    </row>
    <row r="12157" spans="8:8" x14ac:dyDescent="0.25">
      <c r="H12157" s="25"/>
    </row>
    <row r="12158" spans="8:8" x14ac:dyDescent="0.25">
      <c r="H12158" s="25"/>
    </row>
    <row r="12159" spans="8:8" x14ac:dyDescent="0.25">
      <c r="H12159" s="25"/>
    </row>
    <row r="12160" spans="8:8" x14ac:dyDescent="0.25">
      <c r="H12160" s="25"/>
    </row>
    <row r="12161" spans="8:8" x14ac:dyDescent="0.25">
      <c r="H12161" s="25"/>
    </row>
    <row r="12162" spans="8:8" x14ac:dyDescent="0.25">
      <c r="H12162" s="25"/>
    </row>
    <row r="12163" spans="8:8" x14ac:dyDescent="0.25">
      <c r="H12163" s="25"/>
    </row>
    <row r="12164" spans="8:8" x14ac:dyDescent="0.25">
      <c r="H12164" s="25"/>
    </row>
    <row r="12165" spans="8:8" x14ac:dyDescent="0.25">
      <c r="H12165" s="25"/>
    </row>
    <row r="12166" spans="8:8" x14ac:dyDescent="0.25">
      <c r="H12166" s="25"/>
    </row>
    <row r="12167" spans="8:8" x14ac:dyDescent="0.25">
      <c r="H12167" s="25"/>
    </row>
    <row r="12168" spans="8:8" x14ac:dyDescent="0.25">
      <c r="H12168" s="25"/>
    </row>
    <row r="12169" spans="8:8" x14ac:dyDescent="0.25">
      <c r="H12169" s="25"/>
    </row>
    <row r="12170" spans="8:8" x14ac:dyDescent="0.25">
      <c r="H12170" s="25"/>
    </row>
    <row r="12171" spans="8:8" x14ac:dyDescent="0.25">
      <c r="H12171" s="25"/>
    </row>
    <row r="12172" spans="8:8" x14ac:dyDescent="0.25">
      <c r="H12172" s="25"/>
    </row>
    <row r="12173" spans="8:8" x14ac:dyDescent="0.25">
      <c r="H12173" s="25"/>
    </row>
    <row r="12174" spans="8:8" x14ac:dyDescent="0.25">
      <c r="H12174" s="25"/>
    </row>
    <row r="12175" spans="8:8" x14ac:dyDescent="0.25">
      <c r="H12175" s="25"/>
    </row>
    <row r="12176" spans="8:8" x14ac:dyDescent="0.25">
      <c r="H12176" s="25"/>
    </row>
    <row r="12177" spans="8:8" x14ac:dyDescent="0.25">
      <c r="H12177" s="25"/>
    </row>
    <row r="12178" spans="8:8" x14ac:dyDescent="0.25">
      <c r="H12178" s="25"/>
    </row>
    <row r="12179" spans="8:8" x14ac:dyDescent="0.25">
      <c r="H12179" s="25"/>
    </row>
    <row r="12180" spans="8:8" x14ac:dyDescent="0.25">
      <c r="H12180" s="25"/>
    </row>
    <row r="12181" spans="8:8" x14ac:dyDescent="0.25">
      <c r="H12181" s="25"/>
    </row>
    <row r="12182" spans="8:8" x14ac:dyDescent="0.25">
      <c r="H12182" s="25"/>
    </row>
    <row r="12183" spans="8:8" x14ac:dyDescent="0.25">
      <c r="H12183" s="25"/>
    </row>
    <row r="12184" spans="8:8" x14ac:dyDescent="0.25">
      <c r="H12184" s="25"/>
    </row>
    <row r="12185" spans="8:8" x14ac:dyDescent="0.25">
      <c r="H12185" s="25"/>
    </row>
    <row r="12186" spans="8:8" x14ac:dyDescent="0.25">
      <c r="H12186" s="25"/>
    </row>
    <row r="12187" spans="8:8" x14ac:dyDescent="0.25">
      <c r="H12187" s="25"/>
    </row>
    <row r="12188" spans="8:8" x14ac:dyDescent="0.25">
      <c r="H12188" s="25"/>
    </row>
    <row r="12189" spans="8:8" x14ac:dyDescent="0.25">
      <c r="H12189" s="25"/>
    </row>
    <row r="12190" spans="8:8" x14ac:dyDescent="0.25">
      <c r="H12190" s="25"/>
    </row>
    <row r="12191" spans="8:8" x14ac:dyDescent="0.25">
      <c r="H12191" s="25"/>
    </row>
    <row r="12192" spans="8:8" x14ac:dyDescent="0.25">
      <c r="H12192" s="25"/>
    </row>
    <row r="12193" spans="8:8" x14ac:dyDescent="0.25">
      <c r="H12193" s="25"/>
    </row>
    <row r="12194" spans="8:8" x14ac:dyDescent="0.25">
      <c r="H12194" s="25"/>
    </row>
    <row r="12195" spans="8:8" x14ac:dyDescent="0.25">
      <c r="H12195" s="25"/>
    </row>
    <row r="12196" spans="8:8" x14ac:dyDescent="0.25">
      <c r="H12196" s="25"/>
    </row>
    <row r="12197" spans="8:8" x14ac:dyDescent="0.25">
      <c r="H12197" s="25"/>
    </row>
    <row r="12198" spans="8:8" x14ac:dyDescent="0.25">
      <c r="H12198" s="25"/>
    </row>
    <row r="12199" spans="8:8" x14ac:dyDescent="0.25">
      <c r="H12199" s="25"/>
    </row>
    <row r="12200" spans="8:8" x14ac:dyDescent="0.25">
      <c r="H12200" s="25"/>
    </row>
    <row r="12201" spans="8:8" x14ac:dyDescent="0.25">
      <c r="H12201" s="25"/>
    </row>
    <row r="12202" spans="8:8" x14ac:dyDescent="0.25">
      <c r="H12202" s="25"/>
    </row>
    <row r="12203" spans="8:8" x14ac:dyDescent="0.25">
      <c r="H12203" s="25"/>
    </row>
    <row r="12204" spans="8:8" x14ac:dyDescent="0.25">
      <c r="H12204" s="25"/>
    </row>
    <row r="12205" spans="8:8" x14ac:dyDescent="0.25">
      <c r="H12205" s="25"/>
    </row>
    <row r="12206" spans="8:8" x14ac:dyDescent="0.25">
      <c r="H12206" s="25"/>
    </row>
    <row r="12207" spans="8:8" x14ac:dyDescent="0.25">
      <c r="H12207" s="25"/>
    </row>
    <row r="12208" spans="8:8" x14ac:dyDescent="0.25">
      <c r="H12208" s="25"/>
    </row>
    <row r="12209" spans="8:8" x14ac:dyDescent="0.25">
      <c r="H12209" s="25"/>
    </row>
    <row r="12210" spans="8:8" x14ac:dyDescent="0.25">
      <c r="H12210" s="25"/>
    </row>
    <row r="12211" spans="8:8" x14ac:dyDescent="0.25">
      <c r="H12211" s="25"/>
    </row>
    <row r="12212" spans="8:8" x14ac:dyDescent="0.25">
      <c r="H12212" s="25"/>
    </row>
    <row r="12213" spans="8:8" x14ac:dyDescent="0.25">
      <c r="H12213" s="25"/>
    </row>
    <row r="12214" spans="8:8" x14ac:dyDescent="0.25">
      <c r="H12214" s="25"/>
    </row>
    <row r="12215" spans="8:8" x14ac:dyDescent="0.25">
      <c r="H12215" s="25"/>
    </row>
    <row r="12216" spans="8:8" x14ac:dyDescent="0.25">
      <c r="H12216" s="25"/>
    </row>
    <row r="12217" spans="8:8" x14ac:dyDescent="0.25">
      <c r="H12217" s="25"/>
    </row>
    <row r="12218" spans="8:8" x14ac:dyDescent="0.25">
      <c r="H12218" s="25"/>
    </row>
    <row r="12219" spans="8:8" x14ac:dyDescent="0.25">
      <c r="H12219" s="25"/>
    </row>
    <row r="12220" spans="8:8" x14ac:dyDescent="0.25">
      <c r="H12220" s="25"/>
    </row>
    <row r="12221" spans="8:8" x14ac:dyDescent="0.25">
      <c r="H12221" s="25"/>
    </row>
    <row r="12222" spans="8:8" x14ac:dyDescent="0.25">
      <c r="H12222" s="25"/>
    </row>
    <row r="12223" spans="8:8" x14ac:dyDescent="0.25">
      <c r="H12223" s="25"/>
    </row>
    <row r="12224" spans="8:8" x14ac:dyDescent="0.25">
      <c r="H12224" s="25"/>
    </row>
    <row r="12225" spans="8:8" x14ac:dyDescent="0.25">
      <c r="H12225" s="25"/>
    </row>
    <row r="12226" spans="8:8" x14ac:dyDescent="0.25">
      <c r="H12226" s="25"/>
    </row>
    <row r="12227" spans="8:8" x14ac:dyDescent="0.25">
      <c r="H12227" s="25"/>
    </row>
    <row r="12228" spans="8:8" x14ac:dyDescent="0.25">
      <c r="H12228" s="25"/>
    </row>
    <row r="12229" spans="8:8" x14ac:dyDescent="0.25">
      <c r="H12229" s="25"/>
    </row>
    <row r="12230" spans="8:8" x14ac:dyDescent="0.25">
      <c r="H12230" s="25"/>
    </row>
    <row r="12231" spans="8:8" x14ac:dyDescent="0.25">
      <c r="H12231" s="25"/>
    </row>
    <row r="12232" spans="8:8" x14ac:dyDescent="0.25">
      <c r="H12232" s="25"/>
    </row>
    <row r="12233" spans="8:8" x14ac:dyDescent="0.25">
      <c r="H12233" s="25"/>
    </row>
    <row r="12234" spans="8:8" x14ac:dyDescent="0.25">
      <c r="H12234" s="25"/>
    </row>
    <row r="12235" spans="8:8" x14ac:dyDescent="0.25">
      <c r="H12235" s="25"/>
    </row>
    <row r="12236" spans="8:8" x14ac:dyDescent="0.25">
      <c r="H12236" s="25"/>
    </row>
    <row r="12237" spans="8:8" x14ac:dyDescent="0.25">
      <c r="H12237" s="25"/>
    </row>
    <row r="12238" spans="8:8" x14ac:dyDescent="0.25">
      <c r="H12238" s="25"/>
    </row>
    <row r="12239" spans="8:8" x14ac:dyDescent="0.25">
      <c r="H12239" s="25"/>
    </row>
    <row r="12240" spans="8:8" x14ac:dyDescent="0.25">
      <c r="H12240" s="25"/>
    </row>
    <row r="12241" spans="8:8" x14ac:dyDescent="0.25">
      <c r="H12241" s="25"/>
    </row>
    <row r="12242" spans="8:8" x14ac:dyDescent="0.25">
      <c r="H12242" s="25"/>
    </row>
    <row r="12243" spans="8:8" x14ac:dyDescent="0.25">
      <c r="H12243" s="25"/>
    </row>
    <row r="12244" spans="8:8" x14ac:dyDescent="0.25">
      <c r="H12244" s="25"/>
    </row>
    <row r="12245" spans="8:8" x14ac:dyDescent="0.25">
      <c r="H12245" s="25"/>
    </row>
    <row r="12246" spans="8:8" x14ac:dyDescent="0.25">
      <c r="H12246" s="25"/>
    </row>
    <row r="12247" spans="8:8" x14ac:dyDescent="0.25">
      <c r="H12247" s="25"/>
    </row>
    <row r="12248" spans="8:8" x14ac:dyDescent="0.25">
      <c r="H12248" s="25"/>
    </row>
    <row r="12249" spans="8:8" x14ac:dyDescent="0.25">
      <c r="H12249" s="25"/>
    </row>
    <row r="12250" spans="8:8" x14ac:dyDescent="0.25">
      <c r="H12250" s="25"/>
    </row>
    <row r="12251" spans="8:8" x14ac:dyDescent="0.25">
      <c r="H12251" s="25"/>
    </row>
    <row r="12252" spans="8:8" x14ac:dyDescent="0.25">
      <c r="H12252" s="25"/>
    </row>
    <row r="12253" spans="8:8" x14ac:dyDescent="0.25">
      <c r="H12253" s="25"/>
    </row>
    <row r="12254" spans="8:8" x14ac:dyDescent="0.25">
      <c r="H12254" s="25"/>
    </row>
    <row r="12255" spans="8:8" x14ac:dyDescent="0.25">
      <c r="H12255" s="25"/>
    </row>
    <row r="12256" spans="8:8" x14ac:dyDescent="0.25">
      <c r="H12256" s="25"/>
    </row>
    <row r="12257" spans="8:8" x14ac:dyDescent="0.25">
      <c r="H12257" s="25"/>
    </row>
    <row r="12258" spans="8:8" x14ac:dyDescent="0.25">
      <c r="H12258" s="25"/>
    </row>
    <row r="12259" spans="8:8" x14ac:dyDescent="0.25">
      <c r="H12259" s="25"/>
    </row>
    <row r="12260" spans="8:8" x14ac:dyDescent="0.25">
      <c r="H12260" s="25"/>
    </row>
    <row r="12261" spans="8:8" x14ac:dyDescent="0.25">
      <c r="H12261" s="25"/>
    </row>
    <row r="12262" spans="8:8" x14ac:dyDescent="0.25">
      <c r="H12262" s="25"/>
    </row>
    <row r="12263" spans="8:8" x14ac:dyDescent="0.25">
      <c r="H12263" s="25"/>
    </row>
    <row r="12264" spans="8:8" x14ac:dyDescent="0.25">
      <c r="H12264" s="25"/>
    </row>
    <row r="12265" spans="8:8" x14ac:dyDescent="0.25">
      <c r="H12265" s="25"/>
    </row>
    <row r="12266" spans="8:8" x14ac:dyDescent="0.25">
      <c r="H12266" s="25"/>
    </row>
    <row r="12267" spans="8:8" x14ac:dyDescent="0.25">
      <c r="H12267" s="25"/>
    </row>
    <row r="12268" spans="8:8" x14ac:dyDescent="0.25">
      <c r="H12268" s="25"/>
    </row>
    <row r="12269" spans="8:8" x14ac:dyDescent="0.25">
      <c r="H12269" s="25"/>
    </row>
    <row r="12270" spans="8:8" x14ac:dyDescent="0.25">
      <c r="H12270" s="25"/>
    </row>
    <row r="12271" spans="8:8" x14ac:dyDescent="0.25">
      <c r="H12271" s="25"/>
    </row>
    <row r="12272" spans="8:8" x14ac:dyDescent="0.25">
      <c r="H12272" s="25"/>
    </row>
    <row r="12273" spans="8:8" x14ac:dyDescent="0.25">
      <c r="H12273" s="25"/>
    </row>
    <row r="12274" spans="8:8" x14ac:dyDescent="0.25">
      <c r="H12274" s="25"/>
    </row>
    <row r="12275" spans="8:8" x14ac:dyDescent="0.25">
      <c r="H12275" s="25"/>
    </row>
    <row r="12276" spans="8:8" x14ac:dyDescent="0.25">
      <c r="H12276" s="25"/>
    </row>
    <row r="12277" spans="8:8" x14ac:dyDescent="0.25">
      <c r="H12277" s="25"/>
    </row>
    <row r="12278" spans="8:8" x14ac:dyDescent="0.25">
      <c r="H12278" s="25"/>
    </row>
    <row r="12279" spans="8:8" x14ac:dyDescent="0.25">
      <c r="H12279" s="25"/>
    </row>
    <row r="12280" spans="8:8" x14ac:dyDescent="0.25">
      <c r="H12280" s="25"/>
    </row>
    <row r="12281" spans="8:8" x14ac:dyDescent="0.25">
      <c r="H12281" s="25"/>
    </row>
    <row r="12282" spans="8:8" x14ac:dyDescent="0.25">
      <c r="H12282" s="25"/>
    </row>
    <row r="12283" spans="8:8" x14ac:dyDescent="0.25">
      <c r="H12283" s="25"/>
    </row>
    <row r="12284" spans="8:8" x14ac:dyDescent="0.25">
      <c r="H12284" s="25"/>
    </row>
    <row r="12285" spans="8:8" x14ac:dyDescent="0.25">
      <c r="H12285" s="25"/>
    </row>
    <row r="12286" spans="8:8" x14ac:dyDescent="0.25">
      <c r="H12286" s="25"/>
    </row>
    <row r="12287" spans="8:8" x14ac:dyDescent="0.25">
      <c r="H12287" s="25"/>
    </row>
    <row r="12288" spans="8:8" x14ac:dyDescent="0.25">
      <c r="H12288" s="25"/>
    </row>
    <row r="12289" spans="8:8" x14ac:dyDescent="0.25">
      <c r="H12289" s="25"/>
    </row>
    <row r="12290" spans="8:8" x14ac:dyDescent="0.25">
      <c r="H12290" s="25"/>
    </row>
    <row r="12291" spans="8:8" x14ac:dyDescent="0.25">
      <c r="H12291" s="25"/>
    </row>
    <row r="12292" spans="8:8" x14ac:dyDescent="0.25">
      <c r="H12292" s="25"/>
    </row>
    <row r="12293" spans="8:8" x14ac:dyDescent="0.25">
      <c r="H12293" s="25"/>
    </row>
    <row r="12294" spans="8:8" x14ac:dyDescent="0.25">
      <c r="H12294" s="25"/>
    </row>
    <row r="12295" spans="8:8" x14ac:dyDescent="0.25">
      <c r="H12295" s="25"/>
    </row>
    <row r="12296" spans="8:8" x14ac:dyDescent="0.25">
      <c r="H12296" s="25"/>
    </row>
    <row r="12297" spans="8:8" x14ac:dyDescent="0.25">
      <c r="H12297" s="25"/>
    </row>
    <row r="12298" spans="8:8" x14ac:dyDescent="0.25">
      <c r="H12298" s="25"/>
    </row>
    <row r="12299" spans="8:8" x14ac:dyDescent="0.25">
      <c r="H12299" s="25"/>
    </row>
    <row r="12300" spans="8:8" x14ac:dyDescent="0.25">
      <c r="H12300" s="25"/>
    </row>
    <row r="12301" spans="8:8" x14ac:dyDescent="0.25">
      <c r="H12301" s="25"/>
    </row>
    <row r="12302" spans="8:8" x14ac:dyDescent="0.25">
      <c r="H12302" s="25"/>
    </row>
    <row r="12303" spans="8:8" x14ac:dyDescent="0.25">
      <c r="H12303" s="25"/>
    </row>
    <row r="12304" spans="8:8" x14ac:dyDescent="0.25">
      <c r="H12304" s="25"/>
    </row>
    <row r="12305" spans="8:8" x14ac:dyDescent="0.25">
      <c r="H12305" s="25"/>
    </row>
    <row r="12306" spans="8:8" x14ac:dyDescent="0.25">
      <c r="H12306" s="25"/>
    </row>
    <row r="12307" spans="8:8" x14ac:dyDescent="0.25">
      <c r="H12307" s="25"/>
    </row>
    <row r="12308" spans="8:8" x14ac:dyDescent="0.25">
      <c r="H12308" s="25"/>
    </row>
    <row r="12309" spans="8:8" x14ac:dyDescent="0.25">
      <c r="H12309" s="25"/>
    </row>
    <row r="12310" spans="8:8" x14ac:dyDescent="0.25">
      <c r="H12310" s="25"/>
    </row>
    <row r="12311" spans="8:8" x14ac:dyDescent="0.25">
      <c r="H12311" s="25"/>
    </row>
    <row r="12312" spans="8:8" x14ac:dyDescent="0.25">
      <c r="H12312" s="25"/>
    </row>
    <row r="12313" spans="8:8" x14ac:dyDescent="0.25">
      <c r="H12313" s="25"/>
    </row>
    <row r="12314" spans="8:8" x14ac:dyDescent="0.25">
      <c r="H12314" s="25"/>
    </row>
    <row r="12315" spans="8:8" x14ac:dyDescent="0.25">
      <c r="H12315" s="25"/>
    </row>
    <row r="12316" spans="8:8" x14ac:dyDescent="0.25">
      <c r="H12316" s="25"/>
    </row>
    <row r="12317" spans="8:8" x14ac:dyDescent="0.25">
      <c r="H12317" s="25"/>
    </row>
    <row r="12318" spans="8:8" x14ac:dyDescent="0.25">
      <c r="H12318" s="25"/>
    </row>
    <row r="12319" spans="8:8" x14ac:dyDescent="0.25">
      <c r="H12319" s="25"/>
    </row>
    <row r="12320" spans="8:8" x14ac:dyDescent="0.25">
      <c r="H12320" s="25"/>
    </row>
    <row r="12321" spans="8:8" x14ac:dyDescent="0.25">
      <c r="H12321" s="25"/>
    </row>
    <row r="12322" spans="8:8" x14ac:dyDescent="0.25">
      <c r="H12322" s="25"/>
    </row>
    <row r="12323" spans="8:8" x14ac:dyDescent="0.25">
      <c r="H12323" s="25"/>
    </row>
    <row r="12324" spans="8:8" x14ac:dyDescent="0.25">
      <c r="H12324" s="25"/>
    </row>
    <row r="12325" spans="8:8" x14ac:dyDescent="0.25">
      <c r="H12325" s="25"/>
    </row>
    <row r="12326" spans="8:8" x14ac:dyDescent="0.25">
      <c r="H12326" s="25"/>
    </row>
    <row r="12327" spans="8:8" x14ac:dyDescent="0.25">
      <c r="H12327" s="25"/>
    </row>
    <row r="12328" spans="8:8" x14ac:dyDescent="0.25">
      <c r="H12328" s="25"/>
    </row>
    <row r="12329" spans="8:8" x14ac:dyDescent="0.25">
      <c r="H12329" s="25"/>
    </row>
    <row r="12330" spans="8:8" x14ac:dyDescent="0.25">
      <c r="H12330" s="25"/>
    </row>
    <row r="12331" spans="8:8" x14ac:dyDescent="0.25">
      <c r="H12331" s="25"/>
    </row>
    <row r="12332" spans="8:8" x14ac:dyDescent="0.25">
      <c r="H12332" s="25"/>
    </row>
    <row r="12333" spans="8:8" x14ac:dyDescent="0.25">
      <c r="H12333" s="25"/>
    </row>
    <row r="12334" spans="8:8" x14ac:dyDescent="0.25">
      <c r="H12334" s="25"/>
    </row>
    <row r="12335" spans="8:8" x14ac:dyDescent="0.25">
      <c r="H12335" s="25"/>
    </row>
    <row r="12336" spans="8:8" x14ac:dyDescent="0.25">
      <c r="H12336" s="25"/>
    </row>
    <row r="12337" spans="8:8" x14ac:dyDescent="0.25">
      <c r="H12337" s="25"/>
    </row>
    <row r="12338" spans="8:8" x14ac:dyDescent="0.25">
      <c r="H12338" s="25"/>
    </row>
    <row r="12339" spans="8:8" x14ac:dyDescent="0.25">
      <c r="H12339" s="25"/>
    </row>
    <row r="12340" spans="8:8" x14ac:dyDescent="0.25">
      <c r="H12340" s="25"/>
    </row>
    <row r="12341" spans="8:8" x14ac:dyDescent="0.25">
      <c r="H12341" s="25"/>
    </row>
    <row r="12342" spans="8:8" x14ac:dyDescent="0.25">
      <c r="H12342" s="25"/>
    </row>
    <row r="12343" spans="8:8" x14ac:dyDescent="0.25">
      <c r="H12343" s="25"/>
    </row>
    <row r="12344" spans="8:8" x14ac:dyDescent="0.25">
      <c r="H12344" s="25"/>
    </row>
    <row r="12345" spans="8:8" x14ac:dyDescent="0.25">
      <c r="H12345" s="25"/>
    </row>
    <row r="12346" spans="8:8" x14ac:dyDescent="0.25">
      <c r="H12346" s="25"/>
    </row>
    <row r="12347" spans="8:8" x14ac:dyDescent="0.25">
      <c r="H12347" s="25"/>
    </row>
    <row r="12348" spans="8:8" x14ac:dyDescent="0.25">
      <c r="H12348" s="25"/>
    </row>
    <row r="12349" spans="8:8" x14ac:dyDescent="0.25">
      <c r="H12349" s="25"/>
    </row>
    <row r="12350" spans="8:8" x14ac:dyDescent="0.25">
      <c r="H12350" s="25"/>
    </row>
    <row r="12351" spans="8:8" x14ac:dyDescent="0.25">
      <c r="H12351" s="25"/>
    </row>
    <row r="12352" spans="8:8" x14ac:dyDescent="0.25">
      <c r="H12352" s="25"/>
    </row>
    <row r="12353" spans="8:8" x14ac:dyDescent="0.25">
      <c r="H12353" s="25"/>
    </row>
    <row r="12354" spans="8:8" x14ac:dyDescent="0.25">
      <c r="H12354" s="25"/>
    </row>
    <row r="12355" spans="8:8" x14ac:dyDescent="0.25">
      <c r="H12355" s="25"/>
    </row>
    <row r="12356" spans="8:8" x14ac:dyDescent="0.25">
      <c r="H12356" s="25"/>
    </row>
    <row r="12357" spans="8:8" x14ac:dyDescent="0.25">
      <c r="H12357" s="25"/>
    </row>
    <row r="12358" spans="8:8" x14ac:dyDescent="0.25">
      <c r="H12358" s="25"/>
    </row>
    <row r="12359" spans="8:8" x14ac:dyDescent="0.25">
      <c r="H12359" s="25"/>
    </row>
    <row r="12360" spans="8:8" x14ac:dyDescent="0.25">
      <c r="H12360" s="25"/>
    </row>
    <row r="12361" spans="8:8" x14ac:dyDescent="0.25">
      <c r="H12361" s="25"/>
    </row>
    <row r="12362" spans="8:8" x14ac:dyDescent="0.25">
      <c r="H12362" s="25"/>
    </row>
    <row r="12363" spans="8:8" x14ac:dyDescent="0.25">
      <c r="H12363" s="25"/>
    </row>
    <row r="12364" spans="8:8" x14ac:dyDescent="0.25">
      <c r="H12364" s="25"/>
    </row>
    <row r="12365" spans="8:8" x14ac:dyDescent="0.25">
      <c r="H12365" s="25"/>
    </row>
    <row r="12366" spans="8:8" x14ac:dyDescent="0.25">
      <c r="H12366" s="25"/>
    </row>
    <row r="12367" spans="8:8" x14ac:dyDescent="0.25">
      <c r="H12367" s="25"/>
    </row>
    <row r="12368" spans="8:8" x14ac:dyDescent="0.25">
      <c r="H12368" s="25"/>
    </row>
    <row r="12369" spans="8:8" x14ac:dyDescent="0.25">
      <c r="H12369" s="25"/>
    </row>
    <row r="12370" spans="8:8" x14ac:dyDescent="0.25">
      <c r="H12370" s="25"/>
    </row>
    <row r="12371" spans="8:8" x14ac:dyDescent="0.25">
      <c r="H12371" s="25"/>
    </row>
    <row r="12372" spans="8:8" x14ac:dyDescent="0.25">
      <c r="H12372" s="25"/>
    </row>
    <row r="12373" spans="8:8" x14ac:dyDescent="0.25">
      <c r="H12373" s="25"/>
    </row>
    <row r="12374" spans="8:8" x14ac:dyDescent="0.25">
      <c r="H12374" s="25"/>
    </row>
    <row r="12375" spans="8:8" x14ac:dyDescent="0.25">
      <c r="H12375" s="25"/>
    </row>
    <row r="12376" spans="8:8" x14ac:dyDescent="0.25">
      <c r="H12376" s="25"/>
    </row>
    <row r="12377" spans="8:8" x14ac:dyDescent="0.25">
      <c r="H12377" s="25"/>
    </row>
    <row r="12378" spans="8:8" x14ac:dyDescent="0.25">
      <c r="H12378" s="25"/>
    </row>
    <row r="12379" spans="8:8" x14ac:dyDescent="0.25">
      <c r="H12379" s="25"/>
    </row>
    <row r="12380" spans="8:8" x14ac:dyDescent="0.25">
      <c r="H12380" s="25"/>
    </row>
    <row r="12381" spans="8:8" x14ac:dyDescent="0.25">
      <c r="H12381" s="25"/>
    </row>
    <row r="12382" spans="8:8" x14ac:dyDescent="0.25">
      <c r="H12382" s="25"/>
    </row>
    <row r="12383" spans="8:8" x14ac:dyDescent="0.25">
      <c r="H12383" s="25"/>
    </row>
    <row r="12384" spans="8:8" x14ac:dyDescent="0.25">
      <c r="H12384" s="25"/>
    </row>
    <row r="12385" spans="8:8" x14ac:dyDescent="0.25">
      <c r="H12385" s="25"/>
    </row>
    <row r="12386" spans="8:8" x14ac:dyDescent="0.25">
      <c r="H12386" s="25"/>
    </row>
    <row r="12387" spans="8:8" x14ac:dyDescent="0.25">
      <c r="H12387" s="25"/>
    </row>
    <row r="12388" spans="8:8" x14ac:dyDescent="0.25">
      <c r="H12388" s="25"/>
    </row>
    <row r="12389" spans="8:8" x14ac:dyDescent="0.25">
      <c r="H12389" s="25"/>
    </row>
    <row r="12390" spans="8:8" x14ac:dyDescent="0.25">
      <c r="H12390" s="25"/>
    </row>
    <row r="12391" spans="8:8" x14ac:dyDescent="0.25">
      <c r="H12391" s="25"/>
    </row>
    <row r="12392" spans="8:8" x14ac:dyDescent="0.25">
      <c r="H12392" s="25"/>
    </row>
    <row r="12393" spans="8:8" x14ac:dyDescent="0.25">
      <c r="H12393" s="25"/>
    </row>
    <row r="12394" spans="8:8" x14ac:dyDescent="0.25">
      <c r="H12394" s="25"/>
    </row>
    <row r="12395" spans="8:8" x14ac:dyDescent="0.25">
      <c r="H12395" s="25"/>
    </row>
    <row r="12396" spans="8:8" x14ac:dyDescent="0.25">
      <c r="H12396" s="25"/>
    </row>
    <row r="12397" spans="8:8" x14ac:dyDescent="0.25">
      <c r="H12397" s="25"/>
    </row>
    <row r="12398" spans="8:8" x14ac:dyDescent="0.25">
      <c r="H12398" s="25"/>
    </row>
    <row r="12399" spans="8:8" x14ac:dyDescent="0.25">
      <c r="H12399" s="25"/>
    </row>
    <row r="12400" spans="8:8" x14ac:dyDescent="0.25">
      <c r="H12400" s="25"/>
    </row>
    <row r="12401" spans="8:8" x14ac:dyDescent="0.25">
      <c r="H12401" s="25"/>
    </row>
    <row r="12402" spans="8:8" x14ac:dyDescent="0.25">
      <c r="H12402" s="25"/>
    </row>
    <row r="12403" spans="8:8" x14ac:dyDescent="0.25">
      <c r="H12403" s="25"/>
    </row>
    <row r="12404" spans="8:8" x14ac:dyDescent="0.25">
      <c r="H12404" s="25"/>
    </row>
    <row r="12405" spans="8:8" x14ac:dyDescent="0.25">
      <c r="H12405" s="25"/>
    </row>
    <row r="12406" spans="8:8" x14ac:dyDescent="0.25">
      <c r="H12406" s="25"/>
    </row>
    <row r="12407" spans="8:8" x14ac:dyDescent="0.25">
      <c r="H12407" s="25"/>
    </row>
    <row r="12408" spans="8:8" x14ac:dyDescent="0.25">
      <c r="H12408" s="25"/>
    </row>
    <row r="12409" spans="8:8" x14ac:dyDescent="0.25">
      <c r="H12409" s="25"/>
    </row>
    <row r="12410" spans="8:8" x14ac:dyDescent="0.25">
      <c r="H12410" s="25"/>
    </row>
    <row r="12411" spans="8:8" x14ac:dyDescent="0.25">
      <c r="H12411" s="25"/>
    </row>
    <row r="12412" spans="8:8" x14ac:dyDescent="0.25">
      <c r="H12412" s="25"/>
    </row>
    <row r="12413" spans="8:8" x14ac:dyDescent="0.25">
      <c r="H12413" s="25"/>
    </row>
    <row r="12414" spans="8:8" x14ac:dyDescent="0.25">
      <c r="H12414" s="25"/>
    </row>
    <row r="12415" spans="8:8" x14ac:dyDescent="0.25">
      <c r="H12415" s="25"/>
    </row>
    <row r="12416" spans="8:8" x14ac:dyDescent="0.25">
      <c r="H12416" s="25"/>
    </row>
    <row r="12417" spans="8:8" x14ac:dyDescent="0.25">
      <c r="H12417" s="25"/>
    </row>
    <row r="12418" spans="8:8" x14ac:dyDescent="0.25">
      <c r="H12418" s="25"/>
    </row>
    <row r="12419" spans="8:8" x14ac:dyDescent="0.25">
      <c r="H12419" s="25"/>
    </row>
    <row r="12420" spans="8:8" x14ac:dyDescent="0.25">
      <c r="H12420" s="25"/>
    </row>
    <row r="12421" spans="8:8" x14ac:dyDescent="0.25">
      <c r="H12421" s="25"/>
    </row>
    <row r="12422" spans="8:8" x14ac:dyDescent="0.25">
      <c r="H12422" s="25"/>
    </row>
    <row r="12423" spans="8:8" x14ac:dyDescent="0.25">
      <c r="H12423" s="25"/>
    </row>
    <row r="12424" spans="8:8" x14ac:dyDescent="0.25">
      <c r="H12424" s="25"/>
    </row>
    <row r="12425" spans="8:8" x14ac:dyDescent="0.25">
      <c r="H12425" s="25"/>
    </row>
    <row r="12426" spans="8:8" x14ac:dyDescent="0.25">
      <c r="H12426" s="25"/>
    </row>
    <row r="12427" spans="8:8" x14ac:dyDescent="0.25">
      <c r="H12427" s="25"/>
    </row>
    <row r="12428" spans="8:8" x14ac:dyDescent="0.25">
      <c r="H12428" s="25"/>
    </row>
    <row r="12429" spans="8:8" x14ac:dyDescent="0.25">
      <c r="H12429" s="25"/>
    </row>
    <row r="12430" spans="8:8" x14ac:dyDescent="0.25">
      <c r="H12430" s="25"/>
    </row>
    <row r="12431" spans="8:8" x14ac:dyDescent="0.25">
      <c r="H12431" s="25"/>
    </row>
    <row r="12432" spans="8:8" x14ac:dyDescent="0.25">
      <c r="H12432" s="25"/>
    </row>
    <row r="12433" spans="8:8" x14ac:dyDescent="0.25">
      <c r="H12433" s="25"/>
    </row>
    <row r="12434" spans="8:8" x14ac:dyDescent="0.25">
      <c r="H12434" s="25"/>
    </row>
    <row r="12435" spans="8:8" x14ac:dyDescent="0.25">
      <c r="H12435" s="25"/>
    </row>
    <row r="12436" spans="8:8" x14ac:dyDescent="0.25">
      <c r="H12436" s="25"/>
    </row>
    <row r="12437" spans="8:8" x14ac:dyDescent="0.25">
      <c r="H12437" s="25"/>
    </row>
    <row r="12438" spans="8:8" x14ac:dyDescent="0.25">
      <c r="H12438" s="25"/>
    </row>
    <row r="12439" spans="8:8" x14ac:dyDescent="0.25">
      <c r="H12439" s="25"/>
    </row>
    <row r="12440" spans="8:8" x14ac:dyDescent="0.25">
      <c r="H12440" s="25"/>
    </row>
    <row r="12441" spans="8:8" x14ac:dyDescent="0.25">
      <c r="H12441" s="25"/>
    </row>
    <row r="12442" spans="8:8" x14ac:dyDescent="0.25">
      <c r="H12442" s="25"/>
    </row>
    <row r="12443" spans="8:8" x14ac:dyDescent="0.25">
      <c r="H12443" s="25"/>
    </row>
    <row r="12444" spans="8:8" x14ac:dyDescent="0.25">
      <c r="H12444" s="25"/>
    </row>
    <row r="12445" spans="8:8" x14ac:dyDescent="0.25">
      <c r="H12445" s="25"/>
    </row>
    <row r="12446" spans="8:8" x14ac:dyDescent="0.25">
      <c r="H12446" s="25"/>
    </row>
    <row r="12447" spans="8:8" x14ac:dyDescent="0.25">
      <c r="H12447" s="25"/>
    </row>
    <row r="12448" spans="8:8" x14ac:dyDescent="0.25">
      <c r="H12448" s="25"/>
    </row>
    <row r="12449" spans="8:8" x14ac:dyDescent="0.25">
      <c r="H12449" s="25"/>
    </row>
    <row r="12450" spans="8:8" x14ac:dyDescent="0.25">
      <c r="H12450" s="25"/>
    </row>
    <row r="12451" spans="8:8" x14ac:dyDescent="0.25">
      <c r="H12451" s="25"/>
    </row>
    <row r="12452" spans="8:8" x14ac:dyDescent="0.25">
      <c r="H12452" s="25"/>
    </row>
    <row r="12453" spans="8:8" x14ac:dyDescent="0.25">
      <c r="H12453" s="25"/>
    </row>
    <row r="12454" spans="8:8" x14ac:dyDescent="0.25">
      <c r="H12454" s="25"/>
    </row>
    <row r="12455" spans="8:8" x14ac:dyDescent="0.25">
      <c r="H12455" s="25"/>
    </row>
    <row r="12456" spans="8:8" x14ac:dyDescent="0.25">
      <c r="H12456" s="25"/>
    </row>
    <row r="12457" spans="8:8" x14ac:dyDescent="0.25">
      <c r="H12457" s="25"/>
    </row>
    <row r="12458" spans="8:8" x14ac:dyDescent="0.25">
      <c r="H12458" s="25"/>
    </row>
    <row r="12459" spans="8:8" x14ac:dyDescent="0.25">
      <c r="H12459" s="25"/>
    </row>
    <row r="12460" spans="8:8" x14ac:dyDescent="0.25">
      <c r="H12460" s="25"/>
    </row>
    <row r="12461" spans="8:8" x14ac:dyDescent="0.25">
      <c r="H12461" s="25"/>
    </row>
    <row r="12462" spans="8:8" x14ac:dyDescent="0.25">
      <c r="H12462" s="25"/>
    </row>
    <row r="12463" spans="8:8" x14ac:dyDescent="0.25">
      <c r="H12463" s="25"/>
    </row>
    <row r="12464" spans="8:8" x14ac:dyDescent="0.25">
      <c r="H12464" s="25"/>
    </row>
    <row r="12465" spans="8:8" x14ac:dyDescent="0.25">
      <c r="H12465" s="25"/>
    </row>
    <row r="12466" spans="8:8" x14ac:dyDescent="0.25">
      <c r="H12466" s="25"/>
    </row>
    <row r="12467" spans="8:8" x14ac:dyDescent="0.25">
      <c r="H12467" s="25"/>
    </row>
    <row r="12468" spans="8:8" x14ac:dyDescent="0.25">
      <c r="H12468" s="25"/>
    </row>
    <row r="12469" spans="8:8" x14ac:dyDescent="0.25">
      <c r="H12469" s="25"/>
    </row>
    <row r="12470" spans="8:8" x14ac:dyDescent="0.25">
      <c r="H12470" s="25"/>
    </row>
    <row r="12471" spans="8:8" x14ac:dyDescent="0.25">
      <c r="H12471" s="25"/>
    </row>
    <row r="12472" spans="8:8" x14ac:dyDescent="0.25">
      <c r="H12472" s="25"/>
    </row>
    <row r="12473" spans="8:8" x14ac:dyDescent="0.25">
      <c r="H12473" s="25"/>
    </row>
    <row r="12474" spans="8:8" x14ac:dyDescent="0.25">
      <c r="H12474" s="25"/>
    </row>
    <row r="12475" spans="8:8" x14ac:dyDescent="0.25">
      <c r="H12475" s="25"/>
    </row>
    <row r="12476" spans="8:8" x14ac:dyDescent="0.25">
      <c r="H12476" s="25"/>
    </row>
    <row r="12477" spans="8:8" x14ac:dyDescent="0.25">
      <c r="H12477" s="25"/>
    </row>
    <row r="12478" spans="8:8" x14ac:dyDescent="0.25">
      <c r="H12478" s="25"/>
    </row>
    <row r="12479" spans="8:8" x14ac:dyDescent="0.25">
      <c r="H12479" s="25"/>
    </row>
    <row r="12480" spans="8:8" x14ac:dyDescent="0.25">
      <c r="H12480" s="25"/>
    </row>
    <row r="12481" spans="8:8" x14ac:dyDescent="0.25">
      <c r="H12481" s="25"/>
    </row>
    <row r="12482" spans="8:8" x14ac:dyDescent="0.25">
      <c r="H12482" s="25"/>
    </row>
    <row r="12483" spans="8:8" x14ac:dyDescent="0.25">
      <c r="H12483" s="25"/>
    </row>
    <row r="12484" spans="8:8" x14ac:dyDescent="0.25">
      <c r="H12484" s="25"/>
    </row>
    <row r="12485" spans="8:8" x14ac:dyDescent="0.25">
      <c r="H12485" s="25"/>
    </row>
    <row r="12486" spans="8:8" x14ac:dyDescent="0.25">
      <c r="H12486" s="25"/>
    </row>
    <row r="12487" spans="8:8" x14ac:dyDescent="0.25">
      <c r="H12487" s="25"/>
    </row>
    <row r="12488" spans="8:8" x14ac:dyDescent="0.25">
      <c r="H12488" s="25"/>
    </row>
    <row r="12489" spans="8:8" x14ac:dyDescent="0.25">
      <c r="H12489" s="25"/>
    </row>
    <row r="12490" spans="8:8" x14ac:dyDescent="0.25">
      <c r="H12490" s="25"/>
    </row>
    <row r="12491" spans="8:8" x14ac:dyDescent="0.25">
      <c r="H12491" s="25"/>
    </row>
    <row r="12492" spans="8:8" x14ac:dyDescent="0.25">
      <c r="H12492" s="25"/>
    </row>
    <row r="12493" spans="8:8" x14ac:dyDescent="0.25">
      <c r="H12493" s="25"/>
    </row>
    <row r="12494" spans="8:8" x14ac:dyDescent="0.25">
      <c r="H12494" s="25"/>
    </row>
    <row r="12495" spans="8:8" x14ac:dyDescent="0.25">
      <c r="H12495" s="25"/>
    </row>
    <row r="12496" spans="8:8" x14ac:dyDescent="0.25">
      <c r="H12496" s="25"/>
    </row>
    <row r="12497" spans="8:8" x14ac:dyDescent="0.25">
      <c r="H12497" s="25"/>
    </row>
    <row r="12498" spans="8:8" x14ac:dyDescent="0.25">
      <c r="H12498" s="25"/>
    </row>
    <row r="12499" spans="8:8" x14ac:dyDescent="0.25">
      <c r="H12499" s="25"/>
    </row>
    <row r="12500" spans="8:8" x14ac:dyDescent="0.25">
      <c r="H12500" s="25"/>
    </row>
    <row r="12501" spans="8:8" x14ac:dyDescent="0.25">
      <c r="H12501" s="25"/>
    </row>
    <row r="12502" spans="8:8" x14ac:dyDescent="0.25">
      <c r="H12502" s="25"/>
    </row>
    <row r="12503" spans="8:8" x14ac:dyDescent="0.25">
      <c r="H12503" s="25"/>
    </row>
    <row r="12504" spans="8:8" x14ac:dyDescent="0.25">
      <c r="H12504" s="25"/>
    </row>
    <row r="12505" spans="8:8" x14ac:dyDescent="0.25">
      <c r="H12505" s="25"/>
    </row>
    <row r="12506" spans="8:8" x14ac:dyDescent="0.25">
      <c r="H12506" s="25"/>
    </row>
    <row r="12507" spans="8:8" x14ac:dyDescent="0.25">
      <c r="H12507" s="25"/>
    </row>
    <row r="12508" spans="8:8" x14ac:dyDescent="0.25">
      <c r="H12508" s="25"/>
    </row>
    <row r="12509" spans="8:8" x14ac:dyDescent="0.25">
      <c r="H12509" s="25"/>
    </row>
    <row r="12510" spans="8:8" x14ac:dyDescent="0.25">
      <c r="H12510" s="25"/>
    </row>
    <row r="12511" spans="8:8" x14ac:dyDescent="0.25">
      <c r="H12511" s="25"/>
    </row>
    <row r="12512" spans="8:8" x14ac:dyDescent="0.25">
      <c r="H12512" s="25"/>
    </row>
    <row r="12513" spans="8:8" x14ac:dyDescent="0.25">
      <c r="H12513" s="25"/>
    </row>
    <row r="12514" spans="8:8" x14ac:dyDescent="0.25">
      <c r="H12514" s="25"/>
    </row>
    <row r="12515" spans="8:8" x14ac:dyDescent="0.25">
      <c r="H12515" s="25"/>
    </row>
    <row r="12516" spans="8:8" x14ac:dyDescent="0.25">
      <c r="H12516" s="25"/>
    </row>
    <row r="12517" spans="8:8" x14ac:dyDescent="0.25">
      <c r="H12517" s="25"/>
    </row>
    <row r="12518" spans="8:8" x14ac:dyDescent="0.25">
      <c r="H12518" s="25"/>
    </row>
    <row r="12519" spans="8:8" x14ac:dyDescent="0.25">
      <c r="H12519" s="25"/>
    </row>
    <row r="12520" spans="8:8" x14ac:dyDescent="0.25">
      <c r="H12520" s="25"/>
    </row>
    <row r="12521" spans="8:8" x14ac:dyDescent="0.25">
      <c r="H12521" s="25"/>
    </row>
    <row r="12522" spans="8:8" x14ac:dyDescent="0.25">
      <c r="H12522" s="25"/>
    </row>
    <row r="12523" spans="8:8" x14ac:dyDescent="0.25">
      <c r="H12523" s="25"/>
    </row>
    <row r="12524" spans="8:8" x14ac:dyDescent="0.25">
      <c r="H12524" s="25"/>
    </row>
    <row r="12525" spans="8:8" x14ac:dyDescent="0.25">
      <c r="H12525" s="25"/>
    </row>
    <row r="12526" spans="8:8" x14ac:dyDescent="0.25">
      <c r="H12526" s="25"/>
    </row>
    <row r="12527" spans="8:8" x14ac:dyDescent="0.25">
      <c r="H12527" s="25"/>
    </row>
    <row r="12528" spans="8:8" x14ac:dyDescent="0.25">
      <c r="H12528" s="25"/>
    </row>
    <row r="12529" spans="8:8" x14ac:dyDescent="0.25">
      <c r="H12529" s="25"/>
    </row>
    <row r="12530" spans="8:8" x14ac:dyDescent="0.25">
      <c r="H12530" s="25"/>
    </row>
    <row r="12531" spans="8:8" x14ac:dyDescent="0.25">
      <c r="H12531" s="25"/>
    </row>
    <row r="12532" spans="8:8" x14ac:dyDescent="0.25">
      <c r="H12532" s="25"/>
    </row>
    <row r="12533" spans="8:8" x14ac:dyDescent="0.25">
      <c r="H12533" s="25"/>
    </row>
    <row r="12534" spans="8:8" x14ac:dyDescent="0.25">
      <c r="H12534" s="25"/>
    </row>
    <row r="12535" spans="8:8" x14ac:dyDescent="0.25">
      <c r="H12535" s="25"/>
    </row>
    <row r="12536" spans="8:8" x14ac:dyDescent="0.25">
      <c r="H12536" s="25"/>
    </row>
    <row r="12537" spans="8:8" x14ac:dyDescent="0.25">
      <c r="H12537" s="25"/>
    </row>
    <row r="12538" spans="8:8" x14ac:dyDescent="0.25">
      <c r="H12538" s="25"/>
    </row>
    <row r="12539" spans="8:8" x14ac:dyDescent="0.25">
      <c r="H12539" s="25"/>
    </row>
    <row r="12540" spans="8:8" x14ac:dyDescent="0.25">
      <c r="H12540" s="25"/>
    </row>
    <row r="12541" spans="8:8" x14ac:dyDescent="0.25">
      <c r="H12541" s="25"/>
    </row>
    <row r="12542" spans="8:8" x14ac:dyDescent="0.25">
      <c r="H12542" s="25"/>
    </row>
    <row r="12543" spans="8:8" x14ac:dyDescent="0.25">
      <c r="H12543" s="25"/>
    </row>
    <row r="12544" spans="8:8" x14ac:dyDescent="0.25">
      <c r="H12544" s="25"/>
    </row>
    <row r="12545" spans="8:8" x14ac:dyDescent="0.25">
      <c r="H12545" s="25"/>
    </row>
    <row r="12546" spans="8:8" x14ac:dyDescent="0.25">
      <c r="H12546" s="25"/>
    </row>
    <row r="12547" spans="8:8" x14ac:dyDescent="0.25">
      <c r="H12547" s="25"/>
    </row>
    <row r="12548" spans="8:8" x14ac:dyDescent="0.25">
      <c r="H12548" s="25"/>
    </row>
    <row r="12549" spans="8:8" x14ac:dyDescent="0.25">
      <c r="H12549" s="25"/>
    </row>
    <row r="12550" spans="8:8" x14ac:dyDescent="0.25">
      <c r="H12550" s="25"/>
    </row>
    <row r="12551" spans="8:8" x14ac:dyDescent="0.25">
      <c r="H12551" s="25"/>
    </row>
    <row r="12552" spans="8:8" x14ac:dyDescent="0.25">
      <c r="H12552" s="25"/>
    </row>
    <row r="12553" spans="8:8" x14ac:dyDescent="0.25">
      <c r="H12553" s="25"/>
    </row>
    <row r="12554" spans="8:8" x14ac:dyDescent="0.25">
      <c r="H12554" s="25"/>
    </row>
    <row r="12555" spans="8:8" x14ac:dyDescent="0.25">
      <c r="H12555" s="25"/>
    </row>
    <row r="12556" spans="8:8" x14ac:dyDescent="0.25">
      <c r="H12556" s="25"/>
    </row>
    <row r="12557" spans="8:8" x14ac:dyDescent="0.25">
      <c r="H12557" s="25"/>
    </row>
    <row r="12558" spans="8:8" x14ac:dyDescent="0.25">
      <c r="H12558" s="25"/>
    </row>
    <row r="12559" spans="8:8" x14ac:dyDescent="0.25">
      <c r="H12559" s="25"/>
    </row>
    <row r="12560" spans="8:8" x14ac:dyDescent="0.25">
      <c r="H12560" s="25"/>
    </row>
    <row r="12561" spans="8:8" x14ac:dyDescent="0.25">
      <c r="H12561" s="25"/>
    </row>
    <row r="12562" spans="8:8" x14ac:dyDescent="0.25">
      <c r="H12562" s="25"/>
    </row>
    <row r="12563" spans="8:8" x14ac:dyDescent="0.25">
      <c r="H12563" s="25"/>
    </row>
    <row r="12564" spans="8:8" x14ac:dyDescent="0.25">
      <c r="H12564" s="25"/>
    </row>
    <row r="12565" spans="8:8" x14ac:dyDescent="0.25">
      <c r="H12565" s="25"/>
    </row>
    <row r="12566" spans="8:8" x14ac:dyDescent="0.25">
      <c r="H12566" s="25"/>
    </row>
    <row r="12567" spans="8:8" x14ac:dyDescent="0.25">
      <c r="H12567" s="25"/>
    </row>
    <row r="12568" spans="8:8" x14ac:dyDescent="0.25">
      <c r="H12568" s="25"/>
    </row>
    <row r="12569" spans="8:8" x14ac:dyDescent="0.25">
      <c r="H12569" s="25"/>
    </row>
    <row r="12570" spans="8:8" x14ac:dyDescent="0.25">
      <c r="H12570" s="25"/>
    </row>
    <row r="12571" spans="8:8" x14ac:dyDescent="0.25">
      <c r="H12571" s="25"/>
    </row>
    <row r="12572" spans="8:8" x14ac:dyDescent="0.25">
      <c r="H12572" s="25"/>
    </row>
    <row r="12573" spans="8:8" x14ac:dyDescent="0.25">
      <c r="H12573" s="25"/>
    </row>
    <row r="12574" spans="8:8" x14ac:dyDescent="0.25">
      <c r="H12574" s="25"/>
    </row>
    <row r="12575" spans="8:8" x14ac:dyDescent="0.25">
      <c r="H12575" s="25"/>
    </row>
    <row r="12576" spans="8:8" x14ac:dyDescent="0.25">
      <c r="H12576" s="25"/>
    </row>
    <row r="12577" spans="8:8" x14ac:dyDescent="0.25">
      <c r="H12577" s="25"/>
    </row>
    <row r="12578" spans="8:8" x14ac:dyDescent="0.25">
      <c r="H12578" s="25"/>
    </row>
    <row r="12579" spans="8:8" x14ac:dyDescent="0.25">
      <c r="H12579" s="25"/>
    </row>
    <row r="12580" spans="8:8" x14ac:dyDescent="0.25">
      <c r="H12580" s="25"/>
    </row>
    <row r="12581" spans="8:8" x14ac:dyDescent="0.25">
      <c r="H12581" s="25"/>
    </row>
    <row r="12582" spans="8:8" x14ac:dyDescent="0.25">
      <c r="H12582" s="25"/>
    </row>
    <row r="12583" spans="8:8" x14ac:dyDescent="0.25">
      <c r="H12583" s="25"/>
    </row>
    <row r="12584" spans="8:8" x14ac:dyDescent="0.25">
      <c r="H12584" s="25"/>
    </row>
    <row r="12585" spans="8:8" x14ac:dyDescent="0.25">
      <c r="H12585" s="25"/>
    </row>
    <row r="12586" spans="8:8" x14ac:dyDescent="0.25">
      <c r="H12586" s="25"/>
    </row>
    <row r="12587" spans="8:8" x14ac:dyDescent="0.25">
      <c r="H12587" s="25"/>
    </row>
    <row r="12588" spans="8:8" x14ac:dyDescent="0.25">
      <c r="H12588" s="25"/>
    </row>
    <row r="12589" spans="8:8" x14ac:dyDescent="0.25">
      <c r="H12589" s="25"/>
    </row>
    <row r="12590" spans="8:8" x14ac:dyDescent="0.25">
      <c r="H12590" s="25"/>
    </row>
    <row r="12591" spans="8:8" x14ac:dyDescent="0.25">
      <c r="H12591" s="25"/>
    </row>
    <row r="12592" spans="8:8" x14ac:dyDescent="0.25">
      <c r="H12592" s="25"/>
    </row>
    <row r="12593" spans="8:8" x14ac:dyDescent="0.25">
      <c r="H12593" s="25"/>
    </row>
    <row r="12594" spans="8:8" x14ac:dyDescent="0.25">
      <c r="H12594" s="25"/>
    </row>
    <row r="12595" spans="8:8" x14ac:dyDescent="0.25">
      <c r="H12595" s="25"/>
    </row>
    <row r="12596" spans="8:8" x14ac:dyDescent="0.25">
      <c r="H12596" s="25"/>
    </row>
    <row r="12597" spans="8:8" x14ac:dyDescent="0.25">
      <c r="H12597" s="25"/>
    </row>
    <row r="12598" spans="8:8" x14ac:dyDescent="0.25">
      <c r="H12598" s="25"/>
    </row>
    <row r="12599" spans="8:8" x14ac:dyDescent="0.25">
      <c r="H12599" s="25"/>
    </row>
    <row r="12600" spans="8:8" x14ac:dyDescent="0.25">
      <c r="H12600" s="25"/>
    </row>
    <row r="12601" spans="8:8" x14ac:dyDescent="0.25">
      <c r="H12601" s="25"/>
    </row>
    <row r="12602" spans="8:8" x14ac:dyDescent="0.25">
      <c r="H12602" s="25"/>
    </row>
    <row r="12603" spans="8:8" x14ac:dyDescent="0.25">
      <c r="H12603" s="25"/>
    </row>
    <row r="12604" spans="8:8" x14ac:dyDescent="0.25">
      <c r="H12604" s="25"/>
    </row>
    <row r="12605" spans="8:8" x14ac:dyDescent="0.25">
      <c r="H12605" s="25"/>
    </row>
    <row r="12606" spans="8:8" x14ac:dyDescent="0.25">
      <c r="H12606" s="25"/>
    </row>
    <row r="12607" spans="8:8" x14ac:dyDescent="0.25">
      <c r="H12607" s="25"/>
    </row>
    <row r="12608" spans="8:8" x14ac:dyDescent="0.25">
      <c r="H12608" s="25"/>
    </row>
    <row r="12609" spans="8:8" x14ac:dyDescent="0.25">
      <c r="H12609" s="25"/>
    </row>
    <row r="12610" spans="8:8" x14ac:dyDescent="0.25">
      <c r="H12610" s="25"/>
    </row>
    <row r="12611" spans="8:8" x14ac:dyDescent="0.25">
      <c r="H12611" s="25"/>
    </row>
    <row r="12612" spans="8:8" x14ac:dyDescent="0.25">
      <c r="H12612" s="25"/>
    </row>
    <row r="12613" spans="8:8" x14ac:dyDescent="0.25">
      <c r="H12613" s="25"/>
    </row>
    <row r="12614" spans="8:8" x14ac:dyDescent="0.25">
      <c r="H12614" s="25"/>
    </row>
    <row r="12615" spans="8:8" x14ac:dyDescent="0.25">
      <c r="H12615" s="25"/>
    </row>
    <row r="12616" spans="8:8" x14ac:dyDescent="0.25">
      <c r="H12616" s="25"/>
    </row>
    <row r="12617" spans="8:8" x14ac:dyDescent="0.25">
      <c r="H12617" s="25"/>
    </row>
    <row r="12618" spans="8:8" x14ac:dyDescent="0.25">
      <c r="H12618" s="25"/>
    </row>
    <row r="12619" spans="8:8" x14ac:dyDescent="0.25">
      <c r="H12619" s="25"/>
    </row>
    <row r="12620" spans="8:8" x14ac:dyDescent="0.25">
      <c r="H12620" s="25"/>
    </row>
    <row r="12621" spans="8:8" x14ac:dyDescent="0.25">
      <c r="H12621" s="25"/>
    </row>
    <row r="12622" spans="8:8" x14ac:dyDescent="0.25">
      <c r="H12622" s="25"/>
    </row>
    <row r="12623" spans="8:8" x14ac:dyDescent="0.25">
      <c r="H12623" s="25"/>
    </row>
    <row r="12624" spans="8:8" x14ac:dyDescent="0.25">
      <c r="H12624" s="25"/>
    </row>
    <row r="12625" spans="8:8" x14ac:dyDescent="0.25">
      <c r="H12625" s="25"/>
    </row>
    <row r="12626" spans="8:8" x14ac:dyDescent="0.25">
      <c r="H12626" s="25"/>
    </row>
    <row r="12627" spans="8:8" x14ac:dyDescent="0.25">
      <c r="H12627" s="25"/>
    </row>
    <row r="12628" spans="8:8" x14ac:dyDescent="0.25">
      <c r="H12628" s="25"/>
    </row>
    <row r="12629" spans="8:8" x14ac:dyDescent="0.25">
      <c r="H12629" s="25"/>
    </row>
    <row r="12630" spans="8:8" x14ac:dyDescent="0.25">
      <c r="H12630" s="25"/>
    </row>
    <row r="12631" spans="8:8" x14ac:dyDescent="0.25">
      <c r="H12631" s="25"/>
    </row>
    <row r="12632" spans="8:8" x14ac:dyDescent="0.25">
      <c r="H12632" s="25"/>
    </row>
    <row r="12633" spans="8:8" x14ac:dyDescent="0.25">
      <c r="H12633" s="25"/>
    </row>
    <row r="12634" spans="8:8" x14ac:dyDescent="0.25">
      <c r="H12634" s="25"/>
    </row>
    <row r="12635" spans="8:8" x14ac:dyDescent="0.25">
      <c r="H12635" s="25"/>
    </row>
    <row r="12636" spans="8:8" x14ac:dyDescent="0.25">
      <c r="H12636" s="25"/>
    </row>
    <row r="12637" spans="8:8" x14ac:dyDescent="0.25">
      <c r="H12637" s="25"/>
    </row>
    <row r="12638" spans="8:8" x14ac:dyDescent="0.25">
      <c r="H12638" s="25"/>
    </row>
    <row r="12639" spans="8:8" x14ac:dyDescent="0.25">
      <c r="H12639" s="25"/>
    </row>
    <row r="12640" spans="8:8" x14ac:dyDescent="0.25">
      <c r="H12640" s="25"/>
    </row>
    <row r="12641" spans="8:8" x14ac:dyDescent="0.25">
      <c r="H12641" s="25"/>
    </row>
    <row r="12642" spans="8:8" x14ac:dyDescent="0.25">
      <c r="H12642" s="25"/>
    </row>
    <row r="12643" spans="8:8" x14ac:dyDescent="0.25">
      <c r="H12643" s="25"/>
    </row>
    <row r="12644" spans="8:8" x14ac:dyDescent="0.25">
      <c r="H12644" s="25"/>
    </row>
    <row r="12645" spans="8:8" x14ac:dyDescent="0.25">
      <c r="H12645" s="25"/>
    </row>
    <row r="12646" spans="8:8" x14ac:dyDescent="0.25">
      <c r="H12646" s="25"/>
    </row>
    <row r="12647" spans="8:8" x14ac:dyDescent="0.25">
      <c r="H12647" s="25"/>
    </row>
    <row r="12648" spans="8:8" x14ac:dyDescent="0.25">
      <c r="H12648" s="25"/>
    </row>
    <row r="12649" spans="8:8" x14ac:dyDescent="0.25">
      <c r="H12649" s="25"/>
    </row>
    <row r="12650" spans="8:8" x14ac:dyDescent="0.25">
      <c r="H12650" s="25"/>
    </row>
    <row r="12651" spans="8:8" x14ac:dyDescent="0.25">
      <c r="H12651" s="25"/>
    </row>
    <row r="12652" spans="8:8" x14ac:dyDescent="0.25">
      <c r="H12652" s="25"/>
    </row>
    <row r="12653" spans="8:8" x14ac:dyDescent="0.25">
      <c r="H12653" s="25"/>
    </row>
    <row r="12654" spans="8:8" x14ac:dyDescent="0.25">
      <c r="H12654" s="25"/>
    </row>
    <row r="12655" spans="8:8" x14ac:dyDescent="0.25">
      <c r="H12655" s="25"/>
    </row>
    <row r="12656" spans="8:8" x14ac:dyDescent="0.25">
      <c r="H12656" s="25"/>
    </row>
    <row r="12657" spans="8:8" x14ac:dyDescent="0.25">
      <c r="H12657" s="25"/>
    </row>
    <row r="12658" spans="8:8" x14ac:dyDescent="0.25">
      <c r="H12658" s="25"/>
    </row>
    <row r="12659" spans="8:8" x14ac:dyDescent="0.25">
      <c r="H12659" s="25"/>
    </row>
    <row r="12660" spans="8:8" x14ac:dyDescent="0.25">
      <c r="H12660" s="25"/>
    </row>
    <row r="12661" spans="8:8" x14ac:dyDescent="0.25">
      <c r="H12661" s="25"/>
    </row>
    <row r="12662" spans="8:8" x14ac:dyDescent="0.25">
      <c r="H12662" s="25"/>
    </row>
    <row r="12663" spans="8:8" x14ac:dyDescent="0.25">
      <c r="H12663" s="25"/>
    </row>
    <row r="12664" spans="8:8" x14ac:dyDescent="0.25">
      <c r="H12664" s="25"/>
    </row>
    <row r="12665" spans="8:8" x14ac:dyDescent="0.25">
      <c r="H12665" s="25"/>
    </row>
    <row r="12666" spans="8:8" x14ac:dyDescent="0.25">
      <c r="H12666" s="25"/>
    </row>
    <row r="12667" spans="8:8" x14ac:dyDescent="0.25">
      <c r="H12667" s="25"/>
    </row>
    <row r="12668" spans="8:8" x14ac:dyDescent="0.25">
      <c r="H12668" s="25"/>
    </row>
    <row r="12669" spans="8:8" x14ac:dyDescent="0.25">
      <c r="H12669" s="25"/>
    </row>
    <row r="12670" spans="8:8" x14ac:dyDescent="0.25">
      <c r="H12670" s="25"/>
    </row>
    <row r="12671" spans="8:8" x14ac:dyDescent="0.25">
      <c r="H12671" s="25"/>
    </row>
    <row r="12672" spans="8:8" x14ac:dyDescent="0.25">
      <c r="H12672" s="25"/>
    </row>
    <row r="12673" spans="8:8" x14ac:dyDescent="0.25">
      <c r="H12673" s="25"/>
    </row>
    <row r="12674" spans="8:8" x14ac:dyDescent="0.25">
      <c r="H12674" s="25"/>
    </row>
    <row r="12675" spans="8:8" x14ac:dyDescent="0.25">
      <c r="H12675" s="25"/>
    </row>
    <row r="12676" spans="8:8" x14ac:dyDescent="0.25">
      <c r="H12676" s="25"/>
    </row>
    <row r="12677" spans="8:8" x14ac:dyDescent="0.25">
      <c r="H12677" s="25"/>
    </row>
    <row r="12678" spans="8:8" x14ac:dyDescent="0.25">
      <c r="H12678" s="25"/>
    </row>
    <row r="12679" spans="8:8" x14ac:dyDescent="0.25">
      <c r="H12679" s="25"/>
    </row>
    <row r="12680" spans="8:8" x14ac:dyDescent="0.25">
      <c r="H12680" s="25"/>
    </row>
    <row r="12681" spans="8:8" x14ac:dyDescent="0.25">
      <c r="H12681" s="25"/>
    </row>
    <row r="12682" spans="8:8" x14ac:dyDescent="0.25">
      <c r="H12682" s="25"/>
    </row>
    <row r="12683" spans="8:8" x14ac:dyDescent="0.25">
      <c r="H12683" s="25"/>
    </row>
    <row r="12684" spans="8:8" x14ac:dyDescent="0.25">
      <c r="H12684" s="25"/>
    </row>
    <row r="12685" spans="8:8" x14ac:dyDescent="0.25">
      <c r="H12685" s="25"/>
    </row>
    <row r="12686" spans="8:8" x14ac:dyDescent="0.25">
      <c r="H12686" s="25"/>
    </row>
    <row r="12687" spans="8:8" x14ac:dyDescent="0.25">
      <c r="H12687" s="25"/>
    </row>
    <row r="12688" spans="8:8" x14ac:dyDescent="0.25">
      <c r="H12688" s="25"/>
    </row>
    <row r="12689" spans="8:8" x14ac:dyDescent="0.25">
      <c r="H12689" s="25"/>
    </row>
    <row r="12690" spans="8:8" x14ac:dyDescent="0.25">
      <c r="H12690" s="25"/>
    </row>
    <row r="12691" spans="8:8" x14ac:dyDescent="0.25">
      <c r="H12691" s="25"/>
    </row>
    <row r="12692" spans="8:8" x14ac:dyDescent="0.25">
      <c r="H12692" s="25"/>
    </row>
    <row r="12693" spans="8:8" x14ac:dyDescent="0.25">
      <c r="H12693" s="25"/>
    </row>
    <row r="12694" spans="8:8" x14ac:dyDescent="0.25">
      <c r="H12694" s="25"/>
    </row>
    <row r="12695" spans="8:8" x14ac:dyDescent="0.25">
      <c r="H12695" s="25"/>
    </row>
    <row r="12696" spans="8:8" x14ac:dyDescent="0.25">
      <c r="H12696" s="25"/>
    </row>
    <row r="12697" spans="8:8" x14ac:dyDescent="0.25">
      <c r="H12697" s="25"/>
    </row>
    <row r="12698" spans="8:8" x14ac:dyDescent="0.25">
      <c r="H12698" s="25"/>
    </row>
    <row r="12699" spans="8:8" x14ac:dyDescent="0.25">
      <c r="H12699" s="25"/>
    </row>
    <row r="12700" spans="8:8" x14ac:dyDescent="0.25">
      <c r="H12700" s="25"/>
    </row>
    <row r="12701" spans="8:8" x14ac:dyDescent="0.25">
      <c r="H12701" s="25"/>
    </row>
    <row r="12702" spans="8:8" x14ac:dyDescent="0.25">
      <c r="H12702" s="25"/>
    </row>
    <row r="12703" spans="8:8" x14ac:dyDescent="0.25">
      <c r="H12703" s="25"/>
    </row>
    <row r="12704" spans="8:8" x14ac:dyDescent="0.25">
      <c r="H12704" s="25"/>
    </row>
    <row r="12705" spans="8:8" x14ac:dyDescent="0.25">
      <c r="H12705" s="25"/>
    </row>
    <row r="12706" spans="8:8" x14ac:dyDescent="0.25">
      <c r="H12706" s="25"/>
    </row>
    <row r="12707" spans="8:8" x14ac:dyDescent="0.25">
      <c r="H12707" s="25"/>
    </row>
    <row r="12708" spans="8:8" x14ac:dyDescent="0.25">
      <c r="H12708" s="25"/>
    </row>
    <row r="12709" spans="8:8" x14ac:dyDescent="0.25">
      <c r="H12709" s="25"/>
    </row>
    <row r="12710" spans="8:8" x14ac:dyDescent="0.25">
      <c r="H12710" s="25"/>
    </row>
    <row r="12711" spans="8:8" x14ac:dyDescent="0.25">
      <c r="H12711" s="25"/>
    </row>
    <row r="12712" spans="8:8" x14ac:dyDescent="0.25">
      <c r="H12712" s="25"/>
    </row>
    <row r="12713" spans="8:8" x14ac:dyDescent="0.25">
      <c r="H12713" s="25"/>
    </row>
    <row r="12714" spans="8:8" x14ac:dyDescent="0.25">
      <c r="H12714" s="25"/>
    </row>
    <row r="12715" spans="8:8" x14ac:dyDescent="0.25">
      <c r="H12715" s="25"/>
    </row>
    <row r="12716" spans="8:8" x14ac:dyDescent="0.25">
      <c r="H12716" s="25"/>
    </row>
    <row r="12717" spans="8:8" x14ac:dyDescent="0.25">
      <c r="H12717" s="25"/>
    </row>
    <row r="12718" spans="8:8" x14ac:dyDescent="0.25">
      <c r="H12718" s="25"/>
    </row>
    <row r="12719" spans="8:8" x14ac:dyDescent="0.25">
      <c r="H12719" s="25"/>
    </row>
    <row r="12720" spans="8:8" x14ac:dyDescent="0.25">
      <c r="H12720" s="25"/>
    </row>
    <row r="12721" spans="8:8" x14ac:dyDescent="0.25">
      <c r="H12721" s="25"/>
    </row>
    <row r="12722" spans="8:8" x14ac:dyDescent="0.25">
      <c r="H12722" s="25"/>
    </row>
    <row r="12723" spans="8:8" x14ac:dyDescent="0.25">
      <c r="H12723" s="25"/>
    </row>
    <row r="12724" spans="8:8" x14ac:dyDescent="0.25">
      <c r="H12724" s="25"/>
    </row>
    <row r="12725" spans="8:8" x14ac:dyDescent="0.25">
      <c r="H12725" s="25"/>
    </row>
    <row r="12726" spans="8:8" x14ac:dyDescent="0.25">
      <c r="H12726" s="25"/>
    </row>
    <row r="12727" spans="8:8" x14ac:dyDescent="0.25">
      <c r="H12727" s="25"/>
    </row>
    <row r="12728" spans="8:8" x14ac:dyDescent="0.25">
      <c r="H12728" s="25"/>
    </row>
    <row r="12729" spans="8:8" x14ac:dyDescent="0.25">
      <c r="H12729" s="25"/>
    </row>
    <row r="12730" spans="8:8" x14ac:dyDescent="0.25">
      <c r="H12730" s="25"/>
    </row>
    <row r="12731" spans="8:8" x14ac:dyDescent="0.25">
      <c r="H12731" s="25"/>
    </row>
    <row r="12732" spans="8:8" x14ac:dyDescent="0.25">
      <c r="H12732" s="25"/>
    </row>
    <row r="12733" spans="8:8" x14ac:dyDescent="0.25">
      <c r="H12733" s="25"/>
    </row>
    <row r="12734" spans="8:8" x14ac:dyDescent="0.25">
      <c r="H12734" s="25"/>
    </row>
    <row r="12735" spans="8:8" x14ac:dyDescent="0.25">
      <c r="H12735" s="25"/>
    </row>
    <row r="12736" spans="8:8" x14ac:dyDescent="0.25">
      <c r="H12736" s="25"/>
    </row>
    <row r="12737" spans="8:8" x14ac:dyDescent="0.25">
      <c r="H12737" s="25"/>
    </row>
    <row r="12738" spans="8:8" x14ac:dyDescent="0.25">
      <c r="H12738" s="25"/>
    </row>
    <row r="12739" spans="8:8" x14ac:dyDescent="0.25">
      <c r="H12739" s="25"/>
    </row>
    <row r="12740" spans="8:8" x14ac:dyDescent="0.25">
      <c r="H12740" s="25"/>
    </row>
    <row r="12741" spans="8:8" x14ac:dyDescent="0.25">
      <c r="H12741" s="25"/>
    </row>
    <row r="12742" spans="8:8" x14ac:dyDescent="0.25">
      <c r="H12742" s="25"/>
    </row>
    <row r="12743" spans="8:8" x14ac:dyDescent="0.25">
      <c r="H12743" s="25"/>
    </row>
    <row r="12744" spans="8:8" x14ac:dyDescent="0.25">
      <c r="H12744" s="25"/>
    </row>
    <row r="12745" spans="8:8" x14ac:dyDescent="0.25">
      <c r="H12745" s="25"/>
    </row>
    <row r="12746" spans="8:8" x14ac:dyDescent="0.25">
      <c r="H12746" s="25"/>
    </row>
    <row r="12747" spans="8:8" x14ac:dyDescent="0.25">
      <c r="H12747" s="25"/>
    </row>
    <row r="12748" spans="8:8" x14ac:dyDescent="0.25">
      <c r="H12748" s="25"/>
    </row>
    <row r="12749" spans="8:8" x14ac:dyDescent="0.25">
      <c r="H12749" s="25"/>
    </row>
    <row r="12750" spans="8:8" x14ac:dyDescent="0.25">
      <c r="H12750" s="25"/>
    </row>
    <row r="12751" spans="8:8" x14ac:dyDescent="0.25">
      <c r="H12751" s="25"/>
    </row>
    <row r="12752" spans="8:8" x14ac:dyDescent="0.25">
      <c r="H12752" s="25"/>
    </row>
    <row r="12753" spans="8:8" x14ac:dyDescent="0.25">
      <c r="H12753" s="25"/>
    </row>
    <row r="12754" spans="8:8" x14ac:dyDescent="0.25">
      <c r="H12754" s="25"/>
    </row>
    <row r="12755" spans="8:8" x14ac:dyDescent="0.25">
      <c r="H12755" s="25"/>
    </row>
    <row r="12756" spans="8:8" x14ac:dyDescent="0.25">
      <c r="H12756" s="25"/>
    </row>
    <row r="12757" spans="8:8" x14ac:dyDescent="0.25">
      <c r="H12757" s="25"/>
    </row>
    <row r="12758" spans="8:8" x14ac:dyDescent="0.25">
      <c r="H12758" s="25"/>
    </row>
    <row r="12759" spans="8:8" x14ac:dyDescent="0.25">
      <c r="H12759" s="25"/>
    </row>
    <row r="12760" spans="8:8" x14ac:dyDescent="0.25">
      <c r="H12760" s="25"/>
    </row>
    <row r="12761" spans="8:8" x14ac:dyDescent="0.25">
      <c r="H12761" s="25"/>
    </row>
    <row r="12762" spans="8:8" x14ac:dyDescent="0.25">
      <c r="H12762" s="25"/>
    </row>
    <row r="12763" spans="8:8" x14ac:dyDescent="0.25">
      <c r="H12763" s="25"/>
    </row>
    <row r="12764" spans="8:8" x14ac:dyDescent="0.25">
      <c r="H12764" s="25"/>
    </row>
    <row r="12765" spans="8:8" x14ac:dyDescent="0.25">
      <c r="H12765" s="25"/>
    </row>
    <row r="12766" spans="8:8" x14ac:dyDescent="0.25">
      <c r="H12766" s="25"/>
    </row>
    <row r="12767" spans="8:8" x14ac:dyDescent="0.25">
      <c r="H12767" s="25"/>
    </row>
    <row r="12768" spans="8:8" x14ac:dyDescent="0.25">
      <c r="H12768" s="25"/>
    </row>
    <row r="12769" spans="8:8" x14ac:dyDescent="0.25">
      <c r="H12769" s="25"/>
    </row>
    <row r="12770" spans="8:8" x14ac:dyDescent="0.25">
      <c r="H12770" s="25"/>
    </row>
    <row r="12771" spans="8:8" x14ac:dyDescent="0.25">
      <c r="H12771" s="25"/>
    </row>
    <row r="12772" spans="8:8" x14ac:dyDescent="0.25">
      <c r="H12772" s="25"/>
    </row>
    <row r="12773" spans="8:8" x14ac:dyDescent="0.25">
      <c r="H12773" s="25"/>
    </row>
    <row r="12774" spans="8:8" x14ac:dyDescent="0.25">
      <c r="H12774" s="25"/>
    </row>
    <row r="12775" spans="8:8" x14ac:dyDescent="0.25">
      <c r="H12775" s="25"/>
    </row>
    <row r="12776" spans="8:8" x14ac:dyDescent="0.25">
      <c r="H12776" s="25"/>
    </row>
    <row r="12777" spans="8:8" x14ac:dyDescent="0.25">
      <c r="H12777" s="25"/>
    </row>
    <row r="12778" spans="8:8" x14ac:dyDescent="0.25">
      <c r="H12778" s="25"/>
    </row>
    <row r="12779" spans="8:8" x14ac:dyDescent="0.25">
      <c r="H12779" s="25"/>
    </row>
    <row r="12780" spans="8:8" x14ac:dyDescent="0.25">
      <c r="H12780" s="25"/>
    </row>
    <row r="12781" spans="8:8" x14ac:dyDescent="0.25">
      <c r="H12781" s="25"/>
    </row>
    <row r="12782" spans="8:8" x14ac:dyDescent="0.25">
      <c r="H12782" s="25"/>
    </row>
    <row r="12783" spans="8:8" x14ac:dyDescent="0.25">
      <c r="H12783" s="25"/>
    </row>
    <row r="12784" spans="8:8" x14ac:dyDescent="0.25">
      <c r="H12784" s="25"/>
    </row>
    <row r="12785" spans="8:8" x14ac:dyDescent="0.25">
      <c r="H12785" s="25"/>
    </row>
    <row r="12786" spans="8:8" x14ac:dyDescent="0.25">
      <c r="H12786" s="25"/>
    </row>
    <row r="12787" spans="8:8" x14ac:dyDescent="0.25">
      <c r="H12787" s="25"/>
    </row>
    <row r="12788" spans="8:8" x14ac:dyDescent="0.25">
      <c r="H12788" s="25"/>
    </row>
    <row r="12789" spans="8:8" x14ac:dyDescent="0.25">
      <c r="H12789" s="25"/>
    </row>
    <row r="12790" spans="8:8" x14ac:dyDescent="0.25">
      <c r="H12790" s="25"/>
    </row>
    <row r="12791" spans="8:8" x14ac:dyDescent="0.25">
      <c r="H12791" s="25"/>
    </row>
    <row r="12792" spans="8:8" x14ac:dyDescent="0.25">
      <c r="H12792" s="25"/>
    </row>
    <row r="12793" spans="8:8" x14ac:dyDescent="0.25">
      <c r="H12793" s="25"/>
    </row>
    <row r="12794" spans="8:8" x14ac:dyDescent="0.25">
      <c r="H12794" s="25"/>
    </row>
    <row r="12795" spans="8:8" x14ac:dyDescent="0.25">
      <c r="H12795" s="25"/>
    </row>
    <row r="12796" spans="8:8" x14ac:dyDescent="0.25">
      <c r="H12796" s="25"/>
    </row>
    <row r="12797" spans="8:8" x14ac:dyDescent="0.25">
      <c r="H12797" s="25"/>
    </row>
    <row r="12798" spans="8:8" x14ac:dyDescent="0.25">
      <c r="H12798" s="25"/>
    </row>
    <row r="12799" spans="8:8" x14ac:dyDescent="0.25">
      <c r="H12799" s="25"/>
    </row>
    <row r="12800" spans="8:8" x14ac:dyDescent="0.25">
      <c r="H12800" s="25"/>
    </row>
    <row r="12801" spans="8:8" x14ac:dyDescent="0.25">
      <c r="H12801" s="25"/>
    </row>
    <row r="12802" spans="8:8" x14ac:dyDescent="0.25">
      <c r="H12802" s="25"/>
    </row>
    <row r="12803" spans="8:8" x14ac:dyDescent="0.25">
      <c r="H12803" s="25"/>
    </row>
    <row r="12804" spans="8:8" x14ac:dyDescent="0.25">
      <c r="H12804" s="25"/>
    </row>
    <row r="12805" spans="8:8" x14ac:dyDescent="0.25">
      <c r="H12805" s="25"/>
    </row>
    <row r="12806" spans="8:8" x14ac:dyDescent="0.25">
      <c r="H12806" s="25"/>
    </row>
    <row r="12807" spans="8:8" x14ac:dyDescent="0.25">
      <c r="H12807" s="25"/>
    </row>
    <row r="12808" spans="8:8" x14ac:dyDescent="0.25">
      <c r="H12808" s="25"/>
    </row>
    <row r="12809" spans="8:8" x14ac:dyDescent="0.25">
      <c r="H12809" s="25"/>
    </row>
    <row r="12810" spans="8:8" x14ac:dyDescent="0.25">
      <c r="H12810" s="25"/>
    </row>
    <row r="12811" spans="8:8" x14ac:dyDescent="0.25">
      <c r="H12811" s="25"/>
    </row>
    <row r="12812" spans="8:8" x14ac:dyDescent="0.25">
      <c r="H12812" s="25"/>
    </row>
    <row r="12813" spans="8:8" x14ac:dyDescent="0.25">
      <c r="H12813" s="25"/>
    </row>
    <row r="12814" spans="8:8" x14ac:dyDescent="0.25">
      <c r="H12814" s="25"/>
    </row>
    <row r="12815" spans="8:8" x14ac:dyDescent="0.25">
      <c r="H12815" s="25"/>
    </row>
    <row r="12816" spans="8:8" x14ac:dyDescent="0.25">
      <c r="H12816" s="25"/>
    </row>
    <row r="12817" spans="8:8" x14ac:dyDescent="0.25">
      <c r="H12817" s="25"/>
    </row>
    <row r="12818" spans="8:8" x14ac:dyDescent="0.25">
      <c r="H12818" s="25"/>
    </row>
    <row r="12819" spans="8:8" x14ac:dyDescent="0.25">
      <c r="H12819" s="25"/>
    </row>
    <row r="12820" spans="8:8" x14ac:dyDescent="0.25">
      <c r="H12820" s="25"/>
    </row>
    <row r="12821" spans="8:8" x14ac:dyDescent="0.25">
      <c r="H12821" s="25"/>
    </row>
    <row r="12822" spans="8:8" x14ac:dyDescent="0.25">
      <c r="H12822" s="25"/>
    </row>
    <row r="12823" spans="8:8" x14ac:dyDescent="0.25">
      <c r="H12823" s="25"/>
    </row>
    <row r="12824" spans="8:8" x14ac:dyDescent="0.25">
      <c r="H12824" s="25"/>
    </row>
    <row r="12825" spans="8:8" x14ac:dyDescent="0.25">
      <c r="H12825" s="25"/>
    </row>
    <row r="12826" spans="8:8" x14ac:dyDescent="0.25">
      <c r="H12826" s="25"/>
    </row>
    <row r="12827" spans="8:8" x14ac:dyDescent="0.25">
      <c r="H12827" s="25"/>
    </row>
    <row r="12828" spans="8:8" x14ac:dyDescent="0.25">
      <c r="H12828" s="25"/>
    </row>
    <row r="12829" spans="8:8" x14ac:dyDescent="0.25">
      <c r="H12829" s="25"/>
    </row>
    <row r="12830" spans="8:8" x14ac:dyDescent="0.25">
      <c r="H12830" s="25"/>
    </row>
    <row r="12831" spans="8:8" x14ac:dyDescent="0.25">
      <c r="H12831" s="25"/>
    </row>
    <row r="12832" spans="8:8" x14ac:dyDescent="0.25">
      <c r="H12832" s="25"/>
    </row>
    <row r="12833" spans="8:8" x14ac:dyDescent="0.25">
      <c r="H12833" s="25"/>
    </row>
    <row r="12834" spans="8:8" x14ac:dyDescent="0.25">
      <c r="H12834" s="25"/>
    </row>
    <row r="12835" spans="8:8" x14ac:dyDescent="0.25">
      <c r="H12835" s="25"/>
    </row>
    <row r="12836" spans="8:8" x14ac:dyDescent="0.25">
      <c r="H12836" s="25"/>
    </row>
    <row r="12837" spans="8:8" x14ac:dyDescent="0.25">
      <c r="H12837" s="25"/>
    </row>
    <row r="12838" spans="8:8" x14ac:dyDescent="0.25">
      <c r="H12838" s="25"/>
    </row>
    <row r="12839" spans="8:8" x14ac:dyDescent="0.25">
      <c r="H12839" s="25"/>
    </row>
    <row r="12840" spans="8:8" x14ac:dyDescent="0.25">
      <c r="H12840" s="25"/>
    </row>
    <row r="12841" spans="8:8" x14ac:dyDescent="0.25">
      <c r="H12841" s="25"/>
    </row>
    <row r="12842" spans="8:8" x14ac:dyDescent="0.25">
      <c r="H12842" s="25"/>
    </row>
    <row r="12843" spans="8:8" x14ac:dyDescent="0.25">
      <c r="H12843" s="25"/>
    </row>
    <row r="12844" spans="8:8" x14ac:dyDescent="0.25">
      <c r="H12844" s="25"/>
    </row>
    <row r="12845" spans="8:8" x14ac:dyDescent="0.25">
      <c r="H12845" s="25"/>
    </row>
    <row r="12846" spans="8:8" x14ac:dyDescent="0.25">
      <c r="H12846" s="25"/>
    </row>
    <row r="12847" spans="8:8" x14ac:dyDescent="0.25">
      <c r="H12847" s="25"/>
    </row>
    <row r="12848" spans="8:8" x14ac:dyDescent="0.25">
      <c r="H12848" s="25"/>
    </row>
    <row r="12849" spans="8:8" x14ac:dyDescent="0.25">
      <c r="H12849" s="25"/>
    </row>
    <row r="12850" spans="8:8" x14ac:dyDescent="0.25">
      <c r="H12850" s="25"/>
    </row>
    <row r="12851" spans="8:8" x14ac:dyDescent="0.25">
      <c r="H12851" s="25"/>
    </row>
    <row r="12852" spans="8:8" x14ac:dyDescent="0.25">
      <c r="H12852" s="25"/>
    </row>
    <row r="12853" spans="8:8" x14ac:dyDescent="0.25">
      <c r="H12853" s="25"/>
    </row>
    <row r="12854" spans="8:8" x14ac:dyDescent="0.25">
      <c r="H12854" s="25"/>
    </row>
    <row r="12855" spans="8:8" x14ac:dyDescent="0.25">
      <c r="H12855" s="25"/>
    </row>
    <row r="12856" spans="8:8" x14ac:dyDescent="0.25">
      <c r="H12856" s="25"/>
    </row>
    <row r="12857" spans="8:8" x14ac:dyDescent="0.25">
      <c r="H12857" s="25"/>
    </row>
    <row r="12858" spans="8:8" x14ac:dyDescent="0.25">
      <c r="H12858" s="25"/>
    </row>
    <row r="12859" spans="8:8" x14ac:dyDescent="0.25">
      <c r="H12859" s="25"/>
    </row>
    <row r="12860" spans="8:8" x14ac:dyDescent="0.25">
      <c r="H12860" s="25"/>
    </row>
    <row r="12861" spans="8:8" x14ac:dyDescent="0.25">
      <c r="H12861" s="25"/>
    </row>
    <row r="12862" spans="8:8" x14ac:dyDescent="0.25">
      <c r="H12862" s="25"/>
    </row>
    <row r="12863" spans="8:8" x14ac:dyDescent="0.25">
      <c r="H12863" s="25"/>
    </row>
    <row r="12864" spans="8:8" x14ac:dyDescent="0.25">
      <c r="H12864" s="25"/>
    </row>
    <row r="12865" spans="8:8" x14ac:dyDescent="0.25">
      <c r="H12865" s="25"/>
    </row>
    <row r="12866" spans="8:8" x14ac:dyDescent="0.25">
      <c r="H12866" s="25"/>
    </row>
    <row r="12867" spans="8:8" x14ac:dyDescent="0.25">
      <c r="H12867" s="25"/>
    </row>
    <row r="12868" spans="8:8" x14ac:dyDescent="0.25">
      <c r="H12868" s="25"/>
    </row>
    <row r="12869" spans="8:8" x14ac:dyDescent="0.25">
      <c r="H12869" s="25"/>
    </row>
    <row r="12870" spans="8:8" x14ac:dyDescent="0.25">
      <c r="H12870" s="25"/>
    </row>
    <row r="12871" spans="8:8" x14ac:dyDescent="0.25">
      <c r="H12871" s="25"/>
    </row>
    <row r="12872" spans="8:8" x14ac:dyDescent="0.25">
      <c r="H12872" s="25"/>
    </row>
    <row r="12873" spans="8:8" x14ac:dyDescent="0.25">
      <c r="H12873" s="25"/>
    </row>
    <row r="12874" spans="8:8" x14ac:dyDescent="0.25">
      <c r="H12874" s="25"/>
    </row>
    <row r="12875" spans="8:8" x14ac:dyDescent="0.25">
      <c r="H12875" s="25"/>
    </row>
    <row r="12876" spans="8:8" x14ac:dyDescent="0.25">
      <c r="H12876" s="25"/>
    </row>
    <row r="12877" spans="8:8" x14ac:dyDescent="0.25">
      <c r="H12877" s="25"/>
    </row>
    <row r="12878" spans="8:8" x14ac:dyDescent="0.25">
      <c r="H12878" s="25"/>
    </row>
    <row r="12879" spans="8:8" x14ac:dyDescent="0.25">
      <c r="H12879" s="25"/>
    </row>
    <row r="12880" spans="8:8" x14ac:dyDescent="0.25">
      <c r="H12880" s="25"/>
    </row>
    <row r="12881" spans="8:8" x14ac:dyDescent="0.25">
      <c r="H12881" s="25"/>
    </row>
    <row r="12882" spans="8:8" x14ac:dyDescent="0.25">
      <c r="H12882" s="25"/>
    </row>
    <row r="12883" spans="8:8" x14ac:dyDescent="0.25">
      <c r="H12883" s="25"/>
    </row>
    <row r="12884" spans="8:8" x14ac:dyDescent="0.25">
      <c r="H12884" s="25"/>
    </row>
    <row r="12885" spans="8:8" x14ac:dyDescent="0.25">
      <c r="H12885" s="25"/>
    </row>
    <row r="12886" spans="8:8" x14ac:dyDescent="0.25">
      <c r="H12886" s="25"/>
    </row>
    <row r="12887" spans="8:8" x14ac:dyDescent="0.25">
      <c r="H12887" s="25"/>
    </row>
    <row r="12888" spans="8:8" x14ac:dyDescent="0.25">
      <c r="H12888" s="25"/>
    </row>
    <row r="12889" spans="8:8" x14ac:dyDescent="0.25">
      <c r="H12889" s="25"/>
    </row>
    <row r="12890" spans="8:8" x14ac:dyDescent="0.25">
      <c r="H12890" s="25"/>
    </row>
    <row r="12891" spans="8:8" x14ac:dyDescent="0.25">
      <c r="H12891" s="25"/>
    </row>
    <row r="12892" spans="8:8" x14ac:dyDescent="0.25">
      <c r="H12892" s="25"/>
    </row>
    <row r="12893" spans="8:8" x14ac:dyDescent="0.25">
      <c r="H12893" s="25"/>
    </row>
    <row r="12894" spans="8:8" x14ac:dyDescent="0.25">
      <c r="H12894" s="25"/>
    </row>
    <row r="12895" spans="8:8" x14ac:dyDescent="0.25">
      <c r="H12895" s="25"/>
    </row>
    <row r="12896" spans="8:8" x14ac:dyDescent="0.25">
      <c r="H12896" s="25"/>
    </row>
    <row r="12897" spans="8:8" x14ac:dyDescent="0.25">
      <c r="H12897" s="25"/>
    </row>
    <row r="12898" spans="8:8" x14ac:dyDescent="0.25">
      <c r="H12898" s="25"/>
    </row>
    <row r="12899" spans="8:8" x14ac:dyDescent="0.25">
      <c r="H12899" s="25"/>
    </row>
    <row r="12900" spans="8:8" x14ac:dyDescent="0.25">
      <c r="H12900" s="25"/>
    </row>
    <row r="12901" spans="8:8" x14ac:dyDescent="0.25">
      <c r="H12901" s="25"/>
    </row>
    <row r="12902" spans="8:8" x14ac:dyDescent="0.25">
      <c r="H12902" s="25"/>
    </row>
    <row r="12903" spans="8:8" x14ac:dyDescent="0.25">
      <c r="H12903" s="25"/>
    </row>
    <row r="12904" spans="8:8" x14ac:dyDescent="0.25">
      <c r="H12904" s="25"/>
    </row>
    <row r="12905" spans="8:8" x14ac:dyDescent="0.25">
      <c r="H12905" s="25"/>
    </row>
    <row r="12906" spans="8:8" x14ac:dyDescent="0.25">
      <c r="H12906" s="25"/>
    </row>
    <row r="12907" spans="8:8" x14ac:dyDescent="0.25">
      <c r="H12907" s="25"/>
    </row>
    <row r="12908" spans="8:8" x14ac:dyDescent="0.25">
      <c r="H12908" s="25"/>
    </row>
    <row r="12909" spans="8:8" x14ac:dyDescent="0.25">
      <c r="H12909" s="25"/>
    </row>
    <row r="12910" spans="8:8" x14ac:dyDescent="0.25">
      <c r="H12910" s="25"/>
    </row>
    <row r="12911" spans="8:8" x14ac:dyDescent="0.25">
      <c r="H12911" s="25"/>
    </row>
    <row r="12912" spans="8:8" x14ac:dyDescent="0.25">
      <c r="H12912" s="25"/>
    </row>
    <row r="12913" spans="8:8" x14ac:dyDescent="0.25">
      <c r="H12913" s="25"/>
    </row>
    <row r="12914" spans="8:8" x14ac:dyDescent="0.25">
      <c r="H12914" s="25"/>
    </row>
    <row r="12915" spans="8:8" x14ac:dyDescent="0.25">
      <c r="H12915" s="25"/>
    </row>
    <row r="12916" spans="8:8" x14ac:dyDescent="0.25">
      <c r="H12916" s="25"/>
    </row>
    <row r="12917" spans="8:8" x14ac:dyDescent="0.25">
      <c r="H12917" s="25"/>
    </row>
    <row r="12918" spans="8:8" x14ac:dyDescent="0.25">
      <c r="H12918" s="25"/>
    </row>
    <row r="12919" spans="8:8" x14ac:dyDescent="0.25">
      <c r="H12919" s="25"/>
    </row>
    <row r="12920" spans="8:8" x14ac:dyDescent="0.25">
      <c r="H12920" s="25"/>
    </row>
    <row r="12921" spans="8:8" x14ac:dyDescent="0.25">
      <c r="H12921" s="25"/>
    </row>
    <row r="12922" spans="8:8" x14ac:dyDescent="0.25">
      <c r="H12922" s="25"/>
    </row>
    <row r="12923" spans="8:8" x14ac:dyDescent="0.25">
      <c r="H12923" s="25"/>
    </row>
    <row r="12924" spans="8:8" x14ac:dyDescent="0.25">
      <c r="H12924" s="25"/>
    </row>
    <row r="12925" spans="8:8" x14ac:dyDescent="0.25">
      <c r="H12925" s="25"/>
    </row>
    <row r="12926" spans="8:8" x14ac:dyDescent="0.25">
      <c r="H12926" s="25"/>
    </row>
    <row r="12927" spans="8:8" x14ac:dyDescent="0.25">
      <c r="H12927" s="25"/>
    </row>
    <row r="12928" spans="8:8" x14ac:dyDescent="0.25">
      <c r="H12928" s="25"/>
    </row>
    <row r="12929" spans="8:8" x14ac:dyDescent="0.25">
      <c r="H12929" s="25"/>
    </row>
    <row r="12930" spans="8:8" x14ac:dyDescent="0.25">
      <c r="H12930" s="25"/>
    </row>
    <row r="12931" spans="8:8" x14ac:dyDescent="0.25">
      <c r="H12931" s="25"/>
    </row>
    <row r="12932" spans="8:8" x14ac:dyDescent="0.25">
      <c r="H12932" s="25"/>
    </row>
    <row r="12933" spans="8:8" x14ac:dyDescent="0.25">
      <c r="H12933" s="25"/>
    </row>
    <row r="12934" spans="8:8" x14ac:dyDescent="0.25">
      <c r="H12934" s="25"/>
    </row>
    <row r="12935" spans="8:8" x14ac:dyDescent="0.25">
      <c r="H12935" s="25"/>
    </row>
    <row r="12936" spans="8:8" x14ac:dyDescent="0.25">
      <c r="H12936" s="25"/>
    </row>
    <row r="12937" spans="8:8" x14ac:dyDescent="0.25">
      <c r="H12937" s="25"/>
    </row>
    <row r="12938" spans="8:8" x14ac:dyDescent="0.25">
      <c r="H12938" s="25"/>
    </row>
    <row r="12939" spans="8:8" x14ac:dyDescent="0.25">
      <c r="H12939" s="25"/>
    </row>
    <row r="12940" spans="8:8" x14ac:dyDescent="0.25">
      <c r="H12940" s="25"/>
    </row>
    <row r="12941" spans="8:8" x14ac:dyDescent="0.25">
      <c r="H12941" s="25"/>
    </row>
    <row r="12942" spans="8:8" x14ac:dyDescent="0.25">
      <c r="H12942" s="25"/>
    </row>
    <row r="12943" spans="8:8" x14ac:dyDescent="0.25">
      <c r="H12943" s="25"/>
    </row>
    <row r="12944" spans="8:8" x14ac:dyDescent="0.25">
      <c r="H12944" s="25"/>
    </row>
    <row r="12945" spans="8:8" x14ac:dyDescent="0.25">
      <c r="H12945" s="25"/>
    </row>
    <row r="12946" spans="8:8" x14ac:dyDescent="0.25">
      <c r="H12946" s="25"/>
    </row>
    <row r="12947" spans="8:8" x14ac:dyDescent="0.25">
      <c r="H12947" s="25"/>
    </row>
    <row r="12948" spans="8:8" x14ac:dyDescent="0.25">
      <c r="H12948" s="25"/>
    </row>
    <row r="12949" spans="8:8" x14ac:dyDescent="0.25">
      <c r="H12949" s="25"/>
    </row>
    <row r="12950" spans="8:8" x14ac:dyDescent="0.25">
      <c r="H12950" s="25"/>
    </row>
    <row r="12951" spans="8:8" x14ac:dyDescent="0.25">
      <c r="H12951" s="25"/>
    </row>
    <row r="12952" spans="8:8" x14ac:dyDescent="0.25">
      <c r="H12952" s="25"/>
    </row>
    <row r="12953" spans="8:8" x14ac:dyDescent="0.25">
      <c r="H12953" s="25"/>
    </row>
    <row r="12954" spans="8:8" x14ac:dyDescent="0.25">
      <c r="H12954" s="25"/>
    </row>
    <row r="12955" spans="8:8" x14ac:dyDescent="0.25">
      <c r="H12955" s="25"/>
    </row>
    <row r="12956" spans="8:8" x14ac:dyDescent="0.25">
      <c r="H12956" s="25"/>
    </row>
    <row r="12957" spans="8:8" x14ac:dyDescent="0.25">
      <c r="H12957" s="25"/>
    </row>
    <row r="12958" spans="8:8" x14ac:dyDescent="0.25">
      <c r="H12958" s="25"/>
    </row>
    <row r="12959" spans="8:8" x14ac:dyDescent="0.25">
      <c r="H12959" s="25"/>
    </row>
    <row r="12960" spans="8:8" x14ac:dyDescent="0.25">
      <c r="H12960" s="25"/>
    </row>
    <row r="12961" spans="8:8" x14ac:dyDescent="0.25">
      <c r="H12961" s="25"/>
    </row>
    <row r="12962" spans="8:8" x14ac:dyDescent="0.25">
      <c r="H12962" s="25"/>
    </row>
    <row r="12963" spans="8:8" x14ac:dyDescent="0.25">
      <c r="H12963" s="25"/>
    </row>
    <row r="12964" spans="8:8" x14ac:dyDescent="0.25">
      <c r="H12964" s="25"/>
    </row>
    <row r="12965" spans="8:8" x14ac:dyDescent="0.25">
      <c r="H12965" s="25"/>
    </row>
    <row r="12966" spans="8:8" x14ac:dyDescent="0.25">
      <c r="H12966" s="25"/>
    </row>
    <row r="12967" spans="8:8" x14ac:dyDescent="0.25">
      <c r="H12967" s="25"/>
    </row>
    <row r="12968" spans="8:8" x14ac:dyDescent="0.25">
      <c r="H12968" s="25"/>
    </row>
    <row r="12969" spans="8:8" x14ac:dyDescent="0.25">
      <c r="H12969" s="25"/>
    </row>
    <row r="12970" spans="8:8" x14ac:dyDescent="0.25">
      <c r="H12970" s="25"/>
    </row>
    <row r="12971" spans="8:8" x14ac:dyDescent="0.25">
      <c r="H12971" s="25"/>
    </row>
    <row r="12972" spans="8:8" x14ac:dyDescent="0.25">
      <c r="H12972" s="25"/>
    </row>
    <row r="12973" spans="8:8" x14ac:dyDescent="0.25">
      <c r="H12973" s="25"/>
    </row>
    <row r="12974" spans="8:8" x14ac:dyDescent="0.25">
      <c r="H12974" s="25"/>
    </row>
    <row r="12975" spans="8:8" x14ac:dyDescent="0.25">
      <c r="H12975" s="25"/>
    </row>
    <row r="12976" spans="8:8" x14ac:dyDescent="0.25">
      <c r="H12976" s="25"/>
    </row>
    <row r="12977" spans="8:8" x14ac:dyDescent="0.25">
      <c r="H12977" s="25"/>
    </row>
    <row r="12978" spans="8:8" x14ac:dyDescent="0.25">
      <c r="H12978" s="25"/>
    </row>
    <row r="12979" spans="8:8" x14ac:dyDescent="0.25">
      <c r="H12979" s="25"/>
    </row>
    <row r="12980" spans="8:8" x14ac:dyDescent="0.25">
      <c r="H12980" s="25"/>
    </row>
    <row r="12981" spans="8:8" x14ac:dyDescent="0.25">
      <c r="H12981" s="25"/>
    </row>
    <row r="12982" spans="8:8" x14ac:dyDescent="0.25">
      <c r="H12982" s="25"/>
    </row>
    <row r="12983" spans="8:8" x14ac:dyDescent="0.25">
      <c r="H12983" s="25"/>
    </row>
    <row r="12984" spans="8:8" x14ac:dyDescent="0.25">
      <c r="H12984" s="25"/>
    </row>
    <row r="12985" spans="8:8" x14ac:dyDescent="0.25">
      <c r="H12985" s="25"/>
    </row>
    <row r="12986" spans="8:8" x14ac:dyDescent="0.25">
      <c r="H12986" s="25"/>
    </row>
    <row r="12987" spans="8:8" x14ac:dyDescent="0.25">
      <c r="H12987" s="25"/>
    </row>
    <row r="12988" spans="8:8" x14ac:dyDescent="0.25">
      <c r="H12988" s="25"/>
    </row>
    <row r="12989" spans="8:8" x14ac:dyDescent="0.25">
      <c r="H12989" s="25"/>
    </row>
    <row r="12990" spans="8:8" x14ac:dyDescent="0.25">
      <c r="H12990" s="25"/>
    </row>
    <row r="12991" spans="8:8" x14ac:dyDescent="0.25">
      <c r="H12991" s="25"/>
    </row>
    <row r="12992" spans="8:8" x14ac:dyDescent="0.25">
      <c r="H12992" s="25"/>
    </row>
    <row r="12993" spans="8:8" x14ac:dyDescent="0.25">
      <c r="H12993" s="25"/>
    </row>
    <row r="12994" spans="8:8" x14ac:dyDescent="0.25">
      <c r="H12994" s="25"/>
    </row>
    <row r="12995" spans="8:8" x14ac:dyDescent="0.25">
      <c r="H12995" s="25"/>
    </row>
    <row r="12996" spans="8:8" x14ac:dyDescent="0.25">
      <c r="H12996" s="25"/>
    </row>
    <row r="12997" spans="8:8" x14ac:dyDescent="0.25">
      <c r="H12997" s="25"/>
    </row>
    <row r="12998" spans="8:8" x14ac:dyDescent="0.25">
      <c r="H12998" s="25"/>
    </row>
    <row r="12999" spans="8:8" x14ac:dyDescent="0.25">
      <c r="H12999" s="25"/>
    </row>
    <row r="13000" spans="8:8" x14ac:dyDescent="0.25">
      <c r="H13000" s="25"/>
    </row>
    <row r="13001" spans="8:8" x14ac:dyDescent="0.25">
      <c r="H13001" s="25"/>
    </row>
    <row r="13002" spans="8:8" x14ac:dyDescent="0.25">
      <c r="H13002" s="25"/>
    </row>
    <row r="13003" spans="8:8" x14ac:dyDescent="0.25">
      <c r="H13003" s="25"/>
    </row>
    <row r="13004" spans="8:8" x14ac:dyDescent="0.25">
      <c r="H13004" s="25"/>
    </row>
    <row r="13005" spans="8:8" x14ac:dyDescent="0.25">
      <c r="H13005" s="25"/>
    </row>
    <row r="13006" spans="8:8" x14ac:dyDescent="0.25">
      <c r="H13006" s="25"/>
    </row>
    <row r="13007" spans="8:8" x14ac:dyDescent="0.25">
      <c r="H13007" s="25"/>
    </row>
    <row r="13008" spans="8:8" x14ac:dyDescent="0.25">
      <c r="H13008" s="25"/>
    </row>
    <row r="13009" spans="8:8" x14ac:dyDescent="0.25">
      <c r="H13009" s="25"/>
    </row>
    <row r="13010" spans="8:8" x14ac:dyDescent="0.25">
      <c r="H13010" s="25"/>
    </row>
    <row r="13011" spans="8:8" x14ac:dyDescent="0.25">
      <c r="H13011" s="25"/>
    </row>
    <row r="13012" spans="8:8" x14ac:dyDescent="0.25">
      <c r="H13012" s="25"/>
    </row>
    <row r="13013" spans="8:8" x14ac:dyDescent="0.25">
      <c r="H13013" s="25"/>
    </row>
    <row r="13014" spans="8:8" x14ac:dyDescent="0.25">
      <c r="H13014" s="25"/>
    </row>
    <row r="13015" spans="8:8" x14ac:dyDescent="0.25">
      <c r="H13015" s="25"/>
    </row>
    <row r="13016" spans="8:8" x14ac:dyDescent="0.25">
      <c r="H13016" s="25"/>
    </row>
    <row r="13017" spans="8:8" x14ac:dyDescent="0.25">
      <c r="H13017" s="25"/>
    </row>
    <row r="13018" spans="8:8" x14ac:dyDescent="0.25">
      <c r="H13018" s="25"/>
    </row>
    <row r="13019" spans="8:8" x14ac:dyDescent="0.25">
      <c r="H13019" s="25"/>
    </row>
    <row r="13020" spans="8:8" x14ac:dyDescent="0.25">
      <c r="H13020" s="25"/>
    </row>
    <row r="13021" spans="8:8" x14ac:dyDescent="0.25">
      <c r="H13021" s="25"/>
    </row>
    <row r="13022" spans="8:8" x14ac:dyDescent="0.25">
      <c r="H13022" s="25"/>
    </row>
    <row r="13023" spans="8:8" x14ac:dyDescent="0.25">
      <c r="H13023" s="25"/>
    </row>
    <row r="13024" spans="8:8" x14ac:dyDescent="0.25">
      <c r="H13024" s="25"/>
    </row>
    <row r="13025" spans="8:8" x14ac:dyDescent="0.25">
      <c r="H13025" s="25"/>
    </row>
    <row r="13026" spans="8:8" x14ac:dyDescent="0.25">
      <c r="H13026" s="25"/>
    </row>
    <row r="13027" spans="8:8" x14ac:dyDescent="0.25">
      <c r="H13027" s="25"/>
    </row>
    <row r="13028" spans="8:8" x14ac:dyDescent="0.25">
      <c r="H13028" s="25"/>
    </row>
    <row r="13029" spans="8:8" x14ac:dyDescent="0.25">
      <c r="H13029" s="25"/>
    </row>
    <row r="13030" spans="8:8" x14ac:dyDescent="0.25">
      <c r="H13030" s="25"/>
    </row>
    <row r="13031" spans="8:8" x14ac:dyDescent="0.25">
      <c r="H13031" s="25"/>
    </row>
    <row r="13032" spans="8:8" x14ac:dyDescent="0.25">
      <c r="H13032" s="25"/>
    </row>
    <row r="13033" spans="8:8" x14ac:dyDescent="0.25">
      <c r="H13033" s="25"/>
    </row>
    <row r="13034" spans="8:8" x14ac:dyDescent="0.25">
      <c r="H13034" s="25"/>
    </row>
    <row r="13035" spans="8:8" x14ac:dyDescent="0.25">
      <c r="H13035" s="25"/>
    </row>
    <row r="13036" spans="8:8" x14ac:dyDescent="0.25">
      <c r="H13036" s="25"/>
    </row>
    <row r="13037" spans="8:8" x14ac:dyDescent="0.25">
      <c r="H13037" s="25"/>
    </row>
    <row r="13038" spans="8:8" x14ac:dyDescent="0.25">
      <c r="H13038" s="25"/>
    </row>
    <row r="13039" spans="8:8" x14ac:dyDescent="0.25">
      <c r="H13039" s="25"/>
    </row>
    <row r="13040" spans="8:8" x14ac:dyDescent="0.25">
      <c r="H13040" s="25"/>
    </row>
    <row r="13041" spans="8:8" x14ac:dyDescent="0.25">
      <c r="H13041" s="25"/>
    </row>
    <row r="13042" spans="8:8" x14ac:dyDescent="0.25">
      <c r="H13042" s="25"/>
    </row>
    <row r="13043" spans="8:8" x14ac:dyDescent="0.25">
      <c r="H13043" s="25"/>
    </row>
    <row r="13044" spans="8:8" x14ac:dyDescent="0.25">
      <c r="H13044" s="25"/>
    </row>
    <row r="13045" spans="8:8" x14ac:dyDescent="0.25">
      <c r="H13045" s="25"/>
    </row>
    <row r="13046" spans="8:8" x14ac:dyDescent="0.25">
      <c r="H13046" s="25"/>
    </row>
    <row r="13047" spans="8:8" x14ac:dyDescent="0.25">
      <c r="H13047" s="25"/>
    </row>
    <row r="13048" spans="8:8" x14ac:dyDescent="0.25">
      <c r="H13048" s="25"/>
    </row>
    <row r="13049" spans="8:8" x14ac:dyDescent="0.25">
      <c r="H13049" s="25"/>
    </row>
    <row r="13050" spans="8:8" x14ac:dyDescent="0.25">
      <c r="H13050" s="25"/>
    </row>
    <row r="13051" spans="8:8" x14ac:dyDescent="0.25">
      <c r="H13051" s="25"/>
    </row>
    <row r="13052" spans="8:8" x14ac:dyDescent="0.25">
      <c r="H13052" s="25"/>
    </row>
    <row r="13053" spans="8:8" x14ac:dyDescent="0.25">
      <c r="H13053" s="25"/>
    </row>
    <row r="13054" spans="8:8" x14ac:dyDescent="0.25">
      <c r="H13054" s="25"/>
    </row>
    <row r="13055" spans="8:8" x14ac:dyDescent="0.25">
      <c r="H13055" s="25"/>
    </row>
    <row r="13056" spans="8:8" x14ac:dyDescent="0.25">
      <c r="H13056" s="25"/>
    </row>
    <row r="13057" spans="8:8" x14ac:dyDescent="0.25">
      <c r="H13057" s="25"/>
    </row>
    <row r="13058" spans="8:8" x14ac:dyDescent="0.25">
      <c r="H13058" s="25"/>
    </row>
    <row r="13059" spans="8:8" x14ac:dyDescent="0.25">
      <c r="H13059" s="25"/>
    </row>
    <row r="13060" spans="8:8" x14ac:dyDescent="0.25">
      <c r="H13060" s="25"/>
    </row>
    <row r="13061" spans="8:8" x14ac:dyDescent="0.25">
      <c r="H13061" s="25"/>
    </row>
    <row r="13062" spans="8:8" x14ac:dyDescent="0.25">
      <c r="H13062" s="25"/>
    </row>
    <row r="13063" spans="8:8" x14ac:dyDescent="0.25">
      <c r="H13063" s="25"/>
    </row>
    <row r="13064" spans="8:8" x14ac:dyDescent="0.25">
      <c r="H13064" s="25"/>
    </row>
    <row r="13065" spans="8:8" x14ac:dyDescent="0.25">
      <c r="H13065" s="25"/>
    </row>
    <row r="13066" spans="8:8" x14ac:dyDescent="0.25">
      <c r="H13066" s="25"/>
    </row>
    <row r="13067" spans="8:8" x14ac:dyDescent="0.25">
      <c r="H13067" s="25"/>
    </row>
    <row r="13068" spans="8:8" x14ac:dyDescent="0.25">
      <c r="H13068" s="25"/>
    </row>
    <row r="13069" spans="8:8" x14ac:dyDescent="0.25">
      <c r="H13069" s="25"/>
    </row>
    <row r="13070" spans="8:8" x14ac:dyDescent="0.25">
      <c r="H13070" s="25"/>
    </row>
    <row r="13071" spans="8:8" x14ac:dyDescent="0.25">
      <c r="H13071" s="25"/>
    </row>
    <row r="13072" spans="8:8" x14ac:dyDescent="0.25">
      <c r="H13072" s="25"/>
    </row>
    <row r="13073" spans="8:8" x14ac:dyDescent="0.25">
      <c r="H13073" s="25"/>
    </row>
    <row r="13074" spans="8:8" x14ac:dyDescent="0.25">
      <c r="H13074" s="25"/>
    </row>
    <row r="13075" spans="8:8" x14ac:dyDescent="0.25">
      <c r="H13075" s="25"/>
    </row>
    <row r="13076" spans="8:8" x14ac:dyDescent="0.25">
      <c r="H13076" s="25"/>
    </row>
    <row r="13077" spans="8:8" x14ac:dyDescent="0.25">
      <c r="H13077" s="25"/>
    </row>
    <row r="13078" spans="8:8" x14ac:dyDescent="0.25">
      <c r="H13078" s="25"/>
    </row>
    <row r="13079" spans="8:8" x14ac:dyDescent="0.25">
      <c r="H13079" s="25"/>
    </row>
    <row r="13080" spans="8:8" x14ac:dyDescent="0.25">
      <c r="H13080" s="25"/>
    </row>
    <row r="13081" spans="8:8" x14ac:dyDescent="0.25">
      <c r="H13081" s="25"/>
    </row>
    <row r="13082" spans="8:8" x14ac:dyDescent="0.25">
      <c r="H13082" s="25"/>
    </row>
    <row r="13083" spans="8:8" x14ac:dyDescent="0.25">
      <c r="H13083" s="25"/>
    </row>
    <row r="13084" spans="8:8" x14ac:dyDescent="0.25">
      <c r="H13084" s="25"/>
    </row>
    <row r="13085" spans="8:8" x14ac:dyDescent="0.25">
      <c r="H13085" s="25"/>
    </row>
    <row r="13086" spans="8:8" x14ac:dyDescent="0.25">
      <c r="H13086" s="25"/>
    </row>
    <row r="13087" spans="8:8" x14ac:dyDescent="0.25">
      <c r="H13087" s="25"/>
    </row>
    <row r="13088" spans="8:8" x14ac:dyDescent="0.25">
      <c r="H13088" s="25"/>
    </row>
    <row r="13089" spans="8:8" x14ac:dyDescent="0.25">
      <c r="H13089" s="25"/>
    </row>
    <row r="13090" spans="8:8" x14ac:dyDescent="0.25">
      <c r="H13090" s="25"/>
    </row>
    <row r="13091" spans="8:8" x14ac:dyDescent="0.25">
      <c r="H13091" s="25"/>
    </row>
    <row r="13092" spans="8:8" x14ac:dyDescent="0.25">
      <c r="H13092" s="25"/>
    </row>
    <row r="13093" spans="8:8" x14ac:dyDescent="0.25">
      <c r="H13093" s="25"/>
    </row>
    <row r="13094" spans="8:8" x14ac:dyDescent="0.25">
      <c r="H13094" s="25"/>
    </row>
    <row r="13095" spans="8:8" x14ac:dyDescent="0.25">
      <c r="H13095" s="25"/>
    </row>
    <row r="13096" spans="8:8" x14ac:dyDescent="0.25">
      <c r="H13096" s="25"/>
    </row>
    <row r="13097" spans="8:8" x14ac:dyDescent="0.25">
      <c r="H13097" s="25"/>
    </row>
    <row r="13098" spans="8:8" x14ac:dyDescent="0.25">
      <c r="H13098" s="25"/>
    </row>
    <row r="13099" spans="8:8" x14ac:dyDescent="0.25">
      <c r="H13099" s="25"/>
    </row>
    <row r="13100" spans="8:8" x14ac:dyDescent="0.25">
      <c r="H13100" s="25"/>
    </row>
    <row r="13101" spans="8:8" x14ac:dyDescent="0.25">
      <c r="H13101" s="25"/>
    </row>
    <row r="13102" spans="8:8" x14ac:dyDescent="0.25">
      <c r="H13102" s="25"/>
    </row>
    <row r="13103" spans="8:8" x14ac:dyDescent="0.25">
      <c r="H13103" s="25"/>
    </row>
    <row r="13104" spans="8:8" x14ac:dyDescent="0.25">
      <c r="H13104" s="25"/>
    </row>
    <row r="13105" spans="8:8" x14ac:dyDescent="0.25">
      <c r="H13105" s="25"/>
    </row>
    <row r="13106" spans="8:8" x14ac:dyDescent="0.25">
      <c r="H13106" s="25"/>
    </row>
    <row r="13107" spans="8:8" x14ac:dyDescent="0.25">
      <c r="H13107" s="25"/>
    </row>
    <row r="13108" spans="8:8" x14ac:dyDescent="0.25">
      <c r="H13108" s="25"/>
    </row>
    <row r="13109" spans="8:8" x14ac:dyDescent="0.25">
      <c r="H13109" s="25"/>
    </row>
    <row r="13110" spans="8:8" x14ac:dyDescent="0.25">
      <c r="H13110" s="25"/>
    </row>
    <row r="13111" spans="8:8" x14ac:dyDescent="0.25">
      <c r="H13111" s="25"/>
    </row>
    <row r="13112" spans="8:8" x14ac:dyDescent="0.25">
      <c r="H13112" s="25"/>
    </row>
    <row r="13113" spans="8:8" x14ac:dyDescent="0.25">
      <c r="H13113" s="25"/>
    </row>
    <row r="13114" spans="8:8" x14ac:dyDescent="0.25">
      <c r="H13114" s="25"/>
    </row>
    <row r="13115" spans="8:8" x14ac:dyDescent="0.25">
      <c r="H13115" s="25"/>
    </row>
    <row r="13116" spans="8:8" x14ac:dyDescent="0.25">
      <c r="H13116" s="25"/>
    </row>
    <row r="13117" spans="8:8" x14ac:dyDescent="0.25">
      <c r="H13117" s="25"/>
    </row>
    <row r="13118" spans="8:8" x14ac:dyDescent="0.25">
      <c r="H13118" s="25"/>
    </row>
    <row r="13119" spans="8:8" x14ac:dyDescent="0.25">
      <c r="H13119" s="25"/>
    </row>
    <row r="13120" spans="8:8" x14ac:dyDescent="0.25">
      <c r="H13120" s="25"/>
    </row>
    <row r="13121" spans="8:8" x14ac:dyDescent="0.25">
      <c r="H13121" s="25"/>
    </row>
    <row r="13122" spans="8:8" x14ac:dyDescent="0.25">
      <c r="H13122" s="25"/>
    </row>
    <row r="13123" spans="8:8" x14ac:dyDescent="0.25">
      <c r="H13123" s="25"/>
    </row>
    <row r="13124" spans="8:8" x14ac:dyDescent="0.25">
      <c r="H13124" s="25"/>
    </row>
    <row r="13125" spans="8:8" x14ac:dyDescent="0.25">
      <c r="H13125" s="25"/>
    </row>
    <row r="13126" spans="8:8" x14ac:dyDescent="0.25">
      <c r="H13126" s="25"/>
    </row>
    <row r="13127" spans="8:8" x14ac:dyDescent="0.25">
      <c r="H13127" s="25"/>
    </row>
    <row r="13128" spans="8:8" x14ac:dyDescent="0.25">
      <c r="H13128" s="25"/>
    </row>
    <row r="13129" spans="8:8" x14ac:dyDescent="0.25">
      <c r="H13129" s="25"/>
    </row>
    <row r="13130" spans="8:8" x14ac:dyDescent="0.25">
      <c r="H13130" s="25"/>
    </row>
    <row r="13131" spans="8:8" x14ac:dyDescent="0.25">
      <c r="H13131" s="25"/>
    </row>
    <row r="13132" spans="8:8" x14ac:dyDescent="0.25">
      <c r="H13132" s="25"/>
    </row>
    <row r="13133" spans="8:8" x14ac:dyDescent="0.25">
      <c r="H13133" s="25"/>
    </row>
    <row r="13134" spans="8:8" x14ac:dyDescent="0.25">
      <c r="H13134" s="25"/>
    </row>
    <row r="13135" spans="8:8" x14ac:dyDescent="0.25">
      <c r="H13135" s="25"/>
    </row>
    <row r="13136" spans="8:8" x14ac:dyDescent="0.25">
      <c r="H13136" s="25"/>
    </row>
    <row r="13137" spans="8:8" x14ac:dyDescent="0.25">
      <c r="H13137" s="25"/>
    </row>
    <row r="13138" spans="8:8" x14ac:dyDescent="0.25">
      <c r="H13138" s="25"/>
    </row>
    <row r="13139" spans="8:8" x14ac:dyDescent="0.25">
      <c r="H13139" s="25"/>
    </row>
    <row r="13140" spans="8:8" x14ac:dyDescent="0.25">
      <c r="H13140" s="25"/>
    </row>
    <row r="13141" spans="8:8" x14ac:dyDescent="0.25">
      <c r="H13141" s="25"/>
    </row>
    <row r="13142" spans="8:8" x14ac:dyDescent="0.25">
      <c r="H13142" s="25"/>
    </row>
    <row r="13143" spans="8:8" x14ac:dyDescent="0.25">
      <c r="H13143" s="25"/>
    </row>
    <row r="13144" spans="8:8" x14ac:dyDescent="0.25">
      <c r="H13144" s="25"/>
    </row>
    <row r="13145" spans="8:8" x14ac:dyDescent="0.25">
      <c r="H13145" s="25"/>
    </row>
    <row r="13146" spans="8:8" x14ac:dyDescent="0.25">
      <c r="H13146" s="25"/>
    </row>
    <row r="13147" spans="8:8" x14ac:dyDescent="0.25">
      <c r="H13147" s="25"/>
    </row>
    <row r="13148" spans="8:8" x14ac:dyDescent="0.25">
      <c r="H13148" s="25"/>
    </row>
    <row r="13149" spans="8:8" x14ac:dyDescent="0.25">
      <c r="H13149" s="25"/>
    </row>
    <row r="13150" spans="8:8" x14ac:dyDescent="0.25">
      <c r="H13150" s="25"/>
    </row>
    <row r="13151" spans="8:8" x14ac:dyDescent="0.25">
      <c r="H13151" s="25"/>
    </row>
    <row r="13152" spans="8:8" x14ac:dyDescent="0.25">
      <c r="H13152" s="25"/>
    </row>
    <row r="13153" spans="8:8" x14ac:dyDescent="0.25">
      <c r="H13153" s="25"/>
    </row>
    <row r="13154" spans="8:8" x14ac:dyDescent="0.25">
      <c r="H13154" s="25"/>
    </row>
    <row r="13155" spans="8:8" x14ac:dyDescent="0.25">
      <c r="H13155" s="25"/>
    </row>
    <row r="13156" spans="8:8" x14ac:dyDescent="0.25">
      <c r="H13156" s="25"/>
    </row>
    <row r="13157" spans="8:8" x14ac:dyDescent="0.25">
      <c r="H13157" s="25"/>
    </row>
    <row r="13158" spans="8:8" x14ac:dyDescent="0.25">
      <c r="H13158" s="25"/>
    </row>
    <row r="13159" spans="8:8" x14ac:dyDescent="0.25">
      <c r="H13159" s="25"/>
    </row>
    <row r="13160" spans="8:8" x14ac:dyDescent="0.25">
      <c r="H13160" s="25"/>
    </row>
    <row r="13161" spans="8:8" x14ac:dyDescent="0.25">
      <c r="H13161" s="25"/>
    </row>
    <row r="13162" spans="8:8" x14ac:dyDescent="0.25">
      <c r="H13162" s="25"/>
    </row>
    <row r="13163" spans="8:8" x14ac:dyDescent="0.25">
      <c r="H13163" s="25"/>
    </row>
    <row r="13164" spans="8:8" x14ac:dyDescent="0.25">
      <c r="H13164" s="25"/>
    </row>
    <row r="13165" spans="8:8" x14ac:dyDescent="0.25">
      <c r="H13165" s="25"/>
    </row>
    <row r="13166" spans="8:8" x14ac:dyDescent="0.25">
      <c r="H13166" s="25"/>
    </row>
    <row r="13167" spans="8:8" x14ac:dyDescent="0.25">
      <c r="H13167" s="25"/>
    </row>
    <row r="13168" spans="8:8" x14ac:dyDescent="0.25">
      <c r="H13168" s="25"/>
    </row>
    <row r="13169" spans="8:8" x14ac:dyDescent="0.25">
      <c r="H13169" s="25"/>
    </row>
    <row r="13170" spans="8:8" x14ac:dyDescent="0.25">
      <c r="H13170" s="25"/>
    </row>
    <row r="13171" spans="8:8" x14ac:dyDescent="0.25">
      <c r="H13171" s="25"/>
    </row>
    <row r="13172" spans="8:8" x14ac:dyDescent="0.25">
      <c r="H13172" s="25"/>
    </row>
    <row r="13173" spans="8:8" x14ac:dyDescent="0.25">
      <c r="H13173" s="25"/>
    </row>
    <row r="13174" spans="8:8" x14ac:dyDescent="0.25">
      <c r="H13174" s="25"/>
    </row>
    <row r="13175" spans="8:8" x14ac:dyDescent="0.25">
      <c r="H13175" s="25"/>
    </row>
    <row r="13176" spans="8:8" x14ac:dyDescent="0.25">
      <c r="H13176" s="25"/>
    </row>
    <row r="13177" spans="8:8" x14ac:dyDescent="0.25">
      <c r="H13177" s="25"/>
    </row>
    <row r="13178" spans="8:8" x14ac:dyDescent="0.25">
      <c r="H13178" s="25"/>
    </row>
    <row r="13179" spans="8:8" x14ac:dyDescent="0.25">
      <c r="H13179" s="25"/>
    </row>
    <row r="13180" spans="8:8" x14ac:dyDescent="0.25">
      <c r="H13180" s="25"/>
    </row>
    <row r="13181" spans="8:8" x14ac:dyDescent="0.25">
      <c r="H13181" s="25"/>
    </row>
    <row r="13182" spans="8:8" x14ac:dyDescent="0.25">
      <c r="H13182" s="25"/>
    </row>
    <row r="13183" spans="8:8" x14ac:dyDescent="0.25">
      <c r="H13183" s="25"/>
    </row>
    <row r="13184" spans="8:8" x14ac:dyDescent="0.25">
      <c r="H13184" s="25"/>
    </row>
    <row r="13185" spans="8:8" x14ac:dyDescent="0.25">
      <c r="H13185" s="25"/>
    </row>
    <row r="13186" spans="8:8" x14ac:dyDescent="0.25">
      <c r="H13186" s="25"/>
    </row>
    <row r="13187" spans="8:8" x14ac:dyDescent="0.25">
      <c r="H13187" s="25"/>
    </row>
    <row r="13188" spans="8:8" x14ac:dyDescent="0.25">
      <c r="H13188" s="25"/>
    </row>
    <row r="13189" spans="8:8" x14ac:dyDescent="0.25">
      <c r="H13189" s="25"/>
    </row>
    <row r="13190" spans="8:8" x14ac:dyDescent="0.25">
      <c r="H13190" s="25"/>
    </row>
    <row r="13191" spans="8:8" x14ac:dyDescent="0.25">
      <c r="H13191" s="25"/>
    </row>
    <row r="13192" spans="8:8" x14ac:dyDescent="0.25">
      <c r="H13192" s="25"/>
    </row>
    <row r="13193" spans="8:8" x14ac:dyDescent="0.25">
      <c r="H13193" s="25"/>
    </row>
    <row r="13194" spans="8:8" x14ac:dyDescent="0.25">
      <c r="H13194" s="25"/>
    </row>
    <row r="13195" spans="8:8" x14ac:dyDescent="0.25">
      <c r="H13195" s="25"/>
    </row>
    <row r="13196" spans="8:8" x14ac:dyDescent="0.25">
      <c r="H13196" s="25"/>
    </row>
    <row r="13197" spans="8:8" x14ac:dyDescent="0.25">
      <c r="H13197" s="25"/>
    </row>
    <row r="13198" spans="8:8" x14ac:dyDescent="0.25">
      <c r="H13198" s="25"/>
    </row>
    <row r="13199" spans="8:8" x14ac:dyDescent="0.25">
      <c r="H13199" s="25"/>
    </row>
    <row r="13200" spans="8:8" x14ac:dyDescent="0.25">
      <c r="H13200" s="25"/>
    </row>
    <row r="13201" spans="8:8" x14ac:dyDescent="0.25">
      <c r="H13201" s="25"/>
    </row>
    <row r="13202" spans="8:8" x14ac:dyDescent="0.25">
      <c r="H13202" s="25"/>
    </row>
    <row r="13203" spans="8:8" x14ac:dyDescent="0.25">
      <c r="H13203" s="25"/>
    </row>
    <row r="13204" spans="8:8" x14ac:dyDescent="0.25">
      <c r="H13204" s="25"/>
    </row>
    <row r="13205" spans="8:8" x14ac:dyDescent="0.25">
      <c r="H13205" s="25"/>
    </row>
    <row r="13206" spans="8:8" x14ac:dyDescent="0.25">
      <c r="H13206" s="25"/>
    </row>
    <row r="13207" spans="8:8" x14ac:dyDescent="0.25">
      <c r="H13207" s="25"/>
    </row>
    <row r="13208" spans="8:8" x14ac:dyDescent="0.25">
      <c r="H13208" s="25"/>
    </row>
    <row r="13209" spans="8:8" x14ac:dyDescent="0.25">
      <c r="H13209" s="25"/>
    </row>
    <row r="13210" spans="8:8" x14ac:dyDescent="0.25">
      <c r="H13210" s="25"/>
    </row>
    <row r="13211" spans="8:8" x14ac:dyDescent="0.25">
      <c r="H13211" s="25"/>
    </row>
    <row r="13212" spans="8:8" x14ac:dyDescent="0.25">
      <c r="H13212" s="25"/>
    </row>
    <row r="13213" spans="8:8" x14ac:dyDescent="0.25">
      <c r="H13213" s="25"/>
    </row>
    <row r="13214" spans="8:8" x14ac:dyDescent="0.25">
      <c r="H13214" s="25"/>
    </row>
    <row r="13215" spans="8:8" x14ac:dyDescent="0.25">
      <c r="H13215" s="25"/>
    </row>
    <row r="13216" spans="8:8" x14ac:dyDescent="0.25">
      <c r="H13216" s="25"/>
    </row>
    <row r="13217" spans="8:8" x14ac:dyDescent="0.25">
      <c r="H13217" s="25"/>
    </row>
    <row r="13218" spans="8:8" x14ac:dyDescent="0.25">
      <c r="H13218" s="25"/>
    </row>
    <row r="13219" spans="8:8" x14ac:dyDescent="0.25">
      <c r="H13219" s="25"/>
    </row>
    <row r="13220" spans="8:8" x14ac:dyDescent="0.25">
      <c r="H13220" s="25"/>
    </row>
    <row r="13221" spans="8:8" x14ac:dyDescent="0.25">
      <c r="H13221" s="25"/>
    </row>
    <row r="13222" spans="8:8" x14ac:dyDescent="0.25">
      <c r="H13222" s="25"/>
    </row>
    <row r="13223" spans="8:8" x14ac:dyDescent="0.25">
      <c r="H13223" s="25"/>
    </row>
    <row r="13224" spans="8:8" x14ac:dyDescent="0.25">
      <c r="H13224" s="25"/>
    </row>
    <row r="13225" spans="8:8" x14ac:dyDescent="0.25">
      <c r="H13225" s="25"/>
    </row>
    <row r="13226" spans="8:8" x14ac:dyDescent="0.25">
      <c r="H13226" s="25"/>
    </row>
    <row r="13227" spans="8:8" x14ac:dyDescent="0.25">
      <c r="H13227" s="25"/>
    </row>
    <row r="13228" spans="8:8" x14ac:dyDescent="0.25">
      <c r="H13228" s="25"/>
    </row>
    <row r="13229" spans="8:8" x14ac:dyDescent="0.25">
      <c r="H13229" s="25"/>
    </row>
    <row r="13230" spans="8:8" x14ac:dyDescent="0.25">
      <c r="H13230" s="25"/>
    </row>
    <row r="13231" spans="8:8" x14ac:dyDescent="0.25">
      <c r="H13231" s="25"/>
    </row>
    <row r="13232" spans="8:8" x14ac:dyDescent="0.25">
      <c r="H13232" s="25"/>
    </row>
    <row r="13233" spans="8:8" x14ac:dyDescent="0.25">
      <c r="H13233" s="25"/>
    </row>
    <row r="13234" spans="8:8" x14ac:dyDescent="0.25">
      <c r="H13234" s="25"/>
    </row>
    <row r="13235" spans="8:8" x14ac:dyDescent="0.25">
      <c r="H13235" s="25"/>
    </row>
    <row r="13236" spans="8:8" x14ac:dyDescent="0.25">
      <c r="H13236" s="25"/>
    </row>
    <row r="13237" spans="8:8" x14ac:dyDescent="0.25">
      <c r="H13237" s="25"/>
    </row>
    <row r="13238" spans="8:8" x14ac:dyDescent="0.25">
      <c r="H13238" s="25"/>
    </row>
    <row r="13239" spans="8:8" x14ac:dyDescent="0.25">
      <c r="H13239" s="25"/>
    </row>
    <row r="13240" spans="8:8" x14ac:dyDescent="0.25">
      <c r="H13240" s="25"/>
    </row>
    <row r="13241" spans="8:8" x14ac:dyDescent="0.25">
      <c r="H13241" s="25"/>
    </row>
    <row r="13242" spans="8:8" x14ac:dyDescent="0.25">
      <c r="H13242" s="25"/>
    </row>
    <row r="13243" spans="8:8" x14ac:dyDescent="0.25">
      <c r="H13243" s="25"/>
    </row>
    <row r="13244" spans="8:8" x14ac:dyDescent="0.25">
      <c r="H13244" s="25"/>
    </row>
    <row r="13245" spans="8:8" x14ac:dyDescent="0.25">
      <c r="H13245" s="25"/>
    </row>
    <row r="13246" spans="8:8" x14ac:dyDescent="0.25">
      <c r="H13246" s="25"/>
    </row>
    <row r="13247" spans="8:8" x14ac:dyDescent="0.25">
      <c r="H13247" s="25"/>
    </row>
    <row r="13248" spans="8:8" x14ac:dyDescent="0.25">
      <c r="H13248" s="25"/>
    </row>
    <row r="13249" spans="8:8" x14ac:dyDescent="0.25">
      <c r="H13249" s="25"/>
    </row>
    <row r="13250" spans="8:8" x14ac:dyDescent="0.25">
      <c r="H13250" s="25"/>
    </row>
    <row r="13251" spans="8:8" x14ac:dyDescent="0.25">
      <c r="H13251" s="25"/>
    </row>
    <row r="13252" spans="8:8" x14ac:dyDescent="0.25">
      <c r="H13252" s="25"/>
    </row>
    <row r="13253" spans="8:8" x14ac:dyDescent="0.25">
      <c r="H13253" s="25"/>
    </row>
    <row r="13254" spans="8:8" x14ac:dyDescent="0.25">
      <c r="H13254" s="25"/>
    </row>
    <row r="13255" spans="8:8" x14ac:dyDescent="0.25">
      <c r="H13255" s="25"/>
    </row>
    <row r="13256" spans="8:8" x14ac:dyDescent="0.25">
      <c r="H13256" s="25"/>
    </row>
    <row r="13257" spans="8:8" x14ac:dyDescent="0.25">
      <c r="H13257" s="25"/>
    </row>
    <row r="13258" spans="8:8" x14ac:dyDescent="0.25">
      <c r="H13258" s="25"/>
    </row>
    <row r="13259" spans="8:8" x14ac:dyDescent="0.25">
      <c r="H13259" s="25"/>
    </row>
    <row r="13260" spans="8:8" x14ac:dyDescent="0.25">
      <c r="H13260" s="25"/>
    </row>
    <row r="13261" spans="8:8" x14ac:dyDescent="0.25">
      <c r="H13261" s="25"/>
    </row>
    <row r="13262" spans="8:8" x14ac:dyDescent="0.25">
      <c r="H13262" s="25"/>
    </row>
    <row r="13263" spans="8:8" x14ac:dyDescent="0.25">
      <c r="H13263" s="25"/>
    </row>
    <row r="13264" spans="8:8" x14ac:dyDescent="0.25">
      <c r="H13264" s="25"/>
    </row>
    <row r="13265" spans="8:8" x14ac:dyDescent="0.25">
      <c r="H13265" s="25"/>
    </row>
    <row r="13266" spans="8:8" x14ac:dyDescent="0.25">
      <c r="H13266" s="25"/>
    </row>
    <row r="13267" spans="8:8" x14ac:dyDescent="0.25">
      <c r="H13267" s="25"/>
    </row>
    <row r="13268" spans="8:8" x14ac:dyDescent="0.25">
      <c r="H13268" s="25"/>
    </row>
    <row r="13269" spans="8:8" x14ac:dyDescent="0.25">
      <c r="H13269" s="25"/>
    </row>
    <row r="13270" spans="8:8" x14ac:dyDescent="0.25">
      <c r="H13270" s="25"/>
    </row>
    <row r="13271" spans="8:8" x14ac:dyDescent="0.25">
      <c r="H13271" s="25"/>
    </row>
    <row r="13272" spans="8:8" x14ac:dyDescent="0.25">
      <c r="H13272" s="25"/>
    </row>
    <row r="13273" spans="8:8" x14ac:dyDescent="0.25">
      <c r="H13273" s="25"/>
    </row>
    <row r="13274" spans="8:8" x14ac:dyDescent="0.25">
      <c r="H13274" s="25"/>
    </row>
    <row r="13275" spans="8:8" x14ac:dyDescent="0.25">
      <c r="H13275" s="25"/>
    </row>
    <row r="13276" spans="8:8" x14ac:dyDescent="0.25">
      <c r="H13276" s="25"/>
    </row>
    <row r="13277" spans="8:8" x14ac:dyDescent="0.25">
      <c r="H13277" s="25"/>
    </row>
    <row r="13278" spans="8:8" x14ac:dyDescent="0.25">
      <c r="H13278" s="25"/>
    </row>
    <row r="13279" spans="8:8" x14ac:dyDescent="0.25">
      <c r="H13279" s="25"/>
    </row>
    <row r="13280" spans="8:8" x14ac:dyDescent="0.25">
      <c r="H13280" s="25"/>
    </row>
    <row r="13281" spans="8:8" x14ac:dyDescent="0.25">
      <c r="H13281" s="25"/>
    </row>
    <row r="13282" spans="8:8" x14ac:dyDescent="0.25">
      <c r="H13282" s="25"/>
    </row>
    <row r="13283" spans="8:8" x14ac:dyDescent="0.25">
      <c r="H13283" s="25"/>
    </row>
    <row r="13284" spans="8:8" x14ac:dyDescent="0.25">
      <c r="H13284" s="25"/>
    </row>
    <row r="13285" spans="8:8" x14ac:dyDescent="0.25">
      <c r="H13285" s="25"/>
    </row>
    <row r="13286" spans="8:8" x14ac:dyDescent="0.25">
      <c r="H13286" s="25"/>
    </row>
    <row r="13287" spans="8:8" x14ac:dyDescent="0.25">
      <c r="H13287" s="25"/>
    </row>
    <row r="13288" spans="8:8" x14ac:dyDescent="0.25">
      <c r="H13288" s="25"/>
    </row>
    <row r="13289" spans="8:8" x14ac:dyDescent="0.25">
      <c r="H13289" s="25"/>
    </row>
    <row r="13290" spans="8:8" x14ac:dyDescent="0.25">
      <c r="H13290" s="25"/>
    </row>
    <row r="13291" spans="8:8" x14ac:dyDescent="0.25">
      <c r="H13291" s="25"/>
    </row>
    <row r="13292" spans="8:8" x14ac:dyDescent="0.25">
      <c r="H13292" s="25"/>
    </row>
    <row r="13293" spans="8:8" x14ac:dyDescent="0.25">
      <c r="H13293" s="25"/>
    </row>
    <row r="13294" spans="8:8" x14ac:dyDescent="0.25">
      <c r="H13294" s="25"/>
    </row>
    <row r="13295" spans="8:8" x14ac:dyDescent="0.25">
      <c r="H13295" s="25"/>
    </row>
    <row r="13296" spans="8:8" x14ac:dyDescent="0.25">
      <c r="H13296" s="25"/>
    </row>
    <row r="13297" spans="8:8" x14ac:dyDescent="0.25">
      <c r="H13297" s="25"/>
    </row>
    <row r="13298" spans="8:8" x14ac:dyDescent="0.25">
      <c r="H13298" s="25"/>
    </row>
    <row r="13299" spans="8:8" x14ac:dyDescent="0.25">
      <c r="H13299" s="25"/>
    </row>
    <row r="13300" spans="8:8" x14ac:dyDescent="0.25">
      <c r="H13300" s="25"/>
    </row>
    <row r="13301" spans="8:8" x14ac:dyDescent="0.25">
      <c r="H13301" s="25"/>
    </row>
    <row r="13302" spans="8:8" x14ac:dyDescent="0.25">
      <c r="H13302" s="25"/>
    </row>
    <row r="13303" spans="8:8" x14ac:dyDescent="0.25">
      <c r="H13303" s="25"/>
    </row>
    <row r="13304" spans="8:8" x14ac:dyDescent="0.25">
      <c r="H13304" s="25"/>
    </row>
    <row r="13305" spans="8:8" x14ac:dyDescent="0.25">
      <c r="H13305" s="25"/>
    </row>
    <row r="13306" spans="8:8" x14ac:dyDescent="0.25">
      <c r="H13306" s="25"/>
    </row>
    <row r="13307" spans="8:8" x14ac:dyDescent="0.25">
      <c r="H13307" s="25"/>
    </row>
    <row r="13308" spans="8:8" x14ac:dyDescent="0.25">
      <c r="H13308" s="25"/>
    </row>
    <row r="13309" spans="8:8" x14ac:dyDescent="0.25">
      <c r="H13309" s="25"/>
    </row>
    <row r="13310" spans="8:8" x14ac:dyDescent="0.25">
      <c r="H13310" s="25"/>
    </row>
    <row r="13311" spans="8:8" x14ac:dyDescent="0.25">
      <c r="H13311" s="25"/>
    </row>
    <row r="13312" spans="8:8" x14ac:dyDescent="0.25">
      <c r="H13312" s="25"/>
    </row>
    <row r="13313" spans="8:8" x14ac:dyDescent="0.25">
      <c r="H13313" s="25"/>
    </row>
    <row r="13314" spans="8:8" x14ac:dyDescent="0.25">
      <c r="H13314" s="25"/>
    </row>
    <row r="13315" spans="8:8" x14ac:dyDescent="0.25">
      <c r="H13315" s="25"/>
    </row>
    <row r="13316" spans="8:8" x14ac:dyDescent="0.25">
      <c r="H13316" s="25"/>
    </row>
    <row r="13317" spans="8:8" x14ac:dyDescent="0.25">
      <c r="H13317" s="25"/>
    </row>
    <row r="13318" spans="8:8" x14ac:dyDescent="0.25">
      <c r="H13318" s="25"/>
    </row>
    <row r="13319" spans="8:8" x14ac:dyDescent="0.25">
      <c r="H13319" s="25"/>
    </row>
    <row r="13320" spans="8:8" x14ac:dyDescent="0.25">
      <c r="H13320" s="25"/>
    </row>
    <row r="13321" spans="8:8" x14ac:dyDescent="0.25">
      <c r="H13321" s="25"/>
    </row>
    <row r="13322" spans="8:8" x14ac:dyDescent="0.25">
      <c r="H13322" s="25"/>
    </row>
    <row r="13323" spans="8:8" x14ac:dyDescent="0.25">
      <c r="H13323" s="25"/>
    </row>
    <row r="13324" spans="8:8" x14ac:dyDescent="0.25">
      <c r="H13324" s="25"/>
    </row>
    <row r="13325" spans="8:8" x14ac:dyDescent="0.25">
      <c r="H13325" s="25"/>
    </row>
    <row r="13326" spans="8:8" x14ac:dyDescent="0.25">
      <c r="H13326" s="25"/>
    </row>
    <row r="13327" spans="8:8" x14ac:dyDescent="0.25">
      <c r="H13327" s="25"/>
    </row>
    <row r="13328" spans="8:8" x14ac:dyDescent="0.25">
      <c r="H13328" s="25"/>
    </row>
    <row r="13329" spans="8:8" x14ac:dyDescent="0.25">
      <c r="H13329" s="25"/>
    </row>
    <row r="13330" spans="8:8" x14ac:dyDescent="0.25">
      <c r="H13330" s="25"/>
    </row>
    <row r="13331" spans="8:8" x14ac:dyDescent="0.25">
      <c r="H13331" s="25"/>
    </row>
    <row r="13332" spans="8:8" x14ac:dyDescent="0.25">
      <c r="H13332" s="25"/>
    </row>
    <row r="13333" spans="8:8" x14ac:dyDescent="0.25">
      <c r="H13333" s="25"/>
    </row>
    <row r="13334" spans="8:8" x14ac:dyDescent="0.25">
      <c r="H13334" s="25"/>
    </row>
    <row r="13335" spans="8:8" x14ac:dyDescent="0.25">
      <c r="H13335" s="25"/>
    </row>
    <row r="13336" spans="8:8" x14ac:dyDescent="0.25">
      <c r="H13336" s="25"/>
    </row>
    <row r="13337" spans="8:8" x14ac:dyDescent="0.25">
      <c r="H13337" s="25"/>
    </row>
    <row r="13338" spans="8:8" x14ac:dyDescent="0.25">
      <c r="H13338" s="25"/>
    </row>
    <row r="13339" spans="8:8" x14ac:dyDescent="0.25">
      <c r="H13339" s="25"/>
    </row>
    <row r="13340" spans="8:8" x14ac:dyDescent="0.25">
      <c r="H13340" s="25"/>
    </row>
    <row r="13341" spans="8:8" x14ac:dyDescent="0.25">
      <c r="H13341" s="25"/>
    </row>
    <row r="13342" spans="8:8" x14ac:dyDescent="0.25">
      <c r="H13342" s="25"/>
    </row>
    <row r="13343" spans="8:8" x14ac:dyDescent="0.25">
      <c r="H13343" s="25"/>
    </row>
    <row r="13344" spans="8:8" x14ac:dyDescent="0.25">
      <c r="H13344" s="25"/>
    </row>
    <row r="13345" spans="8:8" x14ac:dyDescent="0.25">
      <c r="H13345" s="25"/>
    </row>
    <row r="13346" spans="8:8" x14ac:dyDescent="0.25">
      <c r="H13346" s="25"/>
    </row>
    <row r="13347" spans="8:8" x14ac:dyDescent="0.25">
      <c r="H13347" s="25"/>
    </row>
    <row r="13348" spans="8:8" x14ac:dyDescent="0.25">
      <c r="H13348" s="25"/>
    </row>
    <row r="13349" spans="8:8" x14ac:dyDescent="0.25">
      <c r="H13349" s="25"/>
    </row>
    <row r="13350" spans="8:8" x14ac:dyDescent="0.25">
      <c r="H13350" s="25"/>
    </row>
    <row r="13351" spans="8:8" x14ac:dyDescent="0.25">
      <c r="H13351" s="25"/>
    </row>
    <row r="13352" spans="8:8" x14ac:dyDescent="0.25">
      <c r="H13352" s="25"/>
    </row>
    <row r="13353" spans="8:8" x14ac:dyDescent="0.25">
      <c r="H13353" s="25"/>
    </row>
    <row r="13354" spans="8:8" x14ac:dyDescent="0.25">
      <c r="H13354" s="25"/>
    </row>
    <row r="13355" spans="8:8" x14ac:dyDescent="0.25">
      <c r="H13355" s="25"/>
    </row>
    <row r="13356" spans="8:8" x14ac:dyDescent="0.25">
      <c r="H13356" s="25"/>
    </row>
    <row r="13357" spans="8:8" x14ac:dyDescent="0.25">
      <c r="H13357" s="25"/>
    </row>
    <row r="13358" spans="8:8" x14ac:dyDescent="0.25">
      <c r="H13358" s="25"/>
    </row>
    <row r="13359" spans="8:8" x14ac:dyDescent="0.25">
      <c r="H13359" s="25"/>
    </row>
    <row r="13360" spans="8:8" x14ac:dyDescent="0.25">
      <c r="H13360" s="25"/>
    </row>
    <row r="13361" spans="8:8" x14ac:dyDescent="0.25">
      <c r="H13361" s="25"/>
    </row>
    <row r="13362" spans="8:8" x14ac:dyDescent="0.25">
      <c r="H13362" s="25"/>
    </row>
    <row r="13363" spans="8:8" x14ac:dyDescent="0.25">
      <c r="H13363" s="25"/>
    </row>
    <row r="13364" spans="8:8" x14ac:dyDescent="0.25">
      <c r="H13364" s="25"/>
    </row>
    <row r="13365" spans="8:8" x14ac:dyDescent="0.25">
      <c r="H13365" s="25"/>
    </row>
    <row r="13366" spans="8:8" x14ac:dyDescent="0.25">
      <c r="H13366" s="25"/>
    </row>
    <row r="13367" spans="8:8" x14ac:dyDescent="0.25">
      <c r="H13367" s="25"/>
    </row>
    <row r="13368" spans="8:8" x14ac:dyDescent="0.25">
      <c r="H13368" s="25"/>
    </row>
    <row r="13369" spans="8:8" x14ac:dyDescent="0.25">
      <c r="H13369" s="25"/>
    </row>
    <row r="13370" spans="8:8" x14ac:dyDescent="0.25">
      <c r="H13370" s="25"/>
    </row>
    <row r="13371" spans="8:8" x14ac:dyDescent="0.25">
      <c r="H13371" s="25"/>
    </row>
    <row r="13372" spans="8:8" x14ac:dyDescent="0.25">
      <c r="H13372" s="25"/>
    </row>
    <row r="13373" spans="8:8" x14ac:dyDescent="0.25">
      <c r="H13373" s="25"/>
    </row>
    <row r="13374" spans="8:8" x14ac:dyDescent="0.25">
      <c r="H13374" s="25"/>
    </row>
    <row r="13375" spans="8:8" x14ac:dyDescent="0.25">
      <c r="H13375" s="25"/>
    </row>
    <row r="13376" spans="8:8" x14ac:dyDescent="0.25">
      <c r="H13376" s="25"/>
    </row>
    <row r="13377" spans="8:8" x14ac:dyDescent="0.25">
      <c r="H13377" s="25"/>
    </row>
    <row r="13378" spans="8:8" x14ac:dyDescent="0.25">
      <c r="H13378" s="25"/>
    </row>
    <row r="13379" spans="8:8" x14ac:dyDescent="0.25">
      <c r="H13379" s="25"/>
    </row>
    <row r="13380" spans="8:8" x14ac:dyDescent="0.25">
      <c r="H13380" s="25"/>
    </row>
    <row r="13381" spans="8:8" x14ac:dyDescent="0.25">
      <c r="H13381" s="25"/>
    </row>
    <row r="13382" spans="8:8" x14ac:dyDescent="0.25">
      <c r="H13382" s="25"/>
    </row>
    <row r="13383" spans="8:8" x14ac:dyDescent="0.25">
      <c r="H13383" s="25"/>
    </row>
    <row r="13384" spans="8:8" x14ac:dyDescent="0.25">
      <c r="H13384" s="25"/>
    </row>
    <row r="13385" spans="8:8" x14ac:dyDescent="0.25">
      <c r="H13385" s="25"/>
    </row>
    <row r="13386" spans="8:8" x14ac:dyDescent="0.25">
      <c r="H13386" s="25"/>
    </row>
    <row r="13387" spans="8:8" x14ac:dyDescent="0.25">
      <c r="H13387" s="25"/>
    </row>
    <row r="13388" spans="8:8" x14ac:dyDescent="0.25">
      <c r="H13388" s="25"/>
    </row>
    <row r="13389" spans="8:8" x14ac:dyDescent="0.25">
      <c r="H13389" s="25"/>
    </row>
    <row r="13390" spans="8:8" x14ac:dyDescent="0.25">
      <c r="H13390" s="25"/>
    </row>
    <row r="13391" spans="8:8" x14ac:dyDescent="0.25">
      <c r="H13391" s="25"/>
    </row>
    <row r="13392" spans="8:8" x14ac:dyDescent="0.25">
      <c r="H13392" s="25"/>
    </row>
    <row r="13393" spans="8:8" x14ac:dyDescent="0.25">
      <c r="H13393" s="25"/>
    </row>
    <row r="13394" spans="8:8" x14ac:dyDescent="0.25">
      <c r="H13394" s="25"/>
    </row>
    <row r="13395" spans="8:8" x14ac:dyDescent="0.25">
      <c r="H13395" s="25"/>
    </row>
    <row r="13396" spans="8:8" x14ac:dyDescent="0.25">
      <c r="H13396" s="25"/>
    </row>
    <row r="13397" spans="8:8" x14ac:dyDescent="0.25">
      <c r="H13397" s="25"/>
    </row>
    <row r="13398" spans="8:8" x14ac:dyDescent="0.25">
      <c r="H13398" s="25"/>
    </row>
    <row r="13399" spans="8:8" x14ac:dyDescent="0.25">
      <c r="H13399" s="25"/>
    </row>
    <row r="13400" spans="8:8" x14ac:dyDescent="0.25">
      <c r="H13400" s="25"/>
    </row>
    <row r="13401" spans="8:8" x14ac:dyDescent="0.25">
      <c r="H13401" s="25"/>
    </row>
    <row r="13402" spans="8:8" x14ac:dyDescent="0.25">
      <c r="H13402" s="25"/>
    </row>
    <row r="13403" spans="8:8" x14ac:dyDescent="0.25">
      <c r="H13403" s="25"/>
    </row>
    <row r="13404" spans="8:8" x14ac:dyDescent="0.25">
      <c r="H13404" s="25"/>
    </row>
    <row r="13405" spans="8:8" x14ac:dyDescent="0.25">
      <c r="H13405" s="25"/>
    </row>
    <row r="13406" spans="8:8" x14ac:dyDescent="0.25">
      <c r="H13406" s="25"/>
    </row>
    <row r="13407" spans="8:8" x14ac:dyDescent="0.25">
      <c r="H13407" s="25"/>
    </row>
    <row r="13408" spans="8:8" x14ac:dyDescent="0.25">
      <c r="H13408" s="25"/>
    </row>
    <row r="13409" spans="8:8" x14ac:dyDescent="0.25">
      <c r="H13409" s="25"/>
    </row>
    <row r="13410" spans="8:8" x14ac:dyDescent="0.25">
      <c r="H13410" s="25"/>
    </row>
    <row r="13411" spans="8:8" x14ac:dyDescent="0.25">
      <c r="H13411" s="25"/>
    </row>
    <row r="13412" spans="8:8" x14ac:dyDescent="0.25">
      <c r="H13412" s="25"/>
    </row>
    <row r="13413" spans="8:8" x14ac:dyDescent="0.25">
      <c r="H13413" s="25"/>
    </row>
    <row r="13414" spans="8:8" x14ac:dyDescent="0.25">
      <c r="H13414" s="25"/>
    </row>
    <row r="13415" spans="8:8" x14ac:dyDescent="0.25">
      <c r="H13415" s="25"/>
    </row>
    <row r="13416" spans="8:8" x14ac:dyDescent="0.25">
      <c r="H13416" s="25"/>
    </row>
    <row r="13417" spans="8:8" x14ac:dyDescent="0.25">
      <c r="H13417" s="25"/>
    </row>
    <row r="13418" spans="8:8" x14ac:dyDescent="0.25">
      <c r="H13418" s="25"/>
    </row>
    <row r="13419" spans="8:8" x14ac:dyDescent="0.25">
      <c r="H13419" s="25"/>
    </row>
    <row r="13420" spans="8:8" x14ac:dyDescent="0.25">
      <c r="H13420" s="25"/>
    </row>
    <row r="13421" spans="8:8" x14ac:dyDescent="0.25">
      <c r="H13421" s="25"/>
    </row>
    <row r="13422" spans="8:8" x14ac:dyDescent="0.25">
      <c r="H13422" s="25"/>
    </row>
    <row r="13423" spans="8:8" x14ac:dyDescent="0.25">
      <c r="H13423" s="25"/>
    </row>
    <row r="13424" spans="8:8" x14ac:dyDescent="0.25">
      <c r="H13424" s="25"/>
    </row>
    <row r="13425" spans="8:8" x14ac:dyDescent="0.25">
      <c r="H13425" s="25"/>
    </row>
    <row r="13426" spans="8:8" x14ac:dyDescent="0.25">
      <c r="H13426" s="25"/>
    </row>
    <row r="13427" spans="8:8" x14ac:dyDescent="0.25">
      <c r="H13427" s="25"/>
    </row>
    <row r="13428" spans="8:8" x14ac:dyDescent="0.25">
      <c r="H13428" s="25"/>
    </row>
    <row r="13429" spans="8:8" x14ac:dyDescent="0.25">
      <c r="H13429" s="25"/>
    </row>
    <row r="13430" spans="8:8" x14ac:dyDescent="0.25">
      <c r="H13430" s="25"/>
    </row>
    <row r="13431" spans="8:8" x14ac:dyDescent="0.25">
      <c r="H13431" s="25"/>
    </row>
    <row r="13432" spans="8:8" x14ac:dyDescent="0.25">
      <c r="H13432" s="25"/>
    </row>
    <row r="13433" spans="8:8" x14ac:dyDescent="0.25">
      <c r="H13433" s="25"/>
    </row>
    <row r="13434" spans="8:8" x14ac:dyDescent="0.25">
      <c r="H13434" s="25"/>
    </row>
    <row r="13435" spans="8:8" x14ac:dyDescent="0.25">
      <c r="H13435" s="25"/>
    </row>
    <row r="13436" spans="8:8" x14ac:dyDescent="0.25">
      <c r="H13436" s="25"/>
    </row>
    <row r="13437" spans="8:8" x14ac:dyDescent="0.25">
      <c r="H13437" s="25"/>
    </row>
    <row r="13438" spans="8:8" x14ac:dyDescent="0.25">
      <c r="H13438" s="25"/>
    </row>
    <row r="13439" spans="8:8" x14ac:dyDescent="0.25">
      <c r="H13439" s="25"/>
    </row>
    <row r="13440" spans="8:8" x14ac:dyDescent="0.25">
      <c r="H13440" s="25"/>
    </row>
    <row r="13441" spans="8:8" x14ac:dyDescent="0.25">
      <c r="H13441" s="25"/>
    </row>
    <row r="13442" spans="8:8" x14ac:dyDescent="0.25">
      <c r="H13442" s="25"/>
    </row>
    <row r="13443" spans="8:8" x14ac:dyDescent="0.25">
      <c r="H13443" s="25"/>
    </row>
    <row r="13444" spans="8:8" x14ac:dyDescent="0.25">
      <c r="H13444" s="25"/>
    </row>
    <row r="13445" spans="8:8" x14ac:dyDescent="0.25">
      <c r="H13445" s="25"/>
    </row>
    <row r="13446" spans="8:8" x14ac:dyDescent="0.25">
      <c r="H13446" s="25"/>
    </row>
    <row r="13447" spans="8:8" x14ac:dyDescent="0.25">
      <c r="H13447" s="25"/>
    </row>
    <row r="13448" spans="8:8" x14ac:dyDescent="0.25">
      <c r="H13448" s="25"/>
    </row>
    <row r="13449" spans="8:8" x14ac:dyDescent="0.25">
      <c r="H13449" s="25"/>
    </row>
    <row r="13450" spans="8:8" x14ac:dyDescent="0.25">
      <c r="H13450" s="25"/>
    </row>
    <row r="13451" spans="8:8" x14ac:dyDescent="0.25">
      <c r="H13451" s="25"/>
    </row>
    <row r="13452" spans="8:8" x14ac:dyDescent="0.25">
      <c r="H13452" s="25"/>
    </row>
    <row r="13453" spans="8:8" x14ac:dyDescent="0.25">
      <c r="H13453" s="25"/>
    </row>
    <row r="13454" spans="8:8" x14ac:dyDescent="0.25">
      <c r="H13454" s="25"/>
    </row>
    <row r="13455" spans="8:8" x14ac:dyDescent="0.25">
      <c r="H13455" s="25"/>
    </row>
    <row r="13456" spans="8:8" x14ac:dyDescent="0.25">
      <c r="H13456" s="25"/>
    </row>
    <row r="13457" spans="8:8" x14ac:dyDescent="0.25">
      <c r="H13457" s="25"/>
    </row>
    <row r="13458" spans="8:8" x14ac:dyDescent="0.25">
      <c r="H13458" s="25"/>
    </row>
    <row r="13459" spans="8:8" x14ac:dyDescent="0.25">
      <c r="H13459" s="25"/>
    </row>
    <row r="13460" spans="8:8" x14ac:dyDescent="0.25">
      <c r="H13460" s="25"/>
    </row>
    <row r="13461" spans="8:8" x14ac:dyDescent="0.25">
      <c r="H13461" s="25"/>
    </row>
    <row r="13462" spans="8:8" x14ac:dyDescent="0.25">
      <c r="H13462" s="25"/>
    </row>
    <row r="13463" spans="8:8" x14ac:dyDescent="0.25">
      <c r="H13463" s="25"/>
    </row>
    <row r="13464" spans="8:8" x14ac:dyDescent="0.25">
      <c r="H13464" s="25"/>
    </row>
    <row r="13465" spans="8:8" x14ac:dyDescent="0.25">
      <c r="H13465" s="25"/>
    </row>
    <row r="13466" spans="8:8" x14ac:dyDescent="0.25">
      <c r="H13466" s="25"/>
    </row>
    <row r="13467" spans="8:8" x14ac:dyDescent="0.25">
      <c r="H13467" s="25"/>
    </row>
    <row r="13468" spans="8:8" x14ac:dyDescent="0.25">
      <c r="H13468" s="25"/>
    </row>
    <row r="13469" spans="8:8" x14ac:dyDescent="0.25">
      <c r="H13469" s="25"/>
    </row>
    <row r="13470" spans="8:8" x14ac:dyDescent="0.25">
      <c r="H13470" s="25"/>
    </row>
    <row r="13471" spans="8:8" x14ac:dyDescent="0.25">
      <c r="H13471" s="25"/>
    </row>
    <row r="13472" spans="8:8" x14ac:dyDescent="0.25">
      <c r="H13472" s="25"/>
    </row>
    <row r="13473" spans="8:8" x14ac:dyDescent="0.25">
      <c r="H13473" s="25"/>
    </row>
    <row r="13474" spans="8:8" x14ac:dyDescent="0.25">
      <c r="H13474" s="25"/>
    </row>
    <row r="13475" spans="8:8" x14ac:dyDescent="0.25">
      <c r="H13475" s="25"/>
    </row>
    <row r="13476" spans="8:8" x14ac:dyDescent="0.25">
      <c r="H13476" s="25"/>
    </row>
    <row r="13477" spans="8:8" x14ac:dyDescent="0.25">
      <c r="H13477" s="25"/>
    </row>
    <row r="13478" spans="8:8" x14ac:dyDescent="0.25">
      <c r="H13478" s="25"/>
    </row>
    <row r="13479" spans="8:8" x14ac:dyDescent="0.25">
      <c r="H13479" s="25"/>
    </row>
    <row r="13480" spans="8:8" x14ac:dyDescent="0.25">
      <c r="H13480" s="25"/>
    </row>
    <row r="13481" spans="8:8" x14ac:dyDescent="0.25">
      <c r="H13481" s="25"/>
    </row>
    <row r="13482" spans="8:8" x14ac:dyDescent="0.25">
      <c r="H13482" s="25"/>
    </row>
    <row r="13483" spans="8:8" x14ac:dyDescent="0.25">
      <c r="H13483" s="25"/>
    </row>
    <row r="13484" spans="8:8" x14ac:dyDescent="0.25">
      <c r="H13484" s="25"/>
    </row>
    <row r="13485" spans="8:8" x14ac:dyDescent="0.25">
      <c r="H13485" s="25"/>
    </row>
    <row r="13486" spans="8:8" x14ac:dyDescent="0.25">
      <c r="H13486" s="25"/>
    </row>
    <row r="13487" spans="8:8" x14ac:dyDescent="0.25">
      <c r="H13487" s="25"/>
    </row>
    <row r="13488" spans="8:8" x14ac:dyDescent="0.25">
      <c r="H13488" s="25"/>
    </row>
    <row r="13489" spans="8:8" x14ac:dyDescent="0.25">
      <c r="H13489" s="25"/>
    </row>
    <row r="13490" spans="8:8" x14ac:dyDescent="0.25">
      <c r="H13490" s="25"/>
    </row>
    <row r="13491" spans="8:8" x14ac:dyDescent="0.25">
      <c r="H13491" s="25"/>
    </row>
    <row r="13492" spans="8:8" x14ac:dyDescent="0.25">
      <c r="H13492" s="25"/>
    </row>
    <row r="13493" spans="8:8" x14ac:dyDescent="0.25">
      <c r="H13493" s="25"/>
    </row>
    <row r="13494" spans="8:8" x14ac:dyDescent="0.25">
      <c r="H13494" s="25"/>
    </row>
    <row r="13495" spans="8:8" x14ac:dyDescent="0.25">
      <c r="H13495" s="25"/>
    </row>
    <row r="13496" spans="8:8" x14ac:dyDescent="0.25">
      <c r="H13496" s="25"/>
    </row>
    <row r="13497" spans="8:8" x14ac:dyDescent="0.25">
      <c r="H13497" s="25"/>
    </row>
    <row r="13498" spans="8:8" x14ac:dyDescent="0.25">
      <c r="H13498" s="25"/>
    </row>
    <row r="13499" spans="8:8" x14ac:dyDescent="0.25">
      <c r="H13499" s="25"/>
    </row>
    <row r="13500" spans="8:8" x14ac:dyDescent="0.25">
      <c r="H13500" s="25"/>
    </row>
    <row r="13501" spans="8:8" x14ac:dyDescent="0.25">
      <c r="H13501" s="25"/>
    </row>
    <row r="13502" spans="8:8" x14ac:dyDescent="0.25">
      <c r="H13502" s="25"/>
    </row>
    <row r="13503" spans="8:8" x14ac:dyDescent="0.25">
      <c r="H13503" s="25"/>
    </row>
    <row r="13504" spans="8:8" x14ac:dyDescent="0.25">
      <c r="H13504" s="25"/>
    </row>
    <row r="13505" spans="8:8" x14ac:dyDescent="0.25">
      <c r="H13505" s="25"/>
    </row>
    <row r="13506" spans="8:8" x14ac:dyDescent="0.25">
      <c r="H13506" s="25"/>
    </row>
    <row r="13507" spans="8:8" x14ac:dyDescent="0.25">
      <c r="H13507" s="25"/>
    </row>
    <row r="13508" spans="8:8" x14ac:dyDescent="0.25">
      <c r="H13508" s="25"/>
    </row>
    <row r="13509" spans="8:8" x14ac:dyDescent="0.25">
      <c r="H13509" s="25"/>
    </row>
    <row r="13510" spans="8:8" x14ac:dyDescent="0.25">
      <c r="H13510" s="25"/>
    </row>
    <row r="13511" spans="8:8" x14ac:dyDescent="0.25">
      <c r="H13511" s="25"/>
    </row>
    <row r="13512" spans="8:8" x14ac:dyDescent="0.25">
      <c r="H13512" s="25"/>
    </row>
    <row r="13513" spans="8:8" x14ac:dyDescent="0.25">
      <c r="H13513" s="25"/>
    </row>
    <row r="13514" spans="8:8" x14ac:dyDescent="0.25">
      <c r="H13514" s="25"/>
    </row>
    <row r="13515" spans="8:8" x14ac:dyDescent="0.25">
      <c r="H13515" s="25"/>
    </row>
    <row r="13516" spans="8:8" x14ac:dyDescent="0.25">
      <c r="H13516" s="25"/>
    </row>
    <row r="13517" spans="8:8" x14ac:dyDescent="0.25">
      <c r="H13517" s="25"/>
    </row>
    <row r="13518" spans="8:8" x14ac:dyDescent="0.25">
      <c r="H13518" s="25"/>
    </row>
    <row r="13519" spans="8:8" x14ac:dyDescent="0.25">
      <c r="H13519" s="25"/>
    </row>
    <row r="13520" spans="8:8" x14ac:dyDescent="0.25">
      <c r="H13520" s="25"/>
    </row>
    <row r="13521" spans="8:8" x14ac:dyDescent="0.25">
      <c r="H13521" s="25"/>
    </row>
    <row r="13522" spans="8:8" x14ac:dyDescent="0.25">
      <c r="H13522" s="25"/>
    </row>
    <row r="13523" spans="8:8" x14ac:dyDescent="0.25">
      <c r="H13523" s="25"/>
    </row>
    <row r="13524" spans="8:8" x14ac:dyDescent="0.25">
      <c r="H13524" s="25"/>
    </row>
    <row r="13525" spans="8:8" x14ac:dyDescent="0.25">
      <c r="H13525" s="25"/>
    </row>
    <row r="13526" spans="8:8" x14ac:dyDescent="0.25">
      <c r="H13526" s="25"/>
    </row>
    <row r="13527" spans="8:8" x14ac:dyDescent="0.25">
      <c r="H13527" s="25"/>
    </row>
    <row r="13528" spans="8:8" x14ac:dyDescent="0.25">
      <c r="H13528" s="25"/>
    </row>
    <row r="13529" spans="8:8" x14ac:dyDescent="0.25">
      <c r="H13529" s="25"/>
    </row>
    <row r="13530" spans="8:8" x14ac:dyDescent="0.25">
      <c r="H13530" s="25"/>
    </row>
    <row r="13531" spans="8:8" x14ac:dyDescent="0.25">
      <c r="H13531" s="25"/>
    </row>
    <row r="13532" spans="8:8" x14ac:dyDescent="0.25">
      <c r="H13532" s="25"/>
    </row>
    <row r="13533" spans="8:8" x14ac:dyDescent="0.25">
      <c r="H13533" s="25"/>
    </row>
    <row r="13534" spans="8:8" x14ac:dyDescent="0.25">
      <c r="H13534" s="25"/>
    </row>
    <row r="13535" spans="8:8" x14ac:dyDescent="0.25">
      <c r="H13535" s="25"/>
    </row>
    <row r="13536" spans="8:8" x14ac:dyDescent="0.25">
      <c r="H13536" s="25"/>
    </row>
    <row r="13537" spans="8:8" x14ac:dyDescent="0.25">
      <c r="H13537" s="25"/>
    </row>
    <row r="13538" spans="8:8" x14ac:dyDescent="0.25">
      <c r="H13538" s="25"/>
    </row>
    <row r="13539" spans="8:8" x14ac:dyDescent="0.25">
      <c r="H13539" s="25"/>
    </row>
    <row r="13540" spans="8:8" x14ac:dyDescent="0.25">
      <c r="H13540" s="25"/>
    </row>
    <row r="13541" spans="8:8" x14ac:dyDescent="0.25">
      <c r="H13541" s="25"/>
    </row>
    <row r="13542" spans="8:8" x14ac:dyDescent="0.25">
      <c r="H13542" s="25"/>
    </row>
    <row r="13543" spans="8:8" x14ac:dyDescent="0.25">
      <c r="H13543" s="25"/>
    </row>
    <row r="13544" spans="8:8" x14ac:dyDescent="0.25">
      <c r="H13544" s="25"/>
    </row>
    <row r="13545" spans="8:8" x14ac:dyDescent="0.25">
      <c r="H13545" s="25"/>
    </row>
    <row r="13546" spans="8:8" x14ac:dyDescent="0.25">
      <c r="H13546" s="25"/>
    </row>
    <row r="13547" spans="8:8" x14ac:dyDescent="0.25">
      <c r="H13547" s="25"/>
    </row>
    <row r="13548" spans="8:8" x14ac:dyDescent="0.25">
      <c r="H13548" s="25"/>
    </row>
    <row r="13549" spans="8:8" x14ac:dyDescent="0.25">
      <c r="H13549" s="25"/>
    </row>
    <row r="13550" spans="8:8" x14ac:dyDescent="0.25">
      <c r="H13550" s="25"/>
    </row>
    <row r="13551" spans="8:8" x14ac:dyDescent="0.25">
      <c r="H13551" s="25"/>
    </row>
    <row r="13552" spans="8:8" x14ac:dyDescent="0.25">
      <c r="H13552" s="25"/>
    </row>
    <row r="13553" spans="8:8" x14ac:dyDescent="0.25">
      <c r="H13553" s="25"/>
    </row>
    <row r="13554" spans="8:8" x14ac:dyDescent="0.25">
      <c r="H13554" s="25"/>
    </row>
    <row r="13555" spans="8:8" x14ac:dyDescent="0.25">
      <c r="H13555" s="25"/>
    </row>
    <row r="13556" spans="8:8" x14ac:dyDescent="0.25">
      <c r="H13556" s="25"/>
    </row>
    <row r="13557" spans="8:8" x14ac:dyDescent="0.25">
      <c r="H13557" s="25"/>
    </row>
    <row r="13558" spans="8:8" x14ac:dyDescent="0.25">
      <c r="H13558" s="25"/>
    </row>
    <row r="13559" spans="8:8" x14ac:dyDescent="0.25">
      <c r="H13559" s="25"/>
    </row>
    <row r="13560" spans="8:8" x14ac:dyDescent="0.25">
      <c r="H13560" s="25"/>
    </row>
    <row r="13561" spans="8:8" x14ac:dyDescent="0.25">
      <c r="H13561" s="25"/>
    </row>
    <row r="13562" spans="8:8" x14ac:dyDescent="0.25">
      <c r="H13562" s="25"/>
    </row>
    <row r="13563" spans="8:8" x14ac:dyDescent="0.25">
      <c r="H13563" s="25"/>
    </row>
    <row r="13564" spans="8:8" x14ac:dyDescent="0.25">
      <c r="H13564" s="25"/>
    </row>
    <row r="13565" spans="8:8" x14ac:dyDescent="0.25">
      <c r="H13565" s="25"/>
    </row>
    <row r="13566" spans="8:8" x14ac:dyDescent="0.25">
      <c r="H13566" s="25"/>
    </row>
    <row r="13567" spans="8:8" x14ac:dyDescent="0.25">
      <c r="H13567" s="25"/>
    </row>
    <row r="13568" spans="8:8" x14ac:dyDescent="0.25">
      <c r="H13568" s="25"/>
    </row>
    <row r="13569" spans="8:8" x14ac:dyDescent="0.25">
      <c r="H13569" s="25"/>
    </row>
    <row r="13570" spans="8:8" x14ac:dyDescent="0.25">
      <c r="H13570" s="25"/>
    </row>
    <row r="13571" spans="8:8" x14ac:dyDescent="0.25">
      <c r="H13571" s="25"/>
    </row>
    <row r="13572" spans="8:8" x14ac:dyDescent="0.25">
      <c r="H13572" s="25"/>
    </row>
    <row r="13573" spans="8:8" x14ac:dyDescent="0.25">
      <c r="H13573" s="25"/>
    </row>
    <row r="13574" spans="8:8" x14ac:dyDescent="0.25">
      <c r="H13574" s="25"/>
    </row>
    <row r="13575" spans="8:8" x14ac:dyDescent="0.25">
      <c r="H13575" s="25"/>
    </row>
    <row r="13576" spans="8:8" x14ac:dyDescent="0.25">
      <c r="H13576" s="25"/>
    </row>
    <row r="13577" spans="8:8" x14ac:dyDescent="0.25">
      <c r="H13577" s="25"/>
    </row>
    <row r="13578" spans="8:8" x14ac:dyDescent="0.25">
      <c r="H13578" s="25"/>
    </row>
    <row r="13579" spans="8:8" x14ac:dyDescent="0.25">
      <c r="H13579" s="25"/>
    </row>
    <row r="13580" spans="8:8" x14ac:dyDescent="0.25">
      <c r="H13580" s="25"/>
    </row>
    <row r="13581" spans="8:8" x14ac:dyDescent="0.25">
      <c r="H13581" s="25"/>
    </row>
    <row r="13582" spans="8:8" x14ac:dyDescent="0.25">
      <c r="H13582" s="25"/>
    </row>
    <row r="13583" spans="8:8" x14ac:dyDescent="0.25">
      <c r="H13583" s="25"/>
    </row>
    <row r="13584" spans="8:8" x14ac:dyDescent="0.25">
      <c r="H13584" s="25"/>
    </row>
    <row r="13585" spans="8:8" x14ac:dyDescent="0.25">
      <c r="H13585" s="25"/>
    </row>
    <row r="13586" spans="8:8" x14ac:dyDescent="0.25">
      <c r="H13586" s="25"/>
    </row>
    <row r="13587" spans="8:8" x14ac:dyDescent="0.25">
      <c r="H13587" s="25"/>
    </row>
    <row r="13588" spans="8:8" x14ac:dyDescent="0.25">
      <c r="H13588" s="25"/>
    </row>
    <row r="13589" spans="8:8" x14ac:dyDescent="0.25">
      <c r="H13589" s="25"/>
    </row>
    <row r="13590" spans="8:8" x14ac:dyDescent="0.25">
      <c r="H13590" s="25"/>
    </row>
    <row r="13591" spans="8:8" x14ac:dyDescent="0.25">
      <c r="H13591" s="25"/>
    </row>
    <row r="13592" spans="8:8" x14ac:dyDescent="0.25">
      <c r="H13592" s="25"/>
    </row>
    <row r="13593" spans="8:8" x14ac:dyDescent="0.25">
      <c r="H13593" s="25"/>
    </row>
    <row r="13594" spans="8:8" x14ac:dyDescent="0.25">
      <c r="H13594" s="25"/>
    </row>
    <row r="13595" spans="8:8" x14ac:dyDescent="0.25">
      <c r="H13595" s="25"/>
    </row>
    <row r="13596" spans="8:8" x14ac:dyDescent="0.25">
      <c r="H13596" s="25"/>
    </row>
    <row r="13597" spans="8:8" x14ac:dyDescent="0.25">
      <c r="H13597" s="25"/>
    </row>
    <row r="13598" spans="8:8" x14ac:dyDescent="0.25">
      <c r="H13598" s="25"/>
    </row>
    <row r="13599" spans="8:8" x14ac:dyDescent="0.25">
      <c r="H13599" s="25"/>
    </row>
    <row r="13600" spans="8:8" x14ac:dyDescent="0.25">
      <c r="H13600" s="25"/>
    </row>
    <row r="13601" spans="8:8" x14ac:dyDescent="0.25">
      <c r="H13601" s="25"/>
    </row>
    <row r="13602" spans="8:8" x14ac:dyDescent="0.25">
      <c r="H13602" s="25"/>
    </row>
    <row r="13603" spans="8:8" x14ac:dyDescent="0.25">
      <c r="H13603" s="25"/>
    </row>
    <row r="13604" spans="8:8" x14ac:dyDescent="0.25">
      <c r="H13604" s="25"/>
    </row>
    <row r="13605" spans="8:8" x14ac:dyDescent="0.25">
      <c r="H13605" s="25"/>
    </row>
    <row r="13606" spans="8:8" x14ac:dyDescent="0.25">
      <c r="H13606" s="25"/>
    </row>
    <row r="13607" spans="8:8" x14ac:dyDescent="0.25">
      <c r="H13607" s="25"/>
    </row>
    <row r="13608" spans="8:8" x14ac:dyDescent="0.25">
      <c r="H13608" s="25"/>
    </row>
    <row r="13609" spans="8:8" x14ac:dyDescent="0.25">
      <c r="H13609" s="25"/>
    </row>
    <row r="13610" spans="8:8" x14ac:dyDescent="0.25">
      <c r="H13610" s="25"/>
    </row>
    <row r="13611" spans="8:8" x14ac:dyDescent="0.25">
      <c r="H13611" s="25"/>
    </row>
    <row r="13612" spans="8:8" x14ac:dyDescent="0.25">
      <c r="H13612" s="25"/>
    </row>
    <row r="13613" spans="8:8" x14ac:dyDescent="0.25">
      <c r="H13613" s="25"/>
    </row>
    <row r="13614" spans="8:8" x14ac:dyDescent="0.25">
      <c r="H13614" s="25"/>
    </row>
    <row r="13615" spans="8:8" x14ac:dyDescent="0.25">
      <c r="H13615" s="25"/>
    </row>
    <row r="13616" spans="8:8" x14ac:dyDescent="0.25">
      <c r="H13616" s="25"/>
    </row>
    <row r="13617" spans="8:8" x14ac:dyDescent="0.25">
      <c r="H13617" s="25"/>
    </row>
    <row r="13618" spans="8:8" x14ac:dyDescent="0.25">
      <c r="H13618" s="25"/>
    </row>
    <row r="13619" spans="8:8" x14ac:dyDescent="0.25">
      <c r="H13619" s="25"/>
    </row>
    <row r="13620" spans="8:8" x14ac:dyDescent="0.25">
      <c r="H13620" s="25"/>
    </row>
    <row r="13621" spans="8:8" x14ac:dyDescent="0.25">
      <c r="H13621" s="25"/>
    </row>
    <row r="13622" spans="8:8" x14ac:dyDescent="0.25">
      <c r="H13622" s="25"/>
    </row>
    <row r="13623" spans="8:8" x14ac:dyDescent="0.25">
      <c r="H13623" s="25"/>
    </row>
    <row r="13624" spans="8:8" x14ac:dyDescent="0.25">
      <c r="H13624" s="25"/>
    </row>
    <row r="13625" spans="8:8" x14ac:dyDescent="0.25">
      <c r="H13625" s="25"/>
    </row>
    <row r="13626" spans="8:8" x14ac:dyDescent="0.25">
      <c r="H13626" s="25"/>
    </row>
    <row r="13627" spans="8:8" x14ac:dyDescent="0.25">
      <c r="H13627" s="25"/>
    </row>
    <row r="13628" spans="8:8" x14ac:dyDescent="0.25">
      <c r="H13628" s="25"/>
    </row>
    <row r="13629" spans="8:8" x14ac:dyDescent="0.25">
      <c r="H13629" s="25"/>
    </row>
    <row r="13630" spans="8:8" x14ac:dyDescent="0.25">
      <c r="H13630" s="25"/>
    </row>
    <row r="13631" spans="8:8" x14ac:dyDescent="0.25">
      <c r="H13631" s="25"/>
    </row>
    <row r="13632" spans="8:8" x14ac:dyDescent="0.25">
      <c r="H13632" s="25"/>
    </row>
    <row r="13633" spans="8:8" x14ac:dyDescent="0.25">
      <c r="H13633" s="25"/>
    </row>
    <row r="13634" spans="8:8" x14ac:dyDescent="0.25">
      <c r="H13634" s="25"/>
    </row>
    <row r="13635" spans="8:8" x14ac:dyDescent="0.25">
      <c r="H13635" s="25"/>
    </row>
    <row r="13636" spans="8:8" x14ac:dyDescent="0.25">
      <c r="H13636" s="25"/>
    </row>
    <row r="13637" spans="8:8" x14ac:dyDescent="0.25">
      <c r="H13637" s="25"/>
    </row>
    <row r="13638" spans="8:8" x14ac:dyDescent="0.25">
      <c r="H13638" s="25"/>
    </row>
    <row r="13639" spans="8:8" x14ac:dyDescent="0.25">
      <c r="H13639" s="25"/>
    </row>
    <row r="13640" spans="8:8" x14ac:dyDescent="0.25">
      <c r="H13640" s="25"/>
    </row>
    <row r="13641" spans="8:8" x14ac:dyDescent="0.25">
      <c r="H13641" s="25"/>
    </row>
    <row r="13642" spans="8:8" x14ac:dyDescent="0.25">
      <c r="H13642" s="25"/>
    </row>
    <row r="13643" spans="8:8" x14ac:dyDescent="0.25">
      <c r="H13643" s="25"/>
    </row>
    <row r="13644" spans="8:8" x14ac:dyDescent="0.25">
      <c r="H13644" s="25"/>
    </row>
    <row r="13645" spans="8:8" x14ac:dyDescent="0.25">
      <c r="H13645" s="25"/>
    </row>
    <row r="13646" spans="8:8" x14ac:dyDescent="0.25">
      <c r="H13646" s="25"/>
    </row>
    <row r="13647" spans="8:8" x14ac:dyDescent="0.25">
      <c r="H13647" s="25"/>
    </row>
    <row r="13648" spans="8:8" x14ac:dyDescent="0.25">
      <c r="H13648" s="25"/>
    </row>
    <row r="13649" spans="8:8" x14ac:dyDescent="0.25">
      <c r="H13649" s="25"/>
    </row>
    <row r="13650" spans="8:8" x14ac:dyDescent="0.25">
      <c r="H13650" s="25"/>
    </row>
    <row r="13651" spans="8:8" x14ac:dyDescent="0.25">
      <c r="H13651" s="25"/>
    </row>
    <row r="13652" spans="8:8" x14ac:dyDescent="0.25">
      <c r="H13652" s="25"/>
    </row>
    <row r="13653" spans="8:8" x14ac:dyDescent="0.25">
      <c r="H13653" s="25"/>
    </row>
    <row r="13654" spans="8:8" x14ac:dyDescent="0.25">
      <c r="H13654" s="25"/>
    </row>
    <row r="13655" spans="8:8" x14ac:dyDescent="0.25">
      <c r="H13655" s="25"/>
    </row>
    <row r="13656" spans="8:8" x14ac:dyDescent="0.25">
      <c r="H13656" s="25"/>
    </row>
    <row r="13657" spans="8:8" x14ac:dyDescent="0.25">
      <c r="H13657" s="25"/>
    </row>
    <row r="13658" spans="8:8" x14ac:dyDescent="0.25">
      <c r="H13658" s="25"/>
    </row>
    <row r="13659" spans="8:8" x14ac:dyDescent="0.25">
      <c r="H13659" s="25"/>
    </row>
    <row r="13660" spans="8:8" x14ac:dyDescent="0.25">
      <c r="H13660" s="25"/>
    </row>
    <row r="13661" spans="8:8" x14ac:dyDescent="0.25">
      <c r="H13661" s="25"/>
    </row>
    <row r="13662" spans="8:8" x14ac:dyDescent="0.25">
      <c r="H13662" s="25"/>
    </row>
    <row r="13663" spans="8:8" x14ac:dyDescent="0.25">
      <c r="H13663" s="25"/>
    </row>
    <row r="13664" spans="8:8" x14ac:dyDescent="0.25">
      <c r="H13664" s="25"/>
    </row>
    <row r="13665" spans="8:8" x14ac:dyDescent="0.25">
      <c r="H13665" s="25"/>
    </row>
    <row r="13666" spans="8:8" x14ac:dyDescent="0.25">
      <c r="H13666" s="25"/>
    </row>
    <row r="13667" spans="8:8" x14ac:dyDescent="0.25">
      <c r="H13667" s="25"/>
    </row>
    <row r="13668" spans="8:8" x14ac:dyDescent="0.25">
      <c r="H13668" s="25"/>
    </row>
    <row r="13669" spans="8:8" x14ac:dyDescent="0.25">
      <c r="H13669" s="25"/>
    </row>
    <row r="13670" spans="8:8" x14ac:dyDescent="0.25">
      <c r="H13670" s="25"/>
    </row>
    <row r="13671" spans="8:8" x14ac:dyDescent="0.25">
      <c r="H13671" s="25"/>
    </row>
    <row r="13672" spans="8:8" x14ac:dyDescent="0.25">
      <c r="H13672" s="25"/>
    </row>
    <row r="13673" spans="8:8" x14ac:dyDescent="0.25">
      <c r="H13673" s="25"/>
    </row>
    <row r="13674" spans="8:8" x14ac:dyDescent="0.25">
      <c r="H13674" s="25"/>
    </row>
    <row r="13675" spans="8:8" x14ac:dyDescent="0.25">
      <c r="H13675" s="25"/>
    </row>
    <row r="13676" spans="8:8" x14ac:dyDescent="0.25">
      <c r="H13676" s="25"/>
    </row>
    <row r="13677" spans="8:8" x14ac:dyDescent="0.25">
      <c r="H13677" s="25"/>
    </row>
    <row r="13678" spans="8:8" x14ac:dyDescent="0.25">
      <c r="H13678" s="25"/>
    </row>
    <row r="13679" spans="8:8" x14ac:dyDescent="0.25">
      <c r="H13679" s="25"/>
    </row>
    <row r="13680" spans="8:8" x14ac:dyDescent="0.25">
      <c r="H13680" s="25"/>
    </row>
    <row r="13681" spans="8:8" x14ac:dyDescent="0.25">
      <c r="H13681" s="25"/>
    </row>
    <row r="13682" spans="8:8" x14ac:dyDescent="0.25">
      <c r="H13682" s="25"/>
    </row>
    <row r="13683" spans="8:8" x14ac:dyDescent="0.25">
      <c r="H13683" s="25"/>
    </row>
    <row r="13684" spans="8:8" x14ac:dyDescent="0.25">
      <c r="H13684" s="25"/>
    </row>
    <row r="13685" spans="8:8" x14ac:dyDescent="0.25">
      <c r="H13685" s="25"/>
    </row>
    <row r="13686" spans="8:8" x14ac:dyDescent="0.25">
      <c r="H13686" s="25"/>
    </row>
    <row r="13687" spans="8:8" x14ac:dyDescent="0.25">
      <c r="H13687" s="25"/>
    </row>
    <row r="13688" spans="8:8" x14ac:dyDescent="0.25">
      <c r="H13688" s="25"/>
    </row>
    <row r="13689" spans="8:8" x14ac:dyDescent="0.25">
      <c r="H13689" s="25"/>
    </row>
    <row r="13690" spans="8:8" x14ac:dyDescent="0.25">
      <c r="H13690" s="25"/>
    </row>
    <row r="13691" spans="8:8" x14ac:dyDescent="0.25">
      <c r="H13691" s="25"/>
    </row>
    <row r="13692" spans="8:8" x14ac:dyDescent="0.25">
      <c r="H13692" s="25"/>
    </row>
    <row r="13693" spans="8:8" x14ac:dyDescent="0.25">
      <c r="H13693" s="25"/>
    </row>
    <row r="13694" spans="8:8" x14ac:dyDescent="0.25">
      <c r="H13694" s="25"/>
    </row>
    <row r="13695" spans="8:8" x14ac:dyDescent="0.25">
      <c r="H13695" s="25"/>
    </row>
    <row r="13696" spans="8:8" x14ac:dyDescent="0.25">
      <c r="H13696" s="25"/>
    </row>
    <row r="13697" spans="8:8" x14ac:dyDescent="0.25">
      <c r="H13697" s="25"/>
    </row>
    <row r="13698" spans="8:8" x14ac:dyDescent="0.25">
      <c r="H13698" s="25"/>
    </row>
    <row r="13699" spans="8:8" x14ac:dyDescent="0.25">
      <c r="H13699" s="25"/>
    </row>
    <row r="13700" spans="8:8" x14ac:dyDescent="0.25">
      <c r="H13700" s="25"/>
    </row>
    <row r="13701" spans="8:8" x14ac:dyDescent="0.25">
      <c r="H13701" s="25"/>
    </row>
    <row r="13702" spans="8:8" x14ac:dyDescent="0.25">
      <c r="H13702" s="25"/>
    </row>
    <row r="13703" spans="8:8" x14ac:dyDescent="0.25">
      <c r="H13703" s="25"/>
    </row>
    <row r="13704" spans="8:8" x14ac:dyDescent="0.25">
      <c r="H13704" s="25"/>
    </row>
    <row r="13705" spans="8:8" x14ac:dyDescent="0.25">
      <c r="H13705" s="25"/>
    </row>
    <row r="13706" spans="8:8" x14ac:dyDescent="0.25">
      <c r="H13706" s="25"/>
    </row>
    <row r="13707" spans="8:8" x14ac:dyDescent="0.25">
      <c r="H13707" s="25"/>
    </row>
    <row r="13708" spans="8:8" x14ac:dyDescent="0.25">
      <c r="H13708" s="25"/>
    </row>
    <row r="13709" spans="8:8" x14ac:dyDescent="0.25">
      <c r="H13709" s="25"/>
    </row>
    <row r="13710" spans="8:8" x14ac:dyDescent="0.25">
      <c r="H13710" s="25"/>
    </row>
    <row r="13711" spans="8:8" x14ac:dyDescent="0.25">
      <c r="H13711" s="25"/>
    </row>
    <row r="13712" spans="8:8" x14ac:dyDescent="0.25">
      <c r="H13712" s="25"/>
    </row>
    <row r="13713" spans="8:8" x14ac:dyDescent="0.25">
      <c r="H13713" s="25"/>
    </row>
    <row r="13714" spans="8:8" x14ac:dyDescent="0.25">
      <c r="H13714" s="25"/>
    </row>
    <row r="13715" spans="8:8" x14ac:dyDescent="0.25">
      <c r="H13715" s="25"/>
    </row>
    <row r="13716" spans="8:8" x14ac:dyDescent="0.25">
      <c r="H13716" s="25"/>
    </row>
    <row r="13717" spans="8:8" x14ac:dyDescent="0.25">
      <c r="H13717" s="25"/>
    </row>
    <row r="13718" spans="8:8" x14ac:dyDescent="0.25">
      <c r="H13718" s="25"/>
    </row>
    <row r="13719" spans="8:8" x14ac:dyDescent="0.25">
      <c r="H13719" s="25"/>
    </row>
    <row r="13720" spans="8:8" x14ac:dyDescent="0.25">
      <c r="H13720" s="25"/>
    </row>
    <row r="13721" spans="8:8" x14ac:dyDescent="0.25">
      <c r="H13721" s="25"/>
    </row>
    <row r="13722" spans="8:8" x14ac:dyDescent="0.25">
      <c r="H13722" s="25"/>
    </row>
    <row r="13723" spans="8:8" x14ac:dyDescent="0.25">
      <c r="H13723" s="25"/>
    </row>
    <row r="13724" spans="8:8" x14ac:dyDescent="0.25">
      <c r="H13724" s="25"/>
    </row>
    <row r="13725" spans="8:8" x14ac:dyDescent="0.25">
      <c r="H13725" s="25"/>
    </row>
    <row r="13726" spans="8:8" x14ac:dyDescent="0.25">
      <c r="H13726" s="25"/>
    </row>
    <row r="13727" spans="8:8" x14ac:dyDescent="0.25">
      <c r="H13727" s="25"/>
    </row>
    <row r="13728" spans="8:8" x14ac:dyDescent="0.25">
      <c r="H13728" s="25"/>
    </row>
    <row r="13729" spans="8:8" x14ac:dyDescent="0.25">
      <c r="H13729" s="25"/>
    </row>
    <row r="13730" spans="8:8" x14ac:dyDescent="0.25">
      <c r="H13730" s="25"/>
    </row>
    <row r="13731" spans="8:8" x14ac:dyDescent="0.25">
      <c r="H13731" s="25"/>
    </row>
    <row r="13732" spans="8:8" x14ac:dyDescent="0.25">
      <c r="H13732" s="25"/>
    </row>
    <row r="13733" spans="8:8" x14ac:dyDescent="0.25">
      <c r="H13733" s="25"/>
    </row>
    <row r="13734" spans="8:8" x14ac:dyDescent="0.25">
      <c r="H13734" s="25"/>
    </row>
    <row r="13735" spans="8:8" x14ac:dyDescent="0.25">
      <c r="H13735" s="25"/>
    </row>
    <row r="13736" spans="8:8" x14ac:dyDescent="0.25">
      <c r="H13736" s="25"/>
    </row>
    <row r="13737" spans="8:8" x14ac:dyDescent="0.25">
      <c r="H13737" s="25"/>
    </row>
    <row r="13738" spans="8:8" x14ac:dyDescent="0.25">
      <c r="H13738" s="25"/>
    </row>
    <row r="13739" spans="8:8" x14ac:dyDescent="0.25">
      <c r="H13739" s="25"/>
    </row>
    <row r="13740" spans="8:8" x14ac:dyDescent="0.25">
      <c r="H13740" s="25"/>
    </row>
    <row r="13741" spans="8:8" x14ac:dyDescent="0.25">
      <c r="H13741" s="25"/>
    </row>
    <row r="13742" spans="8:8" x14ac:dyDescent="0.25">
      <c r="H13742" s="25"/>
    </row>
    <row r="13743" spans="8:8" x14ac:dyDescent="0.25">
      <c r="H13743" s="25"/>
    </row>
    <row r="13744" spans="8:8" x14ac:dyDescent="0.25">
      <c r="H13744" s="25"/>
    </row>
    <row r="13745" spans="8:8" x14ac:dyDescent="0.25">
      <c r="H13745" s="25"/>
    </row>
    <row r="13746" spans="8:8" x14ac:dyDescent="0.25">
      <c r="H13746" s="25"/>
    </row>
    <row r="13747" spans="8:8" x14ac:dyDescent="0.25">
      <c r="H13747" s="25"/>
    </row>
    <row r="13748" spans="8:8" x14ac:dyDescent="0.25">
      <c r="H13748" s="25"/>
    </row>
    <row r="13749" spans="8:8" x14ac:dyDescent="0.25">
      <c r="H13749" s="25"/>
    </row>
    <row r="13750" spans="8:8" x14ac:dyDescent="0.25">
      <c r="H13750" s="25"/>
    </row>
    <row r="13751" spans="8:8" x14ac:dyDescent="0.25">
      <c r="H13751" s="25"/>
    </row>
    <row r="13752" spans="8:8" x14ac:dyDescent="0.25">
      <c r="H13752" s="25"/>
    </row>
    <row r="13753" spans="8:8" x14ac:dyDescent="0.25">
      <c r="H13753" s="25"/>
    </row>
    <row r="13754" spans="8:8" x14ac:dyDescent="0.25">
      <c r="H13754" s="25"/>
    </row>
    <row r="13755" spans="8:8" x14ac:dyDescent="0.25">
      <c r="H13755" s="25"/>
    </row>
    <row r="13756" spans="8:8" x14ac:dyDescent="0.25">
      <c r="H13756" s="25"/>
    </row>
    <row r="13757" spans="8:8" x14ac:dyDescent="0.25">
      <c r="H13757" s="25"/>
    </row>
    <row r="13758" spans="8:8" x14ac:dyDescent="0.25">
      <c r="H13758" s="25"/>
    </row>
    <row r="13759" spans="8:8" x14ac:dyDescent="0.25">
      <c r="H13759" s="25"/>
    </row>
    <row r="13760" spans="8:8" x14ac:dyDescent="0.25">
      <c r="H13760" s="25"/>
    </row>
    <row r="13761" spans="8:8" x14ac:dyDescent="0.25">
      <c r="H13761" s="25"/>
    </row>
    <row r="13762" spans="8:8" x14ac:dyDescent="0.25">
      <c r="H13762" s="25"/>
    </row>
    <row r="13763" spans="8:8" x14ac:dyDescent="0.25">
      <c r="H13763" s="25"/>
    </row>
    <row r="13764" spans="8:8" x14ac:dyDescent="0.25">
      <c r="H13764" s="25"/>
    </row>
    <row r="13765" spans="8:8" x14ac:dyDescent="0.25">
      <c r="H13765" s="25"/>
    </row>
    <row r="13766" spans="8:8" x14ac:dyDescent="0.25">
      <c r="H13766" s="25"/>
    </row>
    <row r="13767" spans="8:8" x14ac:dyDescent="0.25">
      <c r="H13767" s="25"/>
    </row>
    <row r="13768" spans="8:8" x14ac:dyDescent="0.25">
      <c r="H13768" s="25"/>
    </row>
    <row r="13769" spans="8:8" x14ac:dyDescent="0.25">
      <c r="H13769" s="25"/>
    </row>
    <row r="13770" spans="8:8" x14ac:dyDescent="0.25">
      <c r="H13770" s="25"/>
    </row>
    <row r="13771" spans="8:8" x14ac:dyDescent="0.25">
      <c r="H13771" s="25"/>
    </row>
    <row r="13772" spans="8:8" x14ac:dyDescent="0.25">
      <c r="H13772" s="25"/>
    </row>
    <row r="13773" spans="8:8" x14ac:dyDescent="0.25">
      <c r="H13773" s="25"/>
    </row>
    <row r="13774" spans="8:8" x14ac:dyDescent="0.25">
      <c r="H13774" s="25"/>
    </row>
    <row r="13775" spans="8:8" x14ac:dyDescent="0.25">
      <c r="H13775" s="25"/>
    </row>
    <row r="13776" spans="8:8" x14ac:dyDescent="0.25">
      <c r="H13776" s="25"/>
    </row>
    <row r="13777" spans="8:8" x14ac:dyDescent="0.25">
      <c r="H13777" s="25"/>
    </row>
    <row r="13778" spans="8:8" x14ac:dyDescent="0.25">
      <c r="H13778" s="25"/>
    </row>
    <row r="13779" spans="8:8" x14ac:dyDescent="0.25">
      <c r="H13779" s="25"/>
    </row>
    <row r="13780" spans="8:8" x14ac:dyDescent="0.25">
      <c r="H13780" s="25"/>
    </row>
    <row r="13781" spans="8:8" x14ac:dyDescent="0.25">
      <c r="H13781" s="25"/>
    </row>
    <row r="13782" spans="8:8" x14ac:dyDescent="0.25">
      <c r="H13782" s="25"/>
    </row>
    <row r="13783" spans="8:8" x14ac:dyDescent="0.25">
      <c r="H13783" s="25"/>
    </row>
    <row r="13784" spans="8:8" x14ac:dyDescent="0.25">
      <c r="H13784" s="25"/>
    </row>
    <row r="13785" spans="8:8" x14ac:dyDescent="0.25">
      <c r="H13785" s="25"/>
    </row>
    <row r="13786" spans="8:8" x14ac:dyDescent="0.25">
      <c r="H13786" s="25"/>
    </row>
    <row r="13787" spans="8:8" x14ac:dyDescent="0.25">
      <c r="H13787" s="25"/>
    </row>
    <row r="13788" spans="8:8" x14ac:dyDescent="0.25">
      <c r="H13788" s="25"/>
    </row>
    <row r="13789" spans="8:8" x14ac:dyDescent="0.25">
      <c r="H13789" s="25"/>
    </row>
    <row r="13790" spans="8:8" x14ac:dyDescent="0.25">
      <c r="H13790" s="25"/>
    </row>
    <row r="13791" spans="8:8" x14ac:dyDescent="0.25">
      <c r="H13791" s="25"/>
    </row>
    <row r="13792" spans="8:8" x14ac:dyDescent="0.25">
      <c r="H13792" s="25"/>
    </row>
    <row r="13793" spans="8:8" x14ac:dyDescent="0.25">
      <c r="H13793" s="25"/>
    </row>
    <row r="13794" spans="8:8" x14ac:dyDescent="0.25">
      <c r="H13794" s="25"/>
    </row>
    <row r="13795" spans="8:8" x14ac:dyDescent="0.25">
      <c r="H13795" s="25"/>
    </row>
    <row r="13796" spans="8:8" x14ac:dyDescent="0.25">
      <c r="H13796" s="25"/>
    </row>
    <row r="13797" spans="8:8" x14ac:dyDescent="0.25">
      <c r="H13797" s="25"/>
    </row>
    <row r="13798" spans="8:8" x14ac:dyDescent="0.25">
      <c r="H13798" s="25"/>
    </row>
    <row r="13799" spans="8:8" x14ac:dyDescent="0.25">
      <c r="H13799" s="25"/>
    </row>
    <row r="13800" spans="8:8" x14ac:dyDescent="0.25">
      <c r="H13800" s="25"/>
    </row>
    <row r="13801" spans="8:8" x14ac:dyDescent="0.25">
      <c r="H13801" s="25"/>
    </row>
    <row r="13802" spans="8:8" x14ac:dyDescent="0.25">
      <c r="H13802" s="25"/>
    </row>
    <row r="13803" spans="8:8" x14ac:dyDescent="0.25">
      <c r="H13803" s="25"/>
    </row>
    <row r="13804" spans="8:8" x14ac:dyDescent="0.25">
      <c r="H13804" s="25"/>
    </row>
    <row r="13805" spans="8:8" x14ac:dyDescent="0.25">
      <c r="H13805" s="25"/>
    </row>
    <row r="13806" spans="8:8" x14ac:dyDescent="0.25">
      <c r="H13806" s="25"/>
    </row>
    <row r="13807" spans="8:8" x14ac:dyDescent="0.25">
      <c r="H13807" s="25"/>
    </row>
    <row r="13808" spans="8:8" x14ac:dyDescent="0.25">
      <c r="H13808" s="25"/>
    </row>
    <row r="13809" spans="8:8" x14ac:dyDescent="0.25">
      <c r="H13809" s="25"/>
    </row>
    <row r="13810" spans="8:8" x14ac:dyDescent="0.25">
      <c r="H13810" s="25"/>
    </row>
    <row r="13811" spans="8:8" x14ac:dyDescent="0.25">
      <c r="H13811" s="25"/>
    </row>
    <row r="13812" spans="8:8" x14ac:dyDescent="0.25">
      <c r="H13812" s="25"/>
    </row>
    <row r="13813" spans="8:8" x14ac:dyDescent="0.25">
      <c r="H13813" s="25"/>
    </row>
    <row r="13814" spans="8:8" x14ac:dyDescent="0.25">
      <c r="H13814" s="25"/>
    </row>
    <row r="13815" spans="8:8" x14ac:dyDescent="0.25">
      <c r="H13815" s="25"/>
    </row>
    <row r="13816" spans="8:8" x14ac:dyDescent="0.25">
      <c r="H13816" s="25"/>
    </row>
    <row r="13817" spans="8:8" x14ac:dyDescent="0.25">
      <c r="H13817" s="25"/>
    </row>
    <row r="13818" spans="8:8" x14ac:dyDescent="0.25">
      <c r="H13818" s="25"/>
    </row>
    <row r="13819" spans="8:8" x14ac:dyDescent="0.25">
      <c r="H13819" s="25"/>
    </row>
    <row r="13820" spans="8:8" x14ac:dyDescent="0.25">
      <c r="H13820" s="25"/>
    </row>
    <row r="13821" spans="8:8" x14ac:dyDescent="0.25">
      <c r="H13821" s="25"/>
    </row>
    <row r="13822" spans="8:8" x14ac:dyDescent="0.25">
      <c r="H13822" s="25"/>
    </row>
    <row r="13823" spans="8:8" x14ac:dyDescent="0.25">
      <c r="H13823" s="25"/>
    </row>
    <row r="13824" spans="8:8" x14ac:dyDescent="0.25">
      <c r="H13824" s="25"/>
    </row>
    <row r="13825" spans="8:8" x14ac:dyDescent="0.25">
      <c r="H13825" s="25"/>
    </row>
    <row r="13826" spans="8:8" x14ac:dyDescent="0.25">
      <c r="H13826" s="25"/>
    </row>
    <row r="13827" spans="8:8" x14ac:dyDescent="0.25">
      <c r="H13827" s="25"/>
    </row>
    <row r="13828" spans="8:8" x14ac:dyDescent="0.25">
      <c r="H13828" s="25"/>
    </row>
    <row r="13829" spans="8:8" x14ac:dyDescent="0.25">
      <c r="H13829" s="25"/>
    </row>
    <row r="13830" spans="8:8" x14ac:dyDescent="0.25">
      <c r="H13830" s="25"/>
    </row>
    <row r="13831" spans="8:8" x14ac:dyDescent="0.25">
      <c r="H13831" s="25"/>
    </row>
    <row r="13832" spans="8:8" x14ac:dyDescent="0.25">
      <c r="H13832" s="25"/>
    </row>
    <row r="13833" spans="8:8" x14ac:dyDescent="0.25">
      <c r="H13833" s="25"/>
    </row>
    <row r="13834" spans="8:8" x14ac:dyDescent="0.25">
      <c r="H13834" s="25"/>
    </row>
    <row r="13835" spans="8:8" x14ac:dyDescent="0.25">
      <c r="H13835" s="25"/>
    </row>
    <row r="13836" spans="8:8" x14ac:dyDescent="0.25">
      <c r="H13836" s="25"/>
    </row>
    <row r="13837" spans="8:8" x14ac:dyDescent="0.25">
      <c r="H13837" s="25"/>
    </row>
    <row r="13838" spans="8:8" x14ac:dyDescent="0.25">
      <c r="H13838" s="25"/>
    </row>
    <row r="13839" spans="8:8" x14ac:dyDescent="0.25">
      <c r="H13839" s="25"/>
    </row>
    <row r="13840" spans="8:8" x14ac:dyDescent="0.25">
      <c r="H13840" s="25"/>
    </row>
    <row r="13841" spans="8:8" x14ac:dyDescent="0.25">
      <c r="H13841" s="25"/>
    </row>
    <row r="13842" spans="8:8" x14ac:dyDescent="0.25">
      <c r="H13842" s="25"/>
    </row>
    <row r="13843" spans="8:8" x14ac:dyDescent="0.25">
      <c r="H13843" s="25"/>
    </row>
    <row r="13844" spans="8:8" x14ac:dyDescent="0.25">
      <c r="H13844" s="25"/>
    </row>
    <row r="13845" spans="8:8" x14ac:dyDescent="0.25">
      <c r="H13845" s="25"/>
    </row>
    <row r="13846" spans="8:8" x14ac:dyDescent="0.25">
      <c r="H13846" s="25"/>
    </row>
    <row r="13847" spans="8:8" x14ac:dyDescent="0.25">
      <c r="H13847" s="25"/>
    </row>
    <row r="13848" spans="8:8" x14ac:dyDescent="0.25">
      <c r="H13848" s="25"/>
    </row>
    <row r="13849" spans="8:8" x14ac:dyDescent="0.25">
      <c r="H13849" s="25"/>
    </row>
    <row r="13850" spans="8:8" x14ac:dyDescent="0.25">
      <c r="H13850" s="25"/>
    </row>
    <row r="13851" spans="8:8" x14ac:dyDescent="0.25">
      <c r="H13851" s="25"/>
    </row>
    <row r="13852" spans="8:8" x14ac:dyDescent="0.25">
      <c r="H13852" s="25"/>
    </row>
    <row r="13853" spans="8:8" x14ac:dyDescent="0.25">
      <c r="H13853" s="25"/>
    </row>
    <row r="13854" spans="8:8" x14ac:dyDescent="0.25">
      <c r="H13854" s="25"/>
    </row>
    <row r="13855" spans="8:8" x14ac:dyDescent="0.25">
      <c r="H13855" s="25"/>
    </row>
    <row r="13856" spans="8:8" x14ac:dyDescent="0.25">
      <c r="H13856" s="25"/>
    </row>
    <row r="13857" spans="8:8" x14ac:dyDescent="0.25">
      <c r="H13857" s="25"/>
    </row>
    <row r="13858" spans="8:8" x14ac:dyDescent="0.25">
      <c r="H13858" s="25"/>
    </row>
    <row r="13859" spans="8:8" x14ac:dyDescent="0.25">
      <c r="H13859" s="25"/>
    </row>
    <row r="13860" spans="8:8" x14ac:dyDescent="0.25">
      <c r="H13860" s="25"/>
    </row>
    <row r="13861" spans="8:8" x14ac:dyDescent="0.25">
      <c r="H13861" s="25"/>
    </row>
    <row r="13862" spans="8:8" x14ac:dyDescent="0.25">
      <c r="H13862" s="25"/>
    </row>
    <row r="13863" spans="8:8" x14ac:dyDescent="0.25">
      <c r="H13863" s="25"/>
    </row>
    <row r="13864" spans="8:8" x14ac:dyDescent="0.25">
      <c r="H13864" s="25"/>
    </row>
    <row r="13865" spans="8:8" x14ac:dyDescent="0.25">
      <c r="H13865" s="25"/>
    </row>
    <row r="13866" spans="8:8" x14ac:dyDescent="0.25">
      <c r="H13866" s="25"/>
    </row>
    <row r="13867" spans="8:8" x14ac:dyDescent="0.25">
      <c r="H13867" s="25"/>
    </row>
    <row r="13868" spans="8:8" x14ac:dyDescent="0.25">
      <c r="H13868" s="25"/>
    </row>
    <row r="13869" spans="8:8" x14ac:dyDescent="0.25">
      <c r="H13869" s="25"/>
    </row>
    <row r="13870" spans="8:8" x14ac:dyDescent="0.25">
      <c r="H13870" s="25"/>
    </row>
    <row r="13871" spans="8:8" x14ac:dyDescent="0.25">
      <c r="H13871" s="25"/>
    </row>
    <row r="13872" spans="8:8" x14ac:dyDescent="0.25">
      <c r="H13872" s="25"/>
    </row>
    <row r="13873" spans="8:8" x14ac:dyDescent="0.25">
      <c r="H13873" s="25"/>
    </row>
    <row r="13874" spans="8:8" x14ac:dyDescent="0.25">
      <c r="H13874" s="25"/>
    </row>
    <row r="13875" spans="8:8" x14ac:dyDescent="0.25">
      <c r="H13875" s="25"/>
    </row>
    <row r="13876" spans="8:8" x14ac:dyDescent="0.25">
      <c r="H13876" s="25"/>
    </row>
    <row r="13877" spans="8:8" x14ac:dyDescent="0.25">
      <c r="H13877" s="25"/>
    </row>
    <row r="13878" spans="8:8" x14ac:dyDescent="0.25">
      <c r="H13878" s="25"/>
    </row>
    <row r="13879" spans="8:8" x14ac:dyDescent="0.25">
      <c r="H13879" s="25"/>
    </row>
    <row r="13880" spans="8:8" x14ac:dyDescent="0.25">
      <c r="H13880" s="25"/>
    </row>
    <row r="13881" spans="8:8" x14ac:dyDescent="0.25">
      <c r="H13881" s="25"/>
    </row>
    <row r="13882" spans="8:8" x14ac:dyDescent="0.25">
      <c r="H13882" s="25"/>
    </row>
    <row r="13883" spans="8:8" x14ac:dyDescent="0.25">
      <c r="H13883" s="25"/>
    </row>
    <row r="13884" spans="8:8" x14ac:dyDescent="0.25">
      <c r="H13884" s="25"/>
    </row>
    <row r="13885" spans="8:8" x14ac:dyDescent="0.25">
      <c r="H13885" s="25"/>
    </row>
    <row r="13886" spans="8:8" x14ac:dyDescent="0.25">
      <c r="H13886" s="25"/>
    </row>
    <row r="13887" spans="8:8" x14ac:dyDescent="0.25">
      <c r="H13887" s="25"/>
    </row>
    <row r="13888" spans="8:8" x14ac:dyDescent="0.25">
      <c r="H13888" s="25"/>
    </row>
    <row r="13889" spans="8:8" x14ac:dyDescent="0.25">
      <c r="H13889" s="25"/>
    </row>
    <row r="13890" spans="8:8" x14ac:dyDescent="0.25">
      <c r="H13890" s="25"/>
    </row>
    <row r="13891" spans="8:8" x14ac:dyDescent="0.25">
      <c r="H13891" s="25"/>
    </row>
    <row r="13892" spans="8:8" x14ac:dyDescent="0.25">
      <c r="H13892" s="25"/>
    </row>
    <row r="13893" spans="8:8" x14ac:dyDescent="0.25">
      <c r="H13893" s="25"/>
    </row>
    <row r="13894" spans="8:8" x14ac:dyDescent="0.25">
      <c r="H13894" s="25"/>
    </row>
    <row r="13895" spans="8:8" x14ac:dyDescent="0.25">
      <c r="H13895" s="25"/>
    </row>
    <row r="13896" spans="8:8" x14ac:dyDescent="0.25">
      <c r="H13896" s="25"/>
    </row>
    <row r="13897" spans="8:8" x14ac:dyDescent="0.25">
      <c r="H13897" s="25"/>
    </row>
    <row r="13898" spans="8:8" x14ac:dyDescent="0.25">
      <c r="H13898" s="25"/>
    </row>
    <row r="13899" spans="8:8" x14ac:dyDescent="0.25">
      <c r="H13899" s="25"/>
    </row>
    <row r="13900" spans="8:8" x14ac:dyDescent="0.25">
      <c r="H13900" s="25"/>
    </row>
    <row r="13901" spans="8:8" x14ac:dyDescent="0.25">
      <c r="H13901" s="25"/>
    </row>
    <row r="13902" spans="8:8" x14ac:dyDescent="0.25">
      <c r="H13902" s="25"/>
    </row>
    <row r="13903" spans="8:8" x14ac:dyDescent="0.25">
      <c r="H13903" s="25"/>
    </row>
    <row r="13904" spans="8:8" x14ac:dyDescent="0.25">
      <c r="H13904" s="25"/>
    </row>
    <row r="13905" spans="8:8" x14ac:dyDescent="0.25">
      <c r="H13905" s="25"/>
    </row>
    <row r="13906" spans="8:8" x14ac:dyDescent="0.25">
      <c r="H13906" s="25"/>
    </row>
    <row r="13907" spans="8:8" x14ac:dyDescent="0.25">
      <c r="H13907" s="25"/>
    </row>
    <row r="13908" spans="8:8" x14ac:dyDescent="0.25">
      <c r="H13908" s="25"/>
    </row>
    <row r="13909" spans="8:8" x14ac:dyDescent="0.25">
      <c r="H13909" s="25"/>
    </row>
    <row r="13910" spans="8:8" x14ac:dyDescent="0.25">
      <c r="H13910" s="25"/>
    </row>
    <row r="13911" spans="8:8" x14ac:dyDescent="0.25">
      <c r="H13911" s="25"/>
    </row>
    <row r="13912" spans="8:8" x14ac:dyDescent="0.25">
      <c r="H13912" s="25"/>
    </row>
    <row r="13913" spans="8:8" x14ac:dyDescent="0.25">
      <c r="H13913" s="25"/>
    </row>
    <row r="13914" spans="8:8" x14ac:dyDescent="0.25">
      <c r="H13914" s="25"/>
    </row>
    <row r="13915" spans="8:8" x14ac:dyDescent="0.25">
      <c r="H13915" s="25"/>
    </row>
    <row r="13916" spans="8:8" x14ac:dyDescent="0.25">
      <c r="H13916" s="25"/>
    </row>
    <row r="13917" spans="8:8" x14ac:dyDescent="0.25">
      <c r="H13917" s="25"/>
    </row>
    <row r="13918" spans="8:8" x14ac:dyDescent="0.25">
      <c r="H13918" s="25"/>
    </row>
    <row r="13919" spans="8:8" x14ac:dyDescent="0.25">
      <c r="H13919" s="25"/>
    </row>
    <row r="13920" spans="8:8" x14ac:dyDescent="0.25">
      <c r="H13920" s="25"/>
    </row>
    <row r="13921" spans="8:8" x14ac:dyDescent="0.25">
      <c r="H13921" s="25"/>
    </row>
    <row r="13922" spans="8:8" x14ac:dyDescent="0.25">
      <c r="H13922" s="25"/>
    </row>
    <row r="13923" spans="8:8" x14ac:dyDescent="0.25">
      <c r="H13923" s="25"/>
    </row>
    <row r="13924" spans="8:8" x14ac:dyDescent="0.25">
      <c r="H13924" s="25"/>
    </row>
    <row r="13925" spans="8:8" x14ac:dyDescent="0.25">
      <c r="H13925" s="25"/>
    </row>
    <row r="13926" spans="8:8" x14ac:dyDescent="0.25">
      <c r="H13926" s="25"/>
    </row>
    <row r="13927" spans="8:8" x14ac:dyDescent="0.25">
      <c r="H13927" s="25"/>
    </row>
    <row r="13928" spans="8:8" x14ac:dyDescent="0.25">
      <c r="H13928" s="25"/>
    </row>
    <row r="13929" spans="8:8" x14ac:dyDescent="0.25">
      <c r="H13929" s="25"/>
    </row>
    <row r="13930" spans="8:8" x14ac:dyDescent="0.25">
      <c r="H13930" s="25"/>
    </row>
    <row r="13931" spans="8:8" x14ac:dyDescent="0.25">
      <c r="H13931" s="25"/>
    </row>
    <row r="13932" spans="8:8" x14ac:dyDescent="0.25">
      <c r="H13932" s="25"/>
    </row>
    <row r="13933" spans="8:8" x14ac:dyDescent="0.25">
      <c r="H13933" s="25"/>
    </row>
    <row r="13934" spans="8:8" x14ac:dyDescent="0.25">
      <c r="H13934" s="25"/>
    </row>
    <row r="13935" spans="8:8" x14ac:dyDescent="0.25">
      <c r="H13935" s="25"/>
    </row>
    <row r="13936" spans="8:8" x14ac:dyDescent="0.25">
      <c r="H13936" s="25"/>
    </row>
    <row r="13937" spans="8:8" x14ac:dyDescent="0.25">
      <c r="H13937" s="25"/>
    </row>
    <row r="13938" spans="8:8" x14ac:dyDescent="0.25">
      <c r="H13938" s="25"/>
    </row>
    <row r="13939" spans="8:8" x14ac:dyDescent="0.25">
      <c r="H13939" s="25"/>
    </row>
    <row r="13940" spans="8:8" x14ac:dyDescent="0.25">
      <c r="H13940" s="25"/>
    </row>
    <row r="13941" spans="8:8" x14ac:dyDescent="0.25">
      <c r="H13941" s="25"/>
    </row>
    <row r="13942" spans="8:8" x14ac:dyDescent="0.25">
      <c r="H13942" s="25"/>
    </row>
    <row r="13943" spans="8:8" x14ac:dyDescent="0.25">
      <c r="H13943" s="25"/>
    </row>
    <row r="13944" spans="8:8" x14ac:dyDescent="0.25">
      <c r="H13944" s="25"/>
    </row>
    <row r="13945" spans="8:8" x14ac:dyDescent="0.25">
      <c r="H13945" s="25"/>
    </row>
    <row r="13946" spans="8:8" x14ac:dyDescent="0.25">
      <c r="H13946" s="25"/>
    </row>
    <row r="13947" spans="8:8" x14ac:dyDescent="0.25">
      <c r="H13947" s="25"/>
    </row>
    <row r="13948" spans="8:8" x14ac:dyDescent="0.25">
      <c r="H13948" s="25"/>
    </row>
    <row r="13949" spans="8:8" x14ac:dyDescent="0.25">
      <c r="H13949" s="25"/>
    </row>
    <row r="13950" spans="8:8" x14ac:dyDescent="0.25">
      <c r="H13950" s="25"/>
    </row>
    <row r="13951" spans="8:8" x14ac:dyDescent="0.25">
      <c r="H13951" s="25"/>
    </row>
    <row r="13952" spans="8:8" x14ac:dyDescent="0.25">
      <c r="H13952" s="25"/>
    </row>
    <row r="13953" spans="8:8" x14ac:dyDescent="0.25">
      <c r="H13953" s="25"/>
    </row>
    <row r="13954" spans="8:8" x14ac:dyDescent="0.25">
      <c r="H13954" s="25"/>
    </row>
    <row r="13955" spans="8:8" x14ac:dyDescent="0.25">
      <c r="H13955" s="25"/>
    </row>
    <row r="13956" spans="8:8" x14ac:dyDescent="0.25">
      <c r="H13956" s="25"/>
    </row>
    <row r="13957" spans="8:8" x14ac:dyDescent="0.25">
      <c r="H13957" s="25"/>
    </row>
    <row r="13958" spans="8:8" x14ac:dyDescent="0.25">
      <c r="H13958" s="25"/>
    </row>
    <row r="13959" spans="8:8" x14ac:dyDescent="0.25">
      <c r="H13959" s="25"/>
    </row>
    <row r="13960" spans="8:8" x14ac:dyDescent="0.25">
      <c r="H13960" s="25"/>
    </row>
    <row r="13961" spans="8:8" x14ac:dyDescent="0.25">
      <c r="H13961" s="25"/>
    </row>
    <row r="13962" spans="8:8" x14ac:dyDescent="0.25">
      <c r="H13962" s="25"/>
    </row>
    <row r="13963" spans="8:8" x14ac:dyDescent="0.25">
      <c r="H13963" s="25"/>
    </row>
    <row r="13964" spans="8:8" x14ac:dyDescent="0.25">
      <c r="H13964" s="25"/>
    </row>
    <row r="13965" spans="8:8" x14ac:dyDescent="0.25">
      <c r="H13965" s="25"/>
    </row>
    <row r="13966" spans="8:8" x14ac:dyDescent="0.25">
      <c r="H13966" s="25"/>
    </row>
    <row r="13967" spans="8:8" x14ac:dyDescent="0.25">
      <c r="H13967" s="25"/>
    </row>
    <row r="13968" spans="8:8" x14ac:dyDescent="0.25">
      <c r="H13968" s="25"/>
    </row>
    <row r="13969" spans="8:8" x14ac:dyDescent="0.25">
      <c r="H13969" s="25"/>
    </row>
    <row r="13970" spans="8:8" x14ac:dyDescent="0.25">
      <c r="H13970" s="25"/>
    </row>
    <row r="13971" spans="8:8" x14ac:dyDescent="0.25">
      <c r="H13971" s="25"/>
    </row>
    <row r="13972" spans="8:8" x14ac:dyDescent="0.25">
      <c r="H13972" s="25"/>
    </row>
    <row r="13973" spans="8:8" x14ac:dyDescent="0.25">
      <c r="H13973" s="25"/>
    </row>
    <row r="13974" spans="8:8" x14ac:dyDescent="0.25">
      <c r="H13974" s="25"/>
    </row>
    <row r="13975" spans="8:8" x14ac:dyDescent="0.25">
      <c r="H13975" s="25"/>
    </row>
    <row r="13976" spans="8:8" x14ac:dyDescent="0.25">
      <c r="H13976" s="25"/>
    </row>
    <row r="13977" spans="8:8" x14ac:dyDescent="0.25">
      <c r="H13977" s="25"/>
    </row>
    <row r="13978" spans="8:8" x14ac:dyDescent="0.25">
      <c r="H13978" s="25"/>
    </row>
    <row r="13979" spans="8:8" x14ac:dyDescent="0.25">
      <c r="H13979" s="25"/>
    </row>
    <row r="13980" spans="8:8" x14ac:dyDescent="0.25">
      <c r="H13980" s="25"/>
    </row>
    <row r="13981" spans="8:8" x14ac:dyDescent="0.25">
      <c r="H13981" s="25"/>
    </row>
    <row r="13982" spans="8:8" x14ac:dyDescent="0.25">
      <c r="H13982" s="25"/>
    </row>
    <row r="13983" spans="8:8" x14ac:dyDescent="0.25">
      <c r="H13983" s="25"/>
    </row>
    <row r="13984" spans="8:8" x14ac:dyDescent="0.25">
      <c r="H13984" s="25"/>
    </row>
    <row r="13985" spans="8:8" x14ac:dyDescent="0.25">
      <c r="H13985" s="25"/>
    </row>
    <row r="13986" spans="8:8" x14ac:dyDescent="0.25">
      <c r="H13986" s="25"/>
    </row>
    <row r="13987" spans="8:8" x14ac:dyDescent="0.25">
      <c r="H13987" s="25"/>
    </row>
    <row r="13988" spans="8:8" x14ac:dyDescent="0.25">
      <c r="H13988" s="25"/>
    </row>
    <row r="13989" spans="8:8" x14ac:dyDescent="0.25">
      <c r="H13989" s="25"/>
    </row>
    <row r="13990" spans="8:8" x14ac:dyDescent="0.25">
      <c r="H13990" s="25"/>
    </row>
    <row r="13991" spans="8:8" x14ac:dyDescent="0.25">
      <c r="H13991" s="25"/>
    </row>
    <row r="13992" spans="8:8" x14ac:dyDescent="0.25">
      <c r="H13992" s="25"/>
    </row>
    <row r="13993" spans="8:8" x14ac:dyDescent="0.25">
      <c r="H13993" s="25"/>
    </row>
    <row r="13994" spans="8:8" x14ac:dyDescent="0.25">
      <c r="H13994" s="25"/>
    </row>
    <row r="13995" spans="8:8" x14ac:dyDescent="0.25">
      <c r="H13995" s="25"/>
    </row>
    <row r="13996" spans="8:8" x14ac:dyDescent="0.25">
      <c r="H13996" s="25"/>
    </row>
    <row r="13997" spans="8:8" x14ac:dyDescent="0.25">
      <c r="H13997" s="25"/>
    </row>
    <row r="13998" spans="8:8" x14ac:dyDescent="0.25">
      <c r="H13998" s="25"/>
    </row>
    <row r="13999" spans="8:8" x14ac:dyDescent="0.25">
      <c r="H13999" s="25"/>
    </row>
    <row r="14000" spans="8:8" x14ac:dyDescent="0.25">
      <c r="H14000" s="25"/>
    </row>
    <row r="14001" spans="8:8" x14ac:dyDescent="0.25">
      <c r="H14001" s="25"/>
    </row>
    <row r="14002" spans="8:8" x14ac:dyDescent="0.25">
      <c r="H14002" s="25"/>
    </row>
    <row r="14003" spans="8:8" x14ac:dyDescent="0.25">
      <c r="H14003" s="25"/>
    </row>
    <row r="14004" spans="8:8" x14ac:dyDescent="0.25">
      <c r="H14004" s="25"/>
    </row>
    <row r="14005" spans="8:8" x14ac:dyDescent="0.25">
      <c r="H14005" s="25"/>
    </row>
    <row r="14006" spans="8:8" x14ac:dyDescent="0.25">
      <c r="H14006" s="25"/>
    </row>
    <row r="14007" spans="8:8" x14ac:dyDescent="0.25">
      <c r="H14007" s="25"/>
    </row>
    <row r="14008" spans="8:8" x14ac:dyDescent="0.25">
      <c r="H14008" s="25"/>
    </row>
    <row r="14009" spans="8:8" x14ac:dyDescent="0.25">
      <c r="H14009" s="25"/>
    </row>
    <row r="14010" spans="8:8" x14ac:dyDescent="0.25">
      <c r="H14010" s="25"/>
    </row>
    <row r="14011" spans="8:8" x14ac:dyDescent="0.25">
      <c r="H14011" s="25"/>
    </row>
    <row r="14012" spans="8:8" x14ac:dyDescent="0.25">
      <c r="H14012" s="25"/>
    </row>
    <row r="14013" spans="8:8" x14ac:dyDescent="0.25">
      <c r="H14013" s="25"/>
    </row>
    <row r="14014" spans="8:8" x14ac:dyDescent="0.25">
      <c r="H14014" s="25"/>
    </row>
    <row r="14015" spans="8:8" x14ac:dyDescent="0.25">
      <c r="H14015" s="25"/>
    </row>
    <row r="14016" spans="8:8" x14ac:dyDescent="0.25">
      <c r="H14016" s="25"/>
    </row>
    <row r="14017" spans="8:8" x14ac:dyDescent="0.25">
      <c r="H14017" s="25"/>
    </row>
    <row r="14018" spans="8:8" x14ac:dyDescent="0.25">
      <c r="H14018" s="25"/>
    </row>
    <row r="14019" spans="8:8" x14ac:dyDescent="0.25">
      <c r="H14019" s="25"/>
    </row>
    <row r="14020" spans="8:8" x14ac:dyDescent="0.25">
      <c r="H14020" s="25"/>
    </row>
    <row r="14021" spans="8:8" x14ac:dyDescent="0.25">
      <c r="H14021" s="25"/>
    </row>
    <row r="14022" spans="8:8" x14ac:dyDescent="0.25">
      <c r="H14022" s="25"/>
    </row>
    <row r="14023" spans="8:8" x14ac:dyDescent="0.25">
      <c r="H14023" s="25"/>
    </row>
    <row r="14024" spans="8:8" x14ac:dyDescent="0.25">
      <c r="H14024" s="25"/>
    </row>
    <row r="14025" spans="8:8" x14ac:dyDescent="0.25">
      <c r="H14025" s="25"/>
    </row>
    <row r="14026" spans="8:8" x14ac:dyDescent="0.25">
      <c r="H14026" s="25"/>
    </row>
    <row r="14027" spans="8:8" x14ac:dyDescent="0.25">
      <c r="H14027" s="25"/>
    </row>
    <row r="14028" spans="8:8" x14ac:dyDescent="0.25">
      <c r="H14028" s="25"/>
    </row>
    <row r="14029" spans="8:8" x14ac:dyDescent="0.25">
      <c r="H14029" s="25"/>
    </row>
    <row r="14030" spans="8:8" x14ac:dyDescent="0.25">
      <c r="H14030" s="25"/>
    </row>
    <row r="14031" spans="8:8" x14ac:dyDescent="0.25">
      <c r="H14031" s="25"/>
    </row>
    <row r="14032" spans="8:8" x14ac:dyDescent="0.25">
      <c r="H14032" s="25"/>
    </row>
    <row r="14033" spans="8:8" x14ac:dyDescent="0.25">
      <c r="H14033" s="25"/>
    </row>
    <row r="14034" spans="8:8" x14ac:dyDescent="0.25">
      <c r="H14034" s="25"/>
    </row>
    <row r="14035" spans="8:8" x14ac:dyDescent="0.25">
      <c r="H14035" s="25"/>
    </row>
    <row r="14036" spans="8:8" x14ac:dyDescent="0.25">
      <c r="H14036" s="25"/>
    </row>
    <row r="14037" spans="8:8" x14ac:dyDescent="0.25">
      <c r="H14037" s="25"/>
    </row>
    <row r="14038" spans="8:8" x14ac:dyDescent="0.25">
      <c r="H14038" s="25"/>
    </row>
    <row r="14039" spans="8:8" x14ac:dyDescent="0.25">
      <c r="H14039" s="25"/>
    </row>
    <row r="14040" spans="8:8" x14ac:dyDescent="0.25">
      <c r="H14040" s="25"/>
    </row>
    <row r="14041" spans="8:8" x14ac:dyDescent="0.25">
      <c r="H14041" s="25"/>
    </row>
    <row r="14042" spans="8:8" x14ac:dyDescent="0.25">
      <c r="H14042" s="25"/>
    </row>
    <row r="14043" spans="8:8" x14ac:dyDescent="0.25">
      <c r="H14043" s="25"/>
    </row>
    <row r="14044" spans="8:8" x14ac:dyDescent="0.25">
      <c r="H14044" s="25"/>
    </row>
    <row r="14045" spans="8:8" x14ac:dyDescent="0.25">
      <c r="H14045" s="25"/>
    </row>
    <row r="14046" spans="8:8" x14ac:dyDescent="0.25">
      <c r="H14046" s="25"/>
    </row>
    <row r="14047" spans="8:8" x14ac:dyDescent="0.25">
      <c r="H14047" s="25"/>
    </row>
    <row r="14048" spans="8:8" x14ac:dyDescent="0.25">
      <c r="H14048" s="25"/>
    </row>
    <row r="14049" spans="8:8" x14ac:dyDescent="0.25">
      <c r="H14049" s="25"/>
    </row>
    <row r="14050" spans="8:8" x14ac:dyDescent="0.25">
      <c r="H14050" s="25"/>
    </row>
    <row r="14051" spans="8:8" x14ac:dyDescent="0.25">
      <c r="H14051" s="25"/>
    </row>
    <row r="14052" spans="8:8" x14ac:dyDescent="0.25">
      <c r="H14052" s="25"/>
    </row>
    <row r="14053" spans="8:8" x14ac:dyDescent="0.25">
      <c r="H14053" s="25"/>
    </row>
    <row r="14054" spans="8:8" x14ac:dyDescent="0.25">
      <c r="H14054" s="25"/>
    </row>
    <row r="14055" spans="8:8" x14ac:dyDescent="0.25">
      <c r="H14055" s="25"/>
    </row>
    <row r="14056" spans="8:8" x14ac:dyDescent="0.25">
      <c r="H14056" s="25"/>
    </row>
    <row r="14057" spans="8:8" x14ac:dyDescent="0.25">
      <c r="H14057" s="25"/>
    </row>
    <row r="14058" spans="8:8" x14ac:dyDescent="0.25">
      <c r="H14058" s="25"/>
    </row>
    <row r="14059" spans="8:8" x14ac:dyDescent="0.25">
      <c r="H14059" s="25"/>
    </row>
    <row r="14060" spans="8:8" x14ac:dyDescent="0.25">
      <c r="H14060" s="25"/>
    </row>
    <row r="14061" spans="8:8" x14ac:dyDescent="0.25">
      <c r="H14061" s="25"/>
    </row>
    <row r="14062" spans="8:8" x14ac:dyDescent="0.25">
      <c r="H14062" s="25"/>
    </row>
    <row r="14063" spans="8:8" x14ac:dyDescent="0.25">
      <c r="H14063" s="25"/>
    </row>
    <row r="14064" spans="8:8" x14ac:dyDescent="0.25">
      <c r="H14064" s="25"/>
    </row>
    <row r="14065" spans="8:8" x14ac:dyDescent="0.25">
      <c r="H14065" s="25"/>
    </row>
    <row r="14066" spans="8:8" x14ac:dyDescent="0.25">
      <c r="H14066" s="25"/>
    </row>
    <row r="14067" spans="8:8" x14ac:dyDescent="0.25">
      <c r="H14067" s="25"/>
    </row>
    <row r="14068" spans="8:8" x14ac:dyDescent="0.25">
      <c r="H14068" s="25"/>
    </row>
    <row r="14069" spans="8:8" x14ac:dyDescent="0.25">
      <c r="H14069" s="25"/>
    </row>
    <row r="14070" spans="8:8" x14ac:dyDescent="0.25">
      <c r="H14070" s="25"/>
    </row>
    <row r="14071" spans="8:8" x14ac:dyDescent="0.25">
      <c r="H14071" s="25"/>
    </row>
    <row r="14072" spans="8:8" x14ac:dyDescent="0.25">
      <c r="H14072" s="25"/>
    </row>
    <row r="14073" spans="8:8" x14ac:dyDescent="0.25">
      <c r="H14073" s="25"/>
    </row>
    <row r="14074" spans="8:8" x14ac:dyDescent="0.25">
      <c r="H14074" s="25"/>
    </row>
    <row r="14075" spans="8:8" x14ac:dyDescent="0.25">
      <c r="H14075" s="25"/>
    </row>
    <row r="14076" spans="8:8" x14ac:dyDescent="0.25">
      <c r="H14076" s="25"/>
    </row>
    <row r="14077" spans="8:8" x14ac:dyDescent="0.25">
      <c r="H14077" s="25"/>
    </row>
    <row r="14078" spans="8:8" x14ac:dyDescent="0.25">
      <c r="H14078" s="25"/>
    </row>
    <row r="14079" spans="8:8" x14ac:dyDescent="0.25">
      <c r="H14079" s="25"/>
    </row>
    <row r="14080" spans="8:8" x14ac:dyDescent="0.25">
      <c r="H14080" s="25"/>
    </row>
    <row r="14081" spans="8:8" x14ac:dyDescent="0.25">
      <c r="H14081" s="25"/>
    </row>
    <row r="14082" spans="8:8" x14ac:dyDescent="0.25">
      <c r="H14082" s="25"/>
    </row>
    <row r="14083" spans="8:8" x14ac:dyDescent="0.25">
      <c r="H14083" s="25"/>
    </row>
    <row r="14084" spans="8:8" x14ac:dyDescent="0.25">
      <c r="H14084" s="25"/>
    </row>
    <row r="14085" spans="8:8" x14ac:dyDescent="0.25">
      <c r="H14085" s="25"/>
    </row>
    <row r="14086" spans="8:8" x14ac:dyDescent="0.25">
      <c r="H14086" s="25"/>
    </row>
    <row r="14087" spans="8:8" x14ac:dyDescent="0.25">
      <c r="H14087" s="25"/>
    </row>
    <row r="14088" spans="8:8" x14ac:dyDescent="0.25">
      <c r="H14088" s="25"/>
    </row>
    <row r="14089" spans="8:8" x14ac:dyDescent="0.25">
      <c r="H14089" s="25"/>
    </row>
    <row r="14090" spans="8:8" x14ac:dyDescent="0.25">
      <c r="H14090" s="25"/>
    </row>
    <row r="14091" spans="8:8" x14ac:dyDescent="0.25">
      <c r="H14091" s="25"/>
    </row>
    <row r="14092" spans="8:8" x14ac:dyDescent="0.25">
      <c r="H14092" s="25"/>
    </row>
    <row r="14093" spans="8:8" x14ac:dyDescent="0.25">
      <c r="H14093" s="25"/>
    </row>
    <row r="14094" spans="8:8" x14ac:dyDescent="0.25">
      <c r="H14094" s="25"/>
    </row>
    <row r="14095" spans="8:8" x14ac:dyDescent="0.25">
      <c r="H14095" s="25"/>
    </row>
    <row r="14096" spans="8:8" x14ac:dyDescent="0.25">
      <c r="H14096" s="25"/>
    </row>
    <row r="14097" spans="8:8" x14ac:dyDescent="0.25">
      <c r="H14097" s="25"/>
    </row>
    <row r="14098" spans="8:8" x14ac:dyDescent="0.25">
      <c r="H14098" s="25"/>
    </row>
    <row r="14099" spans="8:8" x14ac:dyDescent="0.25">
      <c r="H14099" s="25"/>
    </row>
    <row r="14100" spans="8:8" x14ac:dyDescent="0.25">
      <c r="H14100" s="25"/>
    </row>
    <row r="14101" spans="8:8" x14ac:dyDescent="0.25">
      <c r="H14101" s="25"/>
    </row>
    <row r="14102" spans="8:8" x14ac:dyDescent="0.25">
      <c r="H14102" s="25"/>
    </row>
    <row r="14103" spans="8:8" x14ac:dyDescent="0.25">
      <c r="H14103" s="25"/>
    </row>
    <row r="14104" spans="8:8" x14ac:dyDescent="0.25">
      <c r="H14104" s="25"/>
    </row>
    <row r="14105" spans="8:8" x14ac:dyDescent="0.25">
      <c r="H14105" s="25"/>
    </row>
    <row r="14106" spans="8:8" x14ac:dyDescent="0.25">
      <c r="H14106" s="25"/>
    </row>
    <row r="14107" spans="8:8" x14ac:dyDescent="0.25">
      <c r="H14107" s="25"/>
    </row>
    <row r="14108" spans="8:8" x14ac:dyDescent="0.25">
      <c r="H14108" s="25"/>
    </row>
    <row r="14109" spans="8:8" x14ac:dyDescent="0.25">
      <c r="H14109" s="25"/>
    </row>
    <row r="14110" spans="8:8" x14ac:dyDescent="0.25">
      <c r="H14110" s="25"/>
    </row>
    <row r="14111" spans="8:8" x14ac:dyDescent="0.25">
      <c r="H14111" s="25"/>
    </row>
    <row r="14112" spans="8:8" x14ac:dyDescent="0.25">
      <c r="H14112" s="25"/>
    </row>
    <row r="14113" spans="8:8" x14ac:dyDescent="0.25">
      <c r="H14113" s="25"/>
    </row>
    <row r="14114" spans="8:8" x14ac:dyDescent="0.25">
      <c r="H14114" s="25"/>
    </row>
    <row r="14115" spans="8:8" x14ac:dyDescent="0.25">
      <c r="H14115" s="25"/>
    </row>
    <row r="14116" spans="8:8" x14ac:dyDescent="0.25">
      <c r="H14116" s="25"/>
    </row>
    <row r="14117" spans="8:8" x14ac:dyDescent="0.25">
      <c r="H14117" s="25"/>
    </row>
    <row r="14118" spans="8:8" x14ac:dyDescent="0.25">
      <c r="H14118" s="25"/>
    </row>
    <row r="14119" spans="8:8" x14ac:dyDescent="0.25">
      <c r="H14119" s="25"/>
    </row>
    <row r="14120" spans="8:8" x14ac:dyDescent="0.25">
      <c r="H14120" s="25"/>
    </row>
    <row r="14121" spans="8:8" x14ac:dyDescent="0.25">
      <c r="H14121" s="25"/>
    </row>
    <row r="14122" spans="8:8" x14ac:dyDescent="0.25">
      <c r="H14122" s="25"/>
    </row>
    <row r="14123" spans="8:8" x14ac:dyDescent="0.25">
      <c r="H14123" s="25"/>
    </row>
    <row r="14124" spans="8:8" x14ac:dyDescent="0.25">
      <c r="H14124" s="25"/>
    </row>
    <row r="14125" spans="8:8" x14ac:dyDescent="0.25">
      <c r="H14125" s="25"/>
    </row>
    <row r="14126" spans="8:8" x14ac:dyDescent="0.25">
      <c r="H14126" s="25"/>
    </row>
    <row r="14127" spans="8:8" x14ac:dyDescent="0.25">
      <c r="H14127" s="25"/>
    </row>
    <row r="14128" spans="8:8" x14ac:dyDescent="0.25">
      <c r="H14128" s="25"/>
    </row>
    <row r="14129" spans="8:8" x14ac:dyDescent="0.25">
      <c r="H14129" s="25"/>
    </row>
    <row r="14130" spans="8:8" x14ac:dyDescent="0.25">
      <c r="H14130" s="25"/>
    </row>
    <row r="14131" spans="8:8" x14ac:dyDescent="0.25">
      <c r="H14131" s="25"/>
    </row>
    <row r="14132" spans="8:8" x14ac:dyDescent="0.25">
      <c r="H14132" s="25"/>
    </row>
    <row r="14133" spans="8:8" x14ac:dyDescent="0.25">
      <c r="H14133" s="25"/>
    </row>
    <row r="14134" spans="8:8" x14ac:dyDescent="0.25">
      <c r="H14134" s="25"/>
    </row>
    <row r="14135" spans="8:8" x14ac:dyDescent="0.25">
      <c r="H14135" s="25"/>
    </row>
    <row r="14136" spans="8:8" x14ac:dyDescent="0.25">
      <c r="H14136" s="25"/>
    </row>
    <row r="14137" spans="8:8" x14ac:dyDescent="0.25">
      <c r="H14137" s="25"/>
    </row>
    <row r="14138" spans="8:8" x14ac:dyDescent="0.25">
      <c r="H14138" s="25"/>
    </row>
    <row r="14139" spans="8:8" x14ac:dyDescent="0.25">
      <c r="H14139" s="25"/>
    </row>
    <row r="14140" spans="8:8" x14ac:dyDescent="0.25">
      <c r="H14140" s="25"/>
    </row>
    <row r="14141" spans="8:8" x14ac:dyDescent="0.25">
      <c r="H14141" s="25"/>
    </row>
    <row r="14142" spans="8:8" x14ac:dyDescent="0.25">
      <c r="H14142" s="25"/>
    </row>
    <row r="14143" spans="8:8" x14ac:dyDescent="0.25">
      <c r="H14143" s="25"/>
    </row>
    <row r="14144" spans="8:8" x14ac:dyDescent="0.25">
      <c r="H14144" s="25"/>
    </row>
    <row r="14145" spans="8:8" x14ac:dyDescent="0.25">
      <c r="H14145" s="25"/>
    </row>
    <row r="14146" spans="8:8" x14ac:dyDescent="0.25">
      <c r="H14146" s="25"/>
    </row>
    <row r="14147" spans="8:8" x14ac:dyDescent="0.25">
      <c r="H14147" s="25"/>
    </row>
    <row r="14148" spans="8:8" x14ac:dyDescent="0.25">
      <c r="H14148" s="25"/>
    </row>
    <row r="14149" spans="8:8" x14ac:dyDescent="0.25">
      <c r="H14149" s="25"/>
    </row>
    <row r="14150" spans="8:8" x14ac:dyDescent="0.25">
      <c r="H14150" s="25"/>
    </row>
    <row r="14151" spans="8:8" x14ac:dyDescent="0.25">
      <c r="H14151" s="25"/>
    </row>
    <row r="14152" spans="8:8" x14ac:dyDescent="0.25">
      <c r="H14152" s="25"/>
    </row>
    <row r="14153" spans="8:8" x14ac:dyDescent="0.25">
      <c r="H14153" s="25"/>
    </row>
    <row r="14154" spans="8:8" x14ac:dyDescent="0.25">
      <c r="H14154" s="25"/>
    </row>
    <row r="14155" spans="8:8" x14ac:dyDescent="0.25">
      <c r="H14155" s="25"/>
    </row>
    <row r="14156" spans="8:8" x14ac:dyDescent="0.25">
      <c r="H14156" s="25"/>
    </row>
    <row r="14157" spans="8:8" x14ac:dyDescent="0.25">
      <c r="H14157" s="25"/>
    </row>
    <row r="14158" spans="8:8" x14ac:dyDescent="0.25">
      <c r="H14158" s="25"/>
    </row>
    <row r="14159" spans="8:8" x14ac:dyDescent="0.25">
      <c r="H14159" s="25"/>
    </row>
    <row r="14160" spans="8:8" x14ac:dyDescent="0.25">
      <c r="H14160" s="25"/>
    </row>
    <row r="14161" spans="8:8" x14ac:dyDescent="0.25">
      <c r="H14161" s="25"/>
    </row>
    <row r="14162" spans="8:8" x14ac:dyDescent="0.25">
      <c r="H14162" s="25"/>
    </row>
    <row r="14163" spans="8:8" x14ac:dyDescent="0.25">
      <c r="H14163" s="25"/>
    </row>
    <row r="14164" spans="8:8" x14ac:dyDescent="0.25">
      <c r="H14164" s="25"/>
    </row>
    <row r="14165" spans="8:8" x14ac:dyDescent="0.25">
      <c r="H14165" s="25"/>
    </row>
    <row r="14166" spans="8:8" x14ac:dyDescent="0.25">
      <c r="H14166" s="25"/>
    </row>
    <row r="14167" spans="8:8" x14ac:dyDescent="0.25">
      <c r="H14167" s="25"/>
    </row>
    <row r="14168" spans="8:8" x14ac:dyDescent="0.25">
      <c r="H14168" s="25"/>
    </row>
    <row r="14169" spans="8:8" x14ac:dyDescent="0.25">
      <c r="H14169" s="25"/>
    </row>
    <row r="14170" spans="8:8" x14ac:dyDescent="0.25">
      <c r="H14170" s="25"/>
    </row>
    <row r="14171" spans="8:8" x14ac:dyDescent="0.25">
      <c r="H14171" s="25"/>
    </row>
    <row r="14172" spans="8:8" x14ac:dyDescent="0.25">
      <c r="H14172" s="25"/>
    </row>
    <row r="14173" spans="8:8" x14ac:dyDescent="0.25">
      <c r="H14173" s="25"/>
    </row>
    <row r="14174" spans="8:8" x14ac:dyDescent="0.25">
      <c r="H14174" s="25"/>
    </row>
    <row r="14175" spans="8:8" x14ac:dyDescent="0.25">
      <c r="H14175" s="25"/>
    </row>
    <row r="14176" spans="8:8" x14ac:dyDescent="0.25">
      <c r="H14176" s="25"/>
    </row>
    <row r="14177" spans="8:8" x14ac:dyDescent="0.25">
      <c r="H14177" s="25"/>
    </row>
    <row r="14178" spans="8:8" x14ac:dyDescent="0.25">
      <c r="H14178" s="25"/>
    </row>
    <row r="14179" spans="8:8" x14ac:dyDescent="0.25">
      <c r="H14179" s="25"/>
    </row>
    <row r="14180" spans="8:8" x14ac:dyDescent="0.25">
      <c r="H14180" s="25"/>
    </row>
    <row r="14181" spans="8:8" x14ac:dyDescent="0.25">
      <c r="H14181" s="25"/>
    </row>
    <row r="14182" spans="8:8" x14ac:dyDescent="0.25">
      <c r="H14182" s="25"/>
    </row>
    <row r="14183" spans="8:8" x14ac:dyDescent="0.25">
      <c r="H14183" s="25"/>
    </row>
    <row r="14184" spans="8:8" x14ac:dyDescent="0.25">
      <c r="H14184" s="25"/>
    </row>
    <row r="14185" spans="8:8" x14ac:dyDescent="0.25">
      <c r="H14185" s="25"/>
    </row>
    <row r="14186" spans="8:8" x14ac:dyDescent="0.25">
      <c r="H14186" s="25"/>
    </row>
    <row r="14187" spans="8:8" x14ac:dyDescent="0.25">
      <c r="H14187" s="25"/>
    </row>
    <row r="14188" spans="8:8" x14ac:dyDescent="0.25">
      <c r="H14188" s="25"/>
    </row>
    <row r="14189" spans="8:8" x14ac:dyDescent="0.25">
      <c r="H14189" s="25"/>
    </row>
    <row r="14190" spans="8:8" x14ac:dyDescent="0.25">
      <c r="H14190" s="25"/>
    </row>
    <row r="14191" spans="8:8" x14ac:dyDescent="0.25">
      <c r="H14191" s="25"/>
    </row>
    <row r="14192" spans="8:8" x14ac:dyDescent="0.25">
      <c r="H14192" s="25"/>
    </row>
    <row r="14193" spans="8:8" x14ac:dyDescent="0.25">
      <c r="H14193" s="25"/>
    </row>
    <row r="14194" spans="8:8" x14ac:dyDescent="0.25">
      <c r="H14194" s="25"/>
    </row>
    <row r="14195" spans="8:8" x14ac:dyDescent="0.25">
      <c r="H14195" s="25"/>
    </row>
    <row r="14196" spans="8:8" x14ac:dyDescent="0.25">
      <c r="H14196" s="25"/>
    </row>
    <row r="14197" spans="8:8" x14ac:dyDescent="0.25">
      <c r="H14197" s="25"/>
    </row>
    <row r="14198" spans="8:8" x14ac:dyDescent="0.25">
      <c r="H14198" s="25"/>
    </row>
    <row r="14199" spans="8:8" x14ac:dyDescent="0.25">
      <c r="H14199" s="25"/>
    </row>
    <row r="14200" spans="8:8" x14ac:dyDescent="0.25">
      <c r="H14200" s="25"/>
    </row>
    <row r="14201" spans="8:8" x14ac:dyDescent="0.25">
      <c r="H14201" s="25"/>
    </row>
    <row r="14202" spans="8:8" x14ac:dyDescent="0.25">
      <c r="H14202" s="25"/>
    </row>
    <row r="14203" spans="8:8" x14ac:dyDescent="0.25">
      <c r="H14203" s="25"/>
    </row>
    <row r="14204" spans="8:8" x14ac:dyDescent="0.25">
      <c r="H14204" s="25"/>
    </row>
    <row r="14205" spans="8:8" x14ac:dyDescent="0.25">
      <c r="H14205" s="25"/>
    </row>
    <row r="14206" spans="8:8" x14ac:dyDescent="0.25">
      <c r="H14206" s="25"/>
    </row>
    <row r="14207" spans="8:8" x14ac:dyDescent="0.25">
      <c r="H14207" s="25"/>
    </row>
    <row r="14208" spans="8:8" x14ac:dyDescent="0.25">
      <c r="H14208" s="25"/>
    </row>
    <row r="14209" spans="8:8" x14ac:dyDescent="0.25">
      <c r="H14209" s="25"/>
    </row>
    <row r="14210" spans="8:8" x14ac:dyDescent="0.25">
      <c r="H14210" s="25"/>
    </row>
    <row r="14211" spans="8:8" x14ac:dyDescent="0.25">
      <c r="H14211" s="25"/>
    </row>
    <row r="14212" spans="8:8" x14ac:dyDescent="0.25">
      <c r="H14212" s="25"/>
    </row>
    <row r="14213" spans="8:8" x14ac:dyDescent="0.25">
      <c r="H14213" s="25"/>
    </row>
    <row r="14214" spans="8:8" x14ac:dyDescent="0.25">
      <c r="H14214" s="25"/>
    </row>
    <row r="14215" spans="8:8" x14ac:dyDescent="0.25">
      <c r="H14215" s="25"/>
    </row>
    <row r="14216" spans="8:8" x14ac:dyDescent="0.25">
      <c r="H14216" s="25"/>
    </row>
    <row r="14217" spans="8:8" x14ac:dyDescent="0.25">
      <c r="H14217" s="25"/>
    </row>
    <row r="14218" spans="8:8" x14ac:dyDescent="0.25">
      <c r="H14218" s="25"/>
    </row>
    <row r="14219" spans="8:8" x14ac:dyDescent="0.25">
      <c r="H14219" s="25"/>
    </row>
    <row r="14220" spans="8:8" x14ac:dyDescent="0.25">
      <c r="H14220" s="25"/>
    </row>
    <row r="14221" spans="8:8" x14ac:dyDescent="0.25">
      <c r="H14221" s="25"/>
    </row>
    <row r="14222" spans="8:8" x14ac:dyDescent="0.25">
      <c r="H14222" s="25"/>
    </row>
    <row r="14223" spans="8:8" x14ac:dyDescent="0.25">
      <c r="H14223" s="25"/>
    </row>
    <row r="14224" spans="8:8" x14ac:dyDescent="0.25">
      <c r="H14224" s="25"/>
    </row>
    <row r="14225" spans="8:8" x14ac:dyDescent="0.25">
      <c r="H14225" s="25"/>
    </row>
    <row r="14226" spans="8:8" x14ac:dyDescent="0.25">
      <c r="H14226" s="25"/>
    </row>
    <row r="14227" spans="8:8" x14ac:dyDescent="0.25">
      <c r="H14227" s="25"/>
    </row>
    <row r="14228" spans="8:8" x14ac:dyDescent="0.25">
      <c r="H14228" s="25"/>
    </row>
    <row r="14229" spans="8:8" x14ac:dyDescent="0.25">
      <c r="H14229" s="25"/>
    </row>
    <row r="14230" spans="8:8" x14ac:dyDescent="0.25">
      <c r="H14230" s="25"/>
    </row>
    <row r="14231" spans="8:8" x14ac:dyDescent="0.25">
      <c r="H14231" s="25"/>
    </row>
    <row r="14232" spans="8:8" x14ac:dyDescent="0.25">
      <c r="H14232" s="25"/>
    </row>
    <row r="14233" spans="8:8" x14ac:dyDescent="0.25">
      <c r="H14233" s="25"/>
    </row>
    <row r="14234" spans="8:8" x14ac:dyDescent="0.25">
      <c r="H14234" s="25"/>
    </row>
    <row r="14235" spans="8:8" x14ac:dyDescent="0.25">
      <c r="H14235" s="25"/>
    </row>
    <row r="14236" spans="8:8" x14ac:dyDescent="0.25">
      <c r="H14236" s="25"/>
    </row>
    <row r="14237" spans="8:8" x14ac:dyDescent="0.25">
      <c r="H14237" s="25"/>
    </row>
    <row r="14238" spans="8:8" x14ac:dyDescent="0.25">
      <c r="H14238" s="25"/>
    </row>
    <row r="14239" spans="8:8" x14ac:dyDescent="0.25">
      <c r="H14239" s="25"/>
    </row>
    <row r="14240" spans="8:8" x14ac:dyDescent="0.25">
      <c r="H14240" s="25"/>
    </row>
    <row r="14241" spans="8:8" x14ac:dyDescent="0.25">
      <c r="H14241" s="25"/>
    </row>
    <row r="14242" spans="8:8" x14ac:dyDescent="0.25">
      <c r="H14242" s="25"/>
    </row>
    <row r="14243" spans="8:8" x14ac:dyDescent="0.25">
      <c r="H14243" s="25"/>
    </row>
    <row r="14244" spans="8:8" x14ac:dyDescent="0.25">
      <c r="H14244" s="25"/>
    </row>
    <row r="14245" spans="8:8" x14ac:dyDescent="0.25">
      <c r="H14245" s="25"/>
    </row>
    <row r="14246" spans="8:8" x14ac:dyDescent="0.25">
      <c r="H14246" s="25"/>
    </row>
    <row r="14247" spans="8:8" x14ac:dyDescent="0.25">
      <c r="H14247" s="25"/>
    </row>
    <row r="14248" spans="8:8" x14ac:dyDescent="0.25">
      <c r="H14248" s="25"/>
    </row>
    <row r="14249" spans="8:8" x14ac:dyDescent="0.25">
      <c r="H14249" s="25"/>
    </row>
    <row r="14250" spans="8:8" x14ac:dyDescent="0.25">
      <c r="H14250" s="25"/>
    </row>
    <row r="14251" spans="8:8" x14ac:dyDescent="0.25">
      <c r="H14251" s="25"/>
    </row>
    <row r="14252" spans="8:8" x14ac:dyDescent="0.25">
      <c r="H14252" s="25"/>
    </row>
    <row r="14253" spans="8:8" x14ac:dyDescent="0.25">
      <c r="H14253" s="25"/>
    </row>
    <row r="14254" spans="8:8" x14ac:dyDescent="0.25">
      <c r="H14254" s="25"/>
    </row>
    <row r="14255" spans="8:8" x14ac:dyDescent="0.25">
      <c r="H14255" s="25"/>
    </row>
    <row r="14256" spans="8:8" x14ac:dyDescent="0.25">
      <c r="H14256" s="25"/>
    </row>
    <row r="14257" spans="8:8" x14ac:dyDescent="0.25">
      <c r="H14257" s="25"/>
    </row>
    <row r="14258" spans="8:8" x14ac:dyDescent="0.25">
      <c r="H14258" s="25"/>
    </row>
    <row r="14259" spans="8:8" x14ac:dyDescent="0.25">
      <c r="H14259" s="25"/>
    </row>
    <row r="14260" spans="8:8" x14ac:dyDescent="0.25">
      <c r="H14260" s="25"/>
    </row>
    <row r="14261" spans="8:8" x14ac:dyDescent="0.25">
      <c r="H14261" s="25"/>
    </row>
    <row r="14262" spans="8:8" x14ac:dyDescent="0.25">
      <c r="H14262" s="25"/>
    </row>
    <row r="14263" spans="8:8" x14ac:dyDescent="0.25">
      <c r="H14263" s="25"/>
    </row>
    <row r="14264" spans="8:8" x14ac:dyDescent="0.25">
      <c r="H14264" s="25"/>
    </row>
    <row r="14265" spans="8:8" x14ac:dyDescent="0.25">
      <c r="H14265" s="25"/>
    </row>
    <row r="14266" spans="8:8" x14ac:dyDescent="0.25">
      <c r="H14266" s="25"/>
    </row>
    <row r="14267" spans="8:8" x14ac:dyDescent="0.25">
      <c r="H14267" s="25"/>
    </row>
    <row r="14268" spans="8:8" x14ac:dyDescent="0.25">
      <c r="H14268" s="25"/>
    </row>
    <row r="14269" spans="8:8" x14ac:dyDescent="0.25">
      <c r="H14269" s="25"/>
    </row>
    <row r="14270" spans="8:8" x14ac:dyDescent="0.25">
      <c r="H14270" s="25"/>
    </row>
    <row r="14271" spans="8:8" x14ac:dyDescent="0.25">
      <c r="H14271" s="25"/>
    </row>
    <row r="14272" spans="8:8" x14ac:dyDescent="0.25">
      <c r="H14272" s="25"/>
    </row>
    <row r="14273" spans="8:8" x14ac:dyDescent="0.25">
      <c r="H14273" s="25"/>
    </row>
    <row r="14274" spans="8:8" x14ac:dyDescent="0.25">
      <c r="H14274" s="25"/>
    </row>
    <row r="14275" spans="8:8" x14ac:dyDescent="0.25">
      <c r="H14275" s="25"/>
    </row>
    <row r="14276" spans="8:8" x14ac:dyDescent="0.25">
      <c r="H14276" s="25"/>
    </row>
    <row r="14277" spans="8:8" x14ac:dyDescent="0.25">
      <c r="H14277" s="25"/>
    </row>
    <row r="14278" spans="8:8" x14ac:dyDescent="0.25">
      <c r="H14278" s="25"/>
    </row>
    <row r="14279" spans="8:8" x14ac:dyDescent="0.25">
      <c r="H14279" s="25"/>
    </row>
    <row r="14280" spans="8:8" x14ac:dyDescent="0.25">
      <c r="H14280" s="25"/>
    </row>
    <row r="14281" spans="8:8" x14ac:dyDescent="0.25">
      <c r="H14281" s="25"/>
    </row>
    <row r="14282" spans="8:8" x14ac:dyDescent="0.25">
      <c r="H14282" s="25"/>
    </row>
    <row r="14283" spans="8:8" x14ac:dyDescent="0.25">
      <c r="H14283" s="25"/>
    </row>
    <row r="14284" spans="8:8" x14ac:dyDescent="0.25">
      <c r="H14284" s="25"/>
    </row>
    <row r="14285" spans="8:8" x14ac:dyDescent="0.25">
      <c r="H14285" s="25"/>
    </row>
    <row r="14286" spans="8:8" x14ac:dyDescent="0.25">
      <c r="H14286" s="25"/>
    </row>
    <row r="14287" spans="8:8" x14ac:dyDescent="0.25">
      <c r="H14287" s="25"/>
    </row>
    <row r="14288" spans="8:8" x14ac:dyDescent="0.25">
      <c r="H14288" s="25"/>
    </row>
    <row r="14289" spans="8:8" x14ac:dyDescent="0.25">
      <c r="H14289" s="25"/>
    </row>
    <row r="14290" spans="8:8" x14ac:dyDescent="0.25">
      <c r="H14290" s="25"/>
    </row>
    <row r="14291" spans="8:8" x14ac:dyDescent="0.25">
      <c r="H14291" s="25"/>
    </row>
    <row r="14292" spans="8:8" x14ac:dyDescent="0.25">
      <c r="H14292" s="25"/>
    </row>
    <row r="14293" spans="8:8" x14ac:dyDescent="0.25">
      <c r="H14293" s="25"/>
    </row>
    <row r="14294" spans="8:8" x14ac:dyDescent="0.25">
      <c r="H14294" s="25"/>
    </row>
    <row r="14295" spans="8:8" x14ac:dyDescent="0.25">
      <c r="H14295" s="25"/>
    </row>
    <row r="14296" spans="8:8" x14ac:dyDescent="0.25">
      <c r="H14296" s="25"/>
    </row>
    <row r="14297" spans="8:8" x14ac:dyDescent="0.25">
      <c r="H14297" s="25"/>
    </row>
    <row r="14298" spans="8:8" x14ac:dyDescent="0.25">
      <c r="H14298" s="25"/>
    </row>
    <row r="14299" spans="8:8" x14ac:dyDescent="0.25">
      <c r="H14299" s="25"/>
    </row>
    <row r="14300" spans="8:8" x14ac:dyDescent="0.25">
      <c r="H14300" s="25"/>
    </row>
    <row r="14301" spans="8:8" x14ac:dyDescent="0.25">
      <c r="H14301" s="25"/>
    </row>
    <row r="14302" spans="8:8" x14ac:dyDescent="0.25">
      <c r="H14302" s="25"/>
    </row>
    <row r="14303" spans="8:8" x14ac:dyDescent="0.25">
      <c r="H14303" s="25"/>
    </row>
    <row r="14304" spans="8:8" x14ac:dyDescent="0.25">
      <c r="H14304" s="25"/>
    </row>
    <row r="14305" spans="8:8" x14ac:dyDescent="0.25">
      <c r="H14305" s="25"/>
    </row>
    <row r="14306" spans="8:8" x14ac:dyDescent="0.25">
      <c r="H14306" s="25"/>
    </row>
    <row r="14307" spans="8:8" x14ac:dyDescent="0.25">
      <c r="H14307" s="25"/>
    </row>
    <row r="14308" spans="8:8" x14ac:dyDescent="0.25">
      <c r="H14308" s="25"/>
    </row>
    <row r="14309" spans="8:8" x14ac:dyDescent="0.25">
      <c r="H14309" s="25"/>
    </row>
    <row r="14310" spans="8:8" x14ac:dyDescent="0.25">
      <c r="H14310" s="25"/>
    </row>
    <row r="14311" spans="8:8" x14ac:dyDescent="0.25">
      <c r="H14311" s="25"/>
    </row>
    <row r="14312" spans="8:8" x14ac:dyDescent="0.25">
      <c r="H14312" s="25"/>
    </row>
    <row r="14313" spans="8:8" x14ac:dyDescent="0.25">
      <c r="H14313" s="25"/>
    </row>
    <row r="14314" spans="8:8" x14ac:dyDescent="0.25">
      <c r="H14314" s="25"/>
    </row>
    <row r="14315" spans="8:8" x14ac:dyDescent="0.25">
      <c r="H14315" s="25"/>
    </row>
    <row r="14316" spans="8:8" x14ac:dyDescent="0.25">
      <c r="H14316" s="25"/>
    </row>
    <row r="14317" spans="8:8" x14ac:dyDescent="0.25">
      <c r="H14317" s="25"/>
    </row>
    <row r="14318" spans="8:8" x14ac:dyDescent="0.25">
      <c r="H14318" s="25"/>
    </row>
    <row r="14319" spans="8:8" x14ac:dyDescent="0.25">
      <c r="H14319" s="25"/>
    </row>
    <row r="14320" spans="8:8" x14ac:dyDescent="0.25">
      <c r="H14320" s="25"/>
    </row>
    <row r="14321" spans="8:8" x14ac:dyDescent="0.25">
      <c r="H14321" s="25"/>
    </row>
    <row r="14322" spans="8:8" x14ac:dyDescent="0.25">
      <c r="H14322" s="25"/>
    </row>
    <row r="14323" spans="8:8" x14ac:dyDescent="0.25">
      <c r="H14323" s="25"/>
    </row>
    <row r="14324" spans="8:8" x14ac:dyDescent="0.25">
      <c r="H14324" s="25"/>
    </row>
    <row r="14325" spans="8:8" x14ac:dyDescent="0.25">
      <c r="H14325" s="25"/>
    </row>
    <row r="14326" spans="8:8" x14ac:dyDescent="0.25">
      <c r="H14326" s="25"/>
    </row>
    <row r="14327" spans="8:8" x14ac:dyDescent="0.25">
      <c r="H14327" s="25"/>
    </row>
    <row r="14328" spans="8:8" x14ac:dyDescent="0.25">
      <c r="H14328" s="25"/>
    </row>
    <row r="14329" spans="8:8" x14ac:dyDescent="0.25">
      <c r="H14329" s="25"/>
    </row>
    <row r="14330" spans="8:8" x14ac:dyDescent="0.25">
      <c r="H14330" s="25"/>
    </row>
    <row r="14331" spans="8:8" x14ac:dyDescent="0.25">
      <c r="H14331" s="25"/>
    </row>
    <row r="14332" spans="8:8" x14ac:dyDescent="0.25">
      <c r="H14332" s="25"/>
    </row>
    <row r="14333" spans="8:8" x14ac:dyDescent="0.25">
      <c r="H14333" s="25"/>
    </row>
    <row r="14334" spans="8:8" x14ac:dyDescent="0.25">
      <c r="H14334" s="25"/>
    </row>
    <row r="14335" spans="8:8" x14ac:dyDescent="0.25">
      <c r="H14335" s="25"/>
    </row>
    <row r="14336" spans="8:8" x14ac:dyDescent="0.25">
      <c r="H14336" s="25"/>
    </row>
    <row r="14337" spans="8:8" x14ac:dyDescent="0.25">
      <c r="H14337" s="25"/>
    </row>
    <row r="14338" spans="8:8" x14ac:dyDescent="0.25">
      <c r="H14338" s="25"/>
    </row>
    <row r="14339" spans="8:8" x14ac:dyDescent="0.25">
      <c r="H14339" s="25"/>
    </row>
    <row r="14340" spans="8:8" x14ac:dyDescent="0.25">
      <c r="H14340" s="25"/>
    </row>
    <row r="14341" spans="8:8" x14ac:dyDescent="0.25">
      <c r="H14341" s="25"/>
    </row>
    <row r="14342" spans="8:8" x14ac:dyDescent="0.25">
      <c r="H14342" s="25"/>
    </row>
    <row r="14343" spans="8:8" x14ac:dyDescent="0.25">
      <c r="H14343" s="25"/>
    </row>
    <row r="14344" spans="8:8" x14ac:dyDescent="0.25">
      <c r="H14344" s="25"/>
    </row>
    <row r="14345" spans="8:8" x14ac:dyDescent="0.25">
      <c r="H14345" s="25"/>
    </row>
    <row r="14346" spans="8:8" x14ac:dyDescent="0.25">
      <c r="H14346" s="25"/>
    </row>
    <row r="14347" spans="8:8" x14ac:dyDescent="0.25">
      <c r="H14347" s="25"/>
    </row>
    <row r="14348" spans="8:8" x14ac:dyDescent="0.25">
      <c r="H14348" s="25"/>
    </row>
    <row r="14349" spans="8:8" x14ac:dyDescent="0.25">
      <c r="H14349" s="25"/>
    </row>
    <row r="14350" spans="8:8" x14ac:dyDescent="0.25">
      <c r="H14350" s="25"/>
    </row>
    <row r="14351" spans="8:8" x14ac:dyDescent="0.25">
      <c r="H14351" s="25"/>
    </row>
    <row r="14352" spans="8:8" x14ac:dyDescent="0.25">
      <c r="H14352" s="25"/>
    </row>
    <row r="14353" spans="8:8" x14ac:dyDescent="0.25">
      <c r="H14353" s="25"/>
    </row>
    <row r="14354" spans="8:8" x14ac:dyDescent="0.25">
      <c r="H14354" s="25"/>
    </row>
    <row r="14355" spans="8:8" x14ac:dyDescent="0.25">
      <c r="H14355" s="25"/>
    </row>
    <row r="14356" spans="8:8" x14ac:dyDescent="0.25">
      <c r="H14356" s="25"/>
    </row>
    <row r="14357" spans="8:8" x14ac:dyDescent="0.25">
      <c r="H14357" s="25"/>
    </row>
    <row r="14358" spans="8:8" x14ac:dyDescent="0.25">
      <c r="H14358" s="25"/>
    </row>
    <row r="14359" spans="8:8" x14ac:dyDescent="0.25">
      <c r="H14359" s="25"/>
    </row>
    <row r="14360" spans="8:8" x14ac:dyDescent="0.25">
      <c r="H14360" s="25"/>
    </row>
    <row r="14361" spans="8:8" x14ac:dyDescent="0.25">
      <c r="H14361" s="25"/>
    </row>
    <row r="14362" spans="8:8" x14ac:dyDescent="0.25">
      <c r="H14362" s="25"/>
    </row>
    <row r="14363" spans="8:8" x14ac:dyDescent="0.25">
      <c r="H14363" s="25"/>
    </row>
    <row r="14364" spans="8:8" x14ac:dyDescent="0.25">
      <c r="H14364" s="25"/>
    </row>
    <row r="14365" spans="8:8" x14ac:dyDescent="0.25">
      <c r="H14365" s="25"/>
    </row>
    <row r="14366" spans="8:8" x14ac:dyDescent="0.25">
      <c r="H14366" s="25"/>
    </row>
    <row r="14367" spans="8:8" x14ac:dyDescent="0.25">
      <c r="H14367" s="25"/>
    </row>
    <row r="14368" spans="8:8" x14ac:dyDescent="0.25">
      <c r="H14368" s="25"/>
    </row>
    <row r="14369" spans="8:8" x14ac:dyDescent="0.25">
      <c r="H14369" s="25"/>
    </row>
    <row r="14370" spans="8:8" x14ac:dyDescent="0.25">
      <c r="H14370" s="25"/>
    </row>
    <row r="14371" spans="8:8" x14ac:dyDescent="0.25">
      <c r="H14371" s="25"/>
    </row>
    <row r="14372" spans="8:8" x14ac:dyDescent="0.25">
      <c r="H14372" s="25"/>
    </row>
    <row r="14373" spans="8:8" x14ac:dyDescent="0.25">
      <c r="H14373" s="25"/>
    </row>
    <row r="14374" spans="8:8" x14ac:dyDescent="0.25">
      <c r="H14374" s="25"/>
    </row>
    <row r="14375" spans="8:8" x14ac:dyDescent="0.25">
      <c r="H14375" s="25"/>
    </row>
    <row r="14376" spans="8:8" x14ac:dyDescent="0.25">
      <c r="H14376" s="25"/>
    </row>
    <row r="14377" spans="8:8" x14ac:dyDescent="0.25">
      <c r="H14377" s="25"/>
    </row>
    <row r="14378" spans="8:8" x14ac:dyDescent="0.25">
      <c r="H14378" s="25"/>
    </row>
    <row r="14379" spans="8:8" x14ac:dyDescent="0.25">
      <c r="H14379" s="25"/>
    </row>
    <row r="14380" spans="8:8" x14ac:dyDescent="0.25">
      <c r="H14380" s="25"/>
    </row>
    <row r="14381" spans="8:8" x14ac:dyDescent="0.25">
      <c r="H14381" s="25"/>
    </row>
    <row r="14382" spans="8:8" x14ac:dyDescent="0.25">
      <c r="H14382" s="25"/>
    </row>
    <row r="14383" spans="8:8" x14ac:dyDescent="0.25">
      <c r="H14383" s="25"/>
    </row>
    <row r="14384" spans="8:8" x14ac:dyDescent="0.25">
      <c r="H14384" s="25"/>
    </row>
    <row r="14385" spans="8:8" x14ac:dyDescent="0.25">
      <c r="H14385" s="25"/>
    </row>
    <row r="14386" spans="8:8" x14ac:dyDescent="0.25">
      <c r="H14386" s="25"/>
    </row>
    <row r="14387" spans="8:8" x14ac:dyDescent="0.25">
      <c r="H14387" s="25"/>
    </row>
    <row r="14388" spans="8:8" x14ac:dyDescent="0.25">
      <c r="H14388" s="25"/>
    </row>
    <row r="14389" spans="8:8" x14ac:dyDescent="0.25">
      <c r="H14389" s="25"/>
    </row>
    <row r="14390" spans="8:8" x14ac:dyDescent="0.25">
      <c r="H14390" s="25"/>
    </row>
    <row r="14391" spans="8:8" x14ac:dyDescent="0.25">
      <c r="H14391" s="25"/>
    </row>
    <row r="14392" spans="8:8" x14ac:dyDescent="0.25">
      <c r="H14392" s="25"/>
    </row>
    <row r="14393" spans="8:8" x14ac:dyDescent="0.25">
      <c r="H14393" s="25"/>
    </row>
    <row r="14394" spans="8:8" x14ac:dyDescent="0.25">
      <c r="H14394" s="25"/>
    </row>
    <row r="14395" spans="8:8" x14ac:dyDescent="0.25">
      <c r="H14395" s="25"/>
    </row>
    <row r="14396" spans="8:8" x14ac:dyDescent="0.25">
      <c r="H14396" s="25"/>
    </row>
    <row r="14397" spans="8:8" x14ac:dyDescent="0.25">
      <c r="H14397" s="25"/>
    </row>
    <row r="14398" spans="8:8" x14ac:dyDescent="0.25">
      <c r="H14398" s="25"/>
    </row>
    <row r="14399" spans="8:8" x14ac:dyDescent="0.25">
      <c r="H14399" s="25"/>
    </row>
    <row r="14400" spans="8:8" x14ac:dyDescent="0.25">
      <c r="H14400" s="25"/>
    </row>
    <row r="14401" spans="8:8" x14ac:dyDescent="0.25">
      <c r="H14401" s="25"/>
    </row>
    <row r="14402" spans="8:8" x14ac:dyDescent="0.25">
      <c r="H14402" s="25"/>
    </row>
    <row r="14403" spans="8:8" x14ac:dyDescent="0.25">
      <c r="H14403" s="25"/>
    </row>
    <row r="14404" spans="8:8" x14ac:dyDescent="0.25">
      <c r="H14404" s="25"/>
    </row>
    <row r="14405" spans="8:8" x14ac:dyDescent="0.25">
      <c r="H14405" s="25"/>
    </row>
    <row r="14406" spans="8:8" x14ac:dyDescent="0.25">
      <c r="H14406" s="25"/>
    </row>
    <row r="14407" spans="8:8" x14ac:dyDescent="0.25">
      <c r="H14407" s="25"/>
    </row>
    <row r="14408" spans="8:8" x14ac:dyDescent="0.25">
      <c r="H14408" s="25"/>
    </row>
    <row r="14409" spans="8:8" x14ac:dyDescent="0.25">
      <c r="H14409" s="25"/>
    </row>
    <row r="14410" spans="8:8" x14ac:dyDescent="0.25">
      <c r="H14410" s="25"/>
    </row>
    <row r="14411" spans="8:8" x14ac:dyDescent="0.25">
      <c r="H14411" s="25"/>
    </row>
    <row r="14412" spans="8:8" x14ac:dyDescent="0.25">
      <c r="H14412" s="25"/>
    </row>
    <row r="14413" spans="8:8" x14ac:dyDescent="0.25">
      <c r="H14413" s="25"/>
    </row>
    <row r="14414" spans="8:8" x14ac:dyDescent="0.25">
      <c r="H14414" s="25"/>
    </row>
    <row r="14415" spans="8:8" x14ac:dyDescent="0.25">
      <c r="H14415" s="25"/>
    </row>
    <row r="14416" spans="8:8" x14ac:dyDescent="0.25">
      <c r="H14416" s="25"/>
    </row>
    <row r="14417" spans="8:8" x14ac:dyDescent="0.25">
      <c r="H14417" s="25"/>
    </row>
    <row r="14418" spans="8:8" x14ac:dyDescent="0.25">
      <c r="H14418" s="25"/>
    </row>
    <row r="14419" spans="8:8" x14ac:dyDescent="0.25">
      <c r="H14419" s="25"/>
    </row>
    <row r="14420" spans="8:8" x14ac:dyDescent="0.25">
      <c r="H14420" s="25"/>
    </row>
    <row r="14421" spans="8:8" x14ac:dyDescent="0.25">
      <c r="H14421" s="25"/>
    </row>
    <row r="14422" spans="8:8" x14ac:dyDescent="0.25">
      <c r="H14422" s="25"/>
    </row>
    <row r="14423" spans="8:8" x14ac:dyDescent="0.25">
      <c r="H14423" s="25"/>
    </row>
    <row r="14424" spans="8:8" x14ac:dyDescent="0.25">
      <c r="H14424" s="25"/>
    </row>
    <row r="14425" spans="8:8" x14ac:dyDescent="0.25">
      <c r="H14425" s="25"/>
    </row>
    <row r="14426" spans="8:8" x14ac:dyDescent="0.25">
      <c r="H14426" s="25"/>
    </row>
    <row r="14427" spans="8:8" x14ac:dyDescent="0.25">
      <c r="H14427" s="25"/>
    </row>
    <row r="14428" spans="8:8" x14ac:dyDescent="0.25">
      <c r="H14428" s="25"/>
    </row>
    <row r="14429" spans="8:8" x14ac:dyDescent="0.25">
      <c r="H14429" s="25"/>
    </row>
    <row r="14430" spans="8:8" x14ac:dyDescent="0.25">
      <c r="H14430" s="25"/>
    </row>
    <row r="14431" spans="8:8" x14ac:dyDescent="0.25">
      <c r="H14431" s="25"/>
    </row>
    <row r="14432" spans="8:8" x14ac:dyDescent="0.25">
      <c r="H14432" s="25"/>
    </row>
    <row r="14433" spans="8:8" x14ac:dyDescent="0.25">
      <c r="H14433" s="25"/>
    </row>
    <row r="14434" spans="8:8" x14ac:dyDescent="0.25">
      <c r="H14434" s="25"/>
    </row>
    <row r="14435" spans="8:8" x14ac:dyDescent="0.25">
      <c r="H14435" s="25"/>
    </row>
    <row r="14436" spans="8:8" x14ac:dyDescent="0.25">
      <c r="H14436" s="25"/>
    </row>
    <row r="14437" spans="8:8" x14ac:dyDescent="0.25">
      <c r="H14437" s="25"/>
    </row>
    <row r="14438" spans="8:8" x14ac:dyDescent="0.25">
      <c r="H14438" s="25"/>
    </row>
    <row r="14439" spans="8:8" x14ac:dyDescent="0.25">
      <c r="H14439" s="25"/>
    </row>
    <row r="14440" spans="8:8" x14ac:dyDescent="0.25">
      <c r="H14440" s="25"/>
    </row>
    <row r="14441" spans="8:8" x14ac:dyDescent="0.25">
      <c r="H14441" s="25"/>
    </row>
    <row r="14442" spans="8:8" x14ac:dyDescent="0.25">
      <c r="H14442" s="25"/>
    </row>
    <row r="14443" spans="8:8" x14ac:dyDescent="0.25">
      <c r="H14443" s="25"/>
    </row>
    <row r="14444" spans="8:8" x14ac:dyDescent="0.25">
      <c r="H14444" s="25"/>
    </row>
    <row r="14445" spans="8:8" x14ac:dyDescent="0.25">
      <c r="H14445" s="25"/>
    </row>
    <row r="14446" spans="8:8" x14ac:dyDescent="0.25">
      <c r="H14446" s="25"/>
    </row>
    <row r="14447" spans="8:8" x14ac:dyDescent="0.25">
      <c r="H14447" s="25"/>
    </row>
    <row r="14448" spans="8:8" x14ac:dyDescent="0.25">
      <c r="H14448" s="25"/>
    </row>
    <row r="14449" spans="8:8" x14ac:dyDescent="0.25">
      <c r="H14449" s="25"/>
    </row>
    <row r="14450" spans="8:8" x14ac:dyDescent="0.25">
      <c r="H14450" s="25"/>
    </row>
    <row r="14451" spans="8:8" x14ac:dyDescent="0.25">
      <c r="H14451" s="25"/>
    </row>
    <row r="14452" spans="8:8" x14ac:dyDescent="0.25">
      <c r="H14452" s="25"/>
    </row>
    <row r="14453" spans="8:8" x14ac:dyDescent="0.25">
      <c r="H14453" s="25"/>
    </row>
    <row r="14454" spans="8:8" x14ac:dyDescent="0.25">
      <c r="H14454" s="25"/>
    </row>
    <row r="14455" spans="8:8" x14ac:dyDescent="0.25">
      <c r="H14455" s="25"/>
    </row>
    <row r="14456" spans="8:8" x14ac:dyDescent="0.25">
      <c r="H14456" s="25"/>
    </row>
    <row r="14457" spans="8:8" x14ac:dyDescent="0.25">
      <c r="H14457" s="25"/>
    </row>
    <row r="14458" spans="8:8" x14ac:dyDescent="0.25">
      <c r="H14458" s="25"/>
    </row>
    <row r="14459" spans="8:8" x14ac:dyDescent="0.25">
      <c r="H14459" s="25"/>
    </row>
    <row r="14460" spans="8:8" x14ac:dyDescent="0.25">
      <c r="H14460" s="25"/>
    </row>
    <row r="14461" spans="8:8" x14ac:dyDescent="0.25">
      <c r="H14461" s="25"/>
    </row>
    <row r="14462" spans="8:8" x14ac:dyDescent="0.25">
      <c r="H14462" s="25"/>
    </row>
    <row r="14463" spans="8:8" x14ac:dyDescent="0.25">
      <c r="H14463" s="25"/>
    </row>
    <row r="14464" spans="8:8" x14ac:dyDescent="0.25">
      <c r="H14464" s="25"/>
    </row>
    <row r="14465" spans="8:8" x14ac:dyDescent="0.25">
      <c r="H14465" s="25"/>
    </row>
    <row r="14466" spans="8:8" x14ac:dyDescent="0.25">
      <c r="H14466" s="25"/>
    </row>
    <row r="14467" spans="8:8" x14ac:dyDescent="0.25">
      <c r="H14467" s="25"/>
    </row>
    <row r="14468" spans="8:8" x14ac:dyDescent="0.25">
      <c r="H14468" s="25"/>
    </row>
    <row r="14469" spans="8:8" x14ac:dyDescent="0.25">
      <c r="H14469" s="25"/>
    </row>
    <row r="14470" spans="8:8" x14ac:dyDescent="0.25">
      <c r="H14470" s="25"/>
    </row>
    <row r="14471" spans="8:8" x14ac:dyDescent="0.25">
      <c r="H14471" s="25"/>
    </row>
    <row r="14472" spans="8:8" x14ac:dyDescent="0.25">
      <c r="H14472" s="25"/>
    </row>
    <row r="14473" spans="8:8" x14ac:dyDescent="0.25">
      <c r="H14473" s="25"/>
    </row>
    <row r="14474" spans="8:8" x14ac:dyDescent="0.25">
      <c r="H14474" s="25"/>
    </row>
    <row r="14475" spans="8:8" x14ac:dyDescent="0.25">
      <c r="H14475" s="25"/>
    </row>
    <row r="14476" spans="8:8" x14ac:dyDescent="0.25">
      <c r="H14476" s="25"/>
    </row>
    <row r="14477" spans="8:8" x14ac:dyDescent="0.25">
      <c r="H14477" s="25"/>
    </row>
    <row r="14478" spans="8:8" x14ac:dyDescent="0.25">
      <c r="H14478" s="25"/>
    </row>
    <row r="14479" spans="8:8" x14ac:dyDescent="0.25">
      <c r="H14479" s="25"/>
    </row>
    <row r="14480" spans="8:8" x14ac:dyDescent="0.25">
      <c r="H14480" s="25"/>
    </row>
    <row r="14481" spans="8:8" x14ac:dyDescent="0.25">
      <c r="H14481" s="25"/>
    </row>
    <row r="14482" spans="8:8" x14ac:dyDescent="0.25">
      <c r="H14482" s="25"/>
    </row>
    <row r="14483" spans="8:8" x14ac:dyDescent="0.25">
      <c r="H14483" s="25"/>
    </row>
    <row r="14484" spans="8:8" x14ac:dyDescent="0.25">
      <c r="H14484" s="25"/>
    </row>
    <row r="14485" spans="8:8" x14ac:dyDescent="0.25">
      <c r="H14485" s="25"/>
    </row>
    <row r="14486" spans="8:8" x14ac:dyDescent="0.25">
      <c r="H14486" s="25"/>
    </row>
    <row r="14487" spans="8:8" x14ac:dyDescent="0.25">
      <c r="H14487" s="25"/>
    </row>
    <row r="14488" spans="8:8" x14ac:dyDescent="0.25">
      <c r="H14488" s="25"/>
    </row>
    <row r="14489" spans="8:8" x14ac:dyDescent="0.25">
      <c r="H14489" s="25"/>
    </row>
    <row r="14490" spans="8:8" x14ac:dyDescent="0.25">
      <c r="H14490" s="25"/>
    </row>
    <row r="14491" spans="8:8" x14ac:dyDescent="0.25">
      <c r="H14491" s="25"/>
    </row>
    <row r="14492" spans="8:8" x14ac:dyDescent="0.25">
      <c r="H14492" s="25"/>
    </row>
    <row r="14493" spans="8:8" x14ac:dyDescent="0.25">
      <c r="H14493" s="25"/>
    </row>
    <row r="14494" spans="8:8" x14ac:dyDescent="0.25">
      <c r="H14494" s="25"/>
    </row>
    <row r="14495" spans="8:8" x14ac:dyDescent="0.25">
      <c r="H14495" s="25"/>
    </row>
    <row r="14496" spans="8:8" x14ac:dyDescent="0.25">
      <c r="H14496" s="25"/>
    </row>
    <row r="14497" spans="8:8" x14ac:dyDescent="0.25">
      <c r="H14497" s="25"/>
    </row>
    <row r="14498" spans="8:8" x14ac:dyDescent="0.25">
      <c r="H14498" s="25"/>
    </row>
    <row r="14499" spans="8:8" x14ac:dyDescent="0.25">
      <c r="H14499" s="25"/>
    </row>
    <row r="14500" spans="8:8" x14ac:dyDescent="0.25">
      <c r="H14500" s="25"/>
    </row>
    <row r="14501" spans="8:8" x14ac:dyDescent="0.25">
      <c r="H14501" s="25"/>
    </row>
    <row r="14502" spans="8:8" x14ac:dyDescent="0.25">
      <c r="H14502" s="25"/>
    </row>
    <row r="14503" spans="8:8" x14ac:dyDescent="0.25">
      <c r="H14503" s="25"/>
    </row>
    <row r="14504" spans="8:8" x14ac:dyDescent="0.25">
      <c r="H14504" s="25"/>
    </row>
    <row r="14505" spans="8:8" x14ac:dyDescent="0.25">
      <c r="H14505" s="25"/>
    </row>
    <row r="14506" spans="8:8" x14ac:dyDescent="0.25">
      <c r="H14506" s="25"/>
    </row>
    <row r="14507" spans="8:8" x14ac:dyDescent="0.25">
      <c r="H14507" s="25"/>
    </row>
    <row r="14508" spans="8:8" x14ac:dyDescent="0.25">
      <c r="H14508" s="25"/>
    </row>
    <row r="14509" spans="8:8" x14ac:dyDescent="0.25">
      <c r="H14509" s="25"/>
    </row>
    <row r="14510" spans="8:8" x14ac:dyDescent="0.25">
      <c r="H14510" s="25"/>
    </row>
    <row r="14511" spans="8:8" x14ac:dyDescent="0.25">
      <c r="H14511" s="25"/>
    </row>
    <row r="14512" spans="8:8" x14ac:dyDescent="0.25">
      <c r="H14512" s="25"/>
    </row>
    <row r="14513" spans="8:8" x14ac:dyDescent="0.25">
      <c r="H14513" s="25"/>
    </row>
    <row r="14514" spans="8:8" x14ac:dyDescent="0.25">
      <c r="H14514" s="25"/>
    </row>
    <row r="14515" spans="8:8" x14ac:dyDescent="0.25">
      <c r="H14515" s="25"/>
    </row>
    <row r="14516" spans="8:8" x14ac:dyDescent="0.25">
      <c r="H14516" s="25"/>
    </row>
    <row r="14517" spans="8:8" x14ac:dyDescent="0.25">
      <c r="H14517" s="25"/>
    </row>
    <row r="14518" spans="8:8" x14ac:dyDescent="0.25">
      <c r="H14518" s="25"/>
    </row>
    <row r="14519" spans="8:8" x14ac:dyDescent="0.25">
      <c r="H14519" s="25"/>
    </row>
    <row r="14520" spans="8:8" x14ac:dyDescent="0.25">
      <c r="H14520" s="25"/>
    </row>
    <row r="14521" spans="8:8" x14ac:dyDescent="0.25">
      <c r="H14521" s="25"/>
    </row>
    <row r="14522" spans="8:8" x14ac:dyDescent="0.25">
      <c r="H14522" s="25"/>
    </row>
    <row r="14523" spans="8:8" x14ac:dyDescent="0.25">
      <c r="H14523" s="25"/>
    </row>
    <row r="14524" spans="8:8" x14ac:dyDescent="0.25">
      <c r="H14524" s="25"/>
    </row>
    <row r="14525" spans="8:8" x14ac:dyDescent="0.25">
      <c r="H14525" s="25"/>
    </row>
    <row r="14526" spans="8:8" x14ac:dyDescent="0.25">
      <c r="H14526" s="25"/>
    </row>
    <row r="14527" spans="8:8" x14ac:dyDescent="0.25">
      <c r="H14527" s="25"/>
    </row>
    <row r="14528" spans="8:8" x14ac:dyDescent="0.25">
      <c r="H14528" s="25"/>
    </row>
    <row r="14529" spans="8:8" x14ac:dyDescent="0.25">
      <c r="H14529" s="25"/>
    </row>
    <row r="14530" spans="8:8" x14ac:dyDescent="0.25">
      <c r="H14530" s="25"/>
    </row>
    <row r="14531" spans="8:8" x14ac:dyDescent="0.25">
      <c r="H14531" s="25"/>
    </row>
    <row r="14532" spans="8:8" x14ac:dyDescent="0.25">
      <c r="H14532" s="25"/>
    </row>
    <row r="14533" spans="8:8" x14ac:dyDescent="0.25">
      <c r="H14533" s="25"/>
    </row>
    <row r="14534" spans="8:8" x14ac:dyDescent="0.25">
      <c r="H14534" s="25"/>
    </row>
    <row r="14535" spans="8:8" x14ac:dyDescent="0.25">
      <c r="H14535" s="25"/>
    </row>
    <row r="14536" spans="8:8" x14ac:dyDescent="0.25">
      <c r="H14536" s="25"/>
    </row>
    <row r="14537" spans="8:8" x14ac:dyDescent="0.25">
      <c r="H14537" s="25"/>
    </row>
    <row r="14538" spans="8:8" x14ac:dyDescent="0.25">
      <c r="H14538" s="25"/>
    </row>
    <row r="14539" spans="8:8" x14ac:dyDescent="0.25">
      <c r="H14539" s="25"/>
    </row>
    <row r="14540" spans="8:8" x14ac:dyDescent="0.25">
      <c r="H14540" s="25"/>
    </row>
    <row r="14541" spans="8:8" x14ac:dyDescent="0.25">
      <c r="H14541" s="25"/>
    </row>
    <row r="14542" spans="8:8" x14ac:dyDescent="0.25">
      <c r="H14542" s="25"/>
    </row>
    <row r="14543" spans="8:8" x14ac:dyDescent="0.25">
      <c r="H14543" s="25"/>
    </row>
    <row r="14544" spans="8:8" x14ac:dyDescent="0.25">
      <c r="H14544" s="25"/>
    </row>
    <row r="14545" spans="8:8" x14ac:dyDescent="0.25">
      <c r="H14545" s="25"/>
    </row>
    <row r="14546" spans="8:8" x14ac:dyDescent="0.25">
      <c r="H14546" s="25"/>
    </row>
    <row r="14547" spans="8:8" x14ac:dyDescent="0.25">
      <c r="H14547" s="25"/>
    </row>
    <row r="14548" spans="8:8" x14ac:dyDescent="0.25">
      <c r="H14548" s="25"/>
    </row>
    <row r="14549" spans="8:8" x14ac:dyDescent="0.25">
      <c r="H14549" s="25"/>
    </row>
    <row r="14550" spans="8:8" x14ac:dyDescent="0.25">
      <c r="H14550" s="25"/>
    </row>
    <row r="14551" spans="8:8" x14ac:dyDescent="0.25">
      <c r="H14551" s="25"/>
    </row>
    <row r="14552" spans="8:8" x14ac:dyDescent="0.25">
      <c r="H14552" s="25"/>
    </row>
    <row r="14553" spans="8:8" x14ac:dyDescent="0.25">
      <c r="H14553" s="25"/>
    </row>
    <row r="14554" spans="8:8" x14ac:dyDescent="0.25">
      <c r="H14554" s="25"/>
    </row>
    <row r="14555" spans="8:8" x14ac:dyDescent="0.25">
      <c r="H14555" s="25"/>
    </row>
    <row r="14556" spans="8:8" x14ac:dyDescent="0.25">
      <c r="H14556" s="25"/>
    </row>
    <row r="14557" spans="8:8" x14ac:dyDescent="0.25">
      <c r="H14557" s="25"/>
    </row>
    <row r="14558" spans="8:8" x14ac:dyDescent="0.25">
      <c r="H14558" s="25"/>
    </row>
    <row r="14559" spans="8:8" x14ac:dyDescent="0.25">
      <c r="H14559" s="25"/>
    </row>
    <row r="14560" spans="8:8" x14ac:dyDescent="0.25">
      <c r="H14560" s="25"/>
    </row>
    <row r="14561" spans="8:8" x14ac:dyDescent="0.25">
      <c r="H14561" s="25"/>
    </row>
    <row r="14562" spans="8:8" x14ac:dyDescent="0.25">
      <c r="H14562" s="25"/>
    </row>
    <row r="14563" spans="8:8" x14ac:dyDescent="0.25">
      <c r="H14563" s="25"/>
    </row>
    <row r="14564" spans="8:8" x14ac:dyDescent="0.25">
      <c r="H14564" s="25"/>
    </row>
    <row r="14565" spans="8:8" x14ac:dyDescent="0.25">
      <c r="H14565" s="25"/>
    </row>
    <row r="14566" spans="8:8" x14ac:dyDescent="0.25">
      <c r="H14566" s="25"/>
    </row>
    <row r="14567" spans="8:8" x14ac:dyDescent="0.25">
      <c r="H14567" s="25"/>
    </row>
    <row r="14568" spans="8:8" x14ac:dyDescent="0.25">
      <c r="H14568" s="25"/>
    </row>
    <row r="14569" spans="8:8" x14ac:dyDescent="0.25">
      <c r="H14569" s="25"/>
    </row>
    <row r="14570" spans="8:8" x14ac:dyDescent="0.25">
      <c r="H14570" s="25"/>
    </row>
    <row r="14571" spans="8:8" x14ac:dyDescent="0.25">
      <c r="H14571" s="25"/>
    </row>
    <row r="14572" spans="8:8" x14ac:dyDescent="0.25">
      <c r="H14572" s="25"/>
    </row>
    <row r="14573" spans="8:8" x14ac:dyDescent="0.25">
      <c r="H14573" s="25"/>
    </row>
    <row r="14574" spans="8:8" x14ac:dyDescent="0.25">
      <c r="H14574" s="25"/>
    </row>
    <row r="14575" spans="8:8" x14ac:dyDescent="0.25">
      <c r="H14575" s="25"/>
    </row>
    <row r="14576" spans="8:8" x14ac:dyDescent="0.25">
      <c r="H14576" s="25"/>
    </row>
    <row r="14577" spans="8:8" x14ac:dyDescent="0.25">
      <c r="H14577" s="25"/>
    </row>
    <row r="14578" spans="8:8" x14ac:dyDescent="0.25">
      <c r="H14578" s="25"/>
    </row>
    <row r="14579" spans="8:8" x14ac:dyDescent="0.25">
      <c r="H14579" s="25"/>
    </row>
    <row r="14580" spans="8:8" x14ac:dyDescent="0.25">
      <c r="H14580" s="25"/>
    </row>
    <row r="14581" spans="8:8" x14ac:dyDescent="0.25">
      <c r="H14581" s="25"/>
    </row>
    <row r="14582" spans="8:8" x14ac:dyDescent="0.25">
      <c r="H14582" s="25"/>
    </row>
    <row r="14583" spans="8:8" x14ac:dyDescent="0.25">
      <c r="H14583" s="25"/>
    </row>
    <row r="14584" spans="8:8" x14ac:dyDescent="0.25">
      <c r="H14584" s="25"/>
    </row>
    <row r="14585" spans="8:8" x14ac:dyDescent="0.25">
      <c r="H14585" s="25"/>
    </row>
    <row r="14586" spans="8:8" x14ac:dyDescent="0.25">
      <c r="H14586" s="25"/>
    </row>
    <row r="14587" spans="8:8" x14ac:dyDescent="0.25">
      <c r="H14587" s="25"/>
    </row>
    <row r="14588" spans="8:8" x14ac:dyDescent="0.25">
      <c r="H14588" s="25"/>
    </row>
    <row r="14589" spans="8:8" x14ac:dyDescent="0.25">
      <c r="H14589" s="25"/>
    </row>
    <row r="14590" spans="8:8" x14ac:dyDescent="0.25">
      <c r="H14590" s="25"/>
    </row>
    <row r="14591" spans="8:8" x14ac:dyDescent="0.25">
      <c r="H14591" s="25"/>
    </row>
    <row r="14592" spans="8:8" x14ac:dyDescent="0.25">
      <c r="H14592" s="25"/>
    </row>
    <row r="14593" spans="8:8" x14ac:dyDescent="0.25">
      <c r="H14593" s="25"/>
    </row>
    <row r="14594" spans="8:8" x14ac:dyDescent="0.25">
      <c r="H14594" s="25"/>
    </row>
    <row r="14595" spans="8:8" x14ac:dyDescent="0.25">
      <c r="H14595" s="25"/>
    </row>
    <row r="14596" spans="8:8" x14ac:dyDescent="0.25">
      <c r="H14596" s="25"/>
    </row>
    <row r="14597" spans="8:8" x14ac:dyDescent="0.25">
      <c r="H14597" s="25"/>
    </row>
    <row r="14598" spans="8:8" x14ac:dyDescent="0.25">
      <c r="H14598" s="25"/>
    </row>
    <row r="14599" spans="8:8" x14ac:dyDescent="0.25">
      <c r="H14599" s="25"/>
    </row>
    <row r="14600" spans="8:8" x14ac:dyDescent="0.25">
      <c r="H14600" s="25"/>
    </row>
    <row r="14601" spans="8:8" x14ac:dyDescent="0.25">
      <c r="H14601" s="25"/>
    </row>
    <row r="14602" spans="8:8" x14ac:dyDescent="0.25">
      <c r="H14602" s="25"/>
    </row>
    <row r="14603" spans="8:8" x14ac:dyDescent="0.25">
      <c r="H14603" s="25"/>
    </row>
    <row r="14604" spans="8:8" x14ac:dyDescent="0.25">
      <c r="H14604" s="25"/>
    </row>
    <row r="14605" spans="8:8" x14ac:dyDescent="0.25">
      <c r="H14605" s="25"/>
    </row>
    <row r="14606" spans="8:8" x14ac:dyDescent="0.25">
      <c r="H14606" s="25"/>
    </row>
    <row r="14607" spans="8:8" x14ac:dyDescent="0.25">
      <c r="H14607" s="25"/>
    </row>
    <row r="14608" spans="8:8" x14ac:dyDescent="0.25">
      <c r="H14608" s="25"/>
    </row>
    <row r="14609" spans="8:8" x14ac:dyDescent="0.25">
      <c r="H14609" s="25"/>
    </row>
    <row r="14610" spans="8:8" x14ac:dyDescent="0.25">
      <c r="H14610" s="25"/>
    </row>
    <row r="14611" spans="8:8" x14ac:dyDescent="0.25">
      <c r="H14611" s="25"/>
    </row>
    <row r="14612" spans="8:8" x14ac:dyDescent="0.25">
      <c r="H14612" s="25"/>
    </row>
    <row r="14613" spans="8:8" x14ac:dyDescent="0.25">
      <c r="H14613" s="25"/>
    </row>
    <row r="14614" spans="8:8" x14ac:dyDescent="0.25">
      <c r="H14614" s="25"/>
    </row>
    <row r="14615" spans="8:8" x14ac:dyDescent="0.25">
      <c r="H14615" s="25"/>
    </row>
    <row r="14616" spans="8:8" x14ac:dyDescent="0.25">
      <c r="H14616" s="25"/>
    </row>
    <row r="14617" spans="8:8" x14ac:dyDescent="0.25">
      <c r="H14617" s="25"/>
    </row>
    <row r="14618" spans="8:8" x14ac:dyDescent="0.25">
      <c r="H14618" s="25"/>
    </row>
    <row r="14619" spans="8:8" x14ac:dyDescent="0.25">
      <c r="H14619" s="25"/>
    </row>
    <row r="14620" spans="8:8" x14ac:dyDescent="0.25">
      <c r="H14620" s="25"/>
    </row>
    <row r="14621" spans="8:8" x14ac:dyDescent="0.25">
      <c r="H14621" s="25"/>
    </row>
    <row r="14622" spans="8:8" x14ac:dyDescent="0.25">
      <c r="H14622" s="25"/>
    </row>
    <row r="14623" spans="8:8" x14ac:dyDescent="0.25">
      <c r="H14623" s="25"/>
    </row>
    <row r="14624" spans="8:8" x14ac:dyDescent="0.25">
      <c r="H14624" s="25"/>
    </row>
    <row r="14625" spans="8:8" x14ac:dyDescent="0.25">
      <c r="H14625" s="25"/>
    </row>
    <row r="14626" spans="8:8" x14ac:dyDescent="0.25">
      <c r="H14626" s="25"/>
    </row>
    <row r="14627" spans="8:8" x14ac:dyDescent="0.25">
      <c r="H14627" s="25"/>
    </row>
    <row r="14628" spans="8:8" x14ac:dyDescent="0.25">
      <c r="H14628" s="25"/>
    </row>
    <row r="14629" spans="8:8" x14ac:dyDescent="0.25">
      <c r="H14629" s="25"/>
    </row>
    <row r="14630" spans="8:8" x14ac:dyDescent="0.25">
      <c r="H14630" s="25"/>
    </row>
    <row r="14631" spans="8:8" x14ac:dyDescent="0.25">
      <c r="H14631" s="25"/>
    </row>
    <row r="14632" spans="8:8" x14ac:dyDescent="0.25">
      <c r="H14632" s="25"/>
    </row>
    <row r="14633" spans="8:8" x14ac:dyDescent="0.25">
      <c r="H14633" s="25"/>
    </row>
    <row r="14634" spans="8:8" x14ac:dyDescent="0.25">
      <c r="H14634" s="25"/>
    </row>
    <row r="14635" spans="8:8" x14ac:dyDescent="0.25">
      <c r="H14635" s="25"/>
    </row>
    <row r="14636" spans="8:8" x14ac:dyDescent="0.25">
      <c r="H14636" s="25"/>
    </row>
    <row r="14637" spans="8:8" x14ac:dyDescent="0.25">
      <c r="H14637" s="25"/>
    </row>
    <row r="14638" spans="8:8" x14ac:dyDescent="0.25">
      <c r="H14638" s="25"/>
    </row>
    <row r="14639" spans="8:8" x14ac:dyDescent="0.25">
      <c r="H14639" s="25"/>
    </row>
    <row r="14640" spans="8:8" x14ac:dyDescent="0.25">
      <c r="H14640" s="25"/>
    </row>
    <row r="14641" spans="8:8" x14ac:dyDescent="0.25">
      <c r="H14641" s="25"/>
    </row>
    <row r="14642" spans="8:8" x14ac:dyDescent="0.25">
      <c r="H14642" s="25"/>
    </row>
    <row r="14643" spans="8:8" x14ac:dyDescent="0.25">
      <c r="H14643" s="25"/>
    </row>
    <row r="14644" spans="8:8" x14ac:dyDescent="0.25">
      <c r="H14644" s="25"/>
    </row>
    <row r="14645" spans="8:8" x14ac:dyDescent="0.25">
      <c r="H14645" s="25"/>
    </row>
    <row r="14646" spans="8:8" x14ac:dyDescent="0.25">
      <c r="H14646" s="25"/>
    </row>
    <row r="14647" spans="8:8" x14ac:dyDescent="0.25">
      <c r="H14647" s="25"/>
    </row>
    <row r="14648" spans="8:8" x14ac:dyDescent="0.25">
      <c r="H14648" s="25"/>
    </row>
    <row r="14649" spans="8:8" x14ac:dyDescent="0.25">
      <c r="H14649" s="25"/>
    </row>
    <row r="14650" spans="8:8" x14ac:dyDescent="0.25">
      <c r="H14650" s="25"/>
    </row>
    <row r="14651" spans="8:8" x14ac:dyDescent="0.25">
      <c r="H14651" s="25"/>
    </row>
    <row r="14652" spans="8:8" x14ac:dyDescent="0.25">
      <c r="H14652" s="25"/>
    </row>
    <row r="14653" spans="8:8" x14ac:dyDescent="0.25">
      <c r="H14653" s="25"/>
    </row>
    <row r="14654" spans="8:8" x14ac:dyDescent="0.25">
      <c r="H14654" s="25"/>
    </row>
    <row r="14655" spans="8:8" x14ac:dyDescent="0.25">
      <c r="H14655" s="25"/>
    </row>
    <row r="14656" spans="8:8" x14ac:dyDescent="0.25">
      <c r="H14656" s="25"/>
    </row>
    <row r="14657" spans="8:8" x14ac:dyDescent="0.25">
      <c r="H14657" s="25"/>
    </row>
    <row r="14658" spans="8:8" x14ac:dyDescent="0.25">
      <c r="H14658" s="25"/>
    </row>
    <row r="14659" spans="8:8" x14ac:dyDescent="0.25">
      <c r="H14659" s="25"/>
    </row>
    <row r="14660" spans="8:8" x14ac:dyDescent="0.25">
      <c r="H14660" s="25"/>
    </row>
    <row r="14661" spans="8:8" x14ac:dyDescent="0.25">
      <c r="H14661" s="25"/>
    </row>
    <row r="14662" spans="8:8" x14ac:dyDescent="0.25">
      <c r="H14662" s="25"/>
    </row>
    <row r="14663" spans="8:8" x14ac:dyDescent="0.25">
      <c r="H14663" s="25"/>
    </row>
    <row r="14664" spans="8:8" x14ac:dyDescent="0.25">
      <c r="H14664" s="25"/>
    </row>
    <row r="14665" spans="8:8" x14ac:dyDescent="0.25">
      <c r="H14665" s="25"/>
    </row>
    <row r="14666" spans="8:8" x14ac:dyDescent="0.25">
      <c r="H14666" s="25"/>
    </row>
    <row r="14667" spans="8:8" x14ac:dyDescent="0.25">
      <c r="H14667" s="25"/>
    </row>
    <row r="14668" spans="8:8" x14ac:dyDescent="0.25">
      <c r="H14668" s="25"/>
    </row>
    <row r="14669" spans="8:8" x14ac:dyDescent="0.25">
      <c r="H14669" s="25"/>
    </row>
    <row r="14670" spans="8:8" x14ac:dyDescent="0.25">
      <c r="H14670" s="25"/>
    </row>
    <row r="14671" spans="8:8" x14ac:dyDescent="0.25">
      <c r="H14671" s="25"/>
    </row>
    <row r="14672" spans="8:8" x14ac:dyDescent="0.25">
      <c r="H14672" s="25"/>
    </row>
    <row r="14673" spans="8:8" x14ac:dyDescent="0.25">
      <c r="H14673" s="25"/>
    </row>
    <row r="14674" spans="8:8" x14ac:dyDescent="0.25">
      <c r="H14674" s="25"/>
    </row>
    <row r="14675" spans="8:8" x14ac:dyDescent="0.25">
      <c r="H14675" s="25"/>
    </row>
    <row r="14676" spans="8:8" x14ac:dyDescent="0.25">
      <c r="H14676" s="25"/>
    </row>
    <row r="14677" spans="8:8" x14ac:dyDescent="0.25">
      <c r="H14677" s="25"/>
    </row>
    <row r="14678" spans="8:8" x14ac:dyDescent="0.25">
      <c r="H14678" s="25"/>
    </row>
    <row r="14679" spans="8:8" x14ac:dyDescent="0.25">
      <c r="H14679" s="25"/>
    </row>
    <row r="14680" spans="8:8" x14ac:dyDescent="0.25">
      <c r="H14680" s="25"/>
    </row>
    <row r="14681" spans="8:8" x14ac:dyDescent="0.25">
      <c r="H14681" s="25"/>
    </row>
    <row r="14682" spans="8:8" x14ac:dyDescent="0.25">
      <c r="H14682" s="25"/>
    </row>
    <row r="14683" spans="8:8" x14ac:dyDescent="0.25">
      <c r="H14683" s="25"/>
    </row>
    <row r="14684" spans="8:8" x14ac:dyDescent="0.25">
      <c r="H14684" s="25"/>
    </row>
    <row r="14685" spans="8:8" x14ac:dyDescent="0.25">
      <c r="H14685" s="25"/>
    </row>
    <row r="14686" spans="8:8" x14ac:dyDescent="0.25">
      <c r="H14686" s="25"/>
    </row>
    <row r="14687" spans="8:8" x14ac:dyDescent="0.25">
      <c r="H14687" s="25"/>
    </row>
    <row r="14688" spans="8:8" x14ac:dyDescent="0.25">
      <c r="H14688" s="25"/>
    </row>
    <row r="14689" spans="8:8" x14ac:dyDescent="0.25">
      <c r="H14689" s="25"/>
    </row>
    <row r="14690" spans="8:8" x14ac:dyDescent="0.25">
      <c r="H14690" s="25"/>
    </row>
    <row r="14691" spans="8:8" x14ac:dyDescent="0.25">
      <c r="H14691" s="25"/>
    </row>
    <row r="14692" spans="8:8" x14ac:dyDescent="0.25">
      <c r="H14692" s="25"/>
    </row>
    <row r="14693" spans="8:8" x14ac:dyDescent="0.25">
      <c r="H14693" s="25"/>
    </row>
    <row r="14694" spans="8:8" x14ac:dyDescent="0.25">
      <c r="H14694" s="25"/>
    </row>
    <row r="14695" spans="8:8" x14ac:dyDescent="0.25">
      <c r="H14695" s="25"/>
    </row>
    <row r="14696" spans="8:8" x14ac:dyDescent="0.25">
      <c r="H14696" s="25"/>
    </row>
    <row r="14697" spans="8:8" x14ac:dyDescent="0.25">
      <c r="H14697" s="25"/>
    </row>
    <row r="14698" spans="8:8" x14ac:dyDescent="0.25">
      <c r="H14698" s="25"/>
    </row>
    <row r="14699" spans="8:8" x14ac:dyDescent="0.25">
      <c r="H14699" s="25"/>
    </row>
    <row r="14700" spans="8:8" x14ac:dyDescent="0.25">
      <c r="H14700" s="25"/>
    </row>
    <row r="14701" spans="8:8" x14ac:dyDescent="0.25">
      <c r="H14701" s="25"/>
    </row>
    <row r="14702" spans="8:8" x14ac:dyDescent="0.25">
      <c r="H14702" s="25"/>
    </row>
    <row r="14703" spans="8:8" x14ac:dyDescent="0.25">
      <c r="H14703" s="25"/>
    </row>
    <row r="14704" spans="8:8" x14ac:dyDescent="0.25">
      <c r="H14704" s="25"/>
    </row>
    <row r="14705" spans="8:8" x14ac:dyDescent="0.25">
      <c r="H14705" s="25"/>
    </row>
    <row r="14706" spans="8:8" x14ac:dyDescent="0.25">
      <c r="H14706" s="25"/>
    </row>
    <row r="14707" spans="8:8" x14ac:dyDescent="0.25">
      <c r="H14707" s="25"/>
    </row>
    <row r="14708" spans="8:8" x14ac:dyDescent="0.25">
      <c r="H14708" s="25"/>
    </row>
    <row r="14709" spans="8:8" x14ac:dyDescent="0.25">
      <c r="H14709" s="25"/>
    </row>
    <row r="14710" spans="8:8" x14ac:dyDescent="0.25">
      <c r="H14710" s="25"/>
    </row>
    <row r="14711" spans="8:8" x14ac:dyDescent="0.25">
      <c r="H14711" s="25"/>
    </row>
    <row r="14712" spans="8:8" x14ac:dyDescent="0.25">
      <c r="H14712" s="25"/>
    </row>
    <row r="14713" spans="8:8" x14ac:dyDescent="0.25">
      <c r="H14713" s="25"/>
    </row>
    <row r="14714" spans="8:8" x14ac:dyDescent="0.25">
      <c r="H14714" s="25"/>
    </row>
    <row r="14715" spans="8:8" x14ac:dyDescent="0.25">
      <c r="H14715" s="25"/>
    </row>
    <row r="14716" spans="8:8" x14ac:dyDescent="0.25">
      <c r="H14716" s="25"/>
    </row>
    <row r="14717" spans="8:8" x14ac:dyDescent="0.25">
      <c r="H14717" s="25"/>
    </row>
    <row r="14718" spans="8:8" x14ac:dyDescent="0.25">
      <c r="H14718" s="25"/>
    </row>
    <row r="14719" spans="8:8" x14ac:dyDescent="0.25">
      <c r="H14719" s="25"/>
    </row>
    <row r="14720" spans="8:8" x14ac:dyDescent="0.25">
      <c r="H14720" s="25"/>
    </row>
    <row r="14721" spans="8:8" x14ac:dyDescent="0.25">
      <c r="H14721" s="25"/>
    </row>
    <row r="14722" spans="8:8" x14ac:dyDescent="0.25">
      <c r="H14722" s="25"/>
    </row>
    <row r="14723" spans="8:8" x14ac:dyDescent="0.25">
      <c r="H14723" s="25"/>
    </row>
    <row r="14724" spans="8:8" x14ac:dyDescent="0.25">
      <c r="H14724" s="25"/>
    </row>
    <row r="14725" spans="8:8" x14ac:dyDescent="0.25">
      <c r="H14725" s="25"/>
    </row>
    <row r="14726" spans="8:8" x14ac:dyDescent="0.25">
      <c r="H14726" s="25"/>
    </row>
    <row r="14727" spans="8:8" x14ac:dyDescent="0.25">
      <c r="H14727" s="25"/>
    </row>
    <row r="14728" spans="8:8" x14ac:dyDescent="0.25">
      <c r="H14728" s="25"/>
    </row>
    <row r="14729" spans="8:8" x14ac:dyDescent="0.25">
      <c r="H14729" s="25"/>
    </row>
    <row r="14730" spans="8:8" x14ac:dyDescent="0.25">
      <c r="H14730" s="25"/>
    </row>
    <row r="14731" spans="8:8" x14ac:dyDescent="0.25">
      <c r="H14731" s="25"/>
    </row>
    <row r="14732" spans="8:8" x14ac:dyDescent="0.25">
      <c r="H14732" s="25"/>
    </row>
    <row r="14733" spans="8:8" x14ac:dyDescent="0.25">
      <c r="H14733" s="25"/>
    </row>
    <row r="14734" spans="8:8" x14ac:dyDescent="0.25">
      <c r="H14734" s="25"/>
    </row>
    <row r="14735" spans="8:8" x14ac:dyDescent="0.25">
      <c r="H14735" s="25"/>
    </row>
    <row r="14736" spans="8:8" x14ac:dyDescent="0.25">
      <c r="H14736" s="25"/>
    </row>
    <row r="14737" spans="8:8" x14ac:dyDescent="0.25">
      <c r="H14737" s="25"/>
    </row>
    <row r="14738" spans="8:8" x14ac:dyDescent="0.25">
      <c r="H14738" s="25"/>
    </row>
    <row r="14739" spans="8:8" x14ac:dyDescent="0.25">
      <c r="H14739" s="25"/>
    </row>
    <row r="14740" spans="8:8" x14ac:dyDescent="0.25">
      <c r="H14740" s="25"/>
    </row>
    <row r="14741" spans="8:8" x14ac:dyDescent="0.25">
      <c r="H14741" s="25"/>
    </row>
    <row r="14742" spans="8:8" x14ac:dyDescent="0.25">
      <c r="H14742" s="25"/>
    </row>
    <row r="14743" spans="8:8" x14ac:dyDescent="0.25">
      <c r="H14743" s="25"/>
    </row>
    <row r="14744" spans="8:8" x14ac:dyDescent="0.25">
      <c r="H14744" s="25"/>
    </row>
    <row r="14745" spans="8:8" x14ac:dyDescent="0.25">
      <c r="H14745" s="25"/>
    </row>
    <row r="14746" spans="8:8" x14ac:dyDescent="0.25">
      <c r="H14746" s="25"/>
    </row>
    <row r="14747" spans="8:8" x14ac:dyDescent="0.25">
      <c r="H14747" s="25"/>
    </row>
    <row r="14748" spans="8:8" x14ac:dyDescent="0.25">
      <c r="H14748" s="25"/>
    </row>
    <row r="14749" spans="8:8" x14ac:dyDescent="0.25">
      <c r="H14749" s="25"/>
    </row>
    <row r="14750" spans="8:8" x14ac:dyDescent="0.25">
      <c r="H14750" s="25"/>
    </row>
    <row r="14751" spans="8:8" x14ac:dyDescent="0.25">
      <c r="H14751" s="25"/>
    </row>
    <row r="14752" spans="8:8" x14ac:dyDescent="0.25">
      <c r="H14752" s="25"/>
    </row>
    <row r="14753" spans="8:8" x14ac:dyDescent="0.25">
      <c r="H14753" s="25"/>
    </row>
    <row r="14754" spans="8:8" x14ac:dyDescent="0.25">
      <c r="H14754" s="25"/>
    </row>
    <row r="14755" spans="8:8" x14ac:dyDescent="0.25">
      <c r="H14755" s="25"/>
    </row>
    <row r="14756" spans="8:8" x14ac:dyDescent="0.25">
      <c r="H14756" s="25"/>
    </row>
    <row r="14757" spans="8:8" x14ac:dyDescent="0.25">
      <c r="H14757" s="25"/>
    </row>
    <row r="14758" spans="8:8" x14ac:dyDescent="0.25">
      <c r="H14758" s="25"/>
    </row>
    <row r="14759" spans="8:8" x14ac:dyDescent="0.25">
      <c r="H14759" s="25"/>
    </row>
    <row r="14760" spans="8:8" x14ac:dyDescent="0.25">
      <c r="H14760" s="25"/>
    </row>
    <row r="14761" spans="8:8" x14ac:dyDescent="0.25">
      <c r="H14761" s="25"/>
    </row>
    <row r="14762" spans="8:8" x14ac:dyDescent="0.25">
      <c r="H14762" s="25"/>
    </row>
    <row r="14763" spans="8:8" x14ac:dyDescent="0.25">
      <c r="H14763" s="25"/>
    </row>
    <row r="14764" spans="8:8" x14ac:dyDescent="0.25">
      <c r="H14764" s="25"/>
    </row>
    <row r="14765" spans="8:8" x14ac:dyDescent="0.25">
      <c r="H14765" s="25"/>
    </row>
    <row r="14766" spans="8:8" x14ac:dyDescent="0.25">
      <c r="H14766" s="25"/>
    </row>
    <row r="14767" spans="8:8" x14ac:dyDescent="0.25">
      <c r="H14767" s="25"/>
    </row>
    <row r="14768" spans="8:8" x14ac:dyDescent="0.25">
      <c r="H14768" s="25"/>
    </row>
    <row r="14769" spans="8:8" x14ac:dyDescent="0.25">
      <c r="H14769" s="25"/>
    </row>
    <row r="14770" spans="8:8" x14ac:dyDescent="0.25">
      <c r="H14770" s="25"/>
    </row>
    <row r="14771" spans="8:8" x14ac:dyDescent="0.25">
      <c r="H14771" s="25"/>
    </row>
    <row r="14772" spans="8:8" x14ac:dyDescent="0.25">
      <c r="H14772" s="25"/>
    </row>
    <row r="14773" spans="8:8" x14ac:dyDescent="0.25">
      <c r="H14773" s="25"/>
    </row>
    <row r="14774" spans="8:8" x14ac:dyDescent="0.25">
      <c r="H14774" s="25"/>
    </row>
    <row r="14775" spans="8:8" x14ac:dyDescent="0.25">
      <c r="H14775" s="25"/>
    </row>
    <row r="14776" spans="8:8" x14ac:dyDescent="0.25">
      <c r="H14776" s="25"/>
    </row>
    <row r="14777" spans="8:8" x14ac:dyDescent="0.25">
      <c r="H14777" s="25"/>
    </row>
    <row r="14778" spans="8:8" x14ac:dyDescent="0.25">
      <c r="H14778" s="25"/>
    </row>
    <row r="14779" spans="8:8" x14ac:dyDescent="0.25">
      <c r="H14779" s="25"/>
    </row>
    <row r="14780" spans="8:8" x14ac:dyDescent="0.25">
      <c r="H14780" s="25"/>
    </row>
    <row r="14781" spans="8:8" x14ac:dyDescent="0.25">
      <c r="H14781" s="25"/>
    </row>
    <row r="14782" spans="8:8" x14ac:dyDescent="0.25">
      <c r="H14782" s="25"/>
    </row>
    <row r="14783" spans="8:8" x14ac:dyDescent="0.25">
      <c r="H14783" s="25"/>
    </row>
    <row r="14784" spans="8:8" x14ac:dyDescent="0.25">
      <c r="H14784" s="25"/>
    </row>
    <row r="14785" spans="8:8" x14ac:dyDescent="0.25">
      <c r="H14785" s="25"/>
    </row>
    <row r="14786" spans="8:8" x14ac:dyDescent="0.25">
      <c r="H14786" s="25"/>
    </row>
    <row r="14787" spans="8:8" x14ac:dyDescent="0.25">
      <c r="H14787" s="25"/>
    </row>
    <row r="14788" spans="8:8" x14ac:dyDescent="0.25">
      <c r="H14788" s="25"/>
    </row>
    <row r="14789" spans="8:8" x14ac:dyDescent="0.25">
      <c r="H14789" s="25"/>
    </row>
    <row r="14790" spans="8:8" x14ac:dyDescent="0.25">
      <c r="H14790" s="25"/>
    </row>
    <row r="14791" spans="8:8" x14ac:dyDescent="0.25">
      <c r="H14791" s="25"/>
    </row>
    <row r="14792" spans="8:8" x14ac:dyDescent="0.25">
      <c r="H14792" s="25"/>
    </row>
    <row r="14793" spans="8:8" x14ac:dyDescent="0.25">
      <c r="H14793" s="25"/>
    </row>
    <row r="14794" spans="8:8" x14ac:dyDescent="0.25">
      <c r="H14794" s="25"/>
    </row>
    <row r="14795" spans="8:8" x14ac:dyDescent="0.25">
      <c r="H14795" s="25"/>
    </row>
    <row r="14796" spans="8:8" x14ac:dyDescent="0.25">
      <c r="H14796" s="25"/>
    </row>
    <row r="14797" spans="8:8" x14ac:dyDescent="0.25">
      <c r="H14797" s="25"/>
    </row>
    <row r="14798" spans="8:8" x14ac:dyDescent="0.25">
      <c r="H14798" s="25"/>
    </row>
    <row r="14799" spans="8:8" x14ac:dyDescent="0.25">
      <c r="H14799" s="25"/>
    </row>
    <row r="14800" spans="8:8" x14ac:dyDescent="0.25">
      <c r="H14800" s="25"/>
    </row>
    <row r="14801" spans="8:8" x14ac:dyDescent="0.25">
      <c r="H14801" s="25"/>
    </row>
    <row r="14802" spans="8:8" x14ac:dyDescent="0.25">
      <c r="H14802" s="25"/>
    </row>
    <row r="14803" spans="8:8" x14ac:dyDescent="0.25">
      <c r="H14803" s="25"/>
    </row>
    <row r="14804" spans="8:8" x14ac:dyDescent="0.25">
      <c r="H14804" s="25"/>
    </row>
    <row r="14805" spans="8:8" x14ac:dyDescent="0.25">
      <c r="H14805" s="25"/>
    </row>
    <row r="14806" spans="8:8" x14ac:dyDescent="0.25">
      <c r="H14806" s="25"/>
    </row>
    <row r="14807" spans="8:8" x14ac:dyDescent="0.25">
      <c r="H14807" s="25"/>
    </row>
    <row r="14808" spans="8:8" x14ac:dyDescent="0.25">
      <c r="H14808" s="25"/>
    </row>
    <row r="14809" spans="8:8" x14ac:dyDescent="0.25">
      <c r="H14809" s="25"/>
    </row>
    <row r="14810" spans="8:8" x14ac:dyDescent="0.25">
      <c r="H14810" s="25"/>
    </row>
    <row r="14811" spans="8:8" x14ac:dyDescent="0.25">
      <c r="H14811" s="25"/>
    </row>
    <row r="14812" spans="8:8" x14ac:dyDescent="0.25">
      <c r="H14812" s="25"/>
    </row>
    <row r="14813" spans="8:8" x14ac:dyDescent="0.25">
      <c r="H14813" s="25"/>
    </row>
    <row r="14814" spans="8:8" x14ac:dyDescent="0.25">
      <c r="H14814" s="25"/>
    </row>
    <row r="14815" spans="8:8" x14ac:dyDescent="0.25">
      <c r="H14815" s="25"/>
    </row>
    <row r="14816" spans="8:8" x14ac:dyDescent="0.25">
      <c r="H14816" s="25"/>
    </row>
    <row r="14817" spans="8:8" x14ac:dyDescent="0.25">
      <c r="H14817" s="25"/>
    </row>
    <row r="14818" spans="8:8" x14ac:dyDescent="0.25">
      <c r="H14818" s="25"/>
    </row>
    <row r="14819" spans="8:8" x14ac:dyDescent="0.25">
      <c r="H14819" s="25"/>
    </row>
    <row r="14820" spans="8:8" x14ac:dyDescent="0.25">
      <c r="H14820" s="25"/>
    </row>
    <row r="14821" spans="8:8" x14ac:dyDescent="0.25">
      <c r="H14821" s="25"/>
    </row>
    <row r="14822" spans="8:8" x14ac:dyDescent="0.25">
      <c r="H14822" s="25"/>
    </row>
    <row r="14823" spans="8:8" x14ac:dyDescent="0.25">
      <c r="H14823" s="25"/>
    </row>
    <row r="14824" spans="8:8" x14ac:dyDescent="0.25">
      <c r="H14824" s="25"/>
    </row>
    <row r="14825" spans="8:8" x14ac:dyDescent="0.25">
      <c r="H14825" s="25"/>
    </row>
    <row r="14826" spans="8:8" x14ac:dyDescent="0.25">
      <c r="H14826" s="25"/>
    </row>
    <row r="14827" spans="8:8" x14ac:dyDescent="0.25">
      <c r="H14827" s="25"/>
    </row>
    <row r="14828" spans="8:8" x14ac:dyDescent="0.25">
      <c r="H14828" s="25"/>
    </row>
    <row r="14829" spans="8:8" x14ac:dyDescent="0.25">
      <c r="H14829" s="25"/>
    </row>
    <row r="14830" spans="8:8" x14ac:dyDescent="0.25">
      <c r="H14830" s="25"/>
    </row>
    <row r="14831" spans="8:8" x14ac:dyDescent="0.25">
      <c r="H14831" s="25"/>
    </row>
    <row r="14832" spans="8:8" x14ac:dyDescent="0.25">
      <c r="H14832" s="25"/>
    </row>
    <row r="14833" spans="8:8" x14ac:dyDescent="0.25">
      <c r="H14833" s="25"/>
    </row>
    <row r="14834" spans="8:8" x14ac:dyDescent="0.25">
      <c r="H14834" s="25"/>
    </row>
    <row r="14835" spans="8:8" x14ac:dyDescent="0.25">
      <c r="H14835" s="25"/>
    </row>
    <row r="14836" spans="8:8" x14ac:dyDescent="0.25">
      <c r="H14836" s="25"/>
    </row>
    <row r="14837" spans="8:8" x14ac:dyDescent="0.25">
      <c r="H14837" s="25"/>
    </row>
    <row r="14838" spans="8:8" x14ac:dyDescent="0.25">
      <c r="H14838" s="25"/>
    </row>
    <row r="14839" spans="8:8" x14ac:dyDescent="0.25">
      <c r="H14839" s="25"/>
    </row>
    <row r="14840" spans="8:8" x14ac:dyDescent="0.25">
      <c r="H14840" s="25"/>
    </row>
    <row r="14841" spans="8:8" x14ac:dyDescent="0.25">
      <c r="H14841" s="25"/>
    </row>
    <row r="14842" spans="8:8" x14ac:dyDescent="0.25">
      <c r="H14842" s="25"/>
    </row>
    <row r="14843" spans="8:8" x14ac:dyDescent="0.25">
      <c r="H14843" s="25"/>
    </row>
    <row r="14844" spans="8:8" x14ac:dyDescent="0.25">
      <c r="H14844" s="25"/>
    </row>
    <row r="14845" spans="8:8" x14ac:dyDescent="0.25">
      <c r="H14845" s="25"/>
    </row>
    <row r="14846" spans="8:8" x14ac:dyDescent="0.25">
      <c r="H14846" s="25"/>
    </row>
    <row r="14847" spans="8:8" x14ac:dyDescent="0.25">
      <c r="H14847" s="25"/>
    </row>
    <row r="14848" spans="8:8" x14ac:dyDescent="0.25">
      <c r="H14848" s="25"/>
    </row>
    <row r="14849" spans="8:8" x14ac:dyDescent="0.25">
      <c r="H14849" s="25"/>
    </row>
    <row r="14850" spans="8:8" x14ac:dyDescent="0.25">
      <c r="H14850" s="25"/>
    </row>
    <row r="14851" spans="8:8" x14ac:dyDescent="0.25">
      <c r="H14851" s="25"/>
    </row>
    <row r="14852" spans="8:8" x14ac:dyDescent="0.25">
      <c r="H14852" s="25"/>
    </row>
    <row r="14853" spans="8:8" x14ac:dyDescent="0.25">
      <c r="H14853" s="25"/>
    </row>
    <row r="14854" spans="8:8" x14ac:dyDescent="0.25">
      <c r="H14854" s="25"/>
    </row>
    <row r="14855" spans="8:8" x14ac:dyDescent="0.25">
      <c r="H14855" s="25"/>
    </row>
    <row r="14856" spans="8:8" x14ac:dyDescent="0.25">
      <c r="H14856" s="25"/>
    </row>
    <row r="14857" spans="8:8" x14ac:dyDescent="0.25">
      <c r="H14857" s="25"/>
    </row>
    <row r="14858" spans="8:8" x14ac:dyDescent="0.25">
      <c r="H14858" s="25"/>
    </row>
    <row r="14859" spans="8:8" x14ac:dyDescent="0.25">
      <c r="H14859" s="25"/>
    </row>
    <row r="14860" spans="8:8" x14ac:dyDescent="0.25">
      <c r="H14860" s="25"/>
    </row>
    <row r="14861" spans="8:8" x14ac:dyDescent="0.25">
      <c r="H14861" s="25"/>
    </row>
    <row r="14862" spans="8:8" x14ac:dyDescent="0.25">
      <c r="H14862" s="25"/>
    </row>
    <row r="14863" spans="8:8" x14ac:dyDescent="0.25">
      <c r="H14863" s="25"/>
    </row>
    <row r="14864" spans="8:8" x14ac:dyDescent="0.25">
      <c r="H14864" s="25"/>
    </row>
    <row r="14865" spans="8:8" x14ac:dyDescent="0.25">
      <c r="H14865" s="25"/>
    </row>
    <row r="14866" spans="8:8" x14ac:dyDescent="0.25">
      <c r="H14866" s="25"/>
    </row>
    <row r="14867" spans="8:8" x14ac:dyDescent="0.25">
      <c r="H14867" s="25"/>
    </row>
    <row r="14868" spans="8:8" x14ac:dyDescent="0.25">
      <c r="H14868" s="25"/>
    </row>
    <row r="14869" spans="8:8" x14ac:dyDescent="0.25">
      <c r="H14869" s="25"/>
    </row>
    <row r="14870" spans="8:8" x14ac:dyDescent="0.25">
      <c r="H14870" s="25"/>
    </row>
    <row r="14871" spans="8:8" x14ac:dyDescent="0.25">
      <c r="H14871" s="25"/>
    </row>
    <row r="14872" spans="8:8" x14ac:dyDescent="0.25">
      <c r="H14872" s="25"/>
    </row>
    <row r="14873" spans="8:8" x14ac:dyDescent="0.25">
      <c r="H14873" s="25"/>
    </row>
    <row r="14874" spans="8:8" x14ac:dyDescent="0.25">
      <c r="H14874" s="25"/>
    </row>
    <row r="14875" spans="8:8" x14ac:dyDescent="0.25">
      <c r="H14875" s="25"/>
    </row>
    <row r="14876" spans="8:8" x14ac:dyDescent="0.25">
      <c r="H14876" s="25"/>
    </row>
    <row r="14877" spans="8:8" x14ac:dyDescent="0.25">
      <c r="H14877" s="25"/>
    </row>
    <row r="14878" spans="8:8" x14ac:dyDescent="0.25">
      <c r="H14878" s="25"/>
    </row>
    <row r="14879" spans="8:8" x14ac:dyDescent="0.25">
      <c r="H14879" s="25"/>
    </row>
    <row r="14880" spans="8:8" x14ac:dyDescent="0.25">
      <c r="H14880" s="25"/>
    </row>
    <row r="14881" spans="8:8" x14ac:dyDescent="0.25">
      <c r="H14881" s="25"/>
    </row>
    <row r="14882" spans="8:8" x14ac:dyDescent="0.25">
      <c r="H14882" s="25"/>
    </row>
    <row r="14883" spans="8:8" x14ac:dyDescent="0.25">
      <c r="H14883" s="25"/>
    </row>
    <row r="14884" spans="8:8" x14ac:dyDescent="0.25">
      <c r="H14884" s="25"/>
    </row>
    <row r="14885" spans="8:8" x14ac:dyDescent="0.25">
      <c r="H14885" s="25"/>
    </row>
    <row r="14886" spans="8:8" x14ac:dyDescent="0.25">
      <c r="H14886" s="25"/>
    </row>
    <row r="14887" spans="8:8" x14ac:dyDescent="0.25">
      <c r="H14887" s="25"/>
    </row>
    <row r="14888" spans="8:8" x14ac:dyDescent="0.25">
      <c r="H14888" s="25"/>
    </row>
    <row r="14889" spans="8:8" x14ac:dyDescent="0.25">
      <c r="H14889" s="25"/>
    </row>
    <row r="14890" spans="8:8" x14ac:dyDescent="0.25">
      <c r="H14890" s="25"/>
    </row>
    <row r="14891" spans="8:8" x14ac:dyDescent="0.25">
      <c r="H14891" s="25"/>
    </row>
    <row r="14892" spans="8:8" x14ac:dyDescent="0.25">
      <c r="H14892" s="25"/>
    </row>
    <row r="14893" spans="8:8" x14ac:dyDescent="0.25">
      <c r="H14893" s="25"/>
    </row>
    <row r="14894" spans="8:8" x14ac:dyDescent="0.25">
      <c r="H14894" s="25"/>
    </row>
    <row r="14895" spans="8:8" x14ac:dyDescent="0.25">
      <c r="H14895" s="25"/>
    </row>
    <row r="14896" spans="8:8" x14ac:dyDescent="0.25">
      <c r="H14896" s="25"/>
    </row>
    <row r="14897" spans="8:8" x14ac:dyDescent="0.25">
      <c r="H14897" s="25"/>
    </row>
    <row r="14898" spans="8:8" x14ac:dyDescent="0.25">
      <c r="H14898" s="25"/>
    </row>
    <row r="14899" spans="8:8" x14ac:dyDescent="0.25">
      <c r="H14899" s="25"/>
    </row>
    <row r="14900" spans="8:8" x14ac:dyDescent="0.25">
      <c r="H14900" s="25"/>
    </row>
    <row r="14901" spans="8:8" x14ac:dyDescent="0.25">
      <c r="H14901" s="25"/>
    </row>
    <row r="14902" spans="8:8" x14ac:dyDescent="0.25">
      <c r="H14902" s="25"/>
    </row>
    <row r="14903" spans="8:8" x14ac:dyDescent="0.25">
      <c r="H14903" s="25"/>
    </row>
    <row r="14904" spans="8:8" x14ac:dyDescent="0.25">
      <c r="H14904" s="25"/>
    </row>
    <row r="14905" spans="8:8" x14ac:dyDescent="0.25">
      <c r="H14905" s="25"/>
    </row>
    <row r="14906" spans="8:8" x14ac:dyDescent="0.25">
      <c r="H14906" s="25"/>
    </row>
    <row r="14907" spans="8:8" x14ac:dyDescent="0.25">
      <c r="H14907" s="25"/>
    </row>
    <row r="14908" spans="8:8" x14ac:dyDescent="0.25">
      <c r="H14908" s="25"/>
    </row>
    <row r="14909" spans="8:8" x14ac:dyDescent="0.25">
      <c r="H14909" s="25"/>
    </row>
    <row r="14910" spans="8:8" x14ac:dyDescent="0.25">
      <c r="H14910" s="25"/>
    </row>
    <row r="14911" spans="8:8" x14ac:dyDescent="0.25">
      <c r="H14911" s="25"/>
    </row>
    <row r="14912" spans="8:8" x14ac:dyDescent="0.25">
      <c r="H14912" s="25"/>
    </row>
    <row r="14913" spans="8:8" x14ac:dyDescent="0.25">
      <c r="H14913" s="25"/>
    </row>
    <row r="14914" spans="8:8" x14ac:dyDescent="0.25">
      <c r="H14914" s="25"/>
    </row>
    <row r="14915" spans="8:8" x14ac:dyDescent="0.25">
      <c r="H14915" s="25"/>
    </row>
    <row r="14916" spans="8:8" x14ac:dyDescent="0.25">
      <c r="H14916" s="25"/>
    </row>
    <row r="14917" spans="8:8" x14ac:dyDescent="0.25">
      <c r="H14917" s="25"/>
    </row>
    <row r="14918" spans="8:8" x14ac:dyDescent="0.25">
      <c r="H14918" s="25"/>
    </row>
    <row r="14919" spans="8:8" x14ac:dyDescent="0.25">
      <c r="H14919" s="25"/>
    </row>
    <row r="14920" spans="8:8" x14ac:dyDescent="0.25">
      <c r="H14920" s="25"/>
    </row>
    <row r="14921" spans="8:8" x14ac:dyDescent="0.25">
      <c r="H14921" s="25"/>
    </row>
    <row r="14922" spans="8:8" x14ac:dyDescent="0.25">
      <c r="H14922" s="25"/>
    </row>
    <row r="14923" spans="8:8" x14ac:dyDescent="0.25">
      <c r="H14923" s="25"/>
    </row>
    <row r="14924" spans="8:8" x14ac:dyDescent="0.25">
      <c r="H14924" s="25"/>
    </row>
    <row r="14925" spans="8:8" x14ac:dyDescent="0.25">
      <c r="H14925" s="25"/>
    </row>
    <row r="14926" spans="8:8" x14ac:dyDescent="0.25">
      <c r="H14926" s="25"/>
    </row>
    <row r="14927" spans="8:8" x14ac:dyDescent="0.25">
      <c r="H14927" s="25"/>
    </row>
    <row r="14928" spans="8:8" x14ac:dyDescent="0.25">
      <c r="H14928" s="25"/>
    </row>
    <row r="14929" spans="8:8" x14ac:dyDescent="0.25">
      <c r="H14929" s="25"/>
    </row>
    <row r="14930" spans="8:8" x14ac:dyDescent="0.25">
      <c r="H14930" s="25"/>
    </row>
    <row r="14931" spans="8:8" x14ac:dyDescent="0.25">
      <c r="H14931" s="25"/>
    </row>
    <row r="14932" spans="8:8" x14ac:dyDescent="0.25">
      <c r="H14932" s="25"/>
    </row>
    <row r="14933" spans="8:8" x14ac:dyDescent="0.25">
      <c r="H14933" s="25"/>
    </row>
    <row r="14934" spans="8:8" x14ac:dyDescent="0.25">
      <c r="H14934" s="25"/>
    </row>
    <row r="14935" spans="8:8" x14ac:dyDescent="0.25">
      <c r="H14935" s="25"/>
    </row>
    <row r="14936" spans="8:8" x14ac:dyDescent="0.25">
      <c r="H14936" s="25"/>
    </row>
    <row r="14937" spans="8:8" x14ac:dyDescent="0.25">
      <c r="H14937" s="25"/>
    </row>
    <row r="14938" spans="8:8" x14ac:dyDescent="0.25">
      <c r="H14938" s="25"/>
    </row>
    <row r="14939" spans="8:8" x14ac:dyDescent="0.25">
      <c r="H14939" s="25"/>
    </row>
    <row r="14940" spans="8:8" x14ac:dyDescent="0.25">
      <c r="H14940" s="25"/>
    </row>
    <row r="14941" spans="8:8" x14ac:dyDescent="0.25">
      <c r="H14941" s="25"/>
    </row>
    <row r="14942" spans="8:8" x14ac:dyDescent="0.25">
      <c r="H14942" s="25"/>
    </row>
    <row r="14943" spans="8:8" x14ac:dyDescent="0.25">
      <c r="H14943" s="25"/>
    </row>
    <row r="14944" spans="8:8" x14ac:dyDescent="0.25">
      <c r="H14944" s="25"/>
    </row>
    <row r="14945" spans="8:8" x14ac:dyDescent="0.25">
      <c r="H14945" s="25"/>
    </row>
    <row r="14946" spans="8:8" x14ac:dyDescent="0.25">
      <c r="H14946" s="25"/>
    </row>
    <row r="14947" spans="8:8" x14ac:dyDescent="0.25">
      <c r="H14947" s="25"/>
    </row>
    <row r="14948" spans="8:8" x14ac:dyDescent="0.25">
      <c r="H14948" s="25"/>
    </row>
    <row r="14949" spans="8:8" x14ac:dyDescent="0.25">
      <c r="H14949" s="25"/>
    </row>
    <row r="14950" spans="8:8" x14ac:dyDescent="0.25">
      <c r="H14950" s="25"/>
    </row>
    <row r="14951" spans="8:8" x14ac:dyDescent="0.25">
      <c r="H14951" s="25"/>
    </row>
    <row r="14952" spans="8:8" x14ac:dyDescent="0.25">
      <c r="H14952" s="25"/>
    </row>
    <row r="14953" spans="8:8" x14ac:dyDescent="0.25">
      <c r="H14953" s="25"/>
    </row>
    <row r="14954" spans="8:8" x14ac:dyDescent="0.25">
      <c r="H14954" s="25"/>
    </row>
    <row r="14955" spans="8:8" x14ac:dyDescent="0.25">
      <c r="H14955" s="25"/>
    </row>
    <row r="14956" spans="8:8" x14ac:dyDescent="0.25">
      <c r="H14956" s="25"/>
    </row>
    <row r="14957" spans="8:8" x14ac:dyDescent="0.25">
      <c r="H14957" s="25"/>
    </row>
    <row r="14958" spans="8:8" x14ac:dyDescent="0.25">
      <c r="H14958" s="25"/>
    </row>
    <row r="14959" spans="8:8" x14ac:dyDescent="0.25">
      <c r="H14959" s="25"/>
    </row>
    <row r="14960" spans="8:8" x14ac:dyDescent="0.25">
      <c r="H14960" s="25"/>
    </row>
    <row r="14961" spans="8:8" x14ac:dyDescent="0.25">
      <c r="H14961" s="25"/>
    </row>
    <row r="14962" spans="8:8" x14ac:dyDescent="0.25">
      <c r="H14962" s="25"/>
    </row>
    <row r="14963" spans="8:8" x14ac:dyDescent="0.25">
      <c r="H14963" s="25"/>
    </row>
    <row r="14964" spans="8:8" x14ac:dyDescent="0.25">
      <c r="H14964" s="25"/>
    </row>
    <row r="14965" spans="8:8" x14ac:dyDescent="0.25">
      <c r="H14965" s="25"/>
    </row>
    <row r="14966" spans="8:8" x14ac:dyDescent="0.25">
      <c r="H14966" s="25"/>
    </row>
    <row r="14967" spans="8:8" x14ac:dyDescent="0.25">
      <c r="H14967" s="25"/>
    </row>
    <row r="14968" spans="8:8" x14ac:dyDescent="0.25">
      <c r="H14968" s="25"/>
    </row>
    <row r="14969" spans="8:8" x14ac:dyDescent="0.25">
      <c r="H14969" s="25"/>
    </row>
    <row r="14970" spans="8:8" x14ac:dyDescent="0.25">
      <c r="H14970" s="25"/>
    </row>
    <row r="14971" spans="8:8" x14ac:dyDescent="0.25">
      <c r="H14971" s="25"/>
    </row>
    <row r="14972" spans="8:8" x14ac:dyDescent="0.25">
      <c r="H14972" s="25"/>
    </row>
    <row r="14973" spans="8:8" x14ac:dyDescent="0.25">
      <c r="H14973" s="25"/>
    </row>
    <row r="14974" spans="8:8" x14ac:dyDescent="0.25">
      <c r="H14974" s="25"/>
    </row>
    <row r="14975" spans="8:8" x14ac:dyDescent="0.25">
      <c r="H14975" s="25"/>
    </row>
    <row r="14976" spans="8:8" x14ac:dyDescent="0.25">
      <c r="H14976" s="25"/>
    </row>
    <row r="14977" spans="8:8" x14ac:dyDescent="0.25">
      <c r="H14977" s="25"/>
    </row>
    <row r="14978" spans="8:8" x14ac:dyDescent="0.25">
      <c r="H14978" s="25"/>
    </row>
    <row r="14979" spans="8:8" x14ac:dyDescent="0.25">
      <c r="H14979" s="25"/>
    </row>
    <row r="14980" spans="8:8" x14ac:dyDescent="0.25">
      <c r="H14980" s="25"/>
    </row>
    <row r="14981" spans="8:8" x14ac:dyDescent="0.25">
      <c r="H14981" s="25"/>
    </row>
    <row r="14982" spans="8:8" x14ac:dyDescent="0.25">
      <c r="H14982" s="25"/>
    </row>
    <row r="14983" spans="8:8" x14ac:dyDescent="0.25">
      <c r="H14983" s="25"/>
    </row>
    <row r="14984" spans="8:8" x14ac:dyDescent="0.25">
      <c r="H14984" s="25"/>
    </row>
    <row r="14985" spans="8:8" x14ac:dyDescent="0.25">
      <c r="H14985" s="25"/>
    </row>
    <row r="14986" spans="8:8" x14ac:dyDescent="0.25">
      <c r="H14986" s="25"/>
    </row>
    <row r="14987" spans="8:8" x14ac:dyDescent="0.25">
      <c r="H14987" s="25"/>
    </row>
    <row r="14988" spans="8:8" x14ac:dyDescent="0.25">
      <c r="H14988" s="25"/>
    </row>
    <row r="14989" spans="8:8" x14ac:dyDescent="0.25">
      <c r="H14989" s="25"/>
    </row>
    <row r="14990" spans="8:8" x14ac:dyDescent="0.25">
      <c r="H14990" s="25"/>
    </row>
    <row r="14991" spans="8:8" x14ac:dyDescent="0.25">
      <c r="H14991" s="25"/>
    </row>
    <row r="14992" spans="8:8" x14ac:dyDescent="0.25">
      <c r="H14992" s="25"/>
    </row>
    <row r="14993" spans="8:8" x14ac:dyDescent="0.25">
      <c r="H14993" s="25"/>
    </row>
    <row r="14994" spans="8:8" x14ac:dyDescent="0.25">
      <c r="H14994" s="25"/>
    </row>
    <row r="14995" spans="8:8" x14ac:dyDescent="0.25">
      <c r="H14995" s="25"/>
    </row>
    <row r="14996" spans="8:8" x14ac:dyDescent="0.25">
      <c r="H14996" s="25"/>
    </row>
    <row r="14997" spans="8:8" x14ac:dyDescent="0.25">
      <c r="H14997" s="25"/>
    </row>
    <row r="14998" spans="8:8" x14ac:dyDescent="0.25">
      <c r="H14998" s="25"/>
    </row>
    <row r="14999" spans="8:8" x14ac:dyDescent="0.25">
      <c r="H14999" s="25"/>
    </row>
    <row r="15000" spans="8:8" x14ac:dyDescent="0.25">
      <c r="H15000" s="25"/>
    </row>
    <row r="15001" spans="8:8" x14ac:dyDescent="0.25">
      <c r="H15001" s="25"/>
    </row>
    <row r="15002" spans="8:8" x14ac:dyDescent="0.25">
      <c r="H15002" s="25"/>
    </row>
    <row r="15003" spans="8:8" x14ac:dyDescent="0.25">
      <c r="H15003" s="25"/>
    </row>
    <row r="15004" spans="8:8" x14ac:dyDescent="0.25">
      <c r="H15004" s="25"/>
    </row>
    <row r="15005" spans="8:8" x14ac:dyDescent="0.25">
      <c r="H15005" s="25"/>
    </row>
    <row r="15006" spans="8:8" x14ac:dyDescent="0.25">
      <c r="H15006" s="25"/>
    </row>
    <row r="15007" spans="8:8" x14ac:dyDescent="0.25">
      <c r="H15007" s="25"/>
    </row>
    <row r="15008" spans="8:8" x14ac:dyDescent="0.25">
      <c r="H15008" s="25"/>
    </row>
    <row r="15009" spans="8:8" x14ac:dyDescent="0.25">
      <c r="H15009" s="25"/>
    </row>
    <row r="15010" spans="8:8" x14ac:dyDescent="0.25">
      <c r="H15010" s="25"/>
    </row>
    <row r="15011" spans="8:8" x14ac:dyDescent="0.25">
      <c r="H15011" s="25"/>
    </row>
    <row r="15012" spans="8:8" x14ac:dyDescent="0.25">
      <c r="H15012" s="25"/>
    </row>
    <row r="15013" spans="8:8" x14ac:dyDescent="0.25">
      <c r="H15013" s="25"/>
    </row>
    <row r="15014" spans="8:8" x14ac:dyDescent="0.25">
      <c r="H15014" s="25"/>
    </row>
    <row r="15015" spans="8:8" x14ac:dyDescent="0.25">
      <c r="H15015" s="25"/>
    </row>
    <row r="15016" spans="8:8" x14ac:dyDescent="0.25">
      <c r="H15016" s="25"/>
    </row>
    <row r="15017" spans="8:8" x14ac:dyDescent="0.25">
      <c r="H15017" s="25"/>
    </row>
    <row r="15018" spans="8:8" x14ac:dyDescent="0.25">
      <c r="H15018" s="25"/>
    </row>
    <row r="15019" spans="8:8" x14ac:dyDescent="0.25">
      <c r="H15019" s="25"/>
    </row>
    <row r="15020" spans="8:8" x14ac:dyDescent="0.25">
      <c r="H15020" s="25"/>
    </row>
    <row r="15021" spans="8:8" x14ac:dyDescent="0.25">
      <c r="H15021" s="25"/>
    </row>
    <row r="15022" spans="8:8" x14ac:dyDescent="0.25">
      <c r="H15022" s="25"/>
    </row>
    <row r="15023" spans="8:8" x14ac:dyDescent="0.25">
      <c r="H15023" s="25"/>
    </row>
    <row r="15024" spans="8:8" x14ac:dyDescent="0.25">
      <c r="H15024" s="25"/>
    </row>
    <row r="15025" spans="8:8" x14ac:dyDescent="0.25">
      <c r="H15025" s="25"/>
    </row>
    <row r="15026" spans="8:8" x14ac:dyDescent="0.25">
      <c r="H15026" s="25"/>
    </row>
    <row r="15027" spans="8:8" x14ac:dyDescent="0.25">
      <c r="H15027" s="25"/>
    </row>
    <row r="15028" spans="8:8" x14ac:dyDescent="0.25">
      <c r="H15028" s="25"/>
    </row>
    <row r="15029" spans="8:8" x14ac:dyDescent="0.25">
      <c r="H15029" s="25"/>
    </row>
    <row r="15030" spans="8:8" x14ac:dyDescent="0.25">
      <c r="H15030" s="25"/>
    </row>
    <row r="15031" spans="8:8" x14ac:dyDescent="0.25">
      <c r="H15031" s="25"/>
    </row>
    <row r="15032" spans="8:8" x14ac:dyDescent="0.25">
      <c r="H15032" s="25"/>
    </row>
    <row r="15033" spans="8:8" x14ac:dyDescent="0.25">
      <c r="H15033" s="25"/>
    </row>
    <row r="15034" spans="8:8" x14ac:dyDescent="0.25">
      <c r="H15034" s="25"/>
    </row>
    <row r="15035" spans="8:8" x14ac:dyDescent="0.25">
      <c r="H15035" s="25"/>
    </row>
    <row r="15036" spans="8:8" x14ac:dyDescent="0.25">
      <c r="H15036" s="25"/>
    </row>
    <row r="15037" spans="8:8" x14ac:dyDescent="0.25">
      <c r="H15037" s="25"/>
    </row>
    <row r="15038" spans="8:8" x14ac:dyDescent="0.25">
      <c r="H15038" s="25"/>
    </row>
    <row r="15039" spans="8:8" x14ac:dyDescent="0.25">
      <c r="H15039" s="25"/>
    </row>
    <row r="15040" spans="8:8" x14ac:dyDescent="0.25">
      <c r="H15040" s="25"/>
    </row>
    <row r="15041" spans="8:8" x14ac:dyDescent="0.25">
      <c r="H15041" s="25"/>
    </row>
    <row r="15042" spans="8:8" x14ac:dyDescent="0.25">
      <c r="H15042" s="25"/>
    </row>
    <row r="15043" spans="8:8" x14ac:dyDescent="0.25">
      <c r="H15043" s="25"/>
    </row>
    <row r="15044" spans="8:8" x14ac:dyDescent="0.25">
      <c r="H15044" s="25"/>
    </row>
    <row r="15045" spans="8:8" x14ac:dyDescent="0.25">
      <c r="H15045" s="25"/>
    </row>
    <row r="15046" spans="8:8" x14ac:dyDescent="0.25">
      <c r="H15046" s="25"/>
    </row>
    <row r="15047" spans="8:8" x14ac:dyDescent="0.25">
      <c r="H15047" s="25"/>
    </row>
    <row r="15048" spans="8:8" x14ac:dyDescent="0.25">
      <c r="H15048" s="25"/>
    </row>
    <row r="15049" spans="8:8" x14ac:dyDescent="0.25">
      <c r="H15049" s="25"/>
    </row>
    <row r="15050" spans="8:8" x14ac:dyDescent="0.25">
      <c r="H15050" s="25"/>
    </row>
    <row r="15051" spans="8:8" x14ac:dyDescent="0.25">
      <c r="H15051" s="25"/>
    </row>
    <row r="15052" spans="8:8" x14ac:dyDescent="0.25">
      <c r="H15052" s="25"/>
    </row>
    <row r="15053" spans="8:8" x14ac:dyDescent="0.25">
      <c r="H15053" s="25"/>
    </row>
    <row r="15054" spans="8:8" x14ac:dyDescent="0.25">
      <c r="H15054" s="25"/>
    </row>
    <row r="15055" spans="8:8" x14ac:dyDescent="0.25">
      <c r="H15055" s="25"/>
    </row>
    <row r="15056" spans="8:8" x14ac:dyDescent="0.25">
      <c r="H15056" s="25"/>
    </row>
    <row r="15057" spans="8:8" x14ac:dyDescent="0.25">
      <c r="H15057" s="25"/>
    </row>
    <row r="15058" spans="8:8" x14ac:dyDescent="0.25">
      <c r="H15058" s="25"/>
    </row>
    <row r="15059" spans="8:8" x14ac:dyDescent="0.25">
      <c r="H15059" s="25"/>
    </row>
    <row r="15060" spans="8:8" x14ac:dyDescent="0.25">
      <c r="H15060" s="25"/>
    </row>
    <row r="15061" spans="8:8" x14ac:dyDescent="0.25">
      <c r="H15061" s="25"/>
    </row>
    <row r="15062" spans="8:8" x14ac:dyDescent="0.25">
      <c r="H15062" s="25"/>
    </row>
    <row r="15063" spans="8:8" x14ac:dyDescent="0.25">
      <c r="H15063" s="25"/>
    </row>
    <row r="15064" spans="8:8" x14ac:dyDescent="0.25">
      <c r="H15064" s="25"/>
    </row>
    <row r="15065" spans="8:8" x14ac:dyDescent="0.25">
      <c r="H15065" s="25"/>
    </row>
    <row r="15066" spans="8:8" x14ac:dyDescent="0.25">
      <c r="H15066" s="25"/>
    </row>
    <row r="15067" spans="8:8" x14ac:dyDescent="0.25">
      <c r="H15067" s="25"/>
    </row>
    <row r="15068" spans="8:8" x14ac:dyDescent="0.25">
      <c r="H15068" s="25"/>
    </row>
    <row r="15069" spans="8:8" x14ac:dyDescent="0.25">
      <c r="H15069" s="25"/>
    </row>
    <row r="15070" spans="8:8" x14ac:dyDescent="0.25">
      <c r="H15070" s="25"/>
    </row>
    <row r="15071" spans="8:8" x14ac:dyDescent="0.25">
      <c r="H15071" s="25"/>
    </row>
    <row r="15072" spans="8:8" x14ac:dyDescent="0.25">
      <c r="H15072" s="25"/>
    </row>
    <row r="15073" spans="8:8" x14ac:dyDescent="0.25">
      <c r="H15073" s="25"/>
    </row>
    <row r="15074" spans="8:8" x14ac:dyDescent="0.25">
      <c r="H15074" s="25"/>
    </row>
    <row r="15075" spans="8:8" x14ac:dyDescent="0.25">
      <c r="H15075" s="25"/>
    </row>
    <row r="15076" spans="8:8" x14ac:dyDescent="0.25">
      <c r="H15076" s="25"/>
    </row>
    <row r="15077" spans="8:8" x14ac:dyDescent="0.25">
      <c r="H15077" s="25"/>
    </row>
    <row r="15078" spans="8:8" x14ac:dyDescent="0.25">
      <c r="H15078" s="25"/>
    </row>
    <row r="15079" spans="8:8" x14ac:dyDescent="0.25">
      <c r="H15079" s="25"/>
    </row>
    <row r="15080" spans="8:8" x14ac:dyDescent="0.25">
      <c r="H15080" s="25"/>
    </row>
    <row r="15081" spans="8:8" x14ac:dyDescent="0.25">
      <c r="H15081" s="25"/>
    </row>
    <row r="15082" spans="8:8" x14ac:dyDescent="0.25">
      <c r="H15082" s="25"/>
    </row>
    <row r="15083" spans="8:8" x14ac:dyDescent="0.25">
      <c r="H15083" s="25"/>
    </row>
    <row r="15084" spans="8:8" x14ac:dyDescent="0.25">
      <c r="H15084" s="25"/>
    </row>
    <row r="15085" spans="8:8" x14ac:dyDescent="0.25">
      <c r="H15085" s="25"/>
    </row>
    <row r="15086" spans="8:8" x14ac:dyDescent="0.25">
      <c r="H15086" s="25"/>
    </row>
    <row r="15087" spans="8:8" x14ac:dyDescent="0.25">
      <c r="H15087" s="25"/>
    </row>
    <row r="15088" spans="8:8" x14ac:dyDescent="0.25">
      <c r="H15088" s="25"/>
    </row>
    <row r="15089" spans="8:8" x14ac:dyDescent="0.25">
      <c r="H15089" s="25"/>
    </row>
    <row r="15090" spans="8:8" x14ac:dyDescent="0.25">
      <c r="H15090" s="25"/>
    </row>
    <row r="15091" spans="8:8" x14ac:dyDescent="0.25">
      <c r="H15091" s="25"/>
    </row>
    <row r="15092" spans="8:8" x14ac:dyDescent="0.25">
      <c r="H15092" s="25"/>
    </row>
    <row r="15093" spans="8:8" x14ac:dyDescent="0.25">
      <c r="H15093" s="25"/>
    </row>
    <row r="15094" spans="8:8" x14ac:dyDescent="0.25">
      <c r="H15094" s="25"/>
    </row>
    <row r="15095" spans="8:8" x14ac:dyDescent="0.25">
      <c r="H15095" s="25"/>
    </row>
    <row r="15096" spans="8:8" x14ac:dyDescent="0.25">
      <c r="H15096" s="25"/>
    </row>
    <row r="15097" spans="8:8" x14ac:dyDescent="0.25">
      <c r="H15097" s="25"/>
    </row>
    <row r="15098" spans="8:8" x14ac:dyDescent="0.25">
      <c r="H15098" s="25"/>
    </row>
    <row r="15099" spans="8:8" x14ac:dyDescent="0.25">
      <c r="H15099" s="25"/>
    </row>
    <row r="15100" spans="8:8" x14ac:dyDescent="0.25">
      <c r="H15100" s="25"/>
    </row>
    <row r="15101" spans="8:8" x14ac:dyDescent="0.25">
      <c r="H15101" s="25"/>
    </row>
    <row r="15102" spans="8:8" x14ac:dyDescent="0.25">
      <c r="H15102" s="25"/>
    </row>
    <row r="15103" spans="8:8" x14ac:dyDescent="0.25">
      <c r="H15103" s="25"/>
    </row>
    <row r="15104" spans="8:8" x14ac:dyDescent="0.25">
      <c r="H15104" s="25"/>
    </row>
    <row r="15105" spans="8:8" x14ac:dyDescent="0.25">
      <c r="H15105" s="25"/>
    </row>
    <row r="15106" spans="8:8" x14ac:dyDescent="0.25">
      <c r="H15106" s="25"/>
    </row>
    <row r="15107" spans="8:8" x14ac:dyDescent="0.25">
      <c r="H15107" s="25"/>
    </row>
    <row r="15108" spans="8:8" x14ac:dyDescent="0.25">
      <c r="H15108" s="25"/>
    </row>
    <row r="15109" spans="8:8" x14ac:dyDescent="0.25">
      <c r="H15109" s="25"/>
    </row>
    <row r="15110" spans="8:8" x14ac:dyDescent="0.25">
      <c r="H15110" s="25"/>
    </row>
    <row r="15111" spans="8:8" x14ac:dyDescent="0.25">
      <c r="H15111" s="25"/>
    </row>
    <row r="15112" spans="8:8" x14ac:dyDescent="0.25">
      <c r="H15112" s="25"/>
    </row>
    <row r="15113" spans="8:8" x14ac:dyDescent="0.25">
      <c r="H15113" s="25"/>
    </row>
    <row r="15114" spans="8:8" x14ac:dyDescent="0.25">
      <c r="H15114" s="25"/>
    </row>
    <row r="15115" spans="8:8" x14ac:dyDescent="0.25">
      <c r="H15115" s="25"/>
    </row>
    <row r="15116" spans="8:8" x14ac:dyDescent="0.25">
      <c r="H15116" s="25"/>
    </row>
    <row r="15117" spans="8:8" x14ac:dyDescent="0.25">
      <c r="H15117" s="25"/>
    </row>
    <row r="15118" spans="8:8" x14ac:dyDescent="0.25">
      <c r="H15118" s="25"/>
    </row>
    <row r="15119" spans="8:8" x14ac:dyDescent="0.25">
      <c r="H15119" s="25"/>
    </row>
    <row r="15120" spans="8:8" x14ac:dyDescent="0.25">
      <c r="H15120" s="25"/>
    </row>
    <row r="15121" spans="8:8" x14ac:dyDescent="0.25">
      <c r="H15121" s="25"/>
    </row>
    <row r="15122" spans="8:8" x14ac:dyDescent="0.25">
      <c r="H15122" s="25"/>
    </row>
    <row r="15123" spans="8:8" x14ac:dyDescent="0.25">
      <c r="H15123" s="25"/>
    </row>
    <row r="15124" spans="8:8" x14ac:dyDescent="0.25">
      <c r="H15124" s="25"/>
    </row>
    <row r="15125" spans="8:8" x14ac:dyDescent="0.25">
      <c r="H15125" s="25"/>
    </row>
    <row r="15126" spans="8:8" x14ac:dyDescent="0.25">
      <c r="H15126" s="25"/>
    </row>
    <row r="15127" spans="8:8" x14ac:dyDescent="0.25">
      <c r="H15127" s="25"/>
    </row>
    <row r="15128" spans="8:8" x14ac:dyDescent="0.25">
      <c r="H15128" s="25"/>
    </row>
    <row r="15129" spans="8:8" x14ac:dyDescent="0.25">
      <c r="H15129" s="25"/>
    </row>
    <row r="15130" spans="8:8" x14ac:dyDescent="0.25">
      <c r="H15130" s="25"/>
    </row>
    <row r="15131" spans="8:8" x14ac:dyDescent="0.25">
      <c r="H15131" s="25"/>
    </row>
    <row r="15132" spans="8:8" x14ac:dyDescent="0.25">
      <c r="H15132" s="25"/>
    </row>
    <row r="15133" spans="8:8" x14ac:dyDescent="0.25">
      <c r="H15133" s="25"/>
    </row>
    <row r="15134" spans="8:8" x14ac:dyDescent="0.25">
      <c r="H15134" s="25"/>
    </row>
    <row r="15135" spans="8:8" x14ac:dyDescent="0.25">
      <c r="H15135" s="25"/>
    </row>
    <row r="15136" spans="8:8" x14ac:dyDescent="0.25">
      <c r="H15136" s="25"/>
    </row>
    <row r="15137" spans="8:8" x14ac:dyDescent="0.25">
      <c r="H15137" s="25"/>
    </row>
    <row r="15138" spans="8:8" x14ac:dyDescent="0.25">
      <c r="H15138" s="25"/>
    </row>
    <row r="15139" spans="8:8" x14ac:dyDescent="0.25">
      <c r="H15139" s="25"/>
    </row>
    <row r="15140" spans="8:8" x14ac:dyDescent="0.25">
      <c r="H15140" s="25"/>
    </row>
    <row r="15141" spans="8:8" x14ac:dyDescent="0.25">
      <c r="H15141" s="25"/>
    </row>
    <row r="15142" spans="8:8" x14ac:dyDescent="0.25">
      <c r="H15142" s="25"/>
    </row>
    <row r="15143" spans="8:8" x14ac:dyDescent="0.25">
      <c r="H15143" s="25"/>
    </row>
    <row r="15144" spans="8:8" x14ac:dyDescent="0.25">
      <c r="H15144" s="25"/>
    </row>
    <row r="15145" spans="8:8" x14ac:dyDescent="0.25">
      <c r="H15145" s="25"/>
    </row>
    <row r="15146" spans="8:8" x14ac:dyDescent="0.25">
      <c r="H15146" s="25"/>
    </row>
    <row r="15147" spans="8:8" x14ac:dyDescent="0.25">
      <c r="H15147" s="25"/>
    </row>
    <row r="15148" spans="8:8" x14ac:dyDescent="0.25">
      <c r="H15148" s="25"/>
    </row>
    <row r="15149" spans="8:8" x14ac:dyDescent="0.25">
      <c r="H15149" s="25"/>
    </row>
    <row r="15150" spans="8:8" x14ac:dyDescent="0.25">
      <c r="H15150" s="25"/>
    </row>
    <row r="15151" spans="8:8" x14ac:dyDescent="0.25">
      <c r="H15151" s="25"/>
    </row>
    <row r="15152" spans="8:8" x14ac:dyDescent="0.25">
      <c r="H15152" s="25"/>
    </row>
    <row r="15153" spans="8:8" x14ac:dyDescent="0.25">
      <c r="H15153" s="25"/>
    </row>
    <row r="15154" spans="8:8" x14ac:dyDescent="0.25">
      <c r="H15154" s="25"/>
    </row>
    <row r="15155" spans="8:8" x14ac:dyDescent="0.25">
      <c r="H15155" s="25"/>
    </row>
    <row r="15156" spans="8:8" x14ac:dyDescent="0.25">
      <c r="H15156" s="25"/>
    </row>
    <row r="15157" spans="8:8" x14ac:dyDescent="0.25">
      <c r="H15157" s="25"/>
    </row>
    <row r="15158" spans="8:8" x14ac:dyDescent="0.25">
      <c r="H15158" s="25"/>
    </row>
    <row r="15159" spans="8:8" x14ac:dyDescent="0.25">
      <c r="H15159" s="25"/>
    </row>
    <row r="15160" spans="8:8" x14ac:dyDescent="0.25">
      <c r="H15160" s="25"/>
    </row>
    <row r="15161" spans="8:8" x14ac:dyDescent="0.25">
      <c r="H15161" s="25"/>
    </row>
    <row r="15162" spans="8:8" x14ac:dyDescent="0.25">
      <c r="H15162" s="25"/>
    </row>
    <row r="15163" spans="8:8" x14ac:dyDescent="0.25">
      <c r="H15163" s="25"/>
    </row>
    <row r="15164" spans="8:8" x14ac:dyDescent="0.25">
      <c r="H15164" s="25"/>
    </row>
    <row r="15165" spans="8:8" x14ac:dyDescent="0.25">
      <c r="H15165" s="25"/>
    </row>
    <row r="15166" spans="8:8" x14ac:dyDescent="0.25">
      <c r="H15166" s="25"/>
    </row>
    <row r="15167" spans="8:8" x14ac:dyDescent="0.25">
      <c r="H15167" s="25"/>
    </row>
    <row r="15168" spans="8:8" x14ac:dyDescent="0.25">
      <c r="H15168" s="25"/>
    </row>
    <row r="15169" spans="8:8" x14ac:dyDescent="0.25">
      <c r="H15169" s="25"/>
    </row>
    <row r="15170" spans="8:8" x14ac:dyDescent="0.25">
      <c r="H15170" s="25"/>
    </row>
    <row r="15171" spans="8:8" x14ac:dyDescent="0.25">
      <c r="H15171" s="25"/>
    </row>
    <row r="15172" spans="8:8" x14ac:dyDescent="0.25">
      <c r="H15172" s="25"/>
    </row>
    <row r="15173" spans="8:8" x14ac:dyDescent="0.25">
      <c r="H15173" s="25"/>
    </row>
    <row r="15174" spans="8:8" x14ac:dyDescent="0.25">
      <c r="H15174" s="25"/>
    </row>
    <row r="15175" spans="8:8" x14ac:dyDescent="0.25">
      <c r="H15175" s="25"/>
    </row>
    <row r="15176" spans="8:8" x14ac:dyDescent="0.25">
      <c r="H15176" s="25"/>
    </row>
    <row r="15177" spans="8:8" x14ac:dyDescent="0.25">
      <c r="H15177" s="25"/>
    </row>
    <row r="15178" spans="8:8" x14ac:dyDescent="0.25">
      <c r="H15178" s="25"/>
    </row>
    <row r="15179" spans="8:8" x14ac:dyDescent="0.25">
      <c r="H15179" s="25"/>
    </row>
    <row r="15180" spans="8:8" x14ac:dyDescent="0.25">
      <c r="H15180" s="25"/>
    </row>
    <row r="15181" spans="8:8" x14ac:dyDescent="0.25">
      <c r="H15181" s="25"/>
    </row>
    <row r="15182" spans="8:8" x14ac:dyDescent="0.25">
      <c r="H15182" s="25"/>
    </row>
    <row r="15183" spans="8:8" x14ac:dyDescent="0.25">
      <c r="H15183" s="25"/>
    </row>
    <row r="15184" spans="8:8" x14ac:dyDescent="0.25">
      <c r="H15184" s="25"/>
    </row>
    <row r="15185" spans="8:8" x14ac:dyDescent="0.25">
      <c r="H15185" s="25"/>
    </row>
    <row r="15186" spans="8:8" x14ac:dyDescent="0.25">
      <c r="H15186" s="25"/>
    </row>
    <row r="15187" spans="8:8" x14ac:dyDescent="0.25">
      <c r="H15187" s="25"/>
    </row>
    <row r="15188" spans="8:8" x14ac:dyDescent="0.25">
      <c r="H15188" s="25"/>
    </row>
    <row r="15189" spans="8:8" x14ac:dyDescent="0.25">
      <c r="H15189" s="25"/>
    </row>
    <row r="15190" spans="8:8" x14ac:dyDescent="0.25">
      <c r="H15190" s="25"/>
    </row>
    <row r="15191" spans="8:8" x14ac:dyDescent="0.25">
      <c r="H15191" s="25"/>
    </row>
    <row r="15192" spans="8:8" x14ac:dyDescent="0.25">
      <c r="H15192" s="25"/>
    </row>
    <row r="15193" spans="8:8" x14ac:dyDescent="0.25">
      <c r="H15193" s="25"/>
    </row>
    <row r="15194" spans="8:8" x14ac:dyDescent="0.25">
      <c r="H15194" s="25"/>
    </row>
    <row r="15195" spans="8:8" x14ac:dyDescent="0.25">
      <c r="H15195" s="25"/>
    </row>
    <row r="15196" spans="8:8" x14ac:dyDescent="0.25">
      <c r="H15196" s="25"/>
    </row>
    <row r="15197" spans="8:8" x14ac:dyDescent="0.25">
      <c r="H15197" s="25"/>
    </row>
    <row r="15198" spans="8:8" x14ac:dyDescent="0.25">
      <c r="H15198" s="25"/>
    </row>
    <row r="15199" spans="8:8" x14ac:dyDescent="0.25">
      <c r="H15199" s="25"/>
    </row>
    <row r="15200" spans="8:8" x14ac:dyDescent="0.25">
      <c r="H15200" s="25"/>
    </row>
    <row r="15201" spans="8:8" x14ac:dyDescent="0.25">
      <c r="H15201" s="25"/>
    </row>
    <row r="15202" spans="8:8" x14ac:dyDescent="0.25">
      <c r="H15202" s="25"/>
    </row>
    <row r="15203" spans="8:8" x14ac:dyDescent="0.25">
      <c r="H15203" s="25"/>
    </row>
    <row r="15204" spans="8:8" x14ac:dyDescent="0.25">
      <c r="H15204" s="25"/>
    </row>
    <row r="15205" spans="8:8" x14ac:dyDescent="0.25">
      <c r="H15205" s="25"/>
    </row>
    <row r="15206" spans="8:8" x14ac:dyDescent="0.25">
      <c r="H15206" s="25"/>
    </row>
    <row r="15207" spans="8:8" x14ac:dyDescent="0.25">
      <c r="H15207" s="25"/>
    </row>
    <row r="15208" spans="8:8" x14ac:dyDescent="0.25">
      <c r="H15208" s="25"/>
    </row>
    <row r="15209" spans="8:8" x14ac:dyDescent="0.25">
      <c r="H15209" s="25"/>
    </row>
    <row r="15210" spans="8:8" x14ac:dyDescent="0.25">
      <c r="H15210" s="25"/>
    </row>
    <row r="15211" spans="8:8" x14ac:dyDescent="0.25">
      <c r="H15211" s="25"/>
    </row>
    <row r="15212" spans="8:8" x14ac:dyDescent="0.25">
      <c r="H15212" s="25"/>
    </row>
    <row r="15213" spans="8:8" x14ac:dyDescent="0.25">
      <c r="H15213" s="25"/>
    </row>
    <row r="15214" spans="8:8" x14ac:dyDescent="0.25">
      <c r="H15214" s="25"/>
    </row>
    <row r="15215" spans="8:8" x14ac:dyDescent="0.25">
      <c r="H15215" s="25"/>
    </row>
    <row r="15216" spans="8:8" x14ac:dyDescent="0.25">
      <c r="H15216" s="25"/>
    </row>
    <row r="15217" spans="8:8" x14ac:dyDescent="0.25">
      <c r="H15217" s="25"/>
    </row>
    <row r="15218" spans="8:8" x14ac:dyDescent="0.25">
      <c r="H15218" s="25"/>
    </row>
    <row r="15219" spans="8:8" x14ac:dyDescent="0.25">
      <c r="H15219" s="25"/>
    </row>
    <row r="15220" spans="8:8" x14ac:dyDescent="0.25">
      <c r="H15220" s="25"/>
    </row>
    <row r="15221" spans="8:8" x14ac:dyDescent="0.25">
      <c r="H15221" s="25"/>
    </row>
    <row r="15222" spans="8:8" x14ac:dyDescent="0.25">
      <c r="H15222" s="25"/>
    </row>
    <row r="15223" spans="8:8" x14ac:dyDescent="0.25">
      <c r="H15223" s="25"/>
    </row>
    <row r="15224" spans="8:8" x14ac:dyDescent="0.25">
      <c r="H15224" s="25"/>
    </row>
    <row r="15225" spans="8:8" x14ac:dyDescent="0.25">
      <c r="H15225" s="25"/>
    </row>
    <row r="15226" spans="8:8" x14ac:dyDescent="0.25">
      <c r="H15226" s="25"/>
    </row>
    <row r="15227" spans="8:8" x14ac:dyDescent="0.25">
      <c r="H15227" s="25"/>
    </row>
    <row r="15228" spans="8:8" x14ac:dyDescent="0.25">
      <c r="H15228" s="25"/>
    </row>
    <row r="15229" spans="8:8" x14ac:dyDescent="0.25">
      <c r="H15229" s="25"/>
    </row>
    <row r="15230" spans="8:8" x14ac:dyDescent="0.25">
      <c r="H15230" s="25"/>
    </row>
    <row r="15231" spans="8:8" x14ac:dyDescent="0.25">
      <c r="H15231" s="25"/>
    </row>
    <row r="15232" spans="8:8" x14ac:dyDescent="0.25">
      <c r="H15232" s="25"/>
    </row>
    <row r="15233" spans="8:8" x14ac:dyDescent="0.25">
      <c r="H15233" s="25"/>
    </row>
    <row r="15234" spans="8:8" x14ac:dyDescent="0.25">
      <c r="H15234" s="25"/>
    </row>
    <row r="15235" spans="8:8" x14ac:dyDescent="0.25">
      <c r="H15235" s="25"/>
    </row>
    <row r="15236" spans="8:8" x14ac:dyDescent="0.25">
      <c r="H15236" s="25"/>
    </row>
    <row r="15237" spans="8:8" x14ac:dyDescent="0.25">
      <c r="H15237" s="25"/>
    </row>
    <row r="15238" spans="8:8" x14ac:dyDescent="0.25">
      <c r="H15238" s="25"/>
    </row>
    <row r="15239" spans="8:8" x14ac:dyDescent="0.25">
      <c r="H15239" s="25"/>
    </row>
    <row r="15240" spans="8:8" x14ac:dyDescent="0.25">
      <c r="H15240" s="25"/>
    </row>
    <row r="15241" spans="8:8" x14ac:dyDescent="0.25">
      <c r="H15241" s="25"/>
    </row>
    <row r="15242" spans="8:8" x14ac:dyDescent="0.25">
      <c r="H15242" s="25"/>
    </row>
    <row r="15243" spans="8:8" x14ac:dyDescent="0.25">
      <c r="H15243" s="25"/>
    </row>
    <row r="15244" spans="8:8" x14ac:dyDescent="0.25">
      <c r="H15244" s="25"/>
    </row>
    <row r="15245" spans="8:8" x14ac:dyDescent="0.25">
      <c r="H15245" s="25"/>
    </row>
    <row r="15246" spans="8:8" x14ac:dyDescent="0.25">
      <c r="H15246" s="25"/>
    </row>
    <row r="15247" spans="8:8" x14ac:dyDescent="0.25">
      <c r="H15247" s="25"/>
    </row>
    <row r="15248" spans="8:8" x14ac:dyDescent="0.25">
      <c r="H15248" s="25"/>
    </row>
    <row r="15249" spans="8:8" x14ac:dyDescent="0.25">
      <c r="H15249" s="25"/>
    </row>
    <row r="15250" spans="8:8" x14ac:dyDescent="0.25">
      <c r="H15250" s="25"/>
    </row>
    <row r="15251" spans="8:8" x14ac:dyDescent="0.25">
      <c r="H15251" s="25"/>
    </row>
    <row r="15252" spans="8:8" x14ac:dyDescent="0.25">
      <c r="H15252" s="25"/>
    </row>
    <row r="15253" spans="8:8" x14ac:dyDescent="0.25">
      <c r="H15253" s="25"/>
    </row>
    <row r="15254" spans="8:8" x14ac:dyDescent="0.25">
      <c r="H15254" s="25"/>
    </row>
    <row r="15255" spans="8:8" x14ac:dyDescent="0.25">
      <c r="H15255" s="25"/>
    </row>
    <row r="15256" spans="8:8" x14ac:dyDescent="0.25">
      <c r="H15256" s="25"/>
    </row>
    <row r="15257" spans="8:8" x14ac:dyDescent="0.25">
      <c r="H15257" s="25"/>
    </row>
    <row r="15258" spans="8:8" x14ac:dyDescent="0.25">
      <c r="H15258" s="25"/>
    </row>
    <row r="15259" spans="8:8" x14ac:dyDescent="0.25">
      <c r="H15259" s="25"/>
    </row>
    <row r="15260" spans="8:8" x14ac:dyDescent="0.25">
      <c r="H15260" s="25"/>
    </row>
    <row r="15261" spans="8:8" x14ac:dyDescent="0.25">
      <c r="H15261" s="25"/>
    </row>
    <row r="15262" spans="8:8" x14ac:dyDescent="0.25">
      <c r="H15262" s="25"/>
    </row>
    <row r="15263" spans="8:8" x14ac:dyDescent="0.25">
      <c r="H15263" s="25"/>
    </row>
    <row r="15264" spans="8:8" x14ac:dyDescent="0.25">
      <c r="H15264" s="25"/>
    </row>
    <row r="15265" spans="8:8" x14ac:dyDescent="0.25">
      <c r="H15265" s="25"/>
    </row>
    <row r="15266" spans="8:8" x14ac:dyDescent="0.25">
      <c r="H15266" s="25"/>
    </row>
    <row r="15267" spans="8:8" x14ac:dyDescent="0.25">
      <c r="H15267" s="25"/>
    </row>
    <row r="15268" spans="8:8" x14ac:dyDescent="0.25">
      <c r="H15268" s="25"/>
    </row>
    <row r="15269" spans="8:8" x14ac:dyDescent="0.25">
      <c r="H15269" s="25"/>
    </row>
    <row r="15270" spans="8:8" x14ac:dyDescent="0.25">
      <c r="H15270" s="25"/>
    </row>
    <row r="15271" spans="8:8" x14ac:dyDescent="0.25">
      <c r="H15271" s="25"/>
    </row>
    <row r="15272" spans="8:8" x14ac:dyDescent="0.25">
      <c r="H15272" s="25"/>
    </row>
    <row r="15273" spans="8:8" x14ac:dyDescent="0.25">
      <c r="H15273" s="25"/>
    </row>
    <row r="15274" spans="8:8" x14ac:dyDescent="0.25">
      <c r="H15274" s="25"/>
    </row>
    <row r="15275" spans="8:8" x14ac:dyDescent="0.25">
      <c r="H15275" s="25"/>
    </row>
    <row r="15276" spans="8:8" x14ac:dyDescent="0.25">
      <c r="H15276" s="25"/>
    </row>
    <row r="15277" spans="8:8" x14ac:dyDescent="0.25">
      <c r="H15277" s="25"/>
    </row>
    <row r="15278" spans="8:8" x14ac:dyDescent="0.25">
      <c r="H15278" s="25"/>
    </row>
    <row r="15279" spans="8:8" x14ac:dyDescent="0.25">
      <c r="H15279" s="25"/>
    </row>
    <row r="15280" spans="8:8" x14ac:dyDescent="0.25">
      <c r="H15280" s="25"/>
    </row>
    <row r="15281" spans="8:8" x14ac:dyDescent="0.25">
      <c r="H15281" s="25"/>
    </row>
    <row r="15282" spans="8:8" x14ac:dyDescent="0.25">
      <c r="H15282" s="25"/>
    </row>
    <row r="15283" spans="8:8" x14ac:dyDescent="0.25">
      <c r="H15283" s="25"/>
    </row>
    <row r="15284" spans="8:8" x14ac:dyDescent="0.25">
      <c r="H15284" s="25"/>
    </row>
    <row r="15285" spans="8:8" x14ac:dyDescent="0.25">
      <c r="H15285" s="25"/>
    </row>
    <row r="15286" spans="8:8" x14ac:dyDescent="0.25">
      <c r="H15286" s="25"/>
    </row>
    <row r="15287" spans="8:8" x14ac:dyDescent="0.25">
      <c r="H15287" s="25"/>
    </row>
    <row r="15288" spans="8:8" x14ac:dyDescent="0.25">
      <c r="H15288" s="25"/>
    </row>
    <row r="15289" spans="8:8" x14ac:dyDescent="0.25">
      <c r="H15289" s="25"/>
    </row>
    <row r="15290" spans="8:8" x14ac:dyDescent="0.25">
      <c r="H15290" s="25"/>
    </row>
    <row r="15291" spans="8:8" x14ac:dyDescent="0.25">
      <c r="H15291" s="25"/>
    </row>
    <row r="15292" spans="8:8" x14ac:dyDescent="0.25">
      <c r="H15292" s="25"/>
    </row>
    <row r="15293" spans="8:8" x14ac:dyDescent="0.25">
      <c r="H15293" s="25"/>
    </row>
    <row r="15294" spans="8:8" x14ac:dyDescent="0.25">
      <c r="H15294" s="25"/>
    </row>
    <row r="15295" spans="8:8" x14ac:dyDescent="0.25">
      <c r="H15295" s="25"/>
    </row>
    <row r="15296" spans="8:8" x14ac:dyDescent="0.25">
      <c r="H15296" s="25"/>
    </row>
    <row r="15297" spans="8:8" x14ac:dyDescent="0.25">
      <c r="H15297" s="25"/>
    </row>
    <row r="15298" spans="8:8" x14ac:dyDescent="0.25">
      <c r="H15298" s="25"/>
    </row>
    <row r="15299" spans="8:8" x14ac:dyDescent="0.25">
      <c r="H15299" s="25"/>
    </row>
    <row r="15300" spans="8:8" x14ac:dyDescent="0.25">
      <c r="H15300" s="25"/>
    </row>
    <row r="15301" spans="8:8" x14ac:dyDescent="0.25">
      <c r="H15301" s="25"/>
    </row>
    <row r="15302" spans="8:8" x14ac:dyDescent="0.25">
      <c r="H15302" s="25"/>
    </row>
    <row r="15303" spans="8:8" x14ac:dyDescent="0.25">
      <c r="H15303" s="25"/>
    </row>
    <row r="15304" spans="8:8" x14ac:dyDescent="0.25">
      <c r="H15304" s="25"/>
    </row>
    <row r="15305" spans="8:8" x14ac:dyDescent="0.25">
      <c r="H15305" s="25"/>
    </row>
    <row r="15306" spans="8:8" x14ac:dyDescent="0.25">
      <c r="H15306" s="25"/>
    </row>
    <row r="15307" spans="8:8" x14ac:dyDescent="0.25">
      <c r="H15307" s="25"/>
    </row>
    <row r="15308" spans="8:8" x14ac:dyDescent="0.25">
      <c r="H15308" s="25"/>
    </row>
    <row r="15309" spans="8:8" x14ac:dyDescent="0.25">
      <c r="H15309" s="25"/>
    </row>
    <row r="15310" spans="8:8" x14ac:dyDescent="0.25">
      <c r="H15310" s="25"/>
    </row>
    <row r="15311" spans="8:8" x14ac:dyDescent="0.25">
      <c r="H15311" s="25"/>
    </row>
    <row r="15312" spans="8:8" x14ac:dyDescent="0.25">
      <c r="H15312" s="25"/>
    </row>
    <row r="15313" spans="8:8" x14ac:dyDescent="0.25">
      <c r="H15313" s="25"/>
    </row>
    <row r="15314" spans="8:8" x14ac:dyDescent="0.25">
      <c r="H15314" s="25"/>
    </row>
    <row r="15315" spans="8:8" x14ac:dyDescent="0.25">
      <c r="H15315" s="25"/>
    </row>
    <row r="15316" spans="8:8" x14ac:dyDescent="0.25">
      <c r="H15316" s="25"/>
    </row>
    <row r="15317" spans="8:8" x14ac:dyDescent="0.25">
      <c r="H15317" s="25"/>
    </row>
    <row r="15318" spans="8:8" x14ac:dyDescent="0.25">
      <c r="H15318" s="25"/>
    </row>
    <row r="15319" spans="8:8" x14ac:dyDescent="0.25">
      <c r="H15319" s="25"/>
    </row>
    <row r="15320" spans="8:8" x14ac:dyDescent="0.25">
      <c r="H15320" s="25"/>
    </row>
    <row r="15321" spans="8:8" x14ac:dyDescent="0.25">
      <c r="H15321" s="25"/>
    </row>
    <row r="15322" spans="8:8" x14ac:dyDescent="0.25">
      <c r="H15322" s="25"/>
    </row>
    <row r="15323" spans="8:8" x14ac:dyDescent="0.25">
      <c r="H15323" s="25"/>
    </row>
    <row r="15324" spans="8:8" x14ac:dyDescent="0.25">
      <c r="H15324" s="25"/>
    </row>
    <row r="15325" spans="8:8" x14ac:dyDescent="0.25">
      <c r="H15325" s="25"/>
    </row>
    <row r="15326" spans="8:8" x14ac:dyDescent="0.25">
      <c r="H15326" s="25"/>
    </row>
    <row r="15327" spans="8:8" x14ac:dyDescent="0.25">
      <c r="H15327" s="25"/>
    </row>
    <row r="15328" spans="8:8" x14ac:dyDescent="0.25">
      <c r="H15328" s="25"/>
    </row>
    <row r="15329" spans="8:8" x14ac:dyDescent="0.25">
      <c r="H15329" s="25"/>
    </row>
    <row r="15330" spans="8:8" x14ac:dyDescent="0.25">
      <c r="H15330" s="25"/>
    </row>
    <row r="15331" spans="8:8" x14ac:dyDescent="0.25">
      <c r="H15331" s="25"/>
    </row>
    <row r="15332" spans="8:8" x14ac:dyDescent="0.25">
      <c r="H15332" s="25"/>
    </row>
    <row r="15333" spans="8:8" x14ac:dyDescent="0.25">
      <c r="H15333" s="25"/>
    </row>
    <row r="15334" spans="8:8" x14ac:dyDescent="0.25">
      <c r="H15334" s="25"/>
    </row>
    <row r="15335" spans="8:8" x14ac:dyDescent="0.25">
      <c r="H15335" s="25"/>
    </row>
    <row r="15336" spans="8:8" x14ac:dyDescent="0.25">
      <c r="H15336" s="25"/>
    </row>
    <row r="15337" spans="8:8" x14ac:dyDescent="0.25">
      <c r="H15337" s="25"/>
    </row>
    <row r="15338" spans="8:8" x14ac:dyDescent="0.25">
      <c r="H15338" s="25"/>
    </row>
    <row r="15339" spans="8:8" x14ac:dyDescent="0.25">
      <c r="H15339" s="25"/>
    </row>
    <row r="15340" spans="8:8" x14ac:dyDescent="0.25">
      <c r="H15340" s="25"/>
    </row>
    <row r="15341" spans="8:8" x14ac:dyDescent="0.25">
      <c r="H15341" s="25"/>
    </row>
    <row r="15342" spans="8:8" x14ac:dyDescent="0.25">
      <c r="H15342" s="25"/>
    </row>
    <row r="15343" spans="8:8" x14ac:dyDescent="0.25">
      <c r="H15343" s="25"/>
    </row>
    <row r="15344" spans="8:8" x14ac:dyDescent="0.25">
      <c r="H15344" s="25"/>
    </row>
    <row r="15345" spans="8:8" x14ac:dyDescent="0.25">
      <c r="H15345" s="25"/>
    </row>
    <row r="15346" spans="8:8" x14ac:dyDescent="0.25">
      <c r="H15346" s="25"/>
    </row>
    <row r="15347" spans="8:8" x14ac:dyDescent="0.25">
      <c r="H15347" s="25"/>
    </row>
    <row r="15348" spans="8:8" x14ac:dyDescent="0.25">
      <c r="H15348" s="25"/>
    </row>
    <row r="15349" spans="8:8" x14ac:dyDescent="0.25">
      <c r="H15349" s="25"/>
    </row>
    <row r="15350" spans="8:8" x14ac:dyDescent="0.25">
      <c r="H15350" s="25"/>
    </row>
    <row r="15351" spans="8:8" x14ac:dyDescent="0.25">
      <c r="H15351" s="25"/>
    </row>
    <row r="15352" spans="8:8" x14ac:dyDescent="0.25">
      <c r="H15352" s="25"/>
    </row>
    <row r="15353" spans="8:8" x14ac:dyDescent="0.25">
      <c r="H15353" s="25"/>
    </row>
    <row r="15354" spans="8:8" x14ac:dyDescent="0.25">
      <c r="H15354" s="25"/>
    </row>
    <row r="15355" spans="8:8" x14ac:dyDescent="0.25">
      <c r="H15355" s="25"/>
    </row>
    <row r="15356" spans="8:8" x14ac:dyDescent="0.25">
      <c r="H15356" s="25"/>
    </row>
    <row r="15357" spans="8:8" x14ac:dyDescent="0.25">
      <c r="H15357" s="25"/>
    </row>
    <row r="15358" spans="8:8" x14ac:dyDescent="0.25">
      <c r="H15358" s="25"/>
    </row>
    <row r="15359" spans="8:8" x14ac:dyDescent="0.25">
      <c r="H15359" s="25"/>
    </row>
    <row r="15360" spans="8:8" x14ac:dyDescent="0.25">
      <c r="H15360" s="25"/>
    </row>
    <row r="15361" spans="8:8" x14ac:dyDescent="0.25">
      <c r="H15361" s="25"/>
    </row>
    <row r="15362" spans="8:8" x14ac:dyDescent="0.25">
      <c r="H15362" s="25"/>
    </row>
    <row r="15363" spans="8:8" x14ac:dyDescent="0.25">
      <c r="H15363" s="25"/>
    </row>
    <row r="15364" spans="8:8" x14ac:dyDescent="0.25">
      <c r="H15364" s="25"/>
    </row>
    <row r="15365" spans="8:8" x14ac:dyDescent="0.25">
      <c r="H15365" s="25"/>
    </row>
    <row r="15366" spans="8:8" x14ac:dyDescent="0.25">
      <c r="H15366" s="25"/>
    </row>
    <row r="15367" spans="8:8" x14ac:dyDescent="0.25">
      <c r="H15367" s="25"/>
    </row>
    <row r="15368" spans="8:8" x14ac:dyDescent="0.25">
      <c r="H15368" s="25"/>
    </row>
    <row r="15369" spans="8:8" x14ac:dyDescent="0.25">
      <c r="H15369" s="25"/>
    </row>
    <row r="15370" spans="8:8" x14ac:dyDescent="0.25">
      <c r="H15370" s="25"/>
    </row>
    <row r="15371" spans="8:8" x14ac:dyDescent="0.25">
      <c r="H15371" s="25"/>
    </row>
    <row r="15372" spans="8:8" x14ac:dyDescent="0.25">
      <c r="H15372" s="25"/>
    </row>
    <row r="15373" spans="8:8" x14ac:dyDescent="0.25">
      <c r="H15373" s="25"/>
    </row>
    <row r="15374" spans="8:8" x14ac:dyDescent="0.25">
      <c r="H15374" s="25"/>
    </row>
    <row r="15375" spans="8:8" x14ac:dyDescent="0.25">
      <c r="H15375" s="25"/>
    </row>
    <row r="15376" spans="8:8" x14ac:dyDescent="0.25">
      <c r="H15376" s="25"/>
    </row>
    <row r="15377" spans="8:8" x14ac:dyDescent="0.25">
      <c r="H15377" s="25"/>
    </row>
    <row r="15378" spans="8:8" x14ac:dyDescent="0.25">
      <c r="H15378" s="25"/>
    </row>
    <row r="15379" spans="8:8" x14ac:dyDescent="0.25">
      <c r="H15379" s="25"/>
    </row>
    <row r="15380" spans="8:8" x14ac:dyDescent="0.25">
      <c r="H15380" s="25"/>
    </row>
    <row r="15381" spans="8:8" x14ac:dyDescent="0.25">
      <c r="H15381" s="25"/>
    </row>
    <row r="15382" spans="8:8" x14ac:dyDescent="0.25">
      <c r="H15382" s="25"/>
    </row>
    <row r="15383" spans="8:8" x14ac:dyDescent="0.25">
      <c r="H15383" s="25"/>
    </row>
    <row r="15384" spans="8:8" x14ac:dyDescent="0.25">
      <c r="H15384" s="25"/>
    </row>
    <row r="15385" spans="8:8" x14ac:dyDescent="0.25">
      <c r="H15385" s="25"/>
    </row>
    <row r="15386" spans="8:8" x14ac:dyDescent="0.25">
      <c r="H15386" s="25"/>
    </row>
    <row r="15387" spans="8:8" x14ac:dyDescent="0.25">
      <c r="H15387" s="25"/>
    </row>
    <row r="15388" spans="8:8" x14ac:dyDescent="0.25">
      <c r="H15388" s="25"/>
    </row>
    <row r="15389" spans="8:8" x14ac:dyDescent="0.25">
      <c r="H15389" s="25"/>
    </row>
    <row r="15390" spans="8:8" x14ac:dyDescent="0.25">
      <c r="H15390" s="25"/>
    </row>
    <row r="15391" spans="8:8" x14ac:dyDescent="0.25">
      <c r="H15391" s="25"/>
    </row>
    <row r="15392" spans="8:8" x14ac:dyDescent="0.25">
      <c r="H15392" s="25"/>
    </row>
    <row r="15393" spans="8:8" x14ac:dyDescent="0.25">
      <c r="H15393" s="25"/>
    </row>
    <row r="15394" spans="8:8" x14ac:dyDescent="0.25">
      <c r="H15394" s="25"/>
    </row>
    <row r="15395" spans="8:8" x14ac:dyDescent="0.25">
      <c r="H15395" s="25"/>
    </row>
    <row r="15396" spans="8:8" x14ac:dyDescent="0.25">
      <c r="H15396" s="25"/>
    </row>
    <row r="15397" spans="8:8" x14ac:dyDescent="0.25">
      <c r="H15397" s="25"/>
    </row>
    <row r="15398" spans="8:8" x14ac:dyDescent="0.25">
      <c r="H15398" s="25"/>
    </row>
    <row r="15399" spans="8:8" x14ac:dyDescent="0.25">
      <c r="H15399" s="25"/>
    </row>
    <row r="15400" spans="8:8" x14ac:dyDescent="0.25">
      <c r="H15400" s="25"/>
    </row>
    <row r="15401" spans="8:8" x14ac:dyDescent="0.25">
      <c r="H15401" s="25"/>
    </row>
    <row r="15402" spans="8:8" x14ac:dyDescent="0.25">
      <c r="H15402" s="25"/>
    </row>
    <row r="15403" spans="8:8" x14ac:dyDescent="0.25">
      <c r="H15403" s="25"/>
    </row>
    <row r="15404" spans="8:8" x14ac:dyDescent="0.25">
      <c r="H15404" s="25"/>
    </row>
    <row r="15405" spans="8:8" x14ac:dyDescent="0.25">
      <c r="H15405" s="25"/>
    </row>
    <row r="15406" spans="8:8" x14ac:dyDescent="0.25">
      <c r="H15406" s="25"/>
    </row>
    <row r="15407" spans="8:8" x14ac:dyDescent="0.25">
      <c r="H15407" s="25"/>
    </row>
    <row r="15408" spans="8:8" x14ac:dyDescent="0.25">
      <c r="H15408" s="25"/>
    </row>
    <row r="15409" spans="8:8" x14ac:dyDescent="0.25">
      <c r="H15409" s="25"/>
    </row>
    <row r="15410" spans="8:8" x14ac:dyDescent="0.25">
      <c r="H15410" s="25"/>
    </row>
    <row r="15411" spans="8:8" x14ac:dyDescent="0.25">
      <c r="H15411" s="25"/>
    </row>
    <row r="15412" spans="8:8" x14ac:dyDescent="0.25">
      <c r="H15412" s="25"/>
    </row>
    <row r="15413" spans="8:8" x14ac:dyDescent="0.25">
      <c r="H15413" s="25"/>
    </row>
    <row r="15414" spans="8:8" x14ac:dyDescent="0.25">
      <c r="H15414" s="25"/>
    </row>
    <row r="15415" spans="8:8" x14ac:dyDescent="0.25">
      <c r="H15415" s="25"/>
    </row>
    <row r="15416" spans="8:8" x14ac:dyDescent="0.25">
      <c r="H15416" s="25"/>
    </row>
    <row r="15417" spans="8:8" x14ac:dyDescent="0.25">
      <c r="H15417" s="25"/>
    </row>
    <row r="15418" spans="8:8" x14ac:dyDescent="0.25">
      <c r="H15418" s="25"/>
    </row>
    <row r="15419" spans="8:8" x14ac:dyDescent="0.25">
      <c r="H15419" s="25"/>
    </row>
    <row r="15420" spans="8:8" x14ac:dyDescent="0.25">
      <c r="H15420" s="25"/>
    </row>
    <row r="15421" spans="8:8" x14ac:dyDescent="0.25">
      <c r="H15421" s="25"/>
    </row>
    <row r="15422" spans="8:8" x14ac:dyDescent="0.25">
      <c r="H15422" s="25"/>
    </row>
    <row r="15423" spans="8:8" x14ac:dyDescent="0.25">
      <c r="H15423" s="25"/>
    </row>
    <row r="15424" spans="8:8" x14ac:dyDescent="0.25">
      <c r="H15424" s="25"/>
    </row>
    <row r="15425" spans="8:8" x14ac:dyDescent="0.25">
      <c r="H15425" s="25"/>
    </row>
    <row r="15426" spans="8:8" x14ac:dyDescent="0.25">
      <c r="H15426" s="25"/>
    </row>
    <row r="15427" spans="8:8" x14ac:dyDescent="0.25">
      <c r="H15427" s="25"/>
    </row>
    <row r="15428" spans="8:8" x14ac:dyDescent="0.25">
      <c r="H15428" s="25"/>
    </row>
    <row r="15429" spans="8:8" x14ac:dyDescent="0.25">
      <c r="H15429" s="25"/>
    </row>
    <row r="15430" spans="8:8" x14ac:dyDescent="0.25">
      <c r="H15430" s="25"/>
    </row>
    <row r="15431" spans="8:8" x14ac:dyDescent="0.25">
      <c r="H15431" s="25"/>
    </row>
    <row r="15432" spans="8:8" x14ac:dyDescent="0.25">
      <c r="H15432" s="25"/>
    </row>
    <row r="15433" spans="8:8" x14ac:dyDescent="0.25">
      <c r="H15433" s="25"/>
    </row>
    <row r="15434" spans="8:8" x14ac:dyDescent="0.25">
      <c r="H15434" s="25"/>
    </row>
    <row r="15435" spans="8:8" x14ac:dyDescent="0.25">
      <c r="H15435" s="25"/>
    </row>
    <row r="15436" spans="8:8" x14ac:dyDescent="0.25">
      <c r="H15436" s="25"/>
    </row>
    <row r="15437" spans="8:8" x14ac:dyDescent="0.25">
      <c r="H15437" s="25"/>
    </row>
    <row r="15438" spans="8:8" x14ac:dyDescent="0.25">
      <c r="H15438" s="25"/>
    </row>
    <row r="15439" spans="8:8" x14ac:dyDescent="0.25">
      <c r="H15439" s="25"/>
    </row>
    <row r="15440" spans="8:8" x14ac:dyDescent="0.25">
      <c r="H15440" s="25"/>
    </row>
    <row r="15441" spans="8:8" x14ac:dyDescent="0.25">
      <c r="H15441" s="25"/>
    </row>
    <row r="15442" spans="8:8" x14ac:dyDescent="0.25">
      <c r="H15442" s="25"/>
    </row>
    <row r="15443" spans="8:8" x14ac:dyDescent="0.25">
      <c r="H15443" s="25"/>
    </row>
    <row r="15444" spans="8:8" x14ac:dyDescent="0.25">
      <c r="H15444" s="25"/>
    </row>
    <row r="15445" spans="8:8" x14ac:dyDescent="0.25">
      <c r="H15445" s="25"/>
    </row>
    <row r="15446" spans="8:8" x14ac:dyDescent="0.25">
      <c r="H15446" s="25"/>
    </row>
    <row r="15447" spans="8:8" x14ac:dyDescent="0.25">
      <c r="H15447" s="25"/>
    </row>
    <row r="15448" spans="8:8" x14ac:dyDescent="0.25">
      <c r="H15448" s="25"/>
    </row>
    <row r="15449" spans="8:8" x14ac:dyDescent="0.25">
      <c r="H15449" s="25"/>
    </row>
    <row r="15450" spans="8:8" x14ac:dyDescent="0.25">
      <c r="H15450" s="25"/>
    </row>
    <row r="15451" spans="8:8" x14ac:dyDescent="0.25">
      <c r="H15451" s="25"/>
    </row>
    <row r="15452" spans="8:8" x14ac:dyDescent="0.25">
      <c r="H15452" s="25"/>
    </row>
    <row r="15453" spans="8:8" x14ac:dyDescent="0.25">
      <c r="H15453" s="25"/>
    </row>
    <row r="15454" spans="8:8" x14ac:dyDescent="0.25">
      <c r="H15454" s="25"/>
    </row>
    <row r="15455" spans="8:8" x14ac:dyDescent="0.25">
      <c r="H15455" s="25"/>
    </row>
    <row r="15456" spans="8:8" x14ac:dyDescent="0.25">
      <c r="H15456" s="25"/>
    </row>
    <row r="15457" spans="8:8" x14ac:dyDescent="0.25">
      <c r="H15457" s="25"/>
    </row>
    <row r="15458" spans="8:8" x14ac:dyDescent="0.25">
      <c r="H15458" s="25"/>
    </row>
    <row r="15459" spans="8:8" x14ac:dyDescent="0.25">
      <c r="H15459" s="25"/>
    </row>
    <row r="15460" spans="8:8" x14ac:dyDescent="0.25">
      <c r="H15460" s="25"/>
    </row>
    <row r="15461" spans="8:8" x14ac:dyDescent="0.25">
      <c r="H15461" s="25"/>
    </row>
    <row r="15462" spans="8:8" x14ac:dyDescent="0.25">
      <c r="H15462" s="25"/>
    </row>
    <row r="15463" spans="8:8" x14ac:dyDescent="0.25">
      <c r="H15463" s="25"/>
    </row>
    <row r="15464" spans="8:8" x14ac:dyDescent="0.25">
      <c r="H15464" s="25"/>
    </row>
    <row r="15465" spans="8:8" x14ac:dyDescent="0.25">
      <c r="H15465" s="25"/>
    </row>
    <row r="15466" spans="8:8" x14ac:dyDescent="0.25">
      <c r="H15466" s="25"/>
    </row>
    <row r="15467" spans="8:8" x14ac:dyDescent="0.25">
      <c r="H15467" s="25"/>
    </row>
    <row r="15468" spans="8:8" x14ac:dyDescent="0.25">
      <c r="H15468" s="25"/>
    </row>
    <row r="15469" spans="8:8" x14ac:dyDescent="0.25">
      <c r="H15469" s="25"/>
    </row>
    <row r="15470" spans="8:8" x14ac:dyDescent="0.25">
      <c r="H15470" s="25"/>
    </row>
    <row r="15471" spans="8:8" x14ac:dyDescent="0.25">
      <c r="H15471" s="25"/>
    </row>
    <row r="15472" spans="8:8" x14ac:dyDescent="0.25">
      <c r="H15472" s="25"/>
    </row>
    <row r="15473" spans="8:8" x14ac:dyDescent="0.25">
      <c r="H15473" s="25"/>
    </row>
    <row r="15474" spans="8:8" x14ac:dyDescent="0.25">
      <c r="H15474" s="25"/>
    </row>
    <row r="15475" spans="8:8" x14ac:dyDescent="0.25">
      <c r="H15475" s="25"/>
    </row>
    <row r="15476" spans="8:8" x14ac:dyDescent="0.25">
      <c r="H15476" s="25"/>
    </row>
    <row r="15477" spans="8:8" x14ac:dyDescent="0.25">
      <c r="H15477" s="25"/>
    </row>
    <row r="15478" spans="8:8" x14ac:dyDescent="0.25">
      <c r="H15478" s="25"/>
    </row>
    <row r="15479" spans="8:8" x14ac:dyDescent="0.25">
      <c r="H15479" s="25"/>
    </row>
    <row r="15480" spans="8:8" x14ac:dyDescent="0.25">
      <c r="H15480" s="25"/>
    </row>
    <row r="15481" spans="8:8" x14ac:dyDescent="0.25">
      <c r="H15481" s="25"/>
    </row>
    <row r="15482" spans="8:8" x14ac:dyDescent="0.25">
      <c r="H15482" s="25"/>
    </row>
    <row r="15483" spans="8:8" x14ac:dyDescent="0.25">
      <c r="H15483" s="25"/>
    </row>
    <row r="15484" spans="8:8" x14ac:dyDescent="0.25">
      <c r="H15484" s="25"/>
    </row>
    <row r="15485" spans="8:8" x14ac:dyDescent="0.25">
      <c r="H15485" s="25"/>
    </row>
    <row r="15486" spans="8:8" x14ac:dyDescent="0.25">
      <c r="H15486" s="25"/>
    </row>
    <row r="15487" spans="8:8" x14ac:dyDescent="0.25">
      <c r="H15487" s="25"/>
    </row>
    <row r="15488" spans="8:8" x14ac:dyDescent="0.25">
      <c r="H15488" s="25"/>
    </row>
    <row r="15489" spans="8:8" x14ac:dyDescent="0.25">
      <c r="H15489" s="25"/>
    </row>
    <row r="15490" spans="8:8" x14ac:dyDescent="0.25">
      <c r="H15490" s="25"/>
    </row>
    <row r="15491" spans="8:8" x14ac:dyDescent="0.25">
      <c r="H15491" s="25"/>
    </row>
    <row r="15492" spans="8:8" x14ac:dyDescent="0.25">
      <c r="H15492" s="25"/>
    </row>
    <row r="15493" spans="8:8" x14ac:dyDescent="0.25">
      <c r="H15493" s="25"/>
    </row>
    <row r="15494" spans="8:8" x14ac:dyDescent="0.25">
      <c r="H15494" s="25"/>
    </row>
    <row r="15495" spans="8:8" x14ac:dyDescent="0.25">
      <c r="H15495" s="25"/>
    </row>
    <row r="15496" spans="8:8" x14ac:dyDescent="0.25">
      <c r="H15496" s="25"/>
    </row>
    <row r="15497" spans="8:8" x14ac:dyDescent="0.25">
      <c r="H15497" s="25"/>
    </row>
    <row r="15498" spans="8:8" x14ac:dyDescent="0.25">
      <c r="H15498" s="25"/>
    </row>
    <row r="15499" spans="8:8" x14ac:dyDescent="0.25">
      <c r="H15499" s="25"/>
    </row>
    <row r="15500" spans="8:8" x14ac:dyDescent="0.25">
      <c r="H15500" s="25"/>
    </row>
    <row r="15501" spans="8:8" x14ac:dyDescent="0.25">
      <c r="H15501" s="25"/>
    </row>
    <row r="15502" spans="8:8" x14ac:dyDescent="0.25">
      <c r="H15502" s="25"/>
    </row>
    <row r="15503" spans="8:8" x14ac:dyDescent="0.25">
      <c r="H15503" s="25"/>
    </row>
    <row r="15504" spans="8:8" x14ac:dyDescent="0.25">
      <c r="H15504" s="25"/>
    </row>
    <row r="15505" spans="8:8" x14ac:dyDescent="0.25">
      <c r="H15505" s="25"/>
    </row>
    <row r="15506" spans="8:8" x14ac:dyDescent="0.25">
      <c r="H15506" s="25"/>
    </row>
    <row r="15507" spans="8:8" x14ac:dyDescent="0.25">
      <c r="H15507" s="25"/>
    </row>
    <row r="15508" spans="8:8" x14ac:dyDescent="0.25">
      <c r="H15508" s="25"/>
    </row>
    <row r="15509" spans="8:8" x14ac:dyDescent="0.25">
      <c r="H15509" s="25"/>
    </row>
    <row r="15510" spans="8:8" x14ac:dyDescent="0.25">
      <c r="H15510" s="25"/>
    </row>
    <row r="15511" spans="8:8" x14ac:dyDescent="0.25">
      <c r="H15511" s="25"/>
    </row>
    <row r="15512" spans="8:8" x14ac:dyDescent="0.25">
      <c r="H15512" s="25"/>
    </row>
    <row r="15513" spans="8:8" x14ac:dyDescent="0.25">
      <c r="H15513" s="25"/>
    </row>
    <row r="15514" spans="8:8" x14ac:dyDescent="0.25">
      <c r="H15514" s="25"/>
    </row>
    <row r="15515" spans="8:8" x14ac:dyDescent="0.25">
      <c r="H15515" s="25"/>
    </row>
    <row r="15516" spans="8:8" x14ac:dyDescent="0.25">
      <c r="H15516" s="25"/>
    </row>
    <row r="15517" spans="8:8" x14ac:dyDescent="0.25">
      <c r="H15517" s="25"/>
    </row>
    <row r="15518" spans="8:8" x14ac:dyDescent="0.25">
      <c r="H15518" s="25"/>
    </row>
    <row r="15519" spans="8:8" x14ac:dyDescent="0.25">
      <c r="H15519" s="25"/>
    </row>
    <row r="15520" spans="8:8" x14ac:dyDescent="0.25">
      <c r="H15520" s="25"/>
    </row>
    <row r="15521" spans="8:8" x14ac:dyDescent="0.25">
      <c r="H15521" s="25"/>
    </row>
    <row r="15522" spans="8:8" x14ac:dyDescent="0.25">
      <c r="H15522" s="25"/>
    </row>
    <row r="15523" spans="8:8" x14ac:dyDescent="0.25">
      <c r="H15523" s="25"/>
    </row>
    <row r="15524" spans="8:8" x14ac:dyDescent="0.25">
      <c r="H15524" s="25"/>
    </row>
    <row r="15525" spans="8:8" x14ac:dyDescent="0.25">
      <c r="H15525" s="25"/>
    </row>
    <row r="15526" spans="8:8" x14ac:dyDescent="0.25">
      <c r="H15526" s="25"/>
    </row>
    <row r="15527" spans="8:8" x14ac:dyDescent="0.25">
      <c r="H15527" s="25"/>
    </row>
    <row r="15528" spans="8:8" x14ac:dyDescent="0.25">
      <c r="H15528" s="25"/>
    </row>
    <row r="15529" spans="8:8" x14ac:dyDescent="0.25">
      <c r="H15529" s="25"/>
    </row>
    <row r="15530" spans="8:8" x14ac:dyDescent="0.25">
      <c r="H15530" s="25"/>
    </row>
    <row r="15531" spans="8:8" x14ac:dyDescent="0.25">
      <c r="H15531" s="25"/>
    </row>
    <row r="15532" spans="8:8" x14ac:dyDescent="0.25">
      <c r="H15532" s="25"/>
    </row>
    <row r="15533" spans="8:8" x14ac:dyDescent="0.25">
      <c r="H15533" s="25"/>
    </row>
    <row r="15534" spans="8:8" x14ac:dyDescent="0.25">
      <c r="H15534" s="25"/>
    </row>
    <row r="15535" spans="8:8" x14ac:dyDescent="0.25">
      <c r="H15535" s="25"/>
    </row>
    <row r="15536" spans="8:8" x14ac:dyDescent="0.25">
      <c r="H15536" s="25"/>
    </row>
    <row r="15537" spans="8:8" x14ac:dyDescent="0.25">
      <c r="H15537" s="25"/>
    </row>
    <row r="15538" spans="8:8" x14ac:dyDescent="0.25">
      <c r="H15538" s="25"/>
    </row>
    <row r="15539" spans="8:8" x14ac:dyDescent="0.25">
      <c r="H15539" s="25"/>
    </row>
    <row r="15540" spans="8:8" x14ac:dyDescent="0.25">
      <c r="H15540" s="25"/>
    </row>
    <row r="15541" spans="8:8" x14ac:dyDescent="0.25">
      <c r="H15541" s="25"/>
    </row>
    <row r="15542" spans="8:8" x14ac:dyDescent="0.25">
      <c r="H15542" s="25"/>
    </row>
    <row r="15543" spans="8:8" x14ac:dyDescent="0.25">
      <c r="H15543" s="25"/>
    </row>
    <row r="15544" spans="8:8" x14ac:dyDescent="0.25">
      <c r="H15544" s="25"/>
    </row>
    <row r="15545" spans="8:8" x14ac:dyDescent="0.25">
      <c r="H15545" s="25"/>
    </row>
    <row r="15546" spans="8:8" x14ac:dyDescent="0.25">
      <c r="H15546" s="25"/>
    </row>
    <row r="15547" spans="8:8" x14ac:dyDescent="0.25">
      <c r="H15547" s="25"/>
    </row>
    <row r="15548" spans="8:8" x14ac:dyDescent="0.25">
      <c r="H15548" s="25"/>
    </row>
    <row r="15549" spans="8:8" x14ac:dyDescent="0.25">
      <c r="H15549" s="25"/>
    </row>
    <row r="15550" spans="8:8" x14ac:dyDescent="0.25">
      <c r="H15550" s="25"/>
    </row>
    <row r="15551" spans="8:8" x14ac:dyDescent="0.25">
      <c r="H15551" s="25"/>
    </row>
    <row r="15552" spans="8:8" x14ac:dyDescent="0.25">
      <c r="H15552" s="25"/>
    </row>
    <row r="15553" spans="8:8" x14ac:dyDescent="0.25">
      <c r="H15553" s="25"/>
    </row>
    <row r="15554" spans="8:8" x14ac:dyDescent="0.25">
      <c r="H15554" s="25"/>
    </row>
    <row r="15555" spans="8:8" x14ac:dyDescent="0.25">
      <c r="H15555" s="25"/>
    </row>
    <row r="15556" spans="8:8" x14ac:dyDescent="0.25">
      <c r="H15556" s="25"/>
    </row>
    <row r="15557" spans="8:8" x14ac:dyDescent="0.25">
      <c r="H15557" s="25"/>
    </row>
    <row r="15558" spans="8:8" x14ac:dyDescent="0.25">
      <c r="H15558" s="25"/>
    </row>
    <row r="15559" spans="8:8" x14ac:dyDescent="0.25">
      <c r="H15559" s="25"/>
    </row>
    <row r="15560" spans="8:8" x14ac:dyDescent="0.25">
      <c r="H15560" s="25"/>
    </row>
    <row r="15561" spans="8:8" x14ac:dyDescent="0.25">
      <c r="H15561" s="25"/>
    </row>
    <row r="15562" spans="8:8" x14ac:dyDescent="0.25">
      <c r="H15562" s="25"/>
    </row>
    <row r="15563" spans="8:8" x14ac:dyDescent="0.25">
      <c r="H15563" s="25"/>
    </row>
    <row r="15564" spans="8:8" x14ac:dyDescent="0.25">
      <c r="H15564" s="25"/>
    </row>
    <row r="15565" spans="8:8" x14ac:dyDescent="0.25">
      <c r="H15565" s="25"/>
    </row>
    <row r="15566" spans="8:8" x14ac:dyDescent="0.25">
      <c r="H15566" s="25"/>
    </row>
    <row r="15567" spans="8:8" x14ac:dyDescent="0.25">
      <c r="H15567" s="25"/>
    </row>
    <row r="15568" spans="8:8" x14ac:dyDescent="0.25">
      <c r="H15568" s="25"/>
    </row>
    <row r="15569" spans="8:8" x14ac:dyDescent="0.25">
      <c r="H15569" s="25"/>
    </row>
    <row r="15570" spans="8:8" x14ac:dyDescent="0.25">
      <c r="H15570" s="25"/>
    </row>
    <row r="15571" spans="8:8" x14ac:dyDescent="0.25">
      <c r="H15571" s="25"/>
    </row>
    <row r="15572" spans="8:8" x14ac:dyDescent="0.25">
      <c r="H15572" s="25"/>
    </row>
    <row r="15573" spans="8:8" x14ac:dyDescent="0.25">
      <c r="H15573" s="25"/>
    </row>
    <row r="15574" spans="8:8" x14ac:dyDescent="0.25">
      <c r="H15574" s="25"/>
    </row>
    <row r="15575" spans="8:8" x14ac:dyDescent="0.25">
      <c r="H15575" s="25"/>
    </row>
    <row r="15576" spans="8:8" x14ac:dyDescent="0.25">
      <c r="H15576" s="25"/>
    </row>
    <row r="15577" spans="8:8" x14ac:dyDescent="0.25">
      <c r="H15577" s="25"/>
    </row>
    <row r="15578" spans="8:8" x14ac:dyDescent="0.25">
      <c r="H15578" s="25"/>
    </row>
    <row r="15579" spans="8:8" x14ac:dyDescent="0.25">
      <c r="H15579" s="25"/>
    </row>
    <row r="15580" spans="8:8" x14ac:dyDescent="0.25">
      <c r="H15580" s="25"/>
    </row>
    <row r="15581" spans="8:8" x14ac:dyDescent="0.25">
      <c r="H15581" s="25"/>
    </row>
    <row r="15582" spans="8:8" x14ac:dyDescent="0.25">
      <c r="H15582" s="25"/>
    </row>
    <row r="15583" spans="8:8" x14ac:dyDescent="0.25">
      <c r="H15583" s="25"/>
    </row>
    <row r="15584" spans="8:8" x14ac:dyDescent="0.25">
      <c r="H15584" s="25"/>
    </row>
    <row r="15585" spans="8:8" x14ac:dyDescent="0.25">
      <c r="H15585" s="25"/>
    </row>
    <row r="15586" spans="8:8" x14ac:dyDescent="0.25">
      <c r="H15586" s="25"/>
    </row>
    <row r="15587" spans="8:8" x14ac:dyDescent="0.25">
      <c r="H15587" s="25"/>
    </row>
    <row r="15588" spans="8:8" x14ac:dyDescent="0.25">
      <c r="H15588" s="25"/>
    </row>
    <row r="15589" spans="8:8" x14ac:dyDescent="0.25">
      <c r="H15589" s="25"/>
    </row>
    <row r="15590" spans="8:8" x14ac:dyDescent="0.25">
      <c r="H15590" s="25"/>
    </row>
    <row r="15591" spans="8:8" x14ac:dyDescent="0.25">
      <c r="H15591" s="25"/>
    </row>
    <row r="15592" spans="8:8" x14ac:dyDescent="0.25">
      <c r="H15592" s="25"/>
    </row>
    <row r="15593" spans="8:8" x14ac:dyDescent="0.25">
      <c r="H15593" s="25"/>
    </row>
    <row r="15594" spans="8:8" x14ac:dyDescent="0.25">
      <c r="H15594" s="25"/>
    </row>
    <row r="15595" spans="8:8" x14ac:dyDescent="0.25">
      <c r="H15595" s="25"/>
    </row>
    <row r="15596" spans="8:8" x14ac:dyDescent="0.25">
      <c r="H15596" s="25"/>
    </row>
    <row r="15597" spans="8:8" x14ac:dyDescent="0.25">
      <c r="H15597" s="25"/>
    </row>
    <row r="15598" spans="8:8" x14ac:dyDescent="0.25">
      <c r="H15598" s="25"/>
    </row>
    <row r="15599" spans="8:8" x14ac:dyDescent="0.25">
      <c r="H15599" s="25"/>
    </row>
    <row r="15600" spans="8:8" x14ac:dyDescent="0.25">
      <c r="H15600" s="25"/>
    </row>
    <row r="15601" spans="8:8" x14ac:dyDescent="0.25">
      <c r="H15601" s="25"/>
    </row>
    <row r="15602" spans="8:8" x14ac:dyDescent="0.25">
      <c r="H15602" s="25"/>
    </row>
    <row r="15603" spans="8:8" x14ac:dyDescent="0.25">
      <c r="H15603" s="25"/>
    </row>
    <row r="15604" spans="8:8" x14ac:dyDescent="0.25">
      <c r="H15604" s="25"/>
    </row>
    <row r="15605" spans="8:8" x14ac:dyDescent="0.25">
      <c r="H15605" s="25"/>
    </row>
    <row r="15606" spans="8:8" x14ac:dyDescent="0.25">
      <c r="H15606" s="25"/>
    </row>
    <row r="15607" spans="8:8" x14ac:dyDescent="0.25">
      <c r="H15607" s="25"/>
    </row>
    <row r="15608" spans="8:8" x14ac:dyDescent="0.25">
      <c r="H15608" s="25"/>
    </row>
    <row r="15609" spans="8:8" x14ac:dyDescent="0.25">
      <c r="H15609" s="25"/>
    </row>
    <row r="15610" spans="8:8" x14ac:dyDescent="0.25">
      <c r="H15610" s="25"/>
    </row>
    <row r="15611" spans="8:8" x14ac:dyDescent="0.25">
      <c r="H15611" s="25"/>
    </row>
    <row r="15612" spans="8:8" x14ac:dyDescent="0.25">
      <c r="H15612" s="25"/>
    </row>
    <row r="15613" spans="8:8" x14ac:dyDescent="0.25">
      <c r="H15613" s="25"/>
    </row>
    <row r="15614" spans="8:8" x14ac:dyDescent="0.25">
      <c r="H15614" s="25"/>
    </row>
    <row r="15615" spans="8:8" x14ac:dyDescent="0.25">
      <c r="H15615" s="25"/>
    </row>
    <row r="15616" spans="8:8" x14ac:dyDescent="0.25">
      <c r="H15616" s="25"/>
    </row>
    <row r="15617" spans="8:8" x14ac:dyDescent="0.25">
      <c r="H15617" s="25"/>
    </row>
    <row r="15618" spans="8:8" x14ac:dyDescent="0.25">
      <c r="H15618" s="25"/>
    </row>
    <row r="15619" spans="8:8" x14ac:dyDescent="0.25">
      <c r="H15619" s="25"/>
    </row>
    <row r="15620" spans="8:8" x14ac:dyDescent="0.25">
      <c r="H15620" s="25"/>
    </row>
    <row r="15621" spans="8:8" x14ac:dyDescent="0.25">
      <c r="H15621" s="25"/>
    </row>
    <row r="15622" spans="8:8" x14ac:dyDescent="0.25">
      <c r="H15622" s="25"/>
    </row>
    <row r="15623" spans="8:8" x14ac:dyDescent="0.25">
      <c r="H15623" s="25"/>
    </row>
    <row r="15624" spans="8:8" x14ac:dyDescent="0.25">
      <c r="H15624" s="25"/>
    </row>
    <row r="15625" spans="8:8" x14ac:dyDescent="0.25">
      <c r="H15625" s="25"/>
    </row>
    <row r="15626" spans="8:8" x14ac:dyDescent="0.25">
      <c r="H15626" s="25"/>
    </row>
    <row r="15627" spans="8:8" x14ac:dyDescent="0.25">
      <c r="H15627" s="25"/>
    </row>
    <row r="15628" spans="8:8" x14ac:dyDescent="0.25">
      <c r="H15628" s="25"/>
    </row>
    <row r="15629" spans="8:8" x14ac:dyDescent="0.25">
      <c r="H15629" s="25"/>
    </row>
    <row r="15630" spans="8:8" x14ac:dyDescent="0.25">
      <c r="H15630" s="25"/>
    </row>
    <row r="15631" spans="8:8" x14ac:dyDescent="0.25">
      <c r="H15631" s="25"/>
    </row>
    <row r="15632" spans="8:8" x14ac:dyDescent="0.25">
      <c r="H15632" s="25"/>
    </row>
    <row r="15633" spans="8:8" x14ac:dyDescent="0.25">
      <c r="H15633" s="25"/>
    </row>
    <row r="15634" spans="8:8" x14ac:dyDescent="0.25">
      <c r="H15634" s="25"/>
    </row>
    <row r="15635" spans="8:8" x14ac:dyDescent="0.25">
      <c r="H15635" s="25"/>
    </row>
    <row r="15636" spans="8:8" x14ac:dyDescent="0.25">
      <c r="H15636" s="25"/>
    </row>
    <row r="15637" spans="8:8" x14ac:dyDescent="0.25">
      <c r="H15637" s="25"/>
    </row>
    <row r="15638" spans="8:8" x14ac:dyDescent="0.25">
      <c r="H15638" s="25"/>
    </row>
    <row r="15639" spans="8:8" x14ac:dyDescent="0.25">
      <c r="H15639" s="25"/>
    </row>
    <row r="15640" spans="8:8" x14ac:dyDescent="0.25">
      <c r="H15640" s="25"/>
    </row>
    <row r="15641" spans="8:8" x14ac:dyDescent="0.25">
      <c r="H15641" s="25"/>
    </row>
    <row r="15642" spans="8:8" x14ac:dyDescent="0.25">
      <c r="H15642" s="25"/>
    </row>
    <row r="15643" spans="8:8" x14ac:dyDescent="0.25">
      <c r="H15643" s="25"/>
    </row>
    <row r="15644" spans="8:8" x14ac:dyDescent="0.25">
      <c r="H15644" s="25"/>
    </row>
    <row r="15645" spans="8:8" x14ac:dyDescent="0.25">
      <c r="H15645" s="25"/>
    </row>
    <row r="15646" spans="8:8" x14ac:dyDescent="0.25">
      <c r="H15646" s="25"/>
    </row>
    <row r="15647" spans="8:8" x14ac:dyDescent="0.25">
      <c r="H15647" s="25"/>
    </row>
    <row r="15648" spans="8:8" x14ac:dyDescent="0.25">
      <c r="H15648" s="25"/>
    </row>
    <row r="15649" spans="8:8" x14ac:dyDescent="0.25">
      <c r="H15649" s="25"/>
    </row>
    <row r="15650" spans="8:8" x14ac:dyDescent="0.25">
      <c r="H15650" s="25"/>
    </row>
    <row r="15651" spans="8:8" x14ac:dyDescent="0.25">
      <c r="H15651" s="25"/>
    </row>
    <row r="15652" spans="8:8" x14ac:dyDescent="0.25">
      <c r="H15652" s="25"/>
    </row>
    <row r="15653" spans="8:8" x14ac:dyDescent="0.25">
      <c r="H15653" s="25"/>
    </row>
    <row r="15654" spans="8:8" x14ac:dyDescent="0.25">
      <c r="H15654" s="25"/>
    </row>
    <row r="15655" spans="8:8" x14ac:dyDescent="0.25">
      <c r="H15655" s="25"/>
    </row>
    <row r="15656" spans="8:8" x14ac:dyDescent="0.25">
      <c r="H15656" s="25"/>
    </row>
    <row r="15657" spans="8:8" x14ac:dyDescent="0.25">
      <c r="H15657" s="25"/>
    </row>
    <row r="15658" spans="8:8" x14ac:dyDescent="0.25">
      <c r="H15658" s="25"/>
    </row>
    <row r="15659" spans="8:8" x14ac:dyDescent="0.25">
      <c r="H15659" s="25"/>
    </row>
    <row r="15660" spans="8:8" x14ac:dyDescent="0.25">
      <c r="H15660" s="25"/>
    </row>
    <row r="15661" spans="8:8" x14ac:dyDescent="0.25">
      <c r="H15661" s="25"/>
    </row>
    <row r="15662" spans="8:8" x14ac:dyDescent="0.25">
      <c r="H15662" s="25"/>
    </row>
    <row r="15663" spans="8:8" x14ac:dyDescent="0.25">
      <c r="H15663" s="25"/>
    </row>
    <row r="15664" spans="8:8" x14ac:dyDescent="0.25">
      <c r="H15664" s="25"/>
    </row>
    <row r="15665" spans="8:8" x14ac:dyDescent="0.25">
      <c r="H15665" s="25"/>
    </row>
    <row r="15666" spans="8:8" x14ac:dyDescent="0.25">
      <c r="H15666" s="25"/>
    </row>
    <row r="15667" spans="8:8" x14ac:dyDescent="0.25">
      <c r="H15667" s="25"/>
    </row>
    <row r="15668" spans="8:8" x14ac:dyDescent="0.25">
      <c r="H15668" s="25"/>
    </row>
    <row r="15669" spans="8:8" x14ac:dyDescent="0.25">
      <c r="H15669" s="25"/>
    </row>
    <row r="15670" spans="8:8" x14ac:dyDescent="0.25">
      <c r="H15670" s="25"/>
    </row>
    <row r="15671" spans="8:8" x14ac:dyDescent="0.25">
      <c r="H15671" s="25"/>
    </row>
    <row r="15672" spans="8:8" x14ac:dyDescent="0.25">
      <c r="H15672" s="25"/>
    </row>
    <row r="15673" spans="8:8" x14ac:dyDescent="0.25">
      <c r="H15673" s="25"/>
    </row>
    <row r="15674" spans="8:8" x14ac:dyDescent="0.25">
      <c r="H15674" s="25"/>
    </row>
    <row r="15675" spans="8:8" x14ac:dyDescent="0.25">
      <c r="H15675" s="25"/>
    </row>
    <row r="15676" spans="8:8" x14ac:dyDescent="0.25">
      <c r="H15676" s="25"/>
    </row>
    <row r="15677" spans="8:8" x14ac:dyDescent="0.25">
      <c r="H15677" s="25"/>
    </row>
    <row r="15678" spans="8:8" x14ac:dyDescent="0.25">
      <c r="H15678" s="25"/>
    </row>
    <row r="15679" spans="8:8" x14ac:dyDescent="0.25">
      <c r="H15679" s="25"/>
    </row>
    <row r="15680" spans="8:8" x14ac:dyDescent="0.25">
      <c r="H15680" s="25"/>
    </row>
    <row r="15681" spans="8:8" x14ac:dyDescent="0.25">
      <c r="H15681" s="25"/>
    </row>
    <row r="15682" spans="8:8" x14ac:dyDescent="0.25">
      <c r="H15682" s="25"/>
    </row>
    <row r="15683" spans="8:8" x14ac:dyDescent="0.25">
      <c r="H15683" s="25"/>
    </row>
    <row r="15684" spans="8:8" x14ac:dyDescent="0.25">
      <c r="H15684" s="25"/>
    </row>
    <row r="15685" spans="8:8" x14ac:dyDescent="0.25">
      <c r="H15685" s="25"/>
    </row>
    <row r="15686" spans="8:8" x14ac:dyDescent="0.25">
      <c r="H15686" s="25"/>
    </row>
    <row r="15687" spans="8:8" x14ac:dyDescent="0.25">
      <c r="H15687" s="25"/>
    </row>
    <row r="15688" spans="8:8" x14ac:dyDescent="0.25">
      <c r="H15688" s="25"/>
    </row>
    <row r="15689" spans="8:8" x14ac:dyDescent="0.25">
      <c r="H15689" s="25"/>
    </row>
    <row r="15690" spans="8:8" x14ac:dyDescent="0.25">
      <c r="H15690" s="25"/>
    </row>
    <row r="15691" spans="8:8" x14ac:dyDescent="0.25">
      <c r="H15691" s="25"/>
    </row>
    <row r="15692" spans="8:8" x14ac:dyDescent="0.25">
      <c r="H15692" s="25"/>
    </row>
    <row r="15693" spans="8:8" x14ac:dyDescent="0.25">
      <c r="H15693" s="25"/>
    </row>
    <row r="15694" spans="8:8" x14ac:dyDescent="0.25">
      <c r="H15694" s="25"/>
    </row>
    <row r="15695" spans="8:8" x14ac:dyDescent="0.25">
      <c r="H15695" s="25"/>
    </row>
    <row r="15696" spans="8:8" x14ac:dyDescent="0.25">
      <c r="H15696" s="25"/>
    </row>
    <row r="15697" spans="8:8" x14ac:dyDescent="0.25">
      <c r="H15697" s="25"/>
    </row>
    <row r="15698" spans="8:8" x14ac:dyDescent="0.25">
      <c r="H15698" s="25"/>
    </row>
    <row r="15699" spans="8:8" x14ac:dyDescent="0.25">
      <c r="H15699" s="25"/>
    </row>
    <row r="15700" spans="8:8" x14ac:dyDescent="0.25">
      <c r="H15700" s="25"/>
    </row>
    <row r="15701" spans="8:8" x14ac:dyDescent="0.25">
      <c r="H15701" s="25"/>
    </row>
    <row r="15702" spans="8:8" x14ac:dyDescent="0.25">
      <c r="H15702" s="25"/>
    </row>
    <row r="15703" spans="8:8" x14ac:dyDescent="0.25">
      <c r="H15703" s="25"/>
    </row>
    <row r="15704" spans="8:8" x14ac:dyDescent="0.25">
      <c r="H15704" s="25"/>
    </row>
    <row r="15705" spans="8:8" x14ac:dyDescent="0.25">
      <c r="H15705" s="25"/>
    </row>
    <row r="15706" spans="8:8" x14ac:dyDescent="0.25">
      <c r="H15706" s="25"/>
    </row>
    <row r="15707" spans="8:8" x14ac:dyDescent="0.25">
      <c r="H15707" s="25"/>
    </row>
    <row r="15708" spans="8:8" x14ac:dyDescent="0.25">
      <c r="H15708" s="25"/>
    </row>
    <row r="15709" spans="8:8" x14ac:dyDescent="0.25">
      <c r="H15709" s="25"/>
    </row>
    <row r="15710" spans="8:8" x14ac:dyDescent="0.25">
      <c r="H15710" s="25"/>
    </row>
    <row r="15711" spans="8:8" x14ac:dyDescent="0.25">
      <c r="H15711" s="25"/>
    </row>
    <row r="15712" spans="8:8" x14ac:dyDescent="0.25">
      <c r="H15712" s="25"/>
    </row>
    <row r="15713" spans="8:8" x14ac:dyDescent="0.25">
      <c r="H15713" s="25"/>
    </row>
    <row r="15714" spans="8:8" x14ac:dyDescent="0.25">
      <c r="H15714" s="25"/>
    </row>
    <row r="15715" spans="8:8" x14ac:dyDescent="0.25">
      <c r="H15715" s="25"/>
    </row>
    <row r="15716" spans="8:8" x14ac:dyDescent="0.25">
      <c r="H15716" s="25"/>
    </row>
    <row r="15717" spans="8:8" x14ac:dyDescent="0.25">
      <c r="H15717" s="25"/>
    </row>
    <row r="15718" spans="8:8" x14ac:dyDescent="0.25">
      <c r="H15718" s="25"/>
    </row>
    <row r="15719" spans="8:8" x14ac:dyDescent="0.25">
      <c r="H15719" s="25"/>
    </row>
    <row r="15720" spans="8:8" x14ac:dyDescent="0.25">
      <c r="H15720" s="25"/>
    </row>
    <row r="15721" spans="8:8" x14ac:dyDescent="0.25">
      <c r="H15721" s="25"/>
    </row>
    <row r="15722" spans="8:8" x14ac:dyDescent="0.25">
      <c r="H15722" s="25"/>
    </row>
    <row r="15723" spans="8:8" x14ac:dyDescent="0.25">
      <c r="H15723" s="25"/>
    </row>
    <row r="15724" spans="8:8" x14ac:dyDescent="0.25">
      <c r="H15724" s="25"/>
    </row>
    <row r="15725" spans="8:8" x14ac:dyDescent="0.25">
      <c r="H15725" s="25"/>
    </row>
    <row r="15726" spans="8:8" x14ac:dyDescent="0.25">
      <c r="H15726" s="25"/>
    </row>
    <row r="15727" spans="8:8" x14ac:dyDescent="0.25">
      <c r="H15727" s="25"/>
    </row>
    <row r="15728" spans="8:8" x14ac:dyDescent="0.25">
      <c r="H15728" s="25"/>
    </row>
    <row r="15729" spans="8:8" x14ac:dyDescent="0.25">
      <c r="H15729" s="25"/>
    </row>
    <row r="15730" spans="8:8" x14ac:dyDescent="0.25">
      <c r="H15730" s="25"/>
    </row>
    <row r="15731" spans="8:8" x14ac:dyDescent="0.25">
      <c r="H15731" s="25"/>
    </row>
    <row r="15732" spans="8:8" x14ac:dyDescent="0.25">
      <c r="H15732" s="25"/>
    </row>
    <row r="15733" spans="8:8" x14ac:dyDescent="0.25">
      <c r="H15733" s="25"/>
    </row>
    <row r="15734" spans="8:8" x14ac:dyDescent="0.25">
      <c r="H15734" s="25"/>
    </row>
    <row r="15735" spans="8:8" x14ac:dyDescent="0.25">
      <c r="H15735" s="25"/>
    </row>
    <row r="15736" spans="8:8" x14ac:dyDescent="0.25">
      <c r="H15736" s="25"/>
    </row>
    <row r="15737" spans="8:8" x14ac:dyDescent="0.25">
      <c r="H15737" s="25"/>
    </row>
    <row r="15738" spans="8:8" x14ac:dyDescent="0.25">
      <c r="H15738" s="25"/>
    </row>
    <row r="15739" spans="8:8" x14ac:dyDescent="0.25">
      <c r="H15739" s="25"/>
    </row>
    <row r="15740" spans="8:8" x14ac:dyDescent="0.25">
      <c r="H15740" s="25"/>
    </row>
    <row r="15741" spans="8:8" x14ac:dyDescent="0.25">
      <c r="H15741" s="25"/>
    </row>
    <row r="15742" spans="8:8" x14ac:dyDescent="0.25">
      <c r="H15742" s="25"/>
    </row>
    <row r="15743" spans="8:8" x14ac:dyDescent="0.25">
      <c r="H15743" s="25"/>
    </row>
    <row r="15744" spans="8:8" x14ac:dyDescent="0.25">
      <c r="H15744" s="25"/>
    </row>
    <row r="15745" spans="8:8" x14ac:dyDescent="0.25">
      <c r="H15745" s="25"/>
    </row>
    <row r="15746" spans="8:8" x14ac:dyDescent="0.25">
      <c r="H15746" s="25"/>
    </row>
    <row r="15747" spans="8:8" x14ac:dyDescent="0.25">
      <c r="H15747" s="25"/>
    </row>
    <row r="15748" spans="8:8" x14ac:dyDescent="0.25">
      <c r="H15748" s="25"/>
    </row>
    <row r="15749" spans="8:8" x14ac:dyDescent="0.25">
      <c r="H15749" s="25"/>
    </row>
    <row r="15750" spans="8:8" x14ac:dyDescent="0.25">
      <c r="H15750" s="25"/>
    </row>
    <row r="15751" spans="8:8" x14ac:dyDescent="0.25">
      <c r="H15751" s="25"/>
    </row>
    <row r="15752" spans="8:8" x14ac:dyDescent="0.25">
      <c r="H15752" s="25"/>
    </row>
    <row r="15753" spans="8:8" x14ac:dyDescent="0.25">
      <c r="H15753" s="25"/>
    </row>
    <row r="15754" spans="8:8" x14ac:dyDescent="0.25">
      <c r="H15754" s="25"/>
    </row>
    <row r="15755" spans="8:8" x14ac:dyDescent="0.25">
      <c r="H15755" s="25"/>
    </row>
    <row r="15756" spans="8:8" x14ac:dyDescent="0.25">
      <c r="H15756" s="25"/>
    </row>
    <row r="15757" spans="8:8" x14ac:dyDescent="0.25">
      <c r="H15757" s="25"/>
    </row>
    <row r="15758" spans="8:8" x14ac:dyDescent="0.25">
      <c r="H15758" s="25"/>
    </row>
    <row r="15759" spans="8:8" x14ac:dyDescent="0.25">
      <c r="H15759" s="25"/>
    </row>
    <row r="15760" spans="8:8" x14ac:dyDescent="0.25">
      <c r="H15760" s="25"/>
    </row>
    <row r="15761" spans="8:8" x14ac:dyDescent="0.25">
      <c r="H15761" s="25"/>
    </row>
    <row r="15762" spans="8:8" x14ac:dyDescent="0.25">
      <c r="H15762" s="25"/>
    </row>
    <row r="15763" spans="8:8" x14ac:dyDescent="0.25">
      <c r="H15763" s="25"/>
    </row>
    <row r="15764" spans="8:8" x14ac:dyDescent="0.25">
      <c r="H15764" s="25"/>
    </row>
    <row r="15765" spans="8:8" x14ac:dyDescent="0.25">
      <c r="H15765" s="25"/>
    </row>
    <row r="15766" spans="8:8" x14ac:dyDescent="0.25">
      <c r="H15766" s="25"/>
    </row>
    <row r="15767" spans="8:8" x14ac:dyDescent="0.25">
      <c r="H15767" s="25"/>
    </row>
    <row r="15768" spans="8:8" x14ac:dyDescent="0.25">
      <c r="H15768" s="25"/>
    </row>
    <row r="15769" spans="8:8" x14ac:dyDescent="0.25">
      <c r="H15769" s="25"/>
    </row>
    <row r="15770" spans="8:8" x14ac:dyDescent="0.25">
      <c r="H15770" s="25"/>
    </row>
    <row r="15771" spans="8:8" x14ac:dyDescent="0.25">
      <c r="H15771" s="25"/>
    </row>
    <row r="15772" spans="8:8" x14ac:dyDescent="0.25">
      <c r="H15772" s="25"/>
    </row>
    <row r="15773" spans="8:8" x14ac:dyDescent="0.25">
      <c r="H15773" s="25"/>
    </row>
    <row r="15774" spans="8:8" x14ac:dyDescent="0.25">
      <c r="H15774" s="25"/>
    </row>
    <row r="15775" spans="8:8" x14ac:dyDescent="0.25">
      <c r="H15775" s="25"/>
    </row>
    <row r="15776" spans="8:8" x14ac:dyDescent="0.25">
      <c r="H15776" s="25"/>
    </row>
    <row r="15777" spans="8:8" x14ac:dyDescent="0.25">
      <c r="H15777" s="25"/>
    </row>
    <row r="15778" spans="8:8" x14ac:dyDescent="0.25">
      <c r="H15778" s="25"/>
    </row>
    <row r="15779" spans="8:8" x14ac:dyDescent="0.25">
      <c r="H15779" s="25"/>
    </row>
    <row r="15780" spans="8:8" x14ac:dyDescent="0.25">
      <c r="H15780" s="25"/>
    </row>
    <row r="15781" spans="8:8" x14ac:dyDescent="0.25">
      <c r="H15781" s="25"/>
    </row>
    <row r="15782" spans="8:8" x14ac:dyDescent="0.25">
      <c r="H15782" s="25"/>
    </row>
    <row r="15783" spans="8:8" x14ac:dyDescent="0.25">
      <c r="H15783" s="25"/>
    </row>
    <row r="15784" spans="8:8" x14ac:dyDescent="0.25">
      <c r="H15784" s="25"/>
    </row>
    <row r="15785" spans="8:8" x14ac:dyDescent="0.25">
      <c r="H15785" s="25"/>
    </row>
    <row r="15786" spans="8:8" x14ac:dyDescent="0.25">
      <c r="H15786" s="25"/>
    </row>
    <row r="15787" spans="8:8" x14ac:dyDescent="0.25">
      <c r="H15787" s="25"/>
    </row>
    <row r="15788" spans="8:8" x14ac:dyDescent="0.25">
      <c r="H15788" s="25"/>
    </row>
    <row r="15789" spans="8:8" x14ac:dyDescent="0.25">
      <c r="H15789" s="25"/>
    </row>
    <row r="15790" spans="8:8" x14ac:dyDescent="0.25">
      <c r="H15790" s="25"/>
    </row>
    <row r="15791" spans="8:8" x14ac:dyDescent="0.25">
      <c r="H15791" s="25"/>
    </row>
    <row r="15792" spans="8:8" x14ac:dyDescent="0.25">
      <c r="H15792" s="25"/>
    </row>
    <row r="15793" spans="8:8" x14ac:dyDescent="0.25">
      <c r="H15793" s="25"/>
    </row>
    <row r="15794" spans="8:8" x14ac:dyDescent="0.25">
      <c r="H15794" s="25"/>
    </row>
    <row r="15795" spans="8:8" x14ac:dyDescent="0.25">
      <c r="H15795" s="25"/>
    </row>
    <row r="15796" spans="8:8" x14ac:dyDescent="0.25">
      <c r="H15796" s="25"/>
    </row>
    <row r="15797" spans="8:8" x14ac:dyDescent="0.25">
      <c r="H15797" s="25"/>
    </row>
    <row r="15798" spans="8:8" x14ac:dyDescent="0.25">
      <c r="H15798" s="25"/>
    </row>
    <row r="15799" spans="8:8" x14ac:dyDescent="0.25">
      <c r="H15799" s="25"/>
    </row>
    <row r="15800" spans="8:8" x14ac:dyDescent="0.25">
      <c r="H15800" s="25"/>
    </row>
    <row r="15801" spans="8:8" x14ac:dyDescent="0.25">
      <c r="H15801" s="25"/>
    </row>
    <row r="15802" spans="8:8" x14ac:dyDescent="0.25">
      <c r="H15802" s="25"/>
    </row>
    <row r="15803" spans="8:8" x14ac:dyDescent="0.25">
      <c r="H15803" s="25"/>
    </row>
    <row r="15804" spans="8:8" x14ac:dyDescent="0.25">
      <c r="H15804" s="25"/>
    </row>
    <row r="15805" spans="8:8" x14ac:dyDescent="0.25">
      <c r="H15805" s="25"/>
    </row>
    <row r="15806" spans="8:8" x14ac:dyDescent="0.25">
      <c r="H15806" s="25"/>
    </row>
    <row r="15807" spans="8:8" x14ac:dyDescent="0.25">
      <c r="H15807" s="25"/>
    </row>
    <row r="15808" spans="8:8" x14ac:dyDescent="0.25">
      <c r="H15808" s="25"/>
    </row>
    <row r="15809" spans="8:8" x14ac:dyDescent="0.25">
      <c r="H15809" s="25"/>
    </row>
    <row r="15810" spans="8:8" x14ac:dyDescent="0.25">
      <c r="H15810" s="25"/>
    </row>
    <row r="15811" spans="8:8" x14ac:dyDescent="0.25">
      <c r="H15811" s="25"/>
    </row>
    <row r="15812" spans="8:8" x14ac:dyDescent="0.25">
      <c r="H15812" s="25"/>
    </row>
    <row r="15813" spans="8:8" x14ac:dyDescent="0.25">
      <c r="H15813" s="25"/>
    </row>
    <row r="15814" spans="8:8" x14ac:dyDescent="0.25">
      <c r="H15814" s="25"/>
    </row>
    <row r="15815" spans="8:8" x14ac:dyDescent="0.25">
      <c r="H15815" s="25"/>
    </row>
    <row r="15816" spans="8:8" x14ac:dyDescent="0.25">
      <c r="H15816" s="25"/>
    </row>
    <row r="15817" spans="8:8" x14ac:dyDescent="0.25">
      <c r="H15817" s="25"/>
    </row>
    <row r="15818" spans="8:8" x14ac:dyDescent="0.25">
      <c r="H15818" s="25"/>
    </row>
    <row r="15819" spans="8:8" x14ac:dyDescent="0.25">
      <c r="H15819" s="25"/>
    </row>
    <row r="15820" spans="8:8" x14ac:dyDescent="0.25">
      <c r="H15820" s="25"/>
    </row>
    <row r="15821" spans="8:8" x14ac:dyDescent="0.25">
      <c r="H15821" s="25"/>
    </row>
    <row r="15822" spans="8:8" x14ac:dyDescent="0.25">
      <c r="H15822" s="25"/>
    </row>
    <row r="15823" spans="8:8" x14ac:dyDescent="0.25">
      <c r="H15823" s="25"/>
    </row>
    <row r="15824" spans="8:8" x14ac:dyDescent="0.25">
      <c r="H15824" s="25"/>
    </row>
    <row r="15825" spans="8:8" x14ac:dyDescent="0.25">
      <c r="H15825" s="25"/>
    </row>
    <row r="15826" spans="8:8" x14ac:dyDescent="0.25">
      <c r="H15826" s="25"/>
    </row>
    <row r="15827" spans="8:8" x14ac:dyDescent="0.25">
      <c r="H15827" s="25"/>
    </row>
    <row r="15828" spans="8:8" x14ac:dyDescent="0.25">
      <c r="H15828" s="25"/>
    </row>
    <row r="15829" spans="8:8" x14ac:dyDescent="0.25">
      <c r="H15829" s="25"/>
    </row>
    <row r="15830" spans="8:8" x14ac:dyDescent="0.25">
      <c r="H15830" s="25"/>
    </row>
    <row r="15831" spans="8:8" x14ac:dyDescent="0.25">
      <c r="H15831" s="25"/>
    </row>
    <row r="15832" spans="8:8" x14ac:dyDescent="0.25">
      <c r="H15832" s="25"/>
    </row>
    <row r="15833" spans="8:8" x14ac:dyDescent="0.25">
      <c r="H15833" s="25"/>
    </row>
    <row r="15834" spans="8:8" x14ac:dyDescent="0.25">
      <c r="H15834" s="25"/>
    </row>
    <row r="15835" spans="8:8" x14ac:dyDescent="0.25">
      <c r="H15835" s="25"/>
    </row>
    <row r="15836" spans="8:8" x14ac:dyDescent="0.25">
      <c r="H15836" s="25"/>
    </row>
    <row r="15837" spans="8:8" x14ac:dyDescent="0.25">
      <c r="H15837" s="25"/>
    </row>
    <row r="15838" spans="8:8" x14ac:dyDescent="0.25">
      <c r="H15838" s="25"/>
    </row>
    <row r="15839" spans="8:8" x14ac:dyDescent="0.25">
      <c r="H15839" s="25"/>
    </row>
    <row r="15840" spans="8:8" x14ac:dyDescent="0.25">
      <c r="H15840" s="25"/>
    </row>
    <row r="15841" spans="8:8" x14ac:dyDescent="0.25">
      <c r="H15841" s="25"/>
    </row>
    <row r="15842" spans="8:8" x14ac:dyDescent="0.25">
      <c r="H15842" s="25"/>
    </row>
    <row r="15843" spans="8:8" x14ac:dyDescent="0.25">
      <c r="H15843" s="25"/>
    </row>
    <row r="15844" spans="8:8" x14ac:dyDescent="0.25">
      <c r="H15844" s="25"/>
    </row>
    <row r="15845" spans="8:8" x14ac:dyDescent="0.25">
      <c r="H15845" s="25"/>
    </row>
    <row r="15846" spans="8:8" x14ac:dyDescent="0.25">
      <c r="H15846" s="25"/>
    </row>
    <row r="15847" spans="8:8" x14ac:dyDescent="0.25">
      <c r="H15847" s="25"/>
    </row>
    <row r="15848" spans="8:8" x14ac:dyDescent="0.25">
      <c r="H15848" s="25"/>
    </row>
    <row r="15849" spans="8:8" x14ac:dyDescent="0.25">
      <c r="H15849" s="25"/>
    </row>
    <row r="15850" spans="8:8" x14ac:dyDescent="0.25">
      <c r="H15850" s="25"/>
    </row>
    <row r="15851" spans="8:8" x14ac:dyDescent="0.25">
      <c r="H15851" s="25"/>
    </row>
    <row r="15852" spans="8:8" x14ac:dyDescent="0.25">
      <c r="H15852" s="25"/>
    </row>
    <row r="15853" spans="8:8" x14ac:dyDescent="0.25">
      <c r="H15853" s="25"/>
    </row>
    <row r="15854" spans="8:8" x14ac:dyDescent="0.25">
      <c r="H15854" s="25"/>
    </row>
    <row r="15855" spans="8:8" x14ac:dyDescent="0.25">
      <c r="H15855" s="25"/>
    </row>
    <row r="15856" spans="8:8" x14ac:dyDescent="0.25">
      <c r="H15856" s="25"/>
    </row>
    <row r="15857" spans="8:8" x14ac:dyDescent="0.25">
      <c r="H15857" s="25"/>
    </row>
    <row r="15858" spans="8:8" x14ac:dyDescent="0.25">
      <c r="H15858" s="25"/>
    </row>
    <row r="15859" spans="8:8" x14ac:dyDescent="0.25">
      <c r="H15859" s="25"/>
    </row>
    <row r="15860" spans="8:8" x14ac:dyDescent="0.25">
      <c r="H15860" s="25"/>
    </row>
    <row r="15861" spans="8:8" x14ac:dyDescent="0.25">
      <c r="H15861" s="25"/>
    </row>
    <row r="15862" spans="8:8" x14ac:dyDescent="0.25">
      <c r="H15862" s="25"/>
    </row>
    <row r="15863" spans="8:8" x14ac:dyDescent="0.25">
      <c r="H15863" s="25"/>
    </row>
    <row r="15864" spans="8:8" x14ac:dyDescent="0.25">
      <c r="H15864" s="25"/>
    </row>
    <row r="15865" spans="8:8" x14ac:dyDescent="0.25">
      <c r="H15865" s="25"/>
    </row>
    <row r="15866" spans="8:8" x14ac:dyDescent="0.25">
      <c r="H15866" s="25"/>
    </row>
    <row r="15867" spans="8:8" x14ac:dyDescent="0.25">
      <c r="H15867" s="25"/>
    </row>
    <row r="15868" spans="8:8" x14ac:dyDescent="0.25">
      <c r="H15868" s="25"/>
    </row>
    <row r="15869" spans="8:8" x14ac:dyDescent="0.25">
      <c r="H15869" s="25"/>
    </row>
    <row r="15870" spans="8:8" x14ac:dyDescent="0.25">
      <c r="H15870" s="25"/>
    </row>
    <row r="15871" spans="8:8" x14ac:dyDescent="0.25">
      <c r="H15871" s="25"/>
    </row>
    <row r="15872" spans="8:8" x14ac:dyDescent="0.25">
      <c r="H15872" s="25"/>
    </row>
    <row r="15873" spans="8:8" x14ac:dyDescent="0.25">
      <c r="H15873" s="25"/>
    </row>
    <row r="15874" spans="8:8" x14ac:dyDescent="0.25">
      <c r="H15874" s="25"/>
    </row>
    <row r="15875" spans="8:8" x14ac:dyDescent="0.25">
      <c r="H15875" s="25"/>
    </row>
    <row r="15876" spans="8:8" x14ac:dyDescent="0.25">
      <c r="H15876" s="25"/>
    </row>
    <row r="15877" spans="8:8" x14ac:dyDescent="0.25">
      <c r="H15877" s="25"/>
    </row>
    <row r="15878" spans="8:8" x14ac:dyDescent="0.25">
      <c r="H15878" s="25"/>
    </row>
    <row r="15879" spans="8:8" x14ac:dyDescent="0.25">
      <c r="H15879" s="25"/>
    </row>
    <row r="15880" spans="8:8" x14ac:dyDescent="0.25">
      <c r="H15880" s="25"/>
    </row>
    <row r="15881" spans="8:8" x14ac:dyDescent="0.25">
      <c r="H15881" s="25"/>
    </row>
    <row r="15882" spans="8:8" x14ac:dyDescent="0.25">
      <c r="H15882" s="25"/>
    </row>
    <row r="15883" spans="8:8" x14ac:dyDescent="0.25">
      <c r="H15883" s="25"/>
    </row>
    <row r="15884" spans="8:8" x14ac:dyDescent="0.25">
      <c r="H15884" s="25"/>
    </row>
    <row r="15885" spans="8:8" x14ac:dyDescent="0.25">
      <c r="H15885" s="25"/>
    </row>
    <row r="15886" spans="8:8" x14ac:dyDescent="0.25">
      <c r="H15886" s="25"/>
    </row>
    <row r="15887" spans="8:8" x14ac:dyDescent="0.25">
      <c r="H15887" s="25"/>
    </row>
    <row r="15888" spans="8:8" x14ac:dyDescent="0.25">
      <c r="H15888" s="25"/>
    </row>
    <row r="15889" spans="8:8" x14ac:dyDescent="0.25">
      <c r="H15889" s="25"/>
    </row>
    <row r="15890" spans="8:8" x14ac:dyDescent="0.25">
      <c r="H15890" s="25"/>
    </row>
    <row r="15891" spans="8:8" x14ac:dyDescent="0.25">
      <c r="H15891" s="25"/>
    </row>
    <row r="15892" spans="8:8" x14ac:dyDescent="0.25">
      <c r="H15892" s="25"/>
    </row>
    <row r="15893" spans="8:8" x14ac:dyDescent="0.25">
      <c r="H15893" s="25"/>
    </row>
    <row r="15894" spans="8:8" x14ac:dyDescent="0.25">
      <c r="H15894" s="25"/>
    </row>
    <row r="15895" spans="8:8" x14ac:dyDescent="0.25">
      <c r="H15895" s="25"/>
    </row>
    <row r="15896" spans="8:8" x14ac:dyDescent="0.25">
      <c r="H15896" s="25"/>
    </row>
    <row r="15897" spans="8:8" x14ac:dyDescent="0.25">
      <c r="H15897" s="25"/>
    </row>
    <row r="15898" spans="8:8" x14ac:dyDescent="0.25">
      <c r="H15898" s="25"/>
    </row>
    <row r="15899" spans="8:8" x14ac:dyDescent="0.25">
      <c r="H15899" s="25"/>
    </row>
    <row r="15900" spans="8:8" x14ac:dyDescent="0.25">
      <c r="H15900" s="25"/>
    </row>
    <row r="15901" spans="8:8" x14ac:dyDescent="0.25">
      <c r="H15901" s="25"/>
    </row>
    <row r="15902" spans="8:8" x14ac:dyDescent="0.25">
      <c r="H15902" s="25"/>
    </row>
    <row r="15903" spans="8:8" x14ac:dyDescent="0.25">
      <c r="H15903" s="25"/>
    </row>
    <row r="15904" spans="8:8" x14ac:dyDescent="0.25">
      <c r="H15904" s="25"/>
    </row>
    <row r="15905" spans="8:8" x14ac:dyDescent="0.25">
      <c r="H15905" s="25"/>
    </row>
    <row r="15906" spans="8:8" x14ac:dyDescent="0.25">
      <c r="H15906" s="25"/>
    </row>
    <row r="15907" spans="8:8" x14ac:dyDescent="0.25">
      <c r="H15907" s="25"/>
    </row>
    <row r="15908" spans="8:8" x14ac:dyDescent="0.25">
      <c r="H15908" s="25"/>
    </row>
    <row r="15909" spans="8:8" x14ac:dyDescent="0.25">
      <c r="H15909" s="25"/>
    </row>
    <row r="15910" spans="8:8" x14ac:dyDescent="0.25">
      <c r="H15910" s="25"/>
    </row>
    <row r="15911" spans="8:8" x14ac:dyDescent="0.25">
      <c r="H15911" s="25"/>
    </row>
    <row r="15912" spans="8:8" x14ac:dyDescent="0.25">
      <c r="H15912" s="25"/>
    </row>
    <row r="15913" spans="8:8" x14ac:dyDescent="0.25">
      <c r="H15913" s="25"/>
    </row>
    <row r="15914" spans="8:8" x14ac:dyDescent="0.25">
      <c r="H15914" s="25"/>
    </row>
    <row r="15915" spans="8:8" x14ac:dyDescent="0.25">
      <c r="H15915" s="25"/>
    </row>
    <row r="15916" spans="8:8" x14ac:dyDescent="0.25">
      <c r="H15916" s="25"/>
    </row>
    <row r="15917" spans="8:8" x14ac:dyDescent="0.25">
      <c r="H15917" s="25"/>
    </row>
    <row r="15918" spans="8:8" x14ac:dyDescent="0.25">
      <c r="H15918" s="25"/>
    </row>
    <row r="15919" spans="8:8" x14ac:dyDescent="0.25">
      <c r="H15919" s="25"/>
    </row>
    <row r="15920" spans="8:8" x14ac:dyDescent="0.25">
      <c r="H15920" s="25"/>
    </row>
    <row r="15921" spans="8:8" x14ac:dyDescent="0.25">
      <c r="H15921" s="25"/>
    </row>
    <row r="15922" spans="8:8" x14ac:dyDescent="0.25">
      <c r="H15922" s="25"/>
    </row>
    <row r="15923" spans="8:8" x14ac:dyDescent="0.25">
      <c r="H15923" s="25"/>
    </row>
    <row r="15924" spans="8:8" x14ac:dyDescent="0.25">
      <c r="H15924" s="25"/>
    </row>
    <row r="15925" spans="8:8" x14ac:dyDescent="0.25">
      <c r="H15925" s="25"/>
    </row>
    <row r="15926" spans="8:8" x14ac:dyDescent="0.25">
      <c r="H15926" s="25"/>
    </row>
    <row r="15927" spans="8:8" x14ac:dyDescent="0.25">
      <c r="H15927" s="25"/>
    </row>
    <row r="15928" spans="8:8" x14ac:dyDescent="0.25">
      <c r="H15928" s="25"/>
    </row>
    <row r="15929" spans="8:8" x14ac:dyDescent="0.25">
      <c r="H15929" s="25"/>
    </row>
    <row r="15930" spans="8:8" x14ac:dyDescent="0.25">
      <c r="H15930" s="25"/>
    </row>
    <row r="15931" spans="8:8" x14ac:dyDescent="0.25">
      <c r="H15931" s="25"/>
    </row>
    <row r="15932" spans="8:8" x14ac:dyDescent="0.25">
      <c r="H15932" s="25"/>
    </row>
    <row r="15933" spans="8:8" x14ac:dyDescent="0.25">
      <c r="H15933" s="25"/>
    </row>
    <row r="15934" spans="8:8" x14ac:dyDescent="0.25">
      <c r="H15934" s="25"/>
    </row>
    <row r="15935" spans="8:8" x14ac:dyDescent="0.25">
      <c r="H15935" s="25"/>
    </row>
    <row r="15936" spans="8:8" x14ac:dyDescent="0.25">
      <c r="H15936" s="25"/>
    </row>
    <row r="15937" spans="8:8" x14ac:dyDescent="0.25">
      <c r="H15937" s="25"/>
    </row>
    <row r="15938" spans="8:8" x14ac:dyDescent="0.25">
      <c r="H15938" s="25"/>
    </row>
    <row r="15939" spans="8:8" x14ac:dyDescent="0.25">
      <c r="H15939" s="25"/>
    </row>
    <row r="15940" spans="8:8" x14ac:dyDescent="0.25">
      <c r="H15940" s="25"/>
    </row>
    <row r="15941" spans="8:8" x14ac:dyDescent="0.25">
      <c r="H15941" s="25"/>
    </row>
    <row r="15942" spans="8:8" x14ac:dyDescent="0.25">
      <c r="H15942" s="25"/>
    </row>
    <row r="15943" spans="8:8" x14ac:dyDescent="0.25">
      <c r="H15943" s="25"/>
    </row>
    <row r="15944" spans="8:8" x14ac:dyDescent="0.25">
      <c r="H15944" s="25"/>
    </row>
    <row r="15945" spans="8:8" x14ac:dyDescent="0.25">
      <c r="H15945" s="25"/>
    </row>
    <row r="15946" spans="8:8" x14ac:dyDescent="0.25">
      <c r="H15946" s="25"/>
    </row>
    <row r="15947" spans="8:8" x14ac:dyDescent="0.25">
      <c r="H15947" s="25"/>
    </row>
    <row r="15948" spans="8:8" x14ac:dyDescent="0.25">
      <c r="H15948" s="25"/>
    </row>
    <row r="15949" spans="8:8" x14ac:dyDescent="0.25">
      <c r="H15949" s="25"/>
    </row>
    <row r="15950" spans="8:8" x14ac:dyDescent="0.25">
      <c r="H15950" s="25"/>
    </row>
    <row r="15951" spans="8:8" x14ac:dyDescent="0.25">
      <c r="H15951" s="25"/>
    </row>
    <row r="15952" spans="8:8" x14ac:dyDescent="0.25">
      <c r="H15952" s="25"/>
    </row>
    <row r="15953" spans="8:8" x14ac:dyDescent="0.25">
      <c r="H15953" s="25"/>
    </row>
    <row r="15954" spans="8:8" x14ac:dyDescent="0.25">
      <c r="H15954" s="25"/>
    </row>
    <row r="15955" spans="8:8" x14ac:dyDescent="0.25">
      <c r="H15955" s="25"/>
    </row>
    <row r="15956" spans="8:8" x14ac:dyDescent="0.25">
      <c r="H15956" s="25"/>
    </row>
    <row r="15957" spans="8:8" x14ac:dyDescent="0.25">
      <c r="H15957" s="25"/>
    </row>
    <row r="15958" spans="8:8" x14ac:dyDescent="0.25">
      <c r="H15958" s="25"/>
    </row>
    <row r="15959" spans="8:8" x14ac:dyDescent="0.25">
      <c r="H15959" s="25"/>
    </row>
    <row r="15960" spans="8:8" x14ac:dyDescent="0.25">
      <c r="H15960" s="25"/>
    </row>
    <row r="15961" spans="8:8" x14ac:dyDescent="0.25">
      <c r="H15961" s="25"/>
    </row>
    <row r="15962" spans="8:8" x14ac:dyDescent="0.25">
      <c r="H15962" s="25"/>
    </row>
    <row r="15963" spans="8:8" x14ac:dyDescent="0.25">
      <c r="H15963" s="25"/>
    </row>
    <row r="15964" spans="8:8" x14ac:dyDescent="0.25">
      <c r="H15964" s="25"/>
    </row>
    <row r="15965" spans="8:8" x14ac:dyDescent="0.25">
      <c r="H15965" s="25"/>
    </row>
    <row r="15966" spans="8:8" x14ac:dyDescent="0.25">
      <c r="H15966" s="25"/>
    </row>
    <row r="15967" spans="8:8" x14ac:dyDescent="0.25">
      <c r="H15967" s="25"/>
    </row>
    <row r="15968" spans="8:8" x14ac:dyDescent="0.25">
      <c r="H15968" s="25"/>
    </row>
    <row r="15969" spans="8:8" x14ac:dyDescent="0.25">
      <c r="H15969" s="25"/>
    </row>
    <row r="15970" spans="8:8" x14ac:dyDescent="0.25">
      <c r="H15970" s="25"/>
    </row>
    <row r="15971" spans="8:8" x14ac:dyDescent="0.25">
      <c r="H15971" s="25"/>
    </row>
    <row r="15972" spans="8:8" x14ac:dyDescent="0.25">
      <c r="H15972" s="25"/>
    </row>
    <row r="15973" spans="8:8" x14ac:dyDescent="0.25">
      <c r="H15973" s="25"/>
    </row>
    <row r="15974" spans="8:8" x14ac:dyDescent="0.25">
      <c r="H15974" s="25"/>
    </row>
    <row r="15975" spans="8:8" x14ac:dyDescent="0.25">
      <c r="H15975" s="25"/>
    </row>
    <row r="15976" spans="8:8" x14ac:dyDescent="0.25">
      <c r="H15976" s="25"/>
    </row>
    <row r="15977" spans="8:8" x14ac:dyDescent="0.25">
      <c r="H15977" s="25"/>
    </row>
    <row r="15978" spans="8:8" x14ac:dyDescent="0.25">
      <c r="H15978" s="25"/>
    </row>
    <row r="15979" spans="8:8" x14ac:dyDescent="0.25">
      <c r="H15979" s="25"/>
    </row>
    <row r="15980" spans="8:8" x14ac:dyDescent="0.25">
      <c r="H15980" s="25"/>
    </row>
    <row r="15981" spans="8:8" x14ac:dyDescent="0.25">
      <c r="H15981" s="25"/>
    </row>
    <row r="15982" spans="8:8" x14ac:dyDescent="0.25">
      <c r="H15982" s="25"/>
    </row>
    <row r="15983" spans="8:8" x14ac:dyDescent="0.25">
      <c r="H15983" s="25"/>
    </row>
    <row r="15984" spans="8:8" x14ac:dyDescent="0.25">
      <c r="H15984" s="25"/>
    </row>
    <row r="15985" spans="8:8" x14ac:dyDescent="0.25">
      <c r="H15985" s="25"/>
    </row>
    <row r="15986" spans="8:8" x14ac:dyDescent="0.25">
      <c r="H15986" s="25"/>
    </row>
    <row r="15987" spans="8:8" x14ac:dyDescent="0.25">
      <c r="H15987" s="25"/>
    </row>
    <row r="15988" spans="8:8" x14ac:dyDescent="0.25">
      <c r="H15988" s="25"/>
    </row>
    <row r="15989" spans="8:8" x14ac:dyDescent="0.25">
      <c r="H15989" s="25"/>
    </row>
    <row r="15990" spans="8:8" x14ac:dyDescent="0.25">
      <c r="H15990" s="25"/>
    </row>
    <row r="15991" spans="8:8" x14ac:dyDescent="0.25">
      <c r="H15991" s="25"/>
    </row>
    <row r="15992" spans="8:8" x14ac:dyDescent="0.25">
      <c r="H15992" s="25"/>
    </row>
    <row r="15993" spans="8:8" x14ac:dyDescent="0.25">
      <c r="H15993" s="25"/>
    </row>
    <row r="15994" spans="8:8" x14ac:dyDescent="0.25">
      <c r="H15994" s="25"/>
    </row>
    <row r="15995" spans="8:8" x14ac:dyDescent="0.25">
      <c r="H15995" s="25"/>
    </row>
    <row r="15996" spans="8:8" x14ac:dyDescent="0.25">
      <c r="H15996" s="25"/>
    </row>
    <row r="15997" spans="8:8" x14ac:dyDescent="0.25">
      <c r="H15997" s="25"/>
    </row>
    <row r="15998" spans="8:8" x14ac:dyDescent="0.25">
      <c r="H15998" s="25"/>
    </row>
    <row r="15999" spans="8:8" x14ac:dyDescent="0.25">
      <c r="H15999" s="25"/>
    </row>
    <row r="16000" spans="8:8" x14ac:dyDescent="0.25">
      <c r="H16000" s="25"/>
    </row>
    <row r="16001" spans="8:8" x14ac:dyDescent="0.25">
      <c r="H16001" s="25"/>
    </row>
    <row r="16002" spans="8:8" x14ac:dyDescent="0.25">
      <c r="H16002" s="25"/>
    </row>
    <row r="16003" spans="8:8" x14ac:dyDescent="0.25">
      <c r="H16003" s="25"/>
    </row>
    <row r="16004" spans="8:8" x14ac:dyDescent="0.25">
      <c r="H16004" s="25"/>
    </row>
    <row r="16005" spans="8:8" x14ac:dyDescent="0.25">
      <c r="H16005" s="25"/>
    </row>
    <row r="16006" spans="8:8" x14ac:dyDescent="0.25">
      <c r="H16006" s="25"/>
    </row>
    <row r="16007" spans="8:8" x14ac:dyDescent="0.25">
      <c r="H16007" s="25"/>
    </row>
    <row r="16008" spans="8:8" x14ac:dyDescent="0.25">
      <c r="H16008" s="25"/>
    </row>
    <row r="16009" spans="8:8" x14ac:dyDescent="0.25">
      <c r="H16009" s="25"/>
    </row>
    <row r="16010" spans="8:8" x14ac:dyDescent="0.25">
      <c r="H16010" s="25"/>
    </row>
    <row r="16011" spans="8:8" x14ac:dyDescent="0.25">
      <c r="H16011" s="25"/>
    </row>
    <row r="16012" spans="8:8" x14ac:dyDescent="0.25">
      <c r="H16012" s="25"/>
    </row>
    <row r="16013" spans="8:8" x14ac:dyDescent="0.25">
      <c r="H16013" s="25"/>
    </row>
    <row r="16014" spans="8:8" x14ac:dyDescent="0.25">
      <c r="H16014" s="25"/>
    </row>
    <row r="16015" spans="8:8" x14ac:dyDescent="0.25">
      <c r="H16015" s="25"/>
    </row>
    <row r="16016" spans="8:8" x14ac:dyDescent="0.25">
      <c r="H16016" s="25"/>
    </row>
    <row r="16017" spans="8:8" x14ac:dyDescent="0.25">
      <c r="H16017" s="25"/>
    </row>
    <row r="16018" spans="8:8" x14ac:dyDescent="0.25">
      <c r="H16018" s="25"/>
    </row>
    <row r="16019" spans="8:8" x14ac:dyDescent="0.25">
      <c r="H16019" s="25"/>
    </row>
    <row r="16020" spans="8:8" x14ac:dyDescent="0.25">
      <c r="H16020" s="25"/>
    </row>
    <row r="16021" spans="8:8" x14ac:dyDescent="0.25">
      <c r="H16021" s="25"/>
    </row>
    <row r="16022" spans="8:8" x14ac:dyDescent="0.25">
      <c r="H16022" s="25"/>
    </row>
    <row r="16023" spans="8:8" x14ac:dyDescent="0.25">
      <c r="H16023" s="25"/>
    </row>
    <row r="16024" spans="8:8" x14ac:dyDescent="0.25">
      <c r="H16024" s="25"/>
    </row>
    <row r="16025" spans="8:8" x14ac:dyDescent="0.25">
      <c r="H16025" s="25"/>
    </row>
    <row r="16026" spans="8:8" x14ac:dyDescent="0.25">
      <c r="H16026" s="25"/>
    </row>
    <row r="16027" spans="8:8" x14ac:dyDescent="0.25">
      <c r="H16027" s="25"/>
    </row>
    <row r="16028" spans="8:8" x14ac:dyDescent="0.25">
      <c r="H16028" s="25"/>
    </row>
    <row r="16029" spans="8:8" x14ac:dyDescent="0.25">
      <c r="H16029" s="25"/>
    </row>
    <row r="16030" spans="8:8" x14ac:dyDescent="0.25">
      <c r="H16030" s="25"/>
    </row>
    <row r="16031" spans="8:8" x14ac:dyDescent="0.25">
      <c r="H16031" s="25"/>
    </row>
    <row r="16032" spans="8:8" x14ac:dyDescent="0.25">
      <c r="H16032" s="25"/>
    </row>
    <row r="16033" spans="8:8" x14ac:dyDescent="0.25">
      <c r="H16033" s="25"/>
    </row>
    <row r="16034" spans="8:8" x14ac:dyDescent="0.25">
      <c r="H16034" s="25"/>
    </row>
    <row r="16035" spans="8:8" x14ac:dyDescent="0.25">
      <c r="H16035" s="25"/>
    </row>
    <row r="16036" spans="8:8" x14ac:dyDescent="0.25">
      <c r="H16036" s="25"/>
    </row>
    <row r="16037" spans="8:8" x14ac:dyDescent="0.25">
      <c r="H16037" s="25"/>
    </row>
    <row r="16038" spans="8:8" x14ac:dyDescent="0.25">
      <c r="H16038" s="25"/>
    </row>
    <row r="16039" spans="8:8" x14ac:dyDescent="0.25">
      <c r="H16039" s="25"/>
    </row>
    <row r="16040" spans="8:8" x14ac:dyDescent="0.25">
      <c r="H16040" s="25"/>
    </row>
    <row r="16041" spans="8:8" x14ac:dyDescent="0.25">
      <c r="H16041" s="25"/>
    </row>
    <row r="16042" spans="8:8" x14ac:dyDescent="0.25">
      <c r="H16042" s="25"/>
    </row>
    <row r="16043" spans="8:8" x14ac:dyDescent="0.25">
      <c r="H16043" s="25"/>
    </row>
    <row r="16044" spans="8:8" x14ac:dyDescent="0.25">
      <c r="H16044" s="25"/>
    </row>
    <row r="16045" spans="8:8" x14ac:dyDescent="0.25">
      <c r="H16045" s="25"/>
    </row>
    <row r="16046" spans="8:8" x14ac:dyDescent="0.25">
      <c r="H16046" s="25"/>
    </row>
    <row r="16047" spans="8:8" x14ac:dyDescent="0.25">
      <c r="H16047" s="25"/>
    </row>
    <row r="16048" spans="8:8" x14ac:dyDescent="0.25">
      <c r="H16048" s="25"/>
    </row>
    <row r="16049" spans="8:8" x14ac:dyDescent="0.25">
      <c r="H16049" s="25"/>
    </row>
    <row r="16050" spans="8:8" x14ac:dyDescent="0.25">
      <c r="H16050" s="25"/>
    </row>
    <row r="16051" spans="8:8" x14ac:dyDescent="0.25">
      <c r="H16051" s="25"/>
    </row>
    <row r="16052" spans="8:8" x14ac:dyDescent="0.25">
      <c r="H16052" s="25"/>
    </row>
    <row r="16053" spans="8:8" x14ac:dyDescent="0.25">
      <c r="H16053" s="25"/>
    </row>
    <row r="16054" spans="8:8" x14ac:dyDescent="0.25">
      <c r="H16054" s="25"/>
    </row>
    <row r="16055" spans="8:8" x14ac:dyDescent="0.25">
      <c r="H16055" s="25"/>
    </row>
    <row r="16056" spans="8:8" x14ac:dyDescent="0.25">
      <c r="H16056" s="25"/>
    </row>
    <row r="16057" spans="8:8" x14ac:dyDescent="0.25">
      <c r="H16057" s="25"/>
    </row>
    <row r="16058" spans="8:8" x14ac:dyDescent="0.25">
      <c r="H16058" s="25"/>
    </row>
    <row r="16059" spans="8:8" x14ac:dyDescent="0.25">
      <c r="H16059" s="25"/>
    </row>
    <row r="16060" spans="8:8" x14ac:dyDescent="0.25">
      <c r="H16060" s="25"/>
    </row>
    <row r="16061" spans="8:8" x14ac:dyDescent="0.25">
      <c r="H16061" s="25"/>
    </row>
    <row r="16062" spans="8:8" x14ac:dyDescent="0.25">
      <c r="H16062" s="25"/>
    </row>
    <row r="16063" spans="8:8" x14ac:dyDescent="0.25">
      <c r="H16063" s="25"/>
    </row>
    <row r="16064" spans="8:8" x14ac:dyDescent="0.25">
      <c r="H16064" s="25"/>
    </row>
    <row r="16065" spans="8:8" x14ac:dyDescent="0.25">
      <c r="H16065" s="25"/>
    </row>
    <row r="16066" spans="8:8" x14ac:dyDescent="0.25">
      <c r="H16066" s="25"/>
    </row>
    <row r="16067" spans="8:8" x14ac:dyDescent="0.25">
      <c r="H16067" s="25"/>
    </row>
    <row r="16068" spans="8:8" x14ac:dyDescent="0.25">
      <c r="H16068" s="25"/>
    </row>
    <row r="16069" spans="8:8" x14ac:dyDescent="0.25">
      <c r="H16069" s="25"/>
    </row>
    <row r="16070" spans="8:8" x14ac:dyDescent="0.25">
      <c r="H16070" s="25"/>
    </row>
    <row r="16071" spans="8:8" x14ac:dyDescent="0.25">
      <c r="H16071" s="25"/>
    </row>
    <row r="16072" spans="8:8" x14ac:dyDescent="0.25">
      <c r="H16072" s="25"/>
    </row>
    <row r="16073" spans="8:8" x14ac:dyDescent="0.25">
      <c r="H16073" s="25"/>
    </row>
    <row r="16074" spans="8:8" x14ac:dyDescent="0.25">
      <c r="H16074" s="25"/>
    </row>
    <row r="16075" spans="8:8" x14ac:dyDescent="0.25">
      <c r="H16075" s="25"/>
    </row>
    <row r="16076" spans="8:8" x14ac:dyDescent="0.25">
      <c r="H16076" s="25"/>
    </row>
    <row r="16077" spans="8:8" x14ac:dyDescent="0.25">
      <c r="H16077" s="25"/>
    </row>
    <row r="16078" spans="8:8" x14ac:dyDescent="0.25">
      <c r="H16078" s="25"/>
    </row>
    <row r="16079" spans="8:8" x14ac:dyDescent="0.25">
      <c r="H16079" s="25"/>
    </row>
    <row r="16080" spans="8:8" x14ac:dyDescent="0.25">
      <c r="H16080" s="25"/>
    </row>
    <row r="16081" spans="8:8" x14ac:dyDescent="0.25">
      <c r="H16081" s="25"/>
    </row>
    <row r="16082" spans="8:8" x14ac:dyDescent="0.25">
      <c r="H16082" s="25"/>
    </row>
    <row r="16083" spans="8:8" x14ac:dyDescent="0.25">
      <c r="H16083" s="25"/>
    </row>
    <row r="16084" spans="8:8" x14ac:dyDescent="0.25">
      <c r="H16084" s="25"/>
    </row>
    <row r="16085" spans="8:8" x14ac:dyDescent="0.25">
      <c r="H16085" s="25"/>
    </row>
    <row r="16086" spans="8:8" x14ac:dyDescent="0.25">
      <c r="H16086" s="25"/>
    </row>
    <row r="16087" spans="8:8" x14ac:dyDescent="0.25">
      <c r="H16087" s="25"/>
    </row>
    <row r="16088" spans="8:8" x14ac:dyDescent="0.25">
      <c r="H16088" s="25"/>
    </row>
    <row r="16089" spans="8:8" x14ac:dyDescent="0.25">
      <c r="H16089" s="25"/>
    </row>
    <row r="16090" spans="8:8" x14ac:dyDescent="0.25">
      <c r="H16090" s="25"/>
    </row>
    <row r="16091" spans="8:8" x14ac:dyDescent="0.25">
      <c r="H16091" s="25"/>
    </row>
    <row r="16092" spans="8:8" x14ac:dyDescent="0.25">
      <c r="H16092" s="25"/>
    </row>
    <row r="16093" spans="8:8" x14ac:dyDescent="0.25">
      <c r="H16093" s="25"/>
    </row>
    <row r="16094" spans="8:8" x14ac:dyDescent="0.25">
      <c r="H16094" s="25"/>
    </row>
    <row r="16095" spans="8:8" x14ac:dyDescent="0.25">
      <c r="H16095" s="25"/>
    </row>
    <row r="16096" spans="8:8" x14ac:dyDescent="0.25">
      <c r="H16096" s="25"/>
    </row>
    <row r="16097" spans="8:8" x14ac:dyDescent="0.25">
      <c r="H16097" s="25"/>
    </row>
    <row r="16098" spans="8:8" x14ac:dyDescent="0.25">
      <c r="H16098" s="25"/>
    </row>
    <row r="16099" spans="8:8" x14ac:dyDescent="0.25">
      <c r="H16099" s="25"/>
    </row>
    <row r="16100" spans="8:8" x14ac:dyDescent="0.25">
      <c r="H16100" s="25"/>
    </row>
    <row r="16101" spans="8:8" x14ac:dyDescent="0.25">
      <c r="H16101" s="25"/>
    </row>
    <row r="16102" spans="8:8" x14ac:dyDescent="0.25">
      <c r="H16102" s="25"/>
    </row>
    <row r="16103" spans="8:8" x14ac:dyDescent="0.25">
      <c r="H16103" s="25"/>
    </row>
    <row r="16104" spans="8:8" x14ac:dyDescent="0.25">
      <c r="H16104" s="25"/>
    </row>
    <row r="16105" spans="8:8" x14ac:dyDescent="0.25">
      <c r="H16105" s="25"/>
    </row>
    <row r="16106" spans="8:8" x14ac:dyDescent="0.25">
      <c r="H16106" s="25"/>
    </row>
    <row r="16107" spans="8:8" x14ac:dyDescent="0.25">
      <c r="H16107" s="25"/>
    </row>
    <row r="16108" spans="8:8" x14ac:dyDescent="0.25">
      <c r="H16108" s="25"/>
    </row>
    <row r="16109" spans="8:8" x14ac:dyDescent="0.25">
      <c r="H16109" s="25"/>
    </row>
    <row r="16110" spans="8:8" x14ac:dyDescent="0.25">
      <c r="H16110" s="25"/>
    </row>
    <row r="16111" spans="8:8" x14ac:dyDescent="0.25">
      <c r="H16111" s="25"/>
    </row>
    <row r="16112" spans="8:8" x14ac:dyDescent="0.25">
      <c r="H16112" s="25"/>
    </row>
    <row r="16113" spans="8:8" x14ac:dyDescent="0.25">
      <c r="H16113" s="25"/>
    </row>
    <row r="16114" spans="8:8" x14ac:dyDescent="0.25">
      <c r="H16114" s="25"/>
    </row>
    <row r="16115" spans="8:8" x14ac:dyDescent="0.25">
      <c r="H16115" s="25"/>
    </row>
    <row r="16116" spans="8:8" x14ac:dyDescent="0.25">
      <c r="H16116" s="25"/>
    </row>
    <row r="16117" spans="8:8" x14ac:dyDescent="0.25">
      <c r="H16117" s="25"/>
    </row>
    <row r="16118" spans="8:8" x14ac:dyDescent="0.25">
      <c r="H16118" s="25"/>
    </row>
    <row r="16119" spans="8:8" x14ac:dyDescent="0.25">
      <c r="H16119" s="25"/>
    </row>
    <row r="16120" spans="8:8" x14ac:dyDescent="0.25">
      <c r="H16120" s="25"/>
    </row>
    <row r="16121" spans="8:8" x14ac:dyDescent="0.25">
      <c r="H16121" s="25"/>
    </row>
    <row r="16122" spans="8:8" x14ac:dyDescent="0.25">
      <c r="H16122" s="25"/>
    </row>
    <row r="16123" spans="8:8" x14ac:dyDescent="0.25">
      <c r="H16123" s="25"/>
    </row>
    <row r="16124" spans="8:8" x14ac:dyDescent="0.25">
      <c r="H16124" s="25"/>
    </row>
    <row r="16125" spans="8:8" x14ac:dyDescent="0.25">
      <c r="H16125" s="25"/>
    </row>
    <row r="16126" spans="8:8" x14ac:dyDescent="0.25">
      <c r="H16126" s="25"/>
    </row>
    <row r="16127" spans="8:8" x14ac:dyDescent="0.25">
      <c r="H16127" s="25"/>
    </row>
    <row r="16128" spans="8:8" x14ac:dyDescent="0.25">
      <c r="H16128" s="25"/>
    </row>
    <row r="16129" spans="8:8" x14ac:dyDescent="0.25">
      <c r="H16129" s="25"/>
    </row>
    <row r="16130" spans="8:8" x14ac:dyDescent="0.25">
      <c r="H16130" s="25"/>
    </row>
    <row r="16131" spans="8:8" x14ac:dyDescent="0.25">
      <c r="H16131" s="25"/>
    </row>
    <row r="16132" spans="8:8" x14ac:dyDescent="0.25">
      <c r="H16132" s="25"/>
    </row>
    <row r="16133" spans="8:8" x14ac:dyDescent="0.25">
      <c r="H16133" s="25"/>
    </row>
    <row r="16134" spans="8:8" x14ac:dyDescent="0.25">
      <c r="H16134" s="25"/>
    </row>
    <row r="16135" spans="8:8" x14ac:dyDescent="0.25">
      <c r="H16135" s="25"/>
    </row>
    <row r="16136" spans="8:8" x14ac:dyDescent="0.25">
      <c r="H16136" s="25"/>
    </row>
    <row r="16137" spans="8:8" x14ac:dyDescent="0.25">
      <c r="H16137" s="25"/>
    </row>
    <row r="16138" spans="8:8" x14ac:dyDescent="0.25">
      <c r="H16138" s="25"/>
    </row>
    <row r="16139" spans="8:8" x14ac:dyDescent="0.25">
      <c r="H16139" s="25"/>
    </row>
    <row r="16140" spans="8:8" x14ac:dyDescent="0.25">
      <c r="H16140" s="25"/>
    </row>
    <row r="16141" spans="8:8" x14ac:dyDescent="0.25">
      <c r="H16141" s="25"/>
    </row>
    <row r="16142" spans="8:8" x14ac:dyDescent="0.25">
      <c r="H16142" s="25"/>
    </row>
    <row r="16143" spans="8:8" x14ac:dyDescent="0.25">
      <c r="H16143" s="25"/>
    </row>
    <row r="16144" spans="8:8" x14ac:dyDescent="0.25">
      <c r="H16144" s="25"/>
    </row>
    <row r="16145" spans="8:8" x14ac:dyDescent="0.25">
      <c r="H16145" s="25"/>
    </row>
    <row r="16146" spans="8:8" x14ac:dyDescent="0.25">
      <c r="H16146" s="25"/>
    </row>
    <row r="16147" spans="8:8" x14ac:dyDescent="0.25">
      <c r="H16147" s="25"/>
    </row>
    <row r="16148" spans="8:8" x14ac:dyDescent="0.25">
      <c r="H16148" s="25"/>
    </row>
    <row r="16149" spans="8:8" x14ac:dyDescent="0.25">
      <c r="H16149" s="25"/>
    </row>
    <row r="16150" spans="8:8" x14ac:dyDescent="0.25">
      <c r="H16150" s="25"/>
    </row>
    <row r="16151" spans="8:8" x14ac:dyDescent="0.25">
      <c r="H16151" s="25"/>
    </row>
    <row r="16152" spans="8:8" x14ac:dyDescent="0.25">
      <c r="H16152" s="25"/>
    </row>
    <row r="16153" spans="8:8" x14ac:dyDescent="0.25">
      <c r="H16153" s="25"/>
    </row>
    <row r="16154" spans="8:8" x14ac:dyDescent="0.25">
      <c r="H16154" s="25"/>
    </row>
    <row r="16155" spans="8:8" x14ac:dyDescent="0.25">
      <c r="H16155" s="25"/>
    </row>
    <row r="16156" spans="8:8" x14ac:dyDescent="0.25">
      <c r="H16156" s="25"/>
    </row>
    <row r="16157" spans="8:8" x14ac:dyDescent="0.25">
      <c r="H16157" s="25"/>
    </row>
    <row r="16158" spans="8:8" x14ac:dyDescent="0.25">
      <c r="H16158" s="25"/>
    </row>
    <row r="16159" spans="8:8" x14ac:dyDescent="0.25">
      <c r="H16159" s="25"/>
    </row>
    <row r="16160" spans="8:8" x14ac:dyDescent="0.25">
      <c r="H16160" s="25"/>
    </row>
    <row r="16161" spans="8:8" x14ac:dyDescent="0.25">
      <c r="H16161" s="25"/>
    </row>
    <row r="16162" spans="8:8" x14ac:dyDescent="0.25">
      <c r="H16162" s="25"/>
    </row>
    <row r="16163" spans="8:8" x14ac:dyDescent="0.25">
      <c r="H16163" s="25"/>
    </row>
    <row r="16164" spans="8:8" x14ac:dyDescent="0.25">
      <c r="H16164" s="25"/>
    </row>
    <row r="16165" spans="8:8" x14ac:dyDescent="0.25">
      <c r="H16165" s="25"/>
    </row>
    <row r="16166" spans="8:8" x14ac:dyDescent="0.25">
      <c r="H16166" s="25"/>
    </row>
    <row r="16167" spans="8:8" x14ac:dyDescent="0.25">
      <c r="H16167" s="25"/>
    </row>
    <row r="16168" spans="8:8" x14ac:dyDescent="0.25">
      <c r="H16168" s="25"/>
    </row>
    <row r="16169" spans="8:8" x14ac:dyDescent="0.25">
      <c r="H16169" s="25"/>
    </row>
    <row r="16170" spans="8:8" x14ac:dyDescent="0.25">
      <c r="H16170" s="25"/>
    </row>
    <row r="16171" spans="8:8" x14ac:dyDescent="0.25">
      <c r="H16171" s="25"/>
    </row>
    <row r="16172" spans="8:8" x14ac:dyDescent="0.25">
      <c r="H16172" s="25"/>
    </row>
    <row r="16173" spans="8:8" x14ac:dyDescent="0.25">
      <c r="H16173" s="25"/>
    </row>
    <row r="16174" spans="8:8" x14ac:dyDescent="0.25">
      <c r="H16174" s="25"/>
    </row>
    <row r="16175" spans="8:8" x14ac:dyDescent="0.25">
      <c r="H16175" s="25"/>
    </row>
    <row r="16176" spans="8:8" x14ac:dyDescent="0.25">
      <c r="H16176" s="25"/>
    </row>
    <row r="16177" spans="8:8" x14ac:dyDescent="0.25">
      <c r="H16177" s="25"/>
    </row>
    <row r="16178" spans="8:8" x14ac:dyDescent="0.25">
      <c r="H16178" s="25"/>
    </row>
    <row r="16179" spans="8:8" x14ac:dyDescent="0.25">
      <c r="H16179" s="25"/>
    </row>
    <row r="16180" spans="8:8" x14ac:dyDescent="0.25">
      <c r="H16180" s="25"/>
    </row>
    <row r="16181" spans="8:8" x14ac:dyDescent="0.25">
      <c r="H16181" s="25"/>
    </row>
    <row r="16182" spans="8:8" x14ac:dyDescent="0.25">
      <c r="H16182" s="25"/>
    </row>
    <row r="16183" spans="8:8" x14ac:dyDescent="0.25">
      <c r="H16183" s="25"/>
    </row>
    <row r="16184" spans="8:8" x14ac:dyDescent="0.25">
      <c r="H16184" s="25"/>
    </row>
    <row r="16185" spans="8:8" x14ac:dyDescent="0.25">
      <c r="H16185" s="25"/>
    </row>
    <row r="16186" spans="8:8" x14ac:dyDescent="0.25">
      <c r="H16186" s="25"/>
    </row>
    <row r="16187" spans="8:8" x14ac:dyDescent="0.25">
      <c r="H16187" s="25"/>
    </row>
    <row r="16188" spans="8:8" x14ac:dyDescent="0.25">
      <c r="H16188" s="25"/>
    </row>
    <row r="16189" spans="8:8" x14ac:dyDescent="0.25">
      <c r="H16189" s="25"/>
    </row>
    <row r="16190" spans="8:8" x14ac:dyDescent="0.25">
      <c r="H16190" s="25"/>
    </row>
    <row r="16191" spans="8:8" x14ac:dyDescent="0.25">
      <c r="H16191" s="25"/>
    </row>
    <row r="16192" spans="8:8" x14ac:dyDescent="0.25">
      <c r="H16192" s="25"/>
    </row>
    <row r="16193" spans="8:8" x14ac:dyDescent="0.25">
      <c r="H16193" s="25"/>
    </row>
    <row r="16194" spans="8:8" x14ac:dyDescent="0.25">
      <c r="H16194" s="25"/>
    </row>
    <row r="16195" spans="8:8" x14ac:dyDescent="0.25">
      <c r="H16195" s="25"/>
    </row>
    <row r="16196" spans="8:8" x14ac:dyDescent="0.25">
      <c r="H16196" s="25"/>
    </row>
    <row r="16197" spans="8:8" x14ac:dyDescent="0.25">
      <c r="H16197" s="25"/>
    </row>
    <row r="16198" spans="8:8" x14ac:dyDescent="0.25">
      <c r="H16198" s="25"/>
    </row>
    <row r="16199" spans="8:8" x14ac:dyDescent="0.25">
      <c r="H16199" s="25"/>
    </row>
    <row r="16200" spans="8:8" x14ac:dyDescent="0.25">
      <c r="H16200" s="25"/>
    </row>
    <row r="16201" spans="8:8" x14ac:dyDescent="0.25">
      <c r="H16201" s="25"/>
    </row>
    <row r="16202" spans="8:8" x14ac:dyDescent="0.25">
      <c r="H16202" s="25"/>
    </row>
    <row r="16203" spans="8:8" x14ac:dyDescent="0.25">
      <c r="H16203" s="25"/>
    </row>
    <row r="16204" spans="8:8" x14ac:dyDescent="0.25">
      <c r="H16204" s="25"/>
    </row>
    <row r="16205" spans="8:8" x14ac:dyDescent="0.25">
      <c r="H16205" s="25"/>
    </row>
    <row r="16206" spans="8:8" x14ac:dyDescent="0.25">
      <c r="H16206" s="25"/>
    </row>
    <row r="16207" spans="8:8" x14ac:dyDescent="0.25">
      <c r="H16207" s="25"/>
    </row>
    <row r="16208" spans="8:8" x14ac:dyDescent="0.25">
      <c r="H16208" s="25"/>
    </row>
    <row r="16209" spans="8:8" x14ac:dyDescent="0.25">
      <c r="H16209" s="25"/>
    </row>
    <row r="16210" spans="8:8" x14ac:dyDescent="0.25">
      <c r="H16210" s="25"/>
    </row>
    <row r="16211" spans="8:8" x14ac:dyDescent="0.25">
      <c r="H16211" s="25"/>
    </row>
    <row r="16212" spans="8:8" x14ac:dyDescent="0.25">
      <c r="H16212" s="25"/>
    </row>
    <row r="16213" spans="8:8" x14ac:dyDescent="0.25">
      <c r="H16213" s="25"/>
    </row>
    <row r="16214" spans="8:8" x14ac:dyDescent="0.25">
      <c r="H16214" s="25"/>
    </row>
    <row r="16215" spans="8:8" x14ac:dyDescent="0.25">
      <c r="H16215" s="25"/>
    </row>
    <row r="16216" spans="8:8" x14ac:dyDescent="0.25">
      <c r="H16216" s="25"/>
    </row>
    <row r="16217" spans="8:8" x14ac:dyDescent="0.25">
      <c r="H16217" s="25"/>
    </row>
    <row r="16218" spans="8:8" x14ac:dyDescent="0.25">
      <c r="H16218" s="25"/>
    </row>
    <row r="16219" spans="8:8" x14ac:dyDescent="0.25">
      <c r="H16219" s="25"/>
    </row>
    <row r="16220" spans="8:8" x14ac:dyDescent="0.25">
      <c r="H16220" s="25"/>
    </row>
    <row r="16221" spans="8:8" x14ac:dyDescent="0.25">
      <c r="H16221" s="25"/>
    </row>
    <row r="16222" spans="8:8" x14ac:dyDescent="0.25">
      <c r="H16222" s="25"/>
    </row>
    <row r="16223" spans="8:8" x14ac:dyDescent="0.25">
      <c r="H16223" s="25"/>
    </row>
    <row r="16224" spans="8:8" x14ac:dyDescent="0.25">
      <c r="H16224" s="25"/>
    </row>
    <row r="16225" spans="8:8" x14ac:dyDescent="0.25">
      <c r="H16225" s="25"/>
    </row>
    <row r="16226" spans="8:8" x14ac:dyDescent="0.25">
      <c r="H16226" s="25"/>
    </row>
    <row r="16227" spans="8:8" x14ac:dyDescent="0.25">
      <c r="H16227" s="25"/>
    </row>
    <row r="16228" spans="8:8" x14ac:dyDescent="0.25">
      <c r="H16228" s="25"/>
    </row>
    <row r="16229" spans="8:8" x14ac:dyDescent="0.25">
      <c r="H16229" s="25"/>
    </row>
    <row r="16230" spans="8:8" x14ac:dyDescent="0.25">
      <c r="H16230" s="25"/>
    </row>
    <row r="16231" spans="8:8" x14ac:dyDescent="0.25">
      <c r="H16231" s="25"/>
    </row>
    <row r="16232" spans="8:8" x14ac:dyDescent="0.25">
      <c r="H16232" s="25"/>
    </row>
    <row r="16233" spans="8:8" x14ac:dyDescent="0.25">
      <c r="H16233" s="25"/>
    </row>
    <row r="16234" spans="8:8" x14ac:dyDescent="0.25">
      <c r="H16234" s="25"/>
    </row>
    <row r="16235" spans="8:8" x14ac:dyDescent="0.25">
      <c r="H16235" s="25"/>
    </row>
    <row r="16236" spans="8:8" x14ac:dyDescent="0.25">
      <c r="H16236" s="25"/>
    </row>
    <row r="16237" spans="8:8" x14ac:dyDescent="0.25">
      <c r="H16237" s="25"/>
    </row>
    <row r="16238" spans="8:8" x14ac:dyDescent="0.25">
      <c r="H16238" s="25"/>
    </row>
    <row r="16239" spans="8:8" x14ac:dyDescent="0.25">
      <c r="H16239" s="25"/>
    </row>
    <row r="16240" spans="8:8" x14ac:dyDescent="0.25">
      <c r="H16240" s="25"/>
    </row>
    <row r="16241" spans="8:8" x14ac:dyDescent="0.25">
      <c r="H16241" s="25"/>
    </row>
    <row r="16242" spans="8:8" x14ac:dyDescent="0.25">
      <c r="H16242" s="25"/>
    </row>
    <row r="16243" spans="8:8" x14ac:dyDescent="0.25">
      <c r="H16243" s="25"/>
    </row>
    <row r="16244" spans="8:8" x14ac:dyDescent="0.25">
      <c r="H16244" s="25"/>
    </row>
    <row r="16245" spans="8:8" x14ac:dyDescent="0.25">
      <c r="H16245" s="25"/>
    </row>
    <row r="16246" spans="8:8" x14ac:dyDescent="0.25">
      <c r="H16246" s="25"/>
    </row>
    <row r="16247" spans="8:8" x14ac:dyDescent="0.25">
      <c r="H16247" s="25"/>
    </row>
    <row r="16248" spans="8:8" x14ac:dyDescent="0.25">
      <c r="H16248" s="25"/>
    </row>
    <row r="16249" spans="8:8" x14ac:dyDescent="0.25">
      <c r="H16249" s="25"/>
    </row>
    <row r="16250" spans="8:8" x14ac:dyDescent="0.25">
      <c r="H16250" s="25"/>
    </row>
    <row r="16251" spans="8:8" x14ac:dyDescent="0.25">
      <c r="H16251" s="25"/>
    </row>
    <row r="16252" spans="8:8" x14ac:dyDescent="0.25">
      <c r="H16252" s="25"/>
    </row>
    <row r="16253" spans="8:8" x14ac:dyDescent="0.25">
      <c r="H16253" s="25"/>
    </row>
    <row r="16254" spans="8:8" x14ac:dyDescent="0.25">
      <c r="H16254" s="25"/>
    </row>
    <row r="16255" spans="8:8" x14ac:dyDescent="0.25">
      <c r="H16255" s="25"/>
    </row>
    <row r="16256" spans="8:8" x14ac:dyDescent="0.25">
      <c r="H16256" s="25"/>
    </row>
    <row r="16257" spans="8:8" x14ac:dyDescent="0.25">
      <c r="H16257" s="25"/>
    </row>
    <row r="16258" spans="8:8" x14ac:dyDescent="0.25">
      <c r="H16258" s="25"/>
    </row>
    <row r="16259" spans="8:8" x14ac:dyDescent="0.25">
      <c r="H16259" s="25"/>
    </row>
    <row r="16260" spans="8:8" x14ac:dyDescent="0.25">
      <c r="H16260" s="25"/>
    </row>
    <row r="16261" spans="8:8" x14ac:dyDescent="0.25">
      <c r="H16261" s="25"/>
    </row>
    <row r="16262" spans="8:8" x14ac:dyDescent="0.25">
      <c r="H16262" s="25"/>
    </row>
    <row r="16263" spans="8:8" x14ac:dyDescent="0.25">
      <c r="H16263" s="25"/>
    </row>
    <row r="16264" spans="8:8" x14ac:dyDescent="0.25">
      <c r="H16264" s="25"/>
    </row>
    <row r="16265" spans="8:8" x14ac:dyDescent="0.25">
      <c r="H16265" s="25"/>
    </row>
    <row r="16266" spans="8:8" x14ac:dyDescent="0.25">
      <c r="H16266" s="25"/>
    </row>
    <row r="16267" spans="8:8" x14ac:dyDescent="0.25">
      <c r="H16267" s="25"/>
    </row>
    <row r="16268" spans="8:8" x14ac:dyDescent="0.25">
      <c r="H16268" s="25"/>
    </row>
    <row r="16269" spans="8:8" x14ac:dyDescent="0.25">
      <c r="H16269" s="25"/>
    </row>
    <row r="16270" spans="8:8" x14ac:dyDescent="0.25">
      <c r="H16270" s="25"/>
    </row>
    <row r="16271" spans="8:8" x14ac:dyDescent="0.25">
      <c r="H16271" s="25"/>
    </row>
    <row r="16272" spans="8:8" x14ac:dyDescent="0.25">
      <c r="H16272" s="25"/>
    </row>
    <row r="16273" spans="8:8" x14ac:dyDescent="0.25">
      <c r="H16273" s="25"/>
    </row>
    <row r="16274" spans="8:8" x14ac:dyDescent="0.25">
      <c r="H16274" s="25"/>
    </row>
    <row r="16275" spans="8:8" x14ac:dyDescent="0.25">
      <c r="H16275" s="25"/>
    </row>
    <row r="16276" spans="8:8" x14ac:dyDescent="0.25">
      <c r="H16276" s="25"/>
    </row>
    <row r="16277" spans="8:8" x14ac:dyDescent="0.25">
      <c r="H16277" s="25"/>
    </row>
    <row r="16278" spans="8:8" x14ac:dyDescent="0.25">
      <c r="H16278" s="25"/>
    </row>
    <row r="16279" spans="8:8" x14ac:dyDescent="0.25">
      <c r="H16279" s="25"/>
    </row>
    <row r="16280" spans="8:8" x14ac:dyDescent="0.25">
      <c r="H16280" s="25"/>
    </row>
    <row r="16281" spans="8:8" x14ac:dyDescent="0.25">
      <c r="H16281" s="25"/>
    </row>
    <row r="16282" spans="8:8" x14ac:dyDescent="0.25">
      <c r="H16282" s="25"/>
    </row>
    <row r="16283" spans="8:8" x14ac:dyDescent="0.25">
      <c r="H16283" s="25"/>
    </row>
    <row r="16284" spans="8:8" x14ac:dyDescent="0.25">
      <c r="H16284" s="25"/>
    </row>
    <row r="16285" spans="8:8" x14ac:dyDescent="0.25">
      <c r="H16285" s="25"/>
    </row>
    <row r="16286" spans="8:8" x14ac:dyDescent="0.25">
      <c r="H16286" s="25"/>
    </row>
    <row r="16287" spans="8:8" x14ac:dyDescent="0.25">
      <c r="H16287" s="25"/>
    </row>
    <row r="16288" spans="8:8" x14ac:dyDescent="0.25">
      <c r="H16288" s="25"/>
    </row>
    <row r="16289" spans="8:8" x14ac:dyDescent="0.25">
      <c r="H16289" s="25"/>
    </row>
    <row r="16290" spans="8:8" x14ac:dyDescent="0.25">
      <c r="H16290" s="25"/>
    </row>
    <row r="16291" spans="8:8" x14ac:dyDescent="0.25">
      <c r="H16291" s="25"/>
    </row>
    <row r="16292" spans="8:8" x14ac:dyDescent="0.25">
      <c r="H16292" s="25"/>
    </row>
    <row r="16293" spans="8:8" x14ac:dyDescent="0.25">
      <c r="H16293" s="25"/>
    </row>
    <row r="16294" spans="8:8" x14ac:dyDescent="0.25">
      <c r="H16294" s="25"/>
    </row>
    <row r="16295" spans="8:8" x14ac:dyDescent="0.25">
      <c r="H16295" s="25"/>
    </row>
    <row r="16296" spans="8:8" x14ac:dyDescent="0.25">
      <c r="H16296" s="25"/>
    </row>
    <row r="16297" spans="8:8" x14ac:dyDescent="0.25">
      <c r="H16297" s="25"/>
    </row>
    <row r="16298" spans="8:8" x14ac:dyDescent="0.25">
      <c r="H16298" s="25"/>
    </row>
    <row r="16299" spans="8:8" x14ac:dyDescent="0.25">
      <c r="H16299" s="25"/>
    </row>
    <row r="16300" spans="8:8" x14ac:dyDescent="0.25">
      <c r="H16300" s="25"/>
    </row>
    <row r="16301" spans="8:8" x14ac:dyDescent="0.25">
      <c r="H16301" s="25"/>
    </row>
    <row r="16302" spans="8:8" x14ac:dyDescent="0.25">
      <c r="H16302" s="25"/>
    </row>
    <row r="16303" spans="8:8" x14ac:dyDescent="0.25">
      <c r="H16303" s="25"/>
    </row>
    <row r="16304" spans="8:8" x14ac:dyDescent="0.25">
      <c r="H16304" s="25"/>
    </row>
    <row r="16305" spans="8:8" x14ac:dyDescent="0.25">
      <c r="H16305" s="25"/>
    </row>
    <row r="16306" spans="8:8" x14ac:dyDescent="0.25">
      <c r="H16306" s="25"/>
    </row>
    <row r="16307" spans="8:8" x14ac:dyDescent="0.25">
      <c r="H16307" s="25"/>
    </row>
    <row r="16308" spans="8:8" x14ac:dyDescent="0.25">
      <c r="H16308" s="25"/>
    </row>
    <row r="16309" spans="8:8" x14ac:dyDescent="0.25">
      <c r="H16309" s="25"/>
    </row>
    <row r="16310" spans="8:8" x14ac:dyDescent="0.25">
      <c r="H16310" s="25"/>
    </row>
    <row r="16311" spans="8:8" x14ac:dyDescent="0.25">
      <c r="H16311" s="25"/>
    </row>
    <row r="16312" spans="8:8" x14ac:dyDescent="0.25">
      <c r="H16312" s="25"/>
    </row>
    <row r="16313" spans="8:8" x14ac:dyDescent="0.25">
      <c r="H16313" s="25"/>
    </row>
    <row r="16314" spans="8:8" x14ac:dyDescent="0.25">
      <c r="H16314" s="25"/>
    </row>
    <row r="16315" spans="8:8" x14ac:dyDescent="0.25">
      <c r="H16315" s="25"/>
    </row>
    <row r="16316" spans="8:8" x14ac:dyDescent="0.25">
      <c r="H16316" s="25"/>
    </row>
    <row r="16317" spans="8:8" x14ac:dyDescent="0.25">
      <c r="H16317" s="25"/>
    </row>
    <row r="16318" spans="8:8" x14ac:dyDescent="0.25">
      <c r="H16318" s="25"/>
    </row>
    <row r="16319" spans="8:8" x14ac:dyDescent="0.25">
      <c r="H16319" s="25"/>
    </row>
    <row r="16320" spans="8:8" x14ac:dyDescent="0.25">
      <c r="H16320" s="25"/>
    </row>
    <row r="16321" spans="8:8" x14ac:dyDescent="0.25">
      <c r="H16321" s="25"/>
    </row>
    <row r="16322" spans="8:8" x14ac:dyDescent="0.25">
      <c r="H16322" s="25"/>
    </row>
    <row r="16323" spans="8:8" x14ac:dyDescent="0.25">
      <c r="H16323" s="25"/>
    </row>
    <row r="16324" spans="8:8" x14ac:dyDescent="0.25">
      <c r="H16324" s="25"/>
    </row>
    <row r="16325" spans="8:8" x14ac:dyDescent="0.25">
      <c r="H16325" s="25"/>
    </row>
    <row r="16326" spans="8:8" x14ac:dyDescent="0.25">
      <c r="H16326" s="25"/>
    </row>
    <row r="16327" spans="8:8" x14ac:dyDescent="0.25">
      <c r="H16327" s="25"/>
    </row>
    <row r="16328" spans="8:8" x14ac:dyDescent="0.25">
      <c r="H16328" s="25"/>
    </row>
    <row r="16329" spans="8:8" x14ac:dyDescent="0.25">
      <c r="H16329" s="25"/>
    </row>
    <row r="16330" spans="8:8" x14ac:dyDescent="0.25">
      <c r="H16330" s="25"/>
    </row>
    <row r="16331" spans="8:8" x14ac:dyDescent="0.25">
      <c r="H16331" s="25"/>
    </row>
    <row r="16332" spans="8:8" x14ac:dyDescent="0.25">
      <c r="H16332" s="25"/>
    </row>
    <row r="16333" spans="8:8" x14ac:dyDescent="0.25">
      <c r="H16333" s="25"/>
    </row>
    <row r="16334" spans="8:8" x14ac:dyDescent="0.25">
      <c r="H16334" s="25"/>
    </row>
    <row r="16335" spans="8:8" x14ac:dyDescent="0.25">
      <c r="H16335" s="25"/>
    </row>
    <row r="16336" spans="8:8" x14ac:dyDescent="0.25">
      <c r="H16336" s="25"/>
    </row>
    <row r="16337" spans="8:8" x14ac:dyDescent="0.25">
      <c r="H16337" s="25"/>
    </row>
    <row r="16338" spans="8:8" x14ac:dyDescent="0.25">
      <c r="H16338" s="25"/>
    </row>
    <row r="16339" spans="8:8" x14ac:dyDescent="0.25">
      <c r="H16339" s="25"/>
    </row>
    <row r="16340" spans="8:8" x14ac:dyDescent="0.25">
      <c r="H16340" s="25"/>
    </row>
    <row r="16341" spans="8:8" x14ac:dyDescent="0.25">
      <c r="H16341" s="25"/>
    </row>
    <row r="16342" spans="8:8" x14ac:dyDescent="0.25">
      <c r="H16342" s="25"/>
    </row>
    <row r="16343" spans="8:8" x14ac:dyDescent="0.25">
      <c r="H16343" s="25"/>
    </row>
    <row r="16344" spans="8:8" x14ac:dyDescent="0.25">
      <c r="H16344" s="25"/>
    </row>
    <row r="16345" spans="8:8" x14ac:dyDescent="0.25">
      <c r="H16345" s="25"/>
    </row>
    <row r="16346" spans="8:8" x14ac:dyDescent="0.25">
      <c r="H16346" s="25"/>
    </row>
    <row r="16347" spans="8:8" x14ac:dyDescent="0.25">
      <c r="H16347" s="25"/>
    </row>
    <row r="16348" spans="8:8" x14ac:dyDescent="0.25">
      <c r="H16348" s="25"/>
    </row>
    <row r="16349" spans="8:8" x14ac:dyDescent="0.25">
      <c r="H16349" s="25"/>
    </row>
    <row r="16350" spans="8:8" x14ac:dyDescent="0.25">
      <c r="H16350" s="25"/>
    </row>
    <row r="16351" spans="8:8" x14ac:dyDescent="0.25">
      <c r="H16351" s="25"/>
    </row>
    <row r="16352" spans="8:8" x14ac:dyDescent="0.25">
      <c r="H16352" s="25"/>
    </row>
    <row r="16353" spans="8:8" x14ac:dyDescent="0.25">
      <c r="H16353" s="25"/>
    </row>
    <row r="16354" spans="8:8" x14ac:dyDescent="0.25">
      <c r="H16354" s="25"/>
    </row>
    <row r="16355" spans="8:8" x14ac:dyDescent="0.25">
      <c r="H16355" s="25"/>
    </row>
    <row r="16356" spans="8:8" x14ac:dyDescent="0.25">
      <c r="H16356" s="25"/>
    </row>
    <row r="16357" spans="8:8" x14ac:dyDescent="0.25">
      <c r="H16357" s="25"/>
    </row>
    <row r="16358" spans="8:8" x14ac:dyDescent="0.25">
      <c r="H16358" s="25"/>
    </row>
    <row r="16359" spans="8:8" x14ac:dyDescent="0.25">
      <c r="H16359" s="25"/>
    </row>
    <row r="16360" spans="8:8" x14ac:dyDescent="0.25">
      <c r="H16360" s="25"/>
    </row>
    <row r="16361" spans="8:8" x14ac:dyDescent="0.25">
      <c r="H16361" s="25"/>
    </row>
    <row r="16362" spans="8:8" x14ac:dyDescent="0.25">
      <c r="H16362" s="25"/>
    </row>
    <row r="16363" spans="8:8" x14ac:dyDescent="0.25">
      <c r="H16363" s="25"/>
    </row>
    <row r="16364" spans="8:8" x14ac:dyDescent="0.25">
      <c r="H16364" s="25"/>
    </row>
    <row r="16365" spans="8:8" x14ac:dyDescent="0.25">
      <c r="H16365" s="25"/>
    </row>
    <row r="16366" spans="8:8" x14ac:dyDescent="0.25">
      <c r="H16366" s="25"/>
    </row>
    <row r="16367" spans="8:8" x14ac:dyDescent="0.25">
      <c r="H16367" s="25"/>
    </row>
    <row r="16368" spans="8:8" x14ac:dyDescent="0.25">
      <c r="H16368" s="25"/>
    </row>
    <row r="16369" spans="8:8" x14ac:dyDescent="0.25">
      <c r="H16369" s="25"/>
    </row>
    <row r="16370" spans="8:8" x14ac:dyDescent="0.25">
      <c r="H16370" s="25"/>
    </row>
    <row r="16371" spans="8:8" x14ac:dyDescent="0.25">
      <c r="H16371" s="25"/>
    </row>
    <row r="16372" spans="8:8" x14ac:dyDescent="0.25">
      <c r="H16372" s="25"/>
    </row>
    <row r="16373" spans="8:8" x14ac:dyDescent="0.25">
      <c r="H16373" s="25"/>
    </row>
    <row r="16374" spans="8:8" x14ac:dyDescent="0.25">
      <c r="H16374" s="25"/>
    </row>
    <row r="16375" spans="8:8" x14ac:dyDescent="0.25">
      <c r="H16375" s="25"/>
    </row>
    <row r="16376" spans="8:8" x14ac:dyDescent="0.25">
      <c r="H16376" s="25"/>
    </row>
    <row r="16377" spans="8:8" x14ac:dyDescent="0.25">
      <c r="H16377" s="25"/>
    </row>
    <row r="16378" spans="8:8" x14ac:dyDescent="0.25">
      <c r="H16378" s="25"/>
    </row>
    <row r="16379" spans="8:8" x14ac:dyDescent="0.25">
      <c r="H16379" s="25"/>
    </row>
    <row r="16380" spans="8:8" x14ac:dyDescent="0.25">
      <c r="H16380" s="25"/>
    </row>
    <row r="16381" spans="8:8" x14ac:dyDescent="0.25">
      <c r="H16381" s="25"/>
    </row>
    <row r="16382" spans="8:8" x14ac:dyDescent="0.25">
      <c r="H16382" s="25"/>
    </row>
    <row r="16383" spans="8:8" x14ac:dyDescent="0.25">
      <c r="H16383" s="25"/>
    </row>
    <row r="16384" spans="8:8" x14ac:dyDescent="0.25">
      <c r="H16384" s="25"/>
    </row>
    <row r="16385" spans="8:8" x14ac:dyDescent="0.25">
      <c r="H16385" s="25"/>
    </row>
    <row r="16386" spans="8:8" x14ac:dyDescent="0.25">
      <c r="H16386" s="25"/>
    </row>
  </sheetData>
  <hyperlinks>
    <hyperlink ref="B16" r:id="rId1" display="POP16O@USECON"/>
    <hyperlink ref="B17" r:id="rId2" display="POP65O@USECON"/>
    <hyperlink ref="B19" r:id="rId3"/>
    <hyperlink ref="B15" r:id="rId4" display="POP@USECON"/>
    <hyperlink ref="B23" r:id="rId5"/>
    <hyperlink ref="B9" r:id="rId6"/>
    <hyperlink ref="B11" r:id="rId7"/>
    <hyperlink ref="B12" r:id="rId8"/>
    <hyperlink ref="B13" r:id="rId9"/>
  </hyperlinks>
  <pageMargins left="0.7" right="0.7" top="0.75" bottom="0.75" header="0.3" footer="0.3"/>
  <pageSetup paperSize="9"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9"/>
  <sheetViews>
    <sheetView topLeftCell="T22" workbookViewId="0">
      <selection activeCell="AC103" sqref="AC103"/>
    </sheetView>
  </sheetViews>
  <sheetFormatPr defaultRowHeight="15" x14ac:dyDescent="0.25"/>
  <cols>
    <col min="1" max="1" width="23" style="22" bestFit="1" customWidth="1"/>
    <col min="2" max="2" width="19.28515625" style="22" bestFit="1" customWidth="1"/>
    <col min="3" max="5" width="19" style="22" bestFit="1" customWidth="1"/>
    <col min="6" max="17" width="19.28515625" style="22" bestFit="1" customWidth="1"/>
    <col min="18" max="18" width="18.42578125" style="22" bestFit="1" customWidth="1"/>
    <col min="19" max="23" width="19.28515625" style="22" bestFit="1" customWidth="1"/>
    <col min="24" max="25" width="18.140625" style="22" bestFit="1" customWidth="1"/>
    <col min="26" max="26" width="19" style="22" bestFit="1" customWidth="1"/>
    <col min="27" max="29" width="18.140625" style="22" bestFit="1" customWidth="1"/>
  </cols>
  <sheetData>
    <row r="1" spans="1:29" ht="14.45" x14ac:dyDescent="0.3">
      <c r="A1" s="54" t="s">
        <v>841</v>
      </c>
      <c r="B1" s="22" t="s">
        <v>731</v>
      </c>
      <c r="C1" s="22" t="s">
        <v>633</v>
      </c>
      <c r="D1" s="22" t="s">
        <v>732</v>
      </c>
      <c r="E1" s="22" t="s">
        <v>733</v>
      </c>
      <c r="F1" s="22" t="s">
        <v>731</v>
      </c>
      <c r="G1" s="22" t="s">
        <v>734</v>
      </c>
      <c r="H1" s="22" t="s">
        <v>735</v>
      </c>
      <c r="I1" s="22" t="s">
        <v>736</v>
      </c>
      <c r="J1" s="22" t="s">
        <v>737</v>
      </c>
      <c r="K1" s="22" t="s">
        <v>738</v>
      </c>
      <c r="L1" s="22" t="s">
        <v>739</v>
      </c>
      <c r="M1" s="22" t="s">
        <v>740</v>
      </c>
      <c r="N1" s="22" t="s">
        <v>741</v>
      </c>
      <c r="O1" s="22" t="s">
        <v>742</v>
      </c>
      <c r="P1" s="22" t="s">
        <v>743</v>
      </c>
      <c r="Q1" s="22" t="s">
        <v>744</v>
      </c>
      <c r="R1" s="22" t="s">
        <v>745</v>
      </c>
      <c r="S1" s="22" t="s">
        <v>746</v>
      </c>
      <c r="T1" s="22" t="s">
        <v>747</v>
      </c>
      <c r="U1" s="22" t="s">
        <v>748</v>
      </c>
      <c r="V1" s="22" t="s">
        <v>749</v>
      </c>
      <c r="W1" s="22" t="s">
        <v>750</v>
      </c>
      <c r="X1" s="22" t="s">
        <v>751</v>
      </c>
      <c r="Y1" s="22" t="s">
        <v>752</v>
      </c>
      <c r="Z1" s="22" t="s">
        <v>753</v>
      </c>
      <c r="AA1" s="22" t="s">
        <v>754</v>
      </c>
      <c r="AB1" s="22" t="s">
        <v>755</v>
      </c>
      <c r="AC1" s="22" t="s">
        <v>756</v>
      </c>
    </row>
    <row r="2" spans="1:29" ht="14.45" x14ac:dyDescent="0.3">
      <c r="A2" s="54" t="s">
        <v>842</v>
      </c>
    </row>
    <row r="3" spans="1:29" ht="14.45" x14ac:dyDescent="0.3">
      <c r="A3" s="54" t="s">
        <v>843</v>
      </c>
    </row>
    <row r="4" spans="1:29" ht="14.45" x14ac:dyDescent="0.3">
      <c r="A4" s="54" t="s">
        <v>844</v>
      </c>
    </row>
    <row r="5" spans="1:29" ht="14.45" x14ac:dyDescent="0.3">
      <c r="A5" s="54" t="s">
        <v>784</v>
      </c>
      <c r="B5" s="22">
        <v>18.706</v>
      </c>
      <c r="C5" s="22">
        <v>18.706</v>
      </c>
      <c r="F5" s="22">
        <v>18.706</v>
      </c>
      <c r="G5" s="22">
        <v>5.391</v>
      </c>
      <c r="K5" s="22">
        <v>0.89400000000000002</v>
      </c>
      <c r="L5" s="22">
        <v>9.9309999999999992</v>
      </c>
      <c r="N5" s="22">
        <v>8.9999999999999993E-3</v>
      </c>
      <c r="O5" s="22">
        <v>0.11600000000000001</v>
      </c>
      <c r="P5" s="22">
        <v>2.306</v>
      </c>
      <c r="R5" s="22">
        <v>7.0000000000000001E-3</v>
      </c>
      <c r="V5" s="22">
        <v>5.1999999999999998E-2</v>
      </c>
    </row>
    <row r="6" spans="1:29" ht="14.45" x14ac:dyDescent="0.3">
      <c r="A6" s="54" t="s">
        <v>785</v>
      </c>
    </row>
    <row r="7" spans="1:29" ht="14.45" x14ac:dyDescent="0.3">
      <c r="A7" s="54" t="s">
        <v>786</v>
      </c>
    </row>
    <row r="8" spans="1:29" ht="14.45" x14ac:dyDescent="0.3">
      <c r="A8" s="54" t="s">
        <v>787</v>
      </c>
    </row>
    <row r="9" spans="1:29" ht="14.45" x14ac:dyDescent="0.3">
      <c r="A9" s="54" t="s">
        <v>788</v>
      </c>
      <c r="B9" s="22">
        <v>23.1</v>
      </c>
      <c r="C9" s="22">
        <v>23.1</v>
      </c>
      <c r="F9" s="22">
        <v>23.1</v>
      </c>
      <c r="G9" s="22">
        <v>6.1909999999999998</v>
      </c>
      <c r="J9" s="22">
        <v>2.5000000000000001E-2</v>
      </c>
      <c r="K9" s="22">
        <v>0.66600000000000004</v>
      </c>
      <c r="L9" s="22">
        <v>13.349</v>
      </c>
      <c r="N9" s="22">
        <v>1.7000000000000001E-2</v>
      </c>
      <c r="O9" s="22">
        <v>0.157</v>
      </c>
      <c r="P9" s="22">
        <v>2.5449999999999999</v>
      </c>
      <c r="Q9" s="22">
        <v>8.0000000000000002E-3</v>
      </c>
      <c r="R9" s="22">
        <v>8.9999999999999993E-3</v>
      </c>
      <c r="V9" s="22">
        <v>0.13300000000000001</v>
      </c>
    </row>
    <row r="10" spans="1:29" ht="14.45" x14ac:dyDescent="0.3">
      <c r="A10" s="54" t="s">
        <v>789</v>
      </c>
    </row>
    <row r="11" spans="1:29" ht="14.45" x14ac:dyDescent="0.3">
      <c r="A11" s="54" t="s">
        <v>790</v>
      </c>
    </row>
    <row r="12" spans="1:29" ht="14.45" x14ac:dyDescent="0.3">
      <c r="A12" s="54" t="s">
        <v>791</v>
      </c>
    </row>
    <row r="13" spans="1:29" ht="14.45" x14ac:dyDescent="0.3">
      <c r="A13" s="54" t="s">
        <v>792</v>
      </c>
      <c r="B13" s="22">
        <v>28.266999999999999</v>
      </c>
      <c r="C13" s="22">
        <v>28.266999999999999</v>
      </c>
      <c r="F13" s="22">
        <v>28.266999999999999</v>
      </c>
      <c r="G13" s="22">
        <v>6.7569999999999997</v>
      </c>
      <c r="J13" s="22">
        <v>0.05</v>
      </c>
      <c r="K13" s="22">
        <v>0.625</v>
      </c>
      <c r="L13" s="22">
        <v>16.872</v>
      </c>
      <c r="N13" s="22">
        <v>2.8000000000000001E-2</v>
      </c>
      <c r="O13" s="22">
        <v>0.22500000000000001</v>
      </c>
      <c r="P13" s="22">
        <v>3.4969999999999999</v>
      </c>
      <c r="Q13" s="22">
        <v>1.6E-2</v>
      </c>
      <c r="R13" s="22">
        <v>1.0999999999999999E-2</v>
      </c>
      <c r="V13" s="22">
        <v>0.186</v>
      </c>
    </row>
    <row r="14" spans="1:29" ht="14.45" x14ac:dyDescent="0.3">
      <c r="A14" s="54" t="s">
        <v>793</v>
      </c>
    </row>
    <row r="15" spans="1:29" ht="14.45" x14ac:dyDescent="0.3">
      <c r="A15" s="54" t="s">
        <v>794</v>
      </c>
    </row>
    <row r="16" spans="1:29" ht="14.45" x14ac:dyDescent="0.3">
      <c r="A16" s="54" t="s">
        <v>795</v>
      </c>
    </row>
    <row r="17" spans="1:22" ht="14.45" x14ac:dyDescent="0.3">
      <c r="A17" s="54" t="s">
        <v>796</v>
      </c>
      <c r="B17" s="22">
        <v>33.421999999999997</v>
      </c>
      <c r="C17" s="22">
        <v>33.421999999999997</v>
      </c>
      <c r="F17" s="22">
        <v>33.421999999999997</v>
      </c>
      <c r="G17" s="22">
        <v>7.274</v>
      </c>
      <c r="J17" s="22">
        <v>0.1</v>
      </c>
      <c r="K17" s="22">
        <v>0.71</v>
      </c>
      <c r="L17" s="22">
        <v>19.821000000000002</v>
      </c>
      <c r="N17" s="22">
        <v>5.3999999999999999E-2</v>
      </c>
      <c r="O17" s="22">
        <v>0.30199999999999999</v>
      </c>
      <c r="P17" s="22">
        <v>4.9429999999999996</v>
      </c>
      <c r="Q17" s="22">
        <v>2.5000000000000001E-2</v>
      </c>
      <c r="R17" s="22">
        <v>1.6E-2</v>
      </c>
      <c r="V17" s="22">
        <v>0.17699999999999999</v>
      </c>
    </row>
    <row r="18" spans="1:22" ht="14.45" x14ac:dyDescent="0.3">
      <c r="A18" s="54" t="s">
        <v>797</v>
      </c>
    </row>
    <row r="19" spans="1:22" ht="14.45" x14ac:dyDescent="0.3">
      <c r="A19" s="54" t="s">
        <v>798</v>
      </c>
    </row>
    <row r="20" spans="1:22" ht="14.45" x14ac:dyDescent="0.3">
      <c r="A20" s="54" t="s">
        <v>799</v>
      </c>
    </row>
    <row r="21" spans="1:22" ht="14.45" x14ac:dyDescent="0.3">
      <c r="A21" s="54" t="s">
        <v>800</v>
      </c>
      <c r="B21" s="22">
        <v>37.405999999999999</v>
      </c>
      <c r="C21" s="22">
        <v>37.405999999999999</v>
      </c>
      <c r="F21" s="22">
        <v>37.405999999999999</v>
      </c>
      <c r="G21" s="22">
        <v>7.47</v>
      </c>
      <c r="J21" s="22">
        <v>0.17499999999999999</v>
      </c>
      <c r="K21" s="22">
        <v>0.82699999999999996</v>
      </c>
      <c r="L21" s="22">
        <v>22.13</v>
      </c>
      <c r="N21" s="22">
        <v>6.9000000000000006E-2</v>
      </c>
      <c r="O21" s="22">
        <v>0.34499999999999997</v>
      </c>
      <c r="P21" s="22">
        <v>6.093</v>
      </c>
      <c r="Q21" s="22">
        <v>3.3000000000000002E-2</v>
      </c>
      <c r="R21" s="22">
        <v>2.5000000000000001E-2</v>
      </c>
      <c r="V21" s="22">
        <v>0.23899999999999999</v>
      </c>
    </row>
    <row r="22" spans="1:22" ht="14.45" x14ac:dyDescent="0.3">
      <c r="A22" s="54" t="s">
        <v>801</v>
      </c>
    </row>
    <row r="23" spans="1:22" ht="14.45" x14ac:dyDescent="0.3">
      <c r="A23" s="54" t="s">
        <v>802</v>
      </c>
    </row>
    <row r="24" spans="1:22" ht="14.45" x14ac:dyDescent="0.3">
      <c r="A24" s="54" t="s">
        <v>803</v>
      </c>
    </row>
    <row r="25" spans="1:22" ht="14.45" x14ac:dyDescent="0.3">
      <c r="A25" s="54" t="s">
        <v>804</v>
      </c>
      <c r="B25" s="22">
        <v>45.25</v>
      </c>
      <c r="C25" s="22">
        <v>45.25</v>
      </c>
      <c r="F25" s="22">
        <v>45.25</v>
      </c>
      <c r="G25" s="22">
        <v>7.69</v>
      </c>
      <c r="J25" s="22">
        <v>0.221</v>
      </c>
      <c r="K25" s="22">
        <v>1.37</v>
      </c>
      <c r="L25" s="22">
        <v>26.541</v>
      </c>
      <c r="N25" s="22">
        <v>9.0999999999999998E-2</v>
      </c>
      <c r="O25" s="22">
        <v>0.40200000000000002</v>
      </c>
      <c r="P25" s="22">
        <v>8.4779999999999998</v>
      </c>
      <c r="Q25" s="22">
        <v>4.2999999999999997E-2</v>
      </c>
      <c r="R25" s="22">
        <v>3.6999999999999998E-2</v>
      </c>
      <c r="V25" s="22">
        <v>0.377</v>
      </c>
    </row>
    <row r="26" spans="1:22" ht="14.45" x14ac:dyDescent="0.3">
      <c r="A26" s="54" t="s">
        <v>805</v>
      </c>
    </row>
    <row r="27" spans="1:22" ht="14.45" x14ac:dyDescent="0.3">
      <c r="A27" s="54" t="s">
        <v>806</v>
      </c>
    </row>
    <row r="28" spans="1:22" ht="14.45" x14ac:dyDescent="0.3">
      <c r="A28" s="54" t="s">
        <v>807</v>
      </c>
    </row>
    <row r="29" spans="1:22" ht="14.45" x14ac:dyDescent="0.3">
      <c r="A29" s="54" t="s">
        <v>808</v>
      </c>
      <c r="B29" s="22">
        <v>51.792000000000002</v>
      </c>
      <c r="C29" s="22">
        <v>51.792000000000002</v>
      </c>
      <c r="F29" s="22">
        <v>51.792000000000002</v>
      </c>
      <c r="G29" s="22">
        <v>7.9779999999999998</v>
      </c>
      <c r="J29" s="22">
        <v>0.28299999999999997</v>
      </c>
      <c r="K29" s="22">
        <v>1.988</v>
      </c>
      <c r="L29" s="22">
        <v>30.013000000000002</v>
      </c>
      <c r="N29" s="22">
        <v>0.11600000000000001</v>
      </c>
      <c r="O29" s="22">
        <v>0.40500000000000003</v>
      </c>
      <c r="P29" s="22">
        <v>10.61</v>
      </c>
      <c r="Q29" s="22">
        <v>5.0999999999999997E-2</v>
      </c>
      <c r="R29" s="22">
        <v>5.1999999999999998E-2</v>
      </c>
      <c r="V29" s="22">
        <v>0.29599999999999999</v>
      </c>
    </row>
    <row r="30" spans="1:22" ht="14.45" x14ac:dyDescent="0.3">
      <c r="A30" s="54" t="s">
        <v>809</v>
      </c>
      <c r="B30" s="22">
        <v>53.066000000000003</v>
      </c>
      <c r="C30" s="22">
        <v>53.066000000000003</v>
      </c>
      <c r="F30" s="22">
        <v>53.066000000000003</v>
      </c>
      <c r="G30" s="22">
        <v>7.8339999999999996</v>
      </c>
      <c r="J30" s="22">
        <v>0.30099999999999999</v>
      </c>
      <c r="K30" s="22">
        <v>2.1960000000000002</v>
      </c>
      <c r="L30" s="22">
        <v>30.805</v>
      </c>
      <c r="N30" s="22">
        <v>0.11799999999999999</v>
      </c>
      <c r="O30" s="22">
        <v>0.35699999999999998</v>
      </c>
      <c r="P30" s="22">
        <v>10.948</v>
      </c>
      <c r="Q30" s="22">
        <v>5.3999999999999999E-2</v>
      </c>
      <c r="R30" s="22">
        <v>5.6000000000000001E-2</v>
      </c>
      <c r="V30" s="22">
        <v>0.39700000000000002</v>
      </c>
    </row>
    <row r="31" spans="1:22" ht="14.45" x14ac:dyDescent="0.3">
      <c r="A31" s="54" t="s">
        <v>810</v>
      </c>
      <c r="B31" s="22">
        <v>54.798000000000002</v>
      </c>
      <c r="C31" s="22">
        <v>54.798000000000002</v>
      </c>
      <c r="F31" s="22">
        <v>54.798000000000002</v>
      </c>
      <c r="G31" s="22">
        <v>7.907</v>
      </c>
      <c r="J31" s="22">
        <v>0.32100000000000001</v>
      </c>
      <c r="K31" s="22">
        <v>2.2210000000000001</v>
      </c>
      <c r="L31" s="22">
        <v>32.072000000000003</v>
      </c>
      <c r="N31" s="22">
        <v>0.11799999999999999</v>
      </c>
      <c r="O31" s="22">
        <v>0.40400000000000003</v>
      </c>
      <c r="P31" s="22">
        <v>11.21</v>
      </c>
      <c r="Q31" s="22">
        <v>5.7000000000000002E-2</v>
      </c>
      <c r="R31" s="22">
        <v>6.0999999999999999E-2</v>
      </c>
      <c r="V31" s="22">
        <v>0.42699999999999999</v>
      </c>
    </row>
    <row r="32" spans="1:22" ht="14.45" x14ac:dyDescent="0.3">
      <c r="A32" s="54" t="s">
        <v>811</v>
      </c>
      <c r="B32" s="22">
        <v>56.64</v>
      </c>
      <c r="C32" s="22">
        <v>56.64</v>
      </c>
      <c r="F32" s="22">
        <v>56.64</v>
      </c>
      <c r="G32" s="22">
        <v>7.9749999999999996</v>
      </c>
      <c r="J32" s="22">
        <v>0.34100000000000003</v>
      </c>
      <c r="K32" s="22">
        <v>2.27</v>
      </c>
      <c r="L32" s="22">
        <v>33.484999999999999</v>
      </c>
      <c r="N32" s="22">
        <v>0.11799999999999999</v>
      </c>
      <c r="O32" s="22">
        <v>0.36</v>
      </c>
      <c r="P32" s="22">
        <v>11.488</v>
      </c>
      <c r="Q32" s="22">
        <v>6.0999999999999999E-2</v>
      </c>
      <c r="R32" s="22">
        <v>6.6000000000000003E-2</v>
      </c>
      <c r="V32" s="22">
        <v>0.47599999999999998</v>
      </c>
    </row>
    <row r="33" spans="1:22" ht="14.45" x14ac:dyDescent="0.3">
      <c r="A33" s="54" t="s">
        <v>812</v>
      </c>
      <c r="B33" s="22">
        <v>58.415999999999997</v>
      </c>
      <c r="C33" s="22">
        <v>58.415999999999997</v>
      </c>
      <c r="F33" s="22">
        <v>58.415999999999997</v>
      </c>
      <c r="G33" s="22">
        <v>8</v>
      </c>
      <c r="J33" s="22">
        <v>0.36</v>
      </c>
      <c r="K33" s="22">
        <v>2.4529999999999998</v>
      </c>
      <c r="L33" s="22">
        <v>34.701999999999998</v>
      </c>
      <c r="N33" s="22">
        <v>0.11700000000000001</v>
      </c>
      <c r="O33" s="22">
        <v>0.39</v>
      </c>
      <c r="P33" s="22">
        <v>11.757</v>
      </c>
      <c r="Q33" s="22">
        <v>6.5000000000000002E-2</v>
      </c>
      <c r="R33" s="22">
        <v>7.0999999999999994E-2</v>
      </c>
      <c r="V33" s="22">
        <v>0.501</v>
      </c>
    </row>
    <row r="34" spans="1:22" ht="14.45" x14ac:dyDescent="0.3">
      <c r="A34" s="54" t="s">
        <v>813</v>
      </c>
      <c r="B34" s="22">
        <v>60.006</v>
      </c>
      <c r="C34" s="22">
        <v>60.006</v>
      </c>
      <c r="F34" s="22">
        <v>60.006</v>
      </c>
      <c r="G34" s="22">
        <v>8.1530000000000005</v>
      </c>
      <c r="J34" s="22">
        <v>0.376</v>
      </c>
      <c r="K34" s="22">
        <v>2.6139999999999999</v>
      </c>
      <c r="L34" s="22">
        <v>35.706000000000003</v>
      </c>
      <c r="N34" s="22">
        <v>0.11700000000000001</v>
      </c>
      <c r="O34" s="22">
        <v>0.39500000000000002</v>
      </c>
      <c r="P34" s="22">
        <v>12.095000000000001</v>
      </c>
      <c r="Q34" s="22">
        <v>6.9000000000000006E-2</v>
      </c>
      <c r="R34" s="22">
        <v>7.6999999999999999E-2</v>
      </c>
      <c r="V34" s="22">
        <v>0.40400000000000003</v>
      </c>
    </row>
    <row r="35" spans="1:22" ht="14.45" x14ac:dyDescent="0.3">
      <c r="A35" s="54" t="s">
        <v>814</v>
      </c>
      <c r="B35" s="22">
        <v>62.225000000000001</v>
      </c>
      <c r="C35" s="22">
        <v>62.225000000000001</v>
      </c>
      <c r="F35" s="22">
        <v>62.225000000000001</v>
      </c>
      <c r="G35" s="22">
        <v>8.2330000000000005</v>
      </c>
      <c r="J35" s="22">
        <v>0.39100000000000001</v>
      </c>
      <c r="K35" s="22">
        <v>2.7320000000000002</v>
      </c>
      <c r="L35" s="22">
        <v>37.267000000000003</v>
      </c>
      <c r="N35" s="22">
        <v>0.11799999999999999</v>
      </c>
      <c r="O35" s="22">
        <v>0.42799999999999999</v>
      </c>
      <c r="P35" s="22">
        <v>12.44</v>
      </c>
      <c r="Q35" s="22">
        <v>7.3999999999999996E-2</v>
      </c>
      <c r="R35" s="22">
        <v>8.3000000000000004E-2</v>
      </c>
      <c r="V35" s="22">
        <v>0.45900000000000002</v>
      </c>
    </row>
    <row r="36" spans="1:22" ht="14.45" x14ac:dyDescent="0.3">
      <c r="A36" s="54" t="s">
        <v>815</v>
      </c>
      <c r="B36" s="22">
        <v>64.204999999999998</v>
      </c>
      <c r="C36" s="22">
        <v>64.204999999999998</v>
      </c>
      <c r="F36" s="22">
        <v>64.204999999999998</v>
      </c>
      <c r="G36" s="22">
        <v>8.2390000000000008</v>
      </c>
      <c r="J36" s="22">
        <v>0.40500000000000003</v>
      </c>
      <c r="K36" s="22">
        <v>2.7730000000000001</v>
      </c>
      <c r="L36" s="22">
        <v>38.768999999999998</v>
      </c>
      <c r="N36" s="22">
        <v>0.11899999999999999</v>
      </c>
      <c r="O36" s="22">
        <v>0.38600000000000001</v>
      </c>
      <c r="P36" s="22">
        <v>12.785</v>
      </c>
      <c r="Q36" s="22">
        <v>0.08</v>
      </c>
      <c r="R36" s="22">
        <v>0.09</v>
      </c>
      <c r="V36" s="22">
        <v>0.55900000000000005</v>
      </c>
    </row>
    <row r="37" spans="1:22" ht="14.45" x14ac:dyDescent="0.3">
      <c r="A37" s="54" t="s">
        <v>816</v>
      </c>
      <c r="B37" s="22">
        <v>65.938000000000002</v>
      </c>
      <c r="C37" s="22">
        <v>65.938000000000002</v>
      </c>
      <c r="F37" s="22">
        <v>65.938000000000002</v>
      </c>
      <c r="G37" s="22">
        <v>8.3219999999999992</v>
      </c>
      <c r="J37" s="22">
        <v>0.42</v>
      </c>
      <c r="K37" s="22">
        <v>2.7050000000000001</v>
      </c>
      <c r="L37" s="22">
        <v>40.085000000000001</v>
      </c>
      <c r="N37" s="22">
        <v>0.11899999999999999</v>
      </c>
      <c r="O37" s="22">
        <v>0.38300000000000001</v>
      </c>
      <c r="P37" s="22">
        <v>13.195</v>
      </c>
      <c r="Q37" s="22">
        <v>8.5000000000000006E-2</v>
      </c>
      <c r="R37" s="22">
        <v>9.7000000000000003E-2</v>
      </c>
      <c r="V37" s="22">
        <v>0.52700000000000002</v>
      </c>
    </row>
    <row r="38" spans="1:22" ht="14.45" x14ac:dyDescent="0.3">
      <c r="A38" s="54" t="s">
        <v>817</v>
      </c>
      <c r="B38" s="22">
        <v>67.350999999999999</v>
      </c>
      <c r="C38" s="22">
        <v>67.350999999999999</v>
      </c>
      <c r="F38" s="22">
        <v>67.350999999999999</v>
      </c>
      <c r="G38" s="22">
        <v>8.2899999999999991</v>
      </c>
      <c r="J38" s="22">
        <v>0.436</v>
      </c>
      <c r="K38" s="22">
        <v>2.6659999999999999</v>
      </c>
      <c r="L38" s="22">
        <v>41.182000000000002</v>
      </c>
      <c r="N38" s="22">
        <v>0.11899999999999999</v>
      </c>
      <c r="O38" s="22">
        <v>0.36099999999999999</v>
      </c>
      <c r="P38" s="22">
        <v>13.55</v>
      </c>
      <c r="Q38" s="22">
        <v>0.09</v>
      </c>
      <c r="R38" s="22">
        <v>0.104</v>
      </c>
      <c r="V38" s="22">
        <v>0.55300000000000005</v>
      </c>
    </row>
    <row r="39" spans="1:22" ht="14.45" x14ac:dyDescent="0.3">
      <c r="A39" s="54" t="s">
        <v>818</v>
      </c>
      <c r="B39" s="22">
        <v>69.614000000000004</v>
      </c>
      <c r="C39" s="22">
        <v>69.614000000000004</v>
      </c>
      <c r="F39" s="22">
        <v>69.614000000000004</v>
      </c>
      <c r="G39" s="22">
        <v>8.3480000000000008</v>
      </c>
      <c r="J39" s="22">
        <v>0.45400000000000001</v>
      </c>
      <c r="K39" s="22">
        <v>2.6240000000000001</v>
      </c>
      <c r="L39" s="22">
        <v>42.83</v>
      </c>
      <c r="N39" s="22">
        <v>0.11899999999999999</v>
      </c>
      <c r="O39" s="22">
        <v>0.45600000000000002</v>
      </c>
      <c r="P39" s="22">
        <v>13.994999999999999</v>
      </c>
      <c r="Q39" s="22">
        <v>9.5000000000000001E-2</v>
      </c>
      <c r="R39" s="22">
        <v>0.112</v>
      </c>
      <c r="V39" s="22">
        <v>0.58099999999999996</v>
      </c>
    </row>
    <row r="40" spans="1:22" ht="14.45" x14ac:dyDescent="0.3">
      <c r="A40" s="54" t="s">
        <v>819</v>
      </c>
      <c r="B40" s="22">
        <v>72.335999999999999</v>
      </c>
      <c r="C40" s="22">
        <v>72.335999999999999</v>
      </c>
      <c r="F40" s="22">
        <v>72.335999999999999</v>
      </c>
      <c r="G40" s="22">
        <v>8.452</v>
      </c>
      <c r="J40" s="22">
        <v>0.47099999999999997</v>
      </c>
      <c r="K40" s="22">
        <v>2.6890000000000001</v>
      </c>
      <c r="L40" s="22">
        <v>44.820999999999998</v>
      </c>
      <c r="N40" s="22">
        <v>0.11899999999999999</v>
      </c>
      <c r="O40" s="22">
        <v>0.41599999999999998</v>
      </c>
      <c r="P40" s="22">
        <v>14.483000000000001</v>
      </c>
      <c r="Q40" s="22">
        <v>0.1</v>
      </c>
      <c r="R40" s="22">
        <v>0.122</v>
      </c>
      <c r="V40" s="22">
        <v>0.66300000000000003</v>
      </c>
    </row>
    <row r="41" spans="1:22" ht="14.45" x14ac:dyDescent="0.3">
      <c r="A41" s="54" t="s">
        <v>820</v>
      </c>
      <c r="B41" s="22">
        <v>75.355999999999995</v>
      </c>
      <c r="C41" s="22">
        <v>75.355999999999995</v>
      </c>
      <c r="F41" s="22">
        <v>75.355999999999995</v>
      </c>
      <c r="G41" s="22">
        <v>8.5229999999999997</v>
      </c>
      <c r="J41" s="22">
        <v>0.48499999999999999</v>
      </c>
      <c r="K41" s="22">
        <v>2.77</v>
      </c>
      <c r="L41" s="22">
        <v>46.938000000000002</v>
      </c>
      <c r="N41" s="22">
        <v>0.12</v>
      </c>
      <c r="O41" s="22">
        <v>0.40699999999999997</v>
      </c>
      <c r="P41" s="22">
        <v>15.153</v>
      </c>
      <c r="Q41" s="22">
        <v>0.107</v>
      </c>
      <c r="R41" s="22">
        <v>0.13100000000000001</v>
      </c>
      <c r="V41" s="22">
        <v>0.72199999999999998</v>
      </c>
    </row>
    <row r="42" spans="1:22" ht="14.45" x14ac:dyDescent="0.3">
      <c r="A42" s="54" t="s">
        <v>821</v>
      </c>
      <c r="B42" s="22">
        <v>78.236999999999995</v>
      </c>
      <c r="C42" s="22">
        <v>78.236999999999995</v>
      </c>
      <c r="F42" s="22">
        <v>78.236999999999995</v>
      </c>
      <c r="G42" s="22">
        <v>8.5719999999999992</v>
      </c>
      <c r="J42" s="22">
        <v>0.496</v>
      </c>
      <c r="K42" s="22">
        <v>2.86</v>
      </c>
      <c r="L42" s="22">
        <v>48.892000000000003</v>
      </c>
      <c r="N42" s="22">
        <v>0.124</v>
      </c>
      <c r="O42" s="22">
        <v>0.505</v>
      </c>
      <c r="P42" s="22">
        <v>15.723000000000001</v>
      </c>
      <c r="Q42" s="22">
        <v>0.11600000000000001</v>
      </c>
      <c r="R42" s="22">
        <v>0.14000000000000001</v>
      </c>
      <c r="V42" s="22">
        <v>0.80900000000000005</v>
      </c>
    </row>
    <row r="43" spans="1:22" ht="14.45" x14ac:dyDescent="0.3">
      <c r="A43" s="54" t="s">
        <v>822</v>
      </c>
      <c r="B43" s="22">
        <v>81.697000000000003</v>
      </c>
      <c r="C43" s="22">
        <v>81.697000000000003</v>
      </c>
      <c r="F43" s="22">
        <v>81.697000000000003</v>
      </c>
      <c r="G43" s="22">
        <v>8.6210000000000004</v>
      </c>
      <c r="J43" s="22">
        <v>0.504</v>
      </c>
      <c r="K43" s="22">
        <v>2.919</v>
      </c>
      <c r="L43" s="22">
        <v>51.484000000000002</v>
      </c>
      <c r="N43" s="22">
        <v>0.13100000000000001</v>
      </c>
      <c r="O43" s="22">
        <v>0.54300000000000004</v>
      </c>
      <c r="P43" s="22">
        <v>16.253</v>
      </c>
      <c r="Q43" s="22">
        <v>0.125</v>
      </c>
      <c r="R43" s="22">
        <v>0.15</v>
      </c>
      <c r="S43" s="22">
        <v>8.9999999999999993E-3</v>
      </c>
      <c r="V43" s="22">
        <v>0.95799999999999996</v>
      </c>
    </row>
    <row r="44" spans="1:22" ht="14.45" x14ac:dyDescent="0.3">
      <c r="A44" s="54" t="s">
        <v>823</v>
      </c>
      <c r="B44" s="22">
        <v>85.031999999999996</v>
      </c>
      <c r="C44" s="22">
        <v>85.031999999999996</v>
      </c>
      <c r="F44" s="22">
        <v>85.031999999999996</v>
      </c>
      <c r="G44" s="22">
        <v>8.5779999999999994</v>
      </c>
      <c r="J44" s="22">
        <v>0.51200000000000001</v>
      </c>
      <c r="K44" s="22">
        <v>2.9289999999999998</v>
      </c>
      <c r="L44" s="22">
        <v>54.061</v>
      </c>
      <c r="N44" s="22">
        <v>0.13800000000000001</v>
      </c>
      <c r="O44" s="22">
        <v>0.52600000000000002</v>
      </c>
      <c r="P44" s="22">
        <v>16.79</v>
      </c>
      <c r="Q44" s="22">
        <v>0.13600000000000001</v>
      </c>
      <c r="R44" s="22">
        <v>0.161</v>
      </c>
      <c r="S44" s="22">
        <v>0.03</v>
      </c>
      <c r="V44" s="22">
        <v>1.171</v>
      </c>
    </row>
    <row r="45" spans="1:22" ht="14.45" x14ac:dyDescent="0.3">
      <c r="A45" s="54" t="s">
        <v>824</v>
      </c>
      <c r="B45" s="22">
        <v>87.936000000000007</v>
      </c>
      <c r="C45" s="22">
        <v>87.936000000000007</v>
      </c>
      <c r="F45" s="22">
        <v>87.936000000000007</v>
      </c>
      <c r="G45" s="22">
        <v>8.6519999999999992</v>
      </c>
      <c r="J45" s="22">
        <v>0.52300000000000002</v>
      </c>
      <c r="K45" s="22">
        <v>2.9289999999999998</v>
      </c>
      <c r="L45" s="22">
        <v>55.914999999999999</v>
      </c>
      <c r="N45" s="22">
        <v>0.14399999999999999</v>
      </c>
      <c r="O45" s="22">
        <v>0.52400000000000002</v>
      </c>
      <c r="P45" s="22">
        <v>17.661000000000001</v>
      </c>
      <c r="Q45" s="22">
        <v>0.14799999999999999</v>
      </c>
      <c r="R45" s="22">
        <v>0.17</v>
      </c>
      <c r="S45" s="22">
        <v>8.5999999999999993E-2</v>
      </c>
      <c r="V45" s="22">
        <v>1.1839999999999999</v>
      </c>
    </row>
    <row r="46" spans="1:22" x14ac:dyDescent="0.25">
      <c r="A46" s="54" t="s">
        <v>825</v>
      </c>
      <c r="B46" s="22">
        <v>90.355999999999995</v>
      </c>
      <c r="C46" s="22">
        <v>90.355999999999995</v>
      </c>
      <c r="F46" s="22">
        <v>90.355999999999995</v>
      </c>
      <c r="G46" s="22">
        <v>8.7850000000000001</v>
      </c>
      <c r="J46" s="22">
        <v>0.53600000000000003</v>
      </c>
      <c r="K46" s="22">
        <v>2.9140000000000001</v>
      </c>
      <c r="L46" s="22">
        <v>57.491</v>
      </c>
      <c r="N46" s="22">
        <v>0.14799999999999999</v>
      </c>
      <c r="O46" s="22">
        <v>0.52200000000000002</v>
      </c>
      <c r="P46" s="22">
        <v>18.350999999999999</v>
      </c>
      <c r="Q46" s="22">
        <v>0.161</v>
      </c>
      <c r="R46" s="22">
        <v>0.18</v>
      </c>
      <c r="S46" s="22">
        <v>0.156</v>
      </c>
      <c r="V46" s="22">
        <v>1.1120000000000001</v>
      </c>
    </row>
    <row r="47" spans="1:22" x14ac:dyDescent="0.25">
      <c r="A47" s="54" t="s">
        <v>826</v>
      </c>
      <c r="B47" s="22">
        <v>93.326999999999998</v>
      </c>
      <c r="C47" s="22">
        <v>93.326999999999998</v>
      </c>
      <c r="F47" s="22">
        <v>93.326999999999998</v>
      </c>
      <c r="G47" s="22">
        <v>8.8650000000000002</v>
      </c>
      <c r="J47" s="22">
        <v>0.54800000000000004</v>
      </c>
      <c r="K47" s="22">
        <v>2.9020000000000001</v>
      </c>
      <c r="L47" s="22">
        <v>59.555</v>
      </c>
      <c r="N47" s="22">
        <v>0.151</v>
      </c>
      <c r="O47" s="22">
        <v>0.64900000000000002</v>
      </c>
      <c r="P47" s="22">
        <v>18.95</v>
      </c>
      <c r="Q47" s="22">
        <v>0.17599999999999999</v>
      </c>
      <c r="R47" s="22">
        <v>0.189</v>
      </c>
      <c r="S47" s="22">
        <v>0.23300000000000001</v>
      </c>
      <c r="V47" s="22">
        <v>1.109</v>
      </c>
    </row>
    <row r="48" spans="1:22" x14ac:dyDescent="0.25">
      <c r="A48" s="54" t="s">
        <v>827</v>
      </c>
      <c r="B48" s="22">
        <v>96.174000000000007</v>
      </c>
      <c r="C48" s="22">
        <v>96.174000000000007</v>
      </c>
      <c r="F48" s="22">
        <v>96.174000000000007</v>
      </c>
      <c r="G48" s="22">
        <v>8.8469999999999995</v>
      </c>
      <c r="J48" s="22">
        <v>0.56499999999999995</v>
      </c>
      <c r="K48" s="22">
        <v>2.8889999999999998</v>
      </c>
      <c r="L48" s="22">
        <v>61.692999999999998</v>
      </c>
      <c r="N48" s="22">
        <v>0.153</v>
      </c>
      <c r="O48" s="22">
        <v>0.59599999999999997</v>
      </c>
      <c r="P48" s="22">
        <v>19.510000000000002</v>
      </c>
      <c r="Q48" s="22">
        <v>0.192</v>
      </c>
      <c r="R48" s="22">
        <v>0.2</v>
      </c>
      <c r="S48" s="22">
        <v>0.35199999999999998</v>
      </c>
      <c r="V48" s="22">
        <v>1.177</v>
      </c>
    </row>
    <row r="49" spans="1:22" x14ac:dyDescent="0.25">
      <c r="A49" s="54" t="s">
        <v>828</v>
      </c>
      <c r="B49" s="22">
        <v>98.745000000000005</v>
      </c>
      <c r="C49" s="22">
        <v>98.745000000000005</v>
      </c>
      <c r="F49" s="22">
        <v>98.745000000000005</v>
      </c>
      <c r="G49" s="22">
        <v>8.9309999999999992</v>
      </c>
      <c r="J49" s="22">
        <v>0.59399999999999997</v>
      </c>
      <c r="K49" s="22">
        <v>2.8849999999999998</v>
      </c>
      <c r="L49" s="22">
        <v>63.284999999999997</v>
      </c>
      <c r="N49" s="22">
        <v>0.155</v>
      </c>
      <c r="O49" s="22">
        <v>0.59299999999999997</v>
      </c>
      <c r="P49" s="22">
        <v>20.13</v>
      </c>
      <c r="Q49" s="22">
        <v>0.20799999999999999</v>
      </c>
      <c r="R49" s="22">
        <v>0.21299999999999999</v>
      </c>
      <c r="S49" s="22">
        <v>0.64900000000000002</v>
      </c>
      <c r="V49" s="22">
        <v>1.1020000000000001</v>
      </c>
    </row>
    <row r="50" spans="1:22" x14ac:dyDescent="0.25">
      <c r="A50" s="54" t="s">
        <v>829</v>
      </c>
      <c r="B50" s="22">
        <v>100.851</v>
      </c>
      <c r="C50" s="22">
        <v>100.851</v>
      </c>
      <c r="F50" s="22">
        <v>100.851</v>
      </c>
      <c r="G50" s="22">
        <v>9.1660000000000004</v>
      </c>
      <c r="J50" s="22">
        <v>0.63300000000000001</v>
      </c>
      <c r="K50" s="22">
        <v>2.8940000000000001</v>
      </c>
      <c r="L50" s="22">
        <v>64.302999999999997</v>
      </c>
      <c r="N50" s="22">
        <v>0.156</v>
      </c>
      <c r="O50" s="22">
        <v>0.67800000000000005</v>
      </c>
      <c r="P50" s="22">
        <v>20.614999999999998</v>
      </c>
      <c r="Q50" s="22">
        <v>0.224</v>
      </c>
      <c r="R50" s="22">
        <v>0.23</v>
      </c>
      <c r="S50" s="22">
        <v>1.0309999999999999</v>
      </c>
      <c r="V50" s="22">
        <v>0.92100000000000004</v>
      </c>
    </row>
    <row r="51" spans="1:22" x14ac:dyDescent="0.25">
      <c r="A51" s="54" t="s">
        <v>830</v>
      </c>
      <c r="B51" s="22">
        <v>103.039</v>
      </c>
      <c r="C51" s="22">
        <v>103.039</v>
      </c>
      <c r="F51" s="22">
        <v>103.039</v>
      </c>
      <c r="G51" s="22">
        <v>9.3360000000000003</v>
      </c>
      <c r="J51" s="22">
        <v>0.68400000000000005</v>
      </c>
      <c r="K51" s="22">
        <v>2.923</v>
      </c>
      <c r="L51" s="22">
        <v>65.757999999999996</v>
      </c>
      <c r="N51" s="22">
        <v>0.156</v>
      </c>
      <c r="O51" s="22">
        <v>0.68600000000000005</v>
      </c>
      <c r="P51" s="22">
        <v>20.914000000000001</v>
      </c>
      <c r="Q51" s="22">
        <v>0.23899999999999999</v>
      </c>
      <c r="R51" s="22">
        <v>0.249</v>
      </c>
      <c r="S51" s="22">
        <v>1.2490000000000001</v>
      </c>
      <c r="V51" s="22">
        <v>0.84499999999999997</v>
      </c>
    </row>
    <row r="52" spans="1:22" x14ac:dyDescent="0.25">
      <c r="A52" s="54" t="s">
        <v>831</v>
      </c>
      <c r="B52" s="22">
        <v>105.39700000000001</v>
      </c>
      <c r="C52" s="22">
        <v>105.39700000000001</v>
      </c>
      <c r="F52" s="22">
        <v>105.39700000000001</v>
      </c>
      <c r="G52" s="22">
        <v>9.4309999999999992</v>
      </c>
      <c r="J52" s="22">
        <v>0.73899999999999999</v>
      </c>
      <c r="K52" s="22">
        <v>2.9740000000000002</v>
      </c>
      <c r="L52" s="22">
        <v>67.424000000000007</v>
      </c>
      <c r="N52" s="22">
        <v>0.156</v>
      </c>
      <c r="O52" s="22">
        <v>0.65100000000000002</v>
      </c>
      <c r="P52" s="22">
        <v>21.202999999999999</v>
      </c>
      <c r="Q52" s="22">
        <v>0.255</v>
      </c>
      <c r="R52" s="22">
        <v>0.27100000000000002</v>
      </c>
      <c r="S52" s="22">
        <v>1.4450000000000001</v>
      </c>
      <c r="V52" s="22">
        <v>0.84799999999999998</v>
      </c>
    </row>
    <row r="53" spans="1:22" x14ac:dyDescent="0.25">
      <c r="A53" s="54" t="s">
        <v>832</v>
      </c>
      <c r="B53" s="22">
        <v>107.374</v>
      </c>
      <c r="C53" s="22">
        <v>107.374</v>
      </c>
      <c r="F53" s="22">
        <v>107.374</v>
      </c>
      <c r="G53" s="22">
        <v>9.49</v>
      </c>
      <c r="J53" s="22">
        <v>0.78900000000000003</v>
      </c>
      <c r="K53" s="22">
        <v>3.0510000000000002</v>
      </c>
      <c r="L53" s="22">
        <v>68.831000000000003</v>
      </c>
      <c r="N53" s="22">
        <v>0.157</v>
      </c>
      <c r="O53" s="22">
        <v>0.59199999999999997</v>
      </c>
      <c r="P53" s="22">
        <v>21.440999999999999</v>
      </c>
      <c r="Q53" s="22">
        <v>0.27100000000000002</v>
      </c>
      <c r="R53" s="22">
        <v>0.29299999999999998</v>
      </c>
      <c r="S53" s="22">
        <v>1.6359999999999999</v>
      </c>
      <c r="V53" s="22">
        <v>0.82299999999999995</v>
      </c>
    </row>
    <row r="54" spans="1:22" x14ac:dyDescent="0.25">
      <c r="A54" s="54" t="s">
        <v>833</v>
      </c>
      <c r="B54" s="22">
        <v>108.97499999999999</v>
      </c>
      <c r="C54" s="22">
        <v>108.97499999999999</v>
      </c>
      <c r="F54" s="22">
        <v>108.97499999999999</v>
      </c>
      <c r="G54" s="22">
        <v>9.5030000000000001</v>
      </c>
      <c r="J54" s="22">
        <v>0.83699999999999997</v>
      </c>
      <c r="K54" s="22">
        <v>3.1030000000000002</v>
      </c>
      <c r="L54" s="22">
        <v>69.77</v>
      </c>
      <c r="N54" s="22">
        <v>0.16300000000000001</v>
      </c>
      <c r="O54" s="22">
        <v>0.66600000000000004</v>
      </c>
      <c r="P54" s="22">
        <v>21.687999999999999</v>
      </c>
      <c r="Q54" s="22">
        <v>0.28799999999999998</v>
      </c>
      <c r="R54" s="22">
        <v>0.316</v>
      </c>
      <c r="S54" s="22">
        <v>1.718</v>
      </c>
      <c r="V54" s="22">
        <v>0.92300000000000004</v>
      </c>
    </row>
    <row r="55" spans="1:22" x14ac:dyDescent="0.25">
      <c r="A55" s="54" t="s">
        <v>834</v>
      </c>
      <c r="B55" s="22">
        <v>111.142</v>
      </c>
      <c r="C55" s="22">
        <v>111.142</v>
      </c>
      <c r="F55" s="22">
        <v>111.142</v>
      </c>
      <c r="G55" s="22">
        <v>9.6859999999999999</v>
      </c>
      <c r="J55" s="22">
        <v>0.88300000000000001</v>
      </c>
      <c r="K55" s="22">
        <v>3.13</v>
      </c>
      <c r="L55" s="22">
        <v>71.72</v>
      </c>
      <c r="N55" s="22">
        <v>0.17199999999999999</v>
      </c>
      <c r="O55" s="22">
        <v>0.63100000000000001</v>
      </c>
      <c r="P55" s="22">
        <v>21.859000000000002</v>
      </c>
      <c r="Q55" s="22">
        <v>0.30399999999999999</v>
      </c>
      <c r="R55" s="22">
        <v>0.34100000000000003</v>
      </c>
      <c r="S55" s="22">
        <v>1.3939999999999999</v>
      </c>
      <c r="V55" s="22">
        <v>1.022</v>
      </c>
    </row>
    <row r="56" spans="1:22" x14ac:dyDescent="0.25">
      <c r="A56" s="54" t="s">
        <v>835</v>
      </c>
      <c r="B56" s="22">
        <v>114.035</v>
      </c>
      <c r="C56" s="22">
        <v>114.035</v>
      </c>
      <c r="F56" s="22">
        <v>114.035</v>
      </c>
      <c r="G56" s="22">
        <v>9.7609999999999992</v>
      </c>
      <c r="J56" s="22">
        <v>0.93100000000000005</v>
      </c>
      <c r="K56" s="22">
        <v>3.157</v>
      </c>
      <c r="L56" s="22">
        <v>74.149000000000001</v>
      </c>
      <c r="N56" s="22">
        <v>0.18099999999999999</v>
      </c>
      <c r="O56" s="22">
        <v>0.66500000000000004</v>
      </c>
      <c r="P56" s="22">
        <v>22.045000000000002</v>
      </c>
      <c r="Q56" s="22">
        <v>0.32300000000000001</v>
      </c>
      <c r="R56" s="22">
        <v>0.36799999999999999</v>
      </c>
      <c r="S56" s="22">
        <v>1.333</v>
      </c>
      <c r="V56" s="22">
        <v>1.1220000000000001</v>
      </c>
    </row>
    <row r="57" spans="1:22" x14ac:dyDescent="0.25">
      <c r="A57" s="54" t="s">
        <v>836</v>
      </c>
      <c r="B57" s="22">
        <v>117.17700000000001</v>
      </c>
      <c r="C57" s="22">
        <v>117.17700000000001</v>
      </c>
      <c r="F57" s="22">
        <v>117.17700000000001</v>
      </c>
      <c r="G57" s="22">
        <v>9.8889999999999993</v>
      </c>
      <c r="J57" s="22">
        <v>0.98299999999999998</v>
      </c>
      <c r="K57" s="22">
        <v>3.2810000000000001</v>
      </c>
      <c r="L57" s="22">
        <v>76.501000000000005</v>
      </c>
      <c r="N57" s="22">
        <v>0.185</v>
      </c>
      <c r="O57" s="22">
        <v>0.61899999999999999</v>
      </c>
      <c r="P57" s="22">
        <v>22.373999999999999</v>
      </c>
      <c r="Q57" s="22">
        <v>0.34399999999999997</v>
      </c>
      <c r="R57" s="22">
        <v>0.39800000000000002</v>
      </c>
      <c r="S57" s="22">
        <v>1.381</v>
      </c>
      <c r="V57" s="22">
        <v>1.222</v>
      </c>
    </row>
    <row r="58" spans="1:22" x14ac:dyDescent="0.25">
      <c r="A58" s="54" t="s">
        <v>837</v>
      </c>
      <c r="B58" s="22">
        <v>119.935</v>
      </c>
      <c r="C58" s="22">
        <v>119.935</v>
      </c>
      <c r="F58" s="22">
        <v>119.935</v>
      </c>
      <c r="G58" s="22">
        <v>9.8650000000000002</v>
      </c>
      <c r="J58" s="22">
        <v>1.04</v>
      </c>
      <c r="K58" s="22">
        <v>3.5979999999999999</v>
      </c>
      <c r="L58" s="22">
        <v>78.364999999999995</v>
      </c>
      <c r="N58" s="22">
        <v>0.156</v>
      </c>
      <c r="O58" s="22">
        <v>0.72299999999999998</v>
      </c>
      <c r="P58" s="22">
        <v>22.606999999999999</v>
      </c>
      <c r="Q58" s="22">
        <v>0.36899999999999999</v>
      </c>
      <c r="R58" s="22">
        <v>0.42799999999999999</v>
      </c>
      <c r="S58" s="22">
        <v>1.464</v>
      </c>
      <c r="V58" s="22">
        <v>1.32</v>
      </c>
    </row>
    <row r="59" spans="1:22" x14ac:dyDescent="0.25">
      <c r="A59" s="54" t="s">
        <v>838</v>
      </c>
      <c r="B59" s="22">
        <v>123.346</v>
      </c>
      <c r="C59" s="22">
        <v>123.346</v>
      </c>
      <c r="F59" s="22">
        <v>123.346</v>
      </c>
      <c r="G59" s="22">
        <v>9.8249999999999993</v>
      </c>
      <c r="J59" s="22">
        <v>1.1040000000000001</v>
      </c>
      <c r="K59" s="22">
        <v>3.931</v>
      </c>
      <c r="L59" s="22">
        <v>81.129000000000005</v>
      </c>
      <c r="N59" s="22">
        <v>0.126</v>
      </c>
      <c r="O59" s="22">
        <v>0.73</v>
      </c>
      <c r="P59" s="22">
        <v>22.800999999999998</v>
      </c>
      <c r="Q59" s="22">
        <v>0.39700000000000002</v>
      </c>
      <c r="R59" s="22">
        <v>0.45800000000000002</v>
      </c>
      <c r="S59" s="22">
        <v>1.5740000000000001</v>
      </c>
      <c r="V59" s="22">
        <v>1.2709999999999999</v>
      </c>
    </row>
    <row r="60" spans="1:22" x14ac:dyDescent="0.25">
      <c r="A60" s="54" t="s">
        <v>839</v>
      </c>
      <c r="B60" s="22">
        <v>127.00700000000001</v>
      </c>
      <c r="C60" s="22">
        <v>127.00700000000001</v>
      </c>
      <c r="F60" s="22">
        <v>127.00700000000001</v>
      </c>
      <c r="G60" s="22">
        <v>9.6159999999999997</v>
      </c>
      <c r="J60" s="22">
        <v>1.167</v>
      </c>
      <c r="K60" s="22">
        <v>4.1390000000000002</v>
      </c>
      <c r="L60" s="22">
        <v>84.055000000000007</v>
      </c>
      <c r="N60" s="22">
        <v>6.8000000000000005E-2</v>
      </c>
      <c r="O60" s="22">
        <v>0.78</v>
      </c>
      <c r="P60" s="22">
        <v>23.12</v>
      </c>
      <c r="Q60" s="22">
        <v>0.42799999999999999</v>
      </c>
      <c r="R60" s="22">
        <v>0.49299999999999999</v>
      </c>
      <c r="S60" s="22">
        <v>1.7769999999999999</v>
      </c>
      <c r="V60" s="22">
        <v>1.3640000000000001</v>
      </c>
    </row>
    <row r="61" spans="1:22" x14ac:dyDescent="0.25">
      <c r="A61" s="54" t="s">
        <v>840</v>
      </c>
      <c r="B61" s="22">
        <v>130.09899999999999</v>
      </c>
      <c r="C61" s="22">
        <v>130.09899999999999</v>
      </c>
      <c r="F61" s="22">
        <v>130.09899999999999</v>
      </c>
      <c r="G61" s="22">
        <v>9.5009999999999994</v>
      </c>
      <c r="J61" s="22">
        <v>1.222</v>
      </c>
      <c r="K61" s="22">
        <v>4.2060000000000004</v>
      </c>
      <c r="L61" s="22">
        <v>86.298000000000002</v>
      </c>
      <c r="N61" s="22">
        <v>6.5000000000000002E-2</v>
      </c>
      <c r="O61" s="22">
        <v>0.752</v>
      </c>
      <c r="P61" s="22">
        <v>23.582999999999998</v>
      </c>
      <c r="Q61" s="22">
        <v>0.45900000000000002</v>
      </c>
      <c r="R61" s="22">
        <v>0.53600000000000003</v>
      </c>
      <c r="S61" s="22">
        <v>2.04</v>
      </c>
      <c r="V61" s="22">
        <v>1.4370000000000001</v>
      </c>
    </row>
    <row r="62" spans="1:22" x14ac:dyDescent="0.25">
      <c r="A62" s="54" t="s">
        <v>393</v>
      </c>
      <c r="B62" s="22">
        <v>132.58000000000001</v>
      </c>
      <c r="C62" s="22">
        <v>132.58000000000001</v>
      </c>
      <c r="F62" s="22">
        <v>132.58000000000001</v>
      </c>
      <c r="G62" s="22">
        <v>9.5579999999999998</v>
      </c>
      <c r="J62" s="22">
        <v>1.2689999999999999</v>
      </c>
      <c r="K62" s="22">
        <v>4.0830000000000002</v>
      </c>
      <c r="L62" s="22">
        <v>87.772000000000006</v>
      </c>
      <c r="N62" s="22">
        <v>6.5000000000000002E-2</v>
      </c>
      <c r="O62" s="22">
        <v>0.93</v>
      </c>
      <c r="P62" s="22">
        <v>23.986000000000001</v>
      </c>
      <c r="Q62" s="22">
        <v>0.49299999999999999</v>
      </c>
      <c r="R62" s="22">
        <v>0.58899999999999997</v>
      </c>
      <c r="S62" s="22">
        <v>2.37</v>
      </c>
      <c r="V62" s="22">
        <v>1.4650000000000001</v>
      </c>
    </row>
    <row r="63" spans="1:22" x14ac:dyDescent="0.25">
      <c r="A63" s="54" t="s">
        <v>394</v>
      </c>
      <c r="B63" s="22">
        <v>135.36600000000001</v>
      </c>
      <c r="C63" s="22">
        <v>135.36600000000001</v>
      </c>
      <c r="F63" s="22">
        <v>135.36600000000001</v>
      </c>
      <c r="G63" s="22">
        <v>9.8000000000000007</v>
      </c>
      <c r="J63" s="22">
        <v>1.3089999999999999</v>
      </c>
      <c r="K63" s="22">
        <v>4.093</v>
      </c>
      <c r="L63" s="22">
        <v>89.739000000000004</v>
      </c>
      <c r="N63" s="22">
        <v>6.6000000000000003E-2</v>
      </c>
      <c r="O63" s="22">
        <v>0.90600000000000003</v>
      </c>
      <c r="P63" s="22">
        <v>24.283000000000001</v>
      </c>
      <c r="Q63" s="22">
        <v>0.53100000000000003</v>
      </c>
      <c r="R63" s="22">
        <v>0.65300000000000002</v>
      </c>
      <c r="S63" s="22">
        <v>2.6</v>
      </c>
      <c r="V63" s="22">
        <v>1.3859999999999999</v>
      </c>
    </row>
    <row r="64" spans="1:22" x14ac:dyDescent="0.25">
      <c r="A64" s="54" t="s">
        <v>395</v>
      </c>
      <c r="B64" s="22">
        <v>138.58199999999999</v>
      </c>
      <c r="C64" s="22">
        <v>138.58199999999999</v>
      </c>
      <c r="F64" s="22">
        <v>138.58199999999999</v>
      </c>
      <c r="G64" s="22">
        <v>10</v>
      </c>
      <c r="J64" s="22">
        <v>1.347</v>
      </c>
      <c r="K64" s="22">
        <v>4.1479999999999997</v>
      </c>
      <c r="L64" s="22">
        <v>92.064999999999998</v>
      </c>
      <c r="N64" s="22">
        <v>6.8000000000000005E-2</v>
      </c>
      <c r="O64" s="22">
        <v>0.875</v>
      </c>
      <c r="P64" s="22">
        <v>24.524999999999999</v>
      </c>
      <c r="Q64" s="22">
        <v>0.56899999999999995</v>
      </c>
      <c r="R64" s="22">
        <v>0.72</v>
      </c>
      <c r="S64" s="22">
        <v>2.806</v>
      </c>
      <c r="V64" s="22">
        <v>1.4590000000000001</v>
      </c>
    </row>
    <row r="65" spans="1:22" x14ac:dyDescent="0.25">
      <c r="A65" s="54" t="s">
        <v>396</v>
      </c>
      <c r="B65" s="22">
        <v>141.37799999999999</v>
      </c>
      <c r="C65" s="22">
        <v>141.37799999999999</v>
      </c>
      <c r="F65" s="22">
        <v>141.37799999999999</v>
      </c>
      <c r="G65" s="22">
        <v>10.263</v>
      </c>
      <c r="J65" s="22">
        <v>1.3879999999999999</v>
      </c>
      <c r="K65" s="22">
        <v>4.2350000000000003</v>
      </c>
      <c r="L65" s="22">
        <v>94.001000000000005</v>
      </c>
      <c r="N65" s="22">
        <v>7.0000000000000007E-2</v>
      </c>
      <c r="O65" s="22">
        <v>0.85299999999999998</v>
      </c>
      <c r="P65" s="22">
        <v>24.879000000000001</v>
      </c>
      <c r="Q65" s="22">
        <v>0.60199999999999998</v>
      </c>
      <c r="R65" s="22">
        <v>0.78200000000000003</v>
      </c>
      <c r="S65" s="22">
        <v>2.9009999999999998</v>
      </c>
      <c r="V65" s="22">
        <v>1.4039999999999999</v>
      </c>
    </row>
    <row r="66" spans="1:22" x14ac:dyDescent="0.25">
      <c r="A66" s="54" t="s">
        <v>397</v>
      </c>
      <c r="B66" s="22">
        <v>143.64500000000001</v>
      </c>
      <c r="C66" s="22">
        <v>143.64500000000001</v>
      </c>
      <c r="F66" s="22">
        <v>143.64500000000001</v>
      </c>
      <c r="G66" s="22">
        <v>10.661</v>
      </c>
      <c r="J66" s="22">
        <v>1.4330000000000001</v>
      </c>
      <c r="K66" s="22">
        <v>4.29</v>
      </c>
      <c r="L66" s="22">
        <v>95.442999999999998</v>
      </c>
      <c r="N66" s="22">
        <v>7.2999999999999995E-2</v>
      </c>
      <c r="O66" s="22">
        <v>0.99299999999999999</v>
      </c>
      <c r="P66" s="22">
        <v>25.11</v>
      </c>
      <c r="Q66" s="22">
        <v>0.63200000000000001</v>
      </c>
      <c r="R66" s="22">
        <v>0.84199999999999997</v>
      </c>
      <c r="S66" s="22">
        <v>2.7679999999999998</v>
      </c>
      <c r="V66" s="22">
        <v>1.4</v>
      </c>
    </row>
    <row r="67" spans="1:22" x14ac:dyDescent="0.25">
      <c r="A67" s="54" t="s">
        <v>398</v>
      </c>
      <c r="B67" s="22">
        <v>146.60300000000001</v>
      </c>
      <c r="C67" s="22">
        <v>146.60300000000001</v>
      </c>
      <c r="F67" s="22">
        <v>146.60300000000001</v>
      </c>
      <c r="G67" s="22">
        <v>10.898999999999999</v>
      </c>
      <c r="J67" s="22">
        <v>1.4810000000000001</v>
      </c>
      <c r="K67" s="22">
        <v>4.3360000000000003</v>
      </c>
      <c r="L67" s="22">
        <v>97.998000000000005</v>
      </c>
      <c r="N67" s="22">
        <v>7.5999999999999998E-2</v>
      </c>
      <c r="O67" s="22">
        <v>0.92600000000000005</v>
      </c>
      <c r="P67" s="22">
        <v>25.337</v>
      </c>
      <c r="Q67" s="22">
        <v>0.66</v>
      </c>
      <c r="R67" s="22">
        <v>0.90300000000000002</v>
      </c>
      <c r="S67" s="22">
        <v>2.52</v>
      </c>
      <c r="V67" s="22">
        <v>1.4670000000000001</v>
      </c>
    </row>
    <row r="68" spans="1:22" x14ac:dyDescent="0.25">
      <c r="A68" s="54" t="s">
        <v>399</v>
      </c>
      <c r="B68" s="22">
        <v>150.179</v>
      </c>
      <c r="C68" s="22">
        <v>150.179</v>
      </c>
      <c r="F68" s="22">
        <v>150.179</v>
      </c>
      <c r="G68" s="22">
        <v>11.114000000000001</v>
      </c>
      <c r="J68" s="22">
        <v>1.5269999999999999</v>
      </c>
      <c r="K68" s="22">
        <v>4.3780000000000001</v>
      </c>
      <c r="L68" s="22">
        <v>100.7</v>
      </c>
      <c r="N68" s="22">
        <v>8.1000000000000003E-2</v>
      </c>
      <c r="O68" s="22">
        <v>1.0149999999999999</v>
      </c>
      <c r="P68" s="22">
        <v>25.413</v>
      </c>
      <c r="Q68" s="22">
        <v>0.68700000000000006</v>
      </c>
      <c r="R68" s="22">
        <v>0.96199999999999997</v>
      </c>
      <c r="S68" s="22">
        <v>2.6040000000000001</v>
      </c>
      <c r="V68" s="22">
        <v>1.698</v>
      </c>
    </row>
    <row r="69" spans="1:22" x14ac:dyDescent="0.25">
      <c r="A69" s="54" t="s">
        <v>400</v>
      </c>
      <c r="B69" s="22">
        <v>154.02699999999999</v>
      </c>
      <c r="C69" s="22">
        <v>154.02699999999999</v>
      </c>
      <c r="F69" s="22">
        <v>154.02699999999999</v>
      </c>
      <c r="G69" s="22">
        <v>11.242000000000001</v>
      </c>
      <c r="J69" s="22">
        <v>1.5640000000000001</v>
      </c>
      <c r="K69" s="22">
        <v>4.4480000000000004</v>
      </c>
      <c r="L69" s="22">
        <v>103.273</v>
      </c>
      <c r="N69" s="22">
        <v>8.7999999999999995E-2</v>
      </c>
      <c r="O69" s="22">
        <v>1.083</v>
      </c>
      <c r="P69" s="22">
        <v>25.776</v>
      </c>
      <c r="Q69" s="22">
        <v>0.71699999999999997</v>
      </c>
      <c r="R69" s="22">
        <v>1.0149999999999999</v>
      </c>
      <c r="S69" s="22">
        <v>2.87</v>
      </c>
      <c r="V69" s="22">
        <v>1.9510000000000001</v>
      </c>
    </row>
    <row r="70" spans="1:22" x14ac:dyDescent="0.25">
      <c r="A70" s="54" t="s">
        <v>401</v>
      </c>
      <c r="B70" s="22">
        <v>156.488</v>
      </c>
      <c r="C70" s="22">
        <v>156.488</v>
      </c>
      <c r="F70" s="22">
        <v>156.488</v>
      </c>
      <c r="G70" s="22">
        <v>11.677</v>
      </c>
      <c r="J70" s="22">
        <v>1.595</v>
      </c>
      <c r="K70" s="22">
        <v>4.5060000000000002</v>
      </c>
      <c r="L70" s="22">
        <v>104.93899999999999</v>
      </c>
      <c r="N70" s="22">
        <v>9.8000000000000004E-2</v>
      </c>
      <c r="O70" s="22">
        <v>1.1339999999999999</v>
      </c>
      <c r="P70" s="22">
        <v>25.824999999999999</v>
      </c>
      <c r="Q70" s="22">
        <v>0.749</v>
      </c>
      <c r="R70" s="22">
        <v>1.0620000000000001</v>
      </c>
      <c r="S70" s="22">
        <v>3.02</v>
      </c>
      <c r="V70" s="22">
        <v>1.883</v>
      </c>
    </row>
    <row r="71" spans="1:22" x14ac:dyDescent="0.25">
      <c r="A71" s="54" t="s">
        <v>402</v>
      </c>
      <c r="B71" s="22">
        <v>160.23699999999999</v>
      </c>
      <c r="C71" s="22">
        <v>160.23699999999999</v>
      </c>
      <c r="F71" s="22">
        <v>160.23699999999999</v>
      </c>
      <c r="G71" s="22">
        <v>11.92</v>
      </c>
      <c r="J71" s="22">
        <v>1.62</v>
      </c>
      <c r="K71" s="22">
        <v>4.476</v>
      </c>
      <c r="L71" s="22">
        <v>108.193</v>
      </c>
      <c r="N71" s="22">
        <v>0.111</v>
      </c>
      <c r="O71" s="22">
        <v>1.095</v>
      </c>
      <c r="P71" s="22">
        <v>25.966000000000001</v>
      </c>
      <c r="Q71" s="22">
        <v>0.78400000000000003</v>
      </c>
      <c r="R71" s="22">
        <v>1.1060000000000001</v>
      </c>
      <c r="S71" s="22">
        <v>2.863</v>
      </c>
      <c r="V71" s="22">
        <v>2.1030000000000002</v>
      </c>
    </row>
    <row r="72" spans="1:22" x14ac:dyDescent="0.25">
      <c r="A72" s="54" t="s">
        <v>403</v>
      </c>
      <c r="B72" s="22">
        <v>164.345</v>
      </c>
      <c r="C72" s="22">
        <v>164.345</v>
      </c>
      <c r="F72" s="22">
        <v>164.345</v>
      </c>
      <c r="G72" s="22">
        <v>12.176</v>
      </c>
      <c r="J72" s="22">
        <v>1.64</v>
      </c>
      <c r="K72" s="22">
        <v>4.4630000000000001</v>
      </c>
      <c r="L72" s="22">
        <v>111.58799999999999</v>
      </c>
      <c r="N72" s="22">
        <v>0.124</v>
      </c>
      <c r="O72" s="22">
        <v>1.1579999999999999</v>
      </c>
      <c r="P72" s="22">
        <v>26.059000000000001</v>
      </c>
      <c r="Q72" s="22">
        <v>0.82</v>
      </c>
      <c r="R72" s="22">
        <v>1.1479999999999999</v>
      </c>
      <c r="S72" s="22">
        <v>2.84</v>
      </c>
      <c r="V72" s="22">
        <v>2.3290000000000002</v>
      </c>
    </row>
    <row r="73" spans="1:22" x14ac:dyDescent="0.25">
      <c r="A73" s="54" t="s">
        <v>404</v>
      </c>
      <c r="B73" s="22">
        <v>168.30699999999999</v>
      </c>
      <c r="C73" s="22">
        <v>168.30699999999999</v>
      </c>
      <c r="F73" s="22">
        <v>168.30699999999999</v>
      </c>
      <c r="G73" s="22">
        <v>12.568</v>
      </c>
      <c r="J73" s="22">
        <v>1.6559999999999999</v>
      </c>
      <c r="K73" s="22">
        <v>4.4960000000000004</v>
      </c>
      <c r="L73" s="22">
        <v>114.637</v>
      </c>
      <c r="N73" s="22">
        <v>0.13500000000000001</v>
      </c>
      <c r="O73" s="22">
        <v>1.2270000000000001</v>
      </c>
      <c r="P73" s="22">
        <v>26.373999999999999</v>
      </c>
      <c r="Q73" s="22">
        <v>0.85499999999999998</v>
      </c>
      <c r="R73" s="22">
        <v>1.19</v>
      </c>
      <c r="S73" s="22">
        <v>2.835</v>
      </c>
      <c r="V73" s="22">
        <v>2.3340000000000001</v>
      </c>
    </row>
    <row r="74" spans="1:22" x14ac:dyDescent="0.25">
      <c r="A74" s="54" t="s">
        <v>405</v>
      </c>
      <c r="B74" s="22">
        <v>171.352</v>
      </c>
      <c r="C74" s="22">
        <v>171.352</v>
      </c>
      <c r="F74" s="22">
        <v>171.352</v>
      </c>
      <c r="G74" s="22">
        <v>12.882</v>
      </c>
      <c r="J74" s="22">
        <v>1.6679999999999999</v>
      </c>
      <c r="K74" s="22">
        <v>4.4530000000000003</v>
      </c>
      <c r="L74" s="22">
        <v>117.371</v>
      </c>
      <c r="N74" s="22">
        <v>0.14499999999999999</v>
      </c>
      <c r="O74" s="22">
        <v>1.327</v>
      </c>
      <c r="P74" s="22">
        <v>26.538</v>
      </c>
      <c r="Q74" s="22">
        <v>0.89</v>
      </c>
      <c r="R74" s="22">
        <v>1.2350000000000001</v>
      </c>
      <c r="S74" s="22">
        <v>2.5169999999999999</v>
      </c>
      <c r="V74" s="22">
        <v>2.3260000000000001</v>
      </c>
    </row>
    <row r="75" spans="1:22" x14ac:dyDescent="0.25">
      <c r="A75" s="54" t="s">
        <v>406</v>
      </c>
      <c r="B75" s="22">
        <v>175.80099999999999</v>
      </c>
      <c r="C75" s="22">
        <v>175.80099999999999</v>
      </c>
      <c r="F75" s="22">
        <v>175.80099999999999</v>
      </c>
      <c r="G75" s="22">
        <v>13.427</v>
      </c>
      <c r="J75" s="22">
        <v>1.6739999999999999</v>
      </c>
      <c r="K75" s="22">
        <v>4.1230000000000002</v>
      </c>
      <c r="L75" s="22">
        <v>121.48699999999999</v>
      </c>
      <c r="N75" s="22">
        <v>0.154</v>
      </c>
      <c r="O75" s="22">
        <v>1.321</v>
      </c>
      <c r="P75" s="22">
        <v>26.707000000000001</v>
      </c>
      <c r="Q75" s="22">
        <v>0.92500000000000004</v>
      </c>
      <c r="R75" s="22">
        <v>1.2809999999999999</v>
      </c>
      <c r="S75" s="22">
        <v>2.1269999999999998</v>
      </c>
      <c r="V75" s="22">
        <v>2.5750000000000002</v>
      </c>
    </row>
    <row r="76" spans="1:22" x14ac:dyDescent="0.25">
      <c r="A76" s="54" t="s">
        <v>407</v>
      </c>
      <c r="B76" s="22">
        <v>180.66200000000001</v>
      </c>
      <c r="C76" s="22">
        <v>180.66200000000001</v>
      </c>
      <c r="F76" s="22">
        <v>180.66200000000001</v>
      </c>
      <c r="G76" s="22">
        <v>13.593999999999999</v>
      </c>
      <c r="J76" s="22">
        <v>1.677</v>
      </c>
      <c r="K76" s="22">
        <v>4.0780000000000003</v>
      </c>
      <c r="L76" s="22">
        <v>125.602</v>
      </c>
      <c r="N76" s="22">
        <v>0.16200000000000001</v>
      </c>
      <c r="O76" s="22">
        <v>1.395</v>
      </c>
      <c r="P76" s="22">
        <v>26.902000000000001</v>
      </c>
      <c r="Q76" s="22">
        <v>0.96199999999999997</v>
      </c>
      <c r="R76" s="22">
        <v>1.329</v>
      </c>
      <c r="S76" s="22">
        <v>2.0699999999999998</v>
      </c>
      <c r="V76" s="22">
        <v>2.891</v>
      </c>
    </row>
    <row r="77" spans="1:22" x14ac:dyDescent="0.25">
      <c r="A77" s="54" t="s">
        <v>408</v>
      </c>
      <c r="B77" s="22">
        <v>185.10599999999999</v>
      </c>
      <c r="C77" s="22">
        <v>185.10599999999999</v>
      </c>
      <c r="F77" s="22">
        <v>185.10599999999999</v>
      </c>
      <c r="G77" s="22">
        <v>13.78</v>
      </c>
      <c r="J77" s="22">
        <v>1.681</v>
      </c>
      <c r="K77" s="22">
        <v>4.1239999999999997</v>
      </c>
      <c r="L77" s="22">
        <v>129.06299999999999</v>
      </c>
      <c r="N77" s="22">
        <v>0.17100000000000001</v>
      </c>
      <c r="O77" s="22">
        <v>1.482</v>
      </c>
      <c r="P77" s="22">
        <v>27.331</v>
      </c>
      <c r="Q77" s="22">
        <v>1.006</v>
      </c>
      <c r="R77" s="22">
        <v>1.379</v>
      </c>
      <c r="S77" s="22">
        <v>2.04</v>
      </c>
      <c r="V77" s="22">
        <v>3.0489999999999999</v>
      </c>
    </row>
    <row r="78" spans="1:22" x14ac:dyDescent="0.25">
      <c r="A78" s="54" t="s">
        <v>409</v>
      </c>
      <c r="B78" s="22">
        <v>188.77600000000001</v>
      </c>
      <c r="C78" s="22">
        <v>188.77600000000001</v>
      </c>
      <c r="F78" s="22">
        <v>188.77600000000001</v>
      </c>
      <c r="G78" s="22">
        <v>14.285</v>
      </c>
      <c r="J78" s="22">
        <v>1.6859999999999999</v>
      </c>
      <c r="K78" s="22">
        <v>4.0970000000000004</v>
      </c>
      <c r="L78" s="22">
        <v>131.98400000000001</v>
      </c>
      <c r="N78" s="22">
        <v>0.18099999999999999</v>
      </c>
      <c r="O78" s="22">
        <v>1.486</v>
      </c>
      <c r="P78" s="22">
        <v>27.574000000000002</v>
      </c>
      <c r="Q78" s="22">
        <v>1.0669999999999999</v>
      </c>
      <c r="R78" s="22">
        <v>1.4330000000000001</v>
      </c>
      <c r="S78" s="22">
        <v>2.0230000000000001</v>
      </c>
      <c r="V78" s="22">
        <v>2.96</v>
      </c>
    </row>
    <row r="79" spans="1:22" x14ac:dyDescent="0.25">
      <c r="A79" s="54" t="s">
        <v>410</v>
      </c>
      <c r="B79" s="22">
        <v>193.36799999999999</v>
      </c>
      <c r="C79" s="22">
        <v>193.36799999999999</v>
      </c>
      <c r="F79" s="22">
        <v>193.36799999999999</v>
      </c>
      <c r="G79" s="22">
        <v>14.55</v>
      </c>
      <c r="J79" s="22">
        <v>1.69</v>
      </c>
      <c r="K79" s="22">
        <v>3.9969999999999999</v>
      </c>
      <c r="L79" s="22">
        <v>135.852</v>
      </c>
      <c r="N79" s="22">
        <v>0.192</v>
      </c>
      <c r="O79" s="22">
        <v>1.4279999999999999</v>
      </c>
      <c r="P79" s="22">
        <v>27.81</v>
      </c>
      <c r="Q79" s="22">
        <v>1.133</v>
      </c>
      <c r="R79" s="22">
        <v>1.4870000000000001</v>
      </c>
      <c r="S79" s="22">
        <v>2.0099999999999998</v>
      </c>
      <c r="V79" s="22">
        <v>3.2189999999999999</v>
      </c>
    </row>
    <row r="80" spans="1:22" x14ac:dyDescent="0.25">
      <c r="A80" s="54" t="s">
        <v>411</v>
      </c>
      <c r="B80" s="22">
        <v>198.07599999999999</v>
      </c>
      <c r="C80" s="22">
        <v>198.07599999999999</v>
      </c>
      <c r="F80" s="22">
        <v>198.07599999999999</v>
      </c>
      <c r="G80" s="22">
        <v>14.978</v>
      </c>
      <c r="J80" s="22">
        <v>1.6930000000000001</v>
      </c>
      <c r="K80" s="22">
        <v>4.0039999999999996</v>
      </c>
      <c r="L80" s="22">
        <v>139.61699999999999</v>
      </c>
      <c r="N80" s="22">
        <v>0.20399999999999999</v>
      </c>
      <c r="O80" s="22">
        <v>1.4850000000000001</v>
      </c>
      <c r="P80" s="22">
        <v>28.038</v>
      </c>
      <c r="Q80" s="22">
        <v>1.1919999999999999</v>
      </c>
      <c r="R80" s="22">
        <v>1.544</v>
      </c>
      <c r="S80" s="22">
        <v>1.972</v>
      </c>
      <c r="V80" s="22">
        <v>3.3490000000000002</v>
      </c>
    </row>
    <row r="81" spans="1:23" x14ac:dyDescent="0.25">
      <c r="A81" s="54" t="s">
        <v>412</v>
      </c>
      <c r="B81" s="22">
        <v>202.33500000000001</v>
      </c>
      <c r="C81" s="22">
        <v>202.33500000000001</v>
      </c>
      <c r="F81" s="22">
        <v>202.33500000000001</v>
      </c>
      <c r="G81" s="22">
        <v>15.436</v>
      </c>
      <c r="J81" s="22">
        <v>1.696</v>
      </c>
      <c r="K81" s="22">
        <v>4.0229999999999997</v>
      </c>
      <c r="L81" s="22">
        <v>142.77699999999999</v>
      </c>
      <c r="N81" s="22">
        <v>0.217</v>
      </c>
      <c r="O81" s="22">
        <v>1.45</v>
      </c>
      <c r="P81" s="22">
        <v>28.524999999999999</v>
      </c>
      <c r="Q81" s="22">
        <v>1.25</v>
      </c>
      <c r="R81" s="22">
        <v>1.609</v>
      </c>
      <c r="S81" s="22">
        <v>1.986</v>
      </c>
      <c r="V81" s="22">
        <v>3.3660000000000001</v>
      </c>
    </row>
    <row r="82" spans="1:23" x14ac:dyDescent="0.25">
      <c r="A82" s="54" t="s">
        <v>413</v>
      </c>
      <c r="B82" s="22">
        <v>205.89099999999999</v>
      </c>
      <c r="C82" s="22">
        <v>205.89099999999999</v>
      </c>
      <c r="F82" s="22">
        <v>205.89099999999999</v>
      </c>
      <c r="G82" s="22">
        <v>15.725</v>
      </c>
      <c r="J82" s="22">
        <v>1.698</v>
      </c>
      <c r="K82" s="22">
        <v>3.996</v>
      </c>
      <c r="L82" s="22">
        <v>145.36500000000001</v>
      </c>
      <c r="N82" s="22">
        <v>0.23300000000000001</v>
      </c>
      <c r="O82" s="22">
        <v>1.589</v>
      </c>
      <c r="P82" s="22">
        <v>28.853000000000002</v>
      </c>
      <c r="Q82" s="22">
        <v>1.3120000000000001</v>
      </c>
      <c r="R82" s="22">
        <v>1.6859999999999999</v>
      </c>
      <c r="S82" s="22">
        <v>2.0190000000000001</v>
      </c>
      <c r="V82" s="22">
        <v>3.415</v>
      </c>
    </row>
    <row r="83" spans="1:23" x14ac:dyDescent="0.25">
      <c r="A83" s="54" t="s">
        <v>414</v>
      </c>
      <c r="B83" s="22">
        <v>210.32900000000001</v>
      </c>
      <c r="C83" s="22">
        <v>210.32900000000001</v>
      </c>
      <c r="F83" s="22">
        <v>210.32900000000001</v>
      </c>
      <c r="G83" s="22">
        <v>16.164999999999999</v>
      </c>
      <c r="J83" s="22">
        <v>1.6990000000000001</v>
      </c>
      <c r="K83" s="22">
        <v>3.9</v>
      </c>
      <c r="L83" s="22">
        <v>148.886</v>
      </c>
      <c r="N83" s="22">
        <v>0.252</v>
      </c>
      <c r="O83" s="22">
        <v>1.5860000000000001</v>
      </c>
      <c r="P83" s="22">
        <v>29.02</v>
      </c>
      <c r="Q83" s="22">
        <v>1.425</v>
      </c>
      <c r="R83" s="22">
        <v>1.772</v>
      </c>
      <c r="S83" s="22">
        <v>2.0489999999999999</v>
      </c>
      <c r="V83" s="22">
        <v>3.5750000000000002</v>
      </c>
    </row>
    <row r="84" spans="1:23" x14ac:dyDescent="0.25">
      <c r="A84" s="54" t="s">
        <v>415</v>
      </c>
      <c r="B84" s="22">
        <v>215.042</v>
      </c>
      <c r="C84" s="22">
        <v>215.042</v>
      </c>
      <c r="F84" s="22">
        <v>215.042</v>
      </c>
      <c r="G84" s="22">
        <v>16.265000000000001</v>
      </c>
      <c r="J84" s="22">
        <v>1.7</v>
      </c>
      <c r="K84" s="22">
        <v>3.8879999999999999</v>
      </c>
      <c r="L84" s="22">
        <v>152.80699999999999</v>
      </c>
      <c r="N84" s="22">
        <v>0.27100000000000002</v>
      </c>
      <c r="O84" s="22">
        <v>1.5049999999999999</v>
      </c>
      <c r="P84" s="22">
        <v>29.207000000000001</v>
      </c>
      <c r="Q84" s="22">
        <v>1.4790000000000001</v>
      </c>
      <c r="R84" s="22">
        <v>1.863</v>
      </c>
      <c r="S84" s="22">
        <v>2.1539999999999999</v>
      </c>
      <c r="T84" s="22">
        <v>2.3E-2</v>
      </c>
      <c r="V84" s="22">
        <v>3.88</v>
      </c>
    </row>
    <row r="85" spans="1:23" x14ac:dyDescent="0.25">
      <c r="A85" s="54" t="s">
        <v>416</v>
      </c>
      <c r="B85" s="22">
        <v>219.44900000000001</v>
      </c>
      <c r="C85" s="22">
        <v>219.44900000000001</v>
      </c>
      <c r="F85" s="22">
        <v>219.44900000000001</v>
      </c>
      <c r="G85" s="22">
        <v>16.683</v>
      </c>
      <c r="J85" s="22">
        <v>1.7050000000000001</v>
      </c>
      <c r="K85" s="22">
        <v>3.9</v>
      </c>
      <c r="L85" s="22">
        <v>156.00700000000001</v>
      </c>
      <c r="N85" s="22">
        <v>0.28599999999999998</v>
      </c>
      <c r="O85" s="22">
        <v>1.4259999999999999</v>
      </c>
      <c r="P85" s="22">
        <v>29.588999999999999</v>
      </c>
      <c r="Q85" s="22">
        <v>1.516</v>
      </c>
      <c r="R85" s="22">
        <v>1.954</v>
      </c>
      <c r="S85" s="22">
        <v>2.5099999999999998</v>
      </c>
      <c r="T85" s="22">
        <v>0.05</v>
      </c>
      <c r="V85" s="22">
        <v>3.823</v>
      </c>
    </row>
    <row r="86" spans="1:23" x14ac:dyDescent="0.25">
      <c r="A86" s="54" t="s">
        <v>417</v>
      </c>
      <c r="B86" s="22">
        <v>223.358</v>
      </c>
      <c r="C86" s="22">
        <v>223.358</v>
      </c>
      <c r="F86" s="22">
        <v>223.358</v>
      </c>
      <c r="G86" s="22">
        <v>16.655000000000001</v>
      </c>
      <c r="J86" s="22">
        <v>1.714</v>
      </c>
      <c r="K86" s="22">
        <v>3.9950000000000001</v>
      </c>
      <c r="L86" s="22">
        <v>158.458</v>
      </c>
      <c r="N86" s="22">
        <v>0.29699999999999999</v>
      </c>
      <c r="O86" s="22">
        <v>1.6719999999999999</v>
      </c>
      <c r="P86" s="22">
        <v>29.849</v>
      </c>
      <c r="Q86" s="22">
        <v>1.5669999999999999</v>
      </c>
      <c r="R86" s="22">
        <v>2.0470000000000002</v>
      </c>
      <c r="S86" s="22">
        <v>3.2610000000000001</v>
      </c>
      <c r="T86" s="22">
        <v>8.4000000000000005E-2</v>
      </c>
      <c r="V86" s="22">
        <v>3.7589999999999999</v>
      </c>
    </row>
    <row r="87" spans="1:23" x14ac:dyDescent="0.25">
      <c r="A87" s="54" t="s">
        <v>418</v>
      </c>
      <c r="B87" s="22">
        <v>227.232</v>
      </c>
      <c r="C87" s="22">
        <v>227.232</v>
      </c>
      <c r="F87" s="22">
        <v>227.232</v>
      </c>
      <c r="G87" s="22">
        <v>17.141999999999999</v>
      </c>
      <c r="J87" s="22">
        <v>1.728</v>
      </c>
      <c r="K87" s="22">
        <v>4.1210000000000004</v>
      </c>
      <c r="L87" s="22">
        <v>161.03</v>
      </c>
      <c r="N87" s="22">
        <v>0.30399999999999999</v>
      </c>
      <c r="O87" s="22">
        <v>1.623</v>
      </c>
      <c r="P87" s="22">
        <v>30.026</v>
      </c>
      <c r="Q87" s="22">
        <v>1.5980000000000001</v>
      </c>
      <c r="R87" s="22">
        <v>2.1469999999999998</v>
      </c>
      <c r="S87" s="22">
        <v>3.6989999999999998</v>
      </c>
      <c r="T87" s="22">
        <v>0.122</v>
      </c>
      <c r="V87" s="22">
        <v>3.6920000000000002</v>
      </c>
    </row>
    <row r="88" spans="1:23" x14ac:dyDescent="0.25">
      <c r="A88" s="54" t="s">
        <v>419</v>
      </c>
      <c r="B88" s="22">
        <v>230.27199999999999</v>
      </c>
      <c r="C88" s="22">
        <v>230.27199999999999</v>
      </c>
      <c r="F88" s="22">
        <v>230.27199999999999</v>
      </c>
      <c r="G88" s="22">
        <v>17.507999999999999</v>
      </c>
      <c r="J88" s="22">
        <v>1.7410000000000001</v>
      </c>
      <c r="K88" s="22">
        <v>4.3289999999999997</v>
      </c>
      <c r="L88" s="22">
        <v>163.01599999999999</v>
      </c>
      <c r="N88" s="22">
        <v>0.31</v>
      </c>
      <c r="O88" s="22">
        <v>1.502</v>
      </c>
      <c r="P88" s="22">
        <v>30.082999999999998</v>
      </c>
      <c r="Q88" s="22">
        <v>1.645</v>
      </c>
      <c r="R88" s="22">
        <v>2.2440000000000002</v>
      </c>
      <c r="S88" s="22">
        <v>4.0679999999999996</v>
      </c>
      <c r="T88" s="22">
        <v>0.188</v>
      </c>
      <c r="V88" s="22">
        <v>3.6379999999999999</v>
      </c>
    </row>
    <row r="89" spans="1:23" x14ac:dyDescent="0.25">
      <c r="A89" s="54" t="s">
        <v>420</v>
      </c>
      <c r="B89" s="22">
        <v>232.74199999999999</v>
      </c>
      <c r="C89" s="22">
        <v>232.74199999999999</v>
      </c>
      <c r="F89" s="22">
        <v>232.74199999999999</v>
      </c>
      <c r="G89" s="22">
        <v>18.097000000000001</v>
      </c>
      <c r="J89" s="22">
        <v>1.7490000000000001</v>
      </c>
      <c r="K89" s="22">
        <v>4.5369999999999999</v>
      </c>
      <c r="L89" s="22">
        <v>164.334</v>
      </c>
      <c r="N89" s="22">
        <v>0.31900000000000001</v>
      </c>
      <c r="O89" s="22">
        <v>1.4339999999999999</v>
      </c>
      <c r="P89" s="22">
        <v>30.233000000000001</v>
      </c>
      <c r="Q89" s="22">
        <v>1.73</v>
      </c>
      <c r="R89" s="22">
        <v>2.327</v>
      </c>
      <c r="S89" s="22">
        <v>4.3860000000000001</v>
      </c>
      <c r="T89" s="22">
        <v>0.26600000000000001</v>
      </c>
      <c r="V89" s="22">
        <v>3.33</v>
      </c>
    </row>
    <row r="90" spans="1:23" x14ac:dyDescent="0.25">
      <c r="A90" s="54" t="s">
        <v>421</v>
      </c>
      <c r="B90" s="22">
        <v>234.221</v>
      </c>
      <c r="C90" s="22">
        <v>234.221</v>
      </c>
      <c r="F90" s="22">
        <v>234.221</v>
      </c>
      <c r="G90" s="22">
        <v>18.41</v>
      </c>
      <c r="J90" s="22">
        <v>1.7509999999999999</v>
      </c>
      <c r="K90" s="22">
        <v>4.6870000000000003</v>
      </c>
      <c r="L90" s="22">
        <v>164.959</v>
      </c>
      <c r="N90" s="22">
        <v>0.33300000000000002</v>
      </c>
      <c r="O90" s="22">
        <v>1.4350000000000001</v>
      </c>
      <c r="P90" s="22">
        <v>30.242999999999999</v>
      </c>
      <c r="Q90" s="22">
        <v>1.7609999999999999</v>
      </c>
      <c r="R90" s="22">
        <v>2.4049999999999998</v>
      </c>
      <c r="S90" s="22">
        <v>4.5919999999999996</v>
      </c>
      <c r="T90" s="22">
        <v>0.35599999999999998</v>
      </c>
      <c r="V90" s="22">
        <v>3.2890000000000001</v>
      </c>
    </row>
    <row r="91" spans="1:23" x14ac:dyDescent="0.25">
      <c r="A91" s="54" t="s">
        <v>422</v>
      </c>
      <c r="B91" s="22">
        <v>237.07599999999999</v>
      </c>
      <c r="C91" s="22">
        <v>237.07599999999999</v>
      </c>
      <c r="F91" s="22">
        <v>237.07599999999999</v>
      </c>
      <c r="G91" s="22">
        <v>18.632000000000001</v>
      </c>
      <c r="J91" s="22">
        <v>1.748</v>
      </c>
      <c r="K91" s="22">
        <v>4.7750000000000004</v>
      </c>
      <c r="L91" s="22">
        <v>167.173</v>
      </c>
      <c r="N91" s="22">
        <v>0.35099999999999998</v>
      </c>
      <c r="O91" s="22">
        <v>1.4279999999999999</v>
      </c>
      <c r="P91" s="22">
        <v>30.071999999999999</v>
      </c>
      <c r="Q91" s="22">
        <v>1.75</v>
      </c>
      <c r="R91" s="22">
        <v>2.484</v>
      </c>
      <c r="S91" s="22">
        <v>4.5819999999999999</v>
      </c>
      <c r="T91" s="22">
        <v>0.45800000000000002</v>
      </c>
      <c r="V91" s="22">
        <v>3.6230000000000002</v>
      </c>
    </row>
    <row r="92" spans="1:23" x14ac:dyDescent="0.25">
      <c r="A92" s="54" t="s">
        <v>423</v>
      </c>
      <c r="B92" s="22">
        <v>241.547</v>
      </c>
      <c r="C92" s="22">
        <v>241.547</v>
      </c>
      <c r="F92" s="22">
        <v>241.547</v>
      </c>
      <c r="G92" s="22">
        <v>18.969000000000001</v>
      </c>
      <c r="J92" s="22">
        <v>1.744</v>
      </c>
      <c r="K92" s="22">
        <v>5</v>
      </c>
      <c r="L92" s="22">
        <v>170.62700000000001</v>
      </c>
      <c r="N92" s="22">
        <v>0.36899999999999999</v>
      </c>
      <c r="O92" s="22">
        <v>1.425</v>
      </c>
      <c r="P92" s="22">
        <v>29.847000000000001</v>
      </c>
      <c r="Q92" s="22">
        <v>1.784</v>
      </c>
      <c r="R92" s="22">
        <v>2.5219999999999998</v>
      </c>
      <c r="S92" s="22">
        <v>4.9829999999999997</v>
      </c>
      <c r="T92" s="22">
        <v>0.55100000000000005</v>
      </c>
      <c r="V92" s="22">
        <v>3.726</v>
      </c>
    </row>
    <row r="93" spans="1:23" x14ac:dyDescent="0.25">
      <c r="A93" s="54" t="s">
        <v>424</v>
      </c>
      <c r="B93" s="22">
        <v>245.97399999999999</v>
      </c>
      <c r="C93" s="22">
        <v>245.97399999999999</v>
      </c>
      <c r="F93" s="22">
        <v>245.97399999999999</v>
      </c>
      <c r="G93" s="22">
        <v>19.504999999999999</v>
      </c>
      <c r="J93" s="22">
        <v>1.7410000000000001</v>
      </c>
      <c r="K93" s="22">
        <v>5.2530000000000001</v>
      </c>
      <c r="L93" s="22">
        <v>173.77</v>
      </c>
      <c r="N93" s="22">
        <v>0.38200000000000001</v>
      </c>
      <c r="O93" s="22">
        <v>1.3839999999999999</v>
      </c>
      <c r="P93" s="22">
        <v>29.763000000000002</v>
      </c>
      <c r="Q93" s="22">
        <v>1.7929999999999999</v>
      </c>
      <c r="R93" s="22">
        <v>2.56</v>
      </c>
      <c r="S93" s="22">
        <v>5.5129999999999999</v>
      </c>
      <c r="T93" s="22">
        <v>0.65200000000000002</v>
      </c>
      <c r="V93" s="22">
        <v>3.6579999999999999</v>
      </c>
    </row>
    <row r="94" spans="1:23" x14ac:dyDescent="0.25">
      <c r="A94" s="54" t="s">
        <v>425</v>
      </c>
      <c r="B94" s="22">
        <v>249.37799999999999</v>
      </c>
      <c r="C94" s="22">
        <v>249.37799999999999</v>
      </c>
      <c r="F94" s="22">
        <v>249.37799999999999</v>
      </c>
      <c r="G94" s="22">
        <v>20.132999999999999</v>
      </c>
      <c r="J94" s="22">
        <v>1.742</v>
      </c>
      <c r="K94" s="22">
        <v>5.5209999999999999</v>
      </c>
      <c r="L94" s="22">
        <v>175.77699999999999</v>
      </c>
      <c r="N94" s="22">
        <v>0.39300000000000002</v>
      </c>
      <c r="O94" s="22">
        <v>1.319</v>
      </c>
      <c r="P94" s="22">
        <v>29.643999999999998</v>
      </c>
      <c r="Q94" s="22">
        <v>1.794</v>
      </c>
      <c r="R94" s="22">
        <v>2.63</v>
      </c>
      <c r="S94" s="22">
        <v>6.1539999999999999</v>
      </c>
      <c r="T94" s="22">
        <v>0.76100000000000001</v>
      </c>
      <c r="V94" s="22">
        <v>3.51</v>
      </c>
    </row>
    <row r="95" spans="1:23" x14ac:dyDescent="0.25">
      <c r="A95" s="54" t="s">
        <v>426</v>
      </c>
      <c r="B95" s="22">
        <v>253.67500000000001</v>
      </c>
      <c r="C95" s="22">
        <v>253.67500000000001</v>
      </c>
      <c r="F95" s="22">
        <v>253.67500000000001</v>
      </c>
      <c r="G95" s="22">
        <v>20.552</v>
      </c>
      <c r="J95" s="22">
        <v>1.7430000000000001</v>
      </c>
      <c r="K95" s="22">
        <v>5.76</v>
      </c>
      <c r="L95" s="22">
        <v>178.72800000000001</v>
      </c>
      <c r="N95" s="22">
        <v>0.40100000000000002</v>
      </c>
      <c r="O95" s="22">
        <v>1.3109999999999999</v>
      </c>
      <c r="P95" s="22">
        <v>29.45</v>
      </c>
      <c r="Q95" s="22">
        <v>1.7729999999999999</v>
      </c>
      <c r="R95" s="22">
        <v>2.6880000000000002</v>
      </c>
      <c r="S95" s="22">
        <v>6.6120000000000001</v>
      </c>
      <c r="T95" s="22">
        <v>0.878</v>
      </c>
      <c r="V95" s="22">
        <v>3.7690000000000001</v>
      </c>
      <c r="W95" s="22">
        <v>0.01</v>
      </c>
    </row>
    <row r="96" spans="1:23" x14ac:dyDescent="0.25">
      <c r="A96" s="54" t="s">
        <v>427</v>
      </c>
      <c r="B96" s="22">
        <v>258.18299999999999</v>
      </c>
      <c r="C96" s="22">
        <v>258.18299999999999</v>
      </c>
      <c r="F96" s="22">
        <v>258.18299999999999</v>
      </c>
      <c r="G96" s="22">
        <v>21.158000000000001</v>
      </c>
      <c r="J96" s="22">
        <v>1.746</v>
      </c>
      <c r="K96" s="22">
        <v>5.9939999999999998</v>
      </c>
      <c r="L96" s="22">
        <v>182.22800000000001</v>
      </c>
      <c r="N96" s="22">
        <v>0.40799999999999997</v>
      </c>
      <c r="O96" s="22">
        <v>1.2789999999999999</v>
      </c>
      <c r="P96" s="22">
        <v>29.198</v>
      </c>
      <c r="Q96" s="22">
        <v>1.78</v>
      </c>
      <c r="R96" s="22">
        <v>2.6859999999999999</v>
      </c>
      <c r="S96" s="22">
        <v>6.83</v>
      </c>
      <c r="T96" s="22">
        <v>0.93600000000000005</v>
      </c>
      <c r="V96" s="22">
        <v>3.9140000000000001</v>
      </c>
      <c r="W96" s="22">
        <v>2.5999999999999999E-2</v>
      </c>
    </row>
    <row r="97" spans="1:29" x14ac:dyDescent="0.25">
      <c r="A97" s="54" t="s">
        <v>428</v>
      </c>
      <c r="B97" s="22">
        <v>262.93400000000003</v>
      </c>
      <c r="C97" s="22">
        <v>262.93400000000003</v>
      </c>
      <c r="F97" s="22">
        <v>262.93400000000003</v>
      </c>
      <c r="G97" s="22">
        <v>21.622</v>
      </c>
      <c r="J97" s="22">
        <v>1.7509999999999999</v>
      </c>
      <c r="K97" s="22">
        <v>6.1550000000000002</v>
      </c>
      <c r="L97" s="22">
        <v>185.804</v>
      </c>
      <c r="N97" s="22">
        <v>0.41699999999999998</v>
      </c>
      <c r="O97" s="22">
        <v>1.276</v>
      </c>
      <c r="P97" s="22">
        <v>29.03</v>
      </c>
      <c r="Q97" s="22">
        <v>1.774</v>
      </c>
      <c r="R97" s="22">
        <v>2.7240000000000002</v>
      </c>
      <c r="S97" s="22">
        <v>7.1509999999999998</v>
      </c>
      <c r="T97" s="22">
        <v>0.99399999999999999</v>
      </c>
      <c r="V97" s="22">
        <v>4.2009999999999996</v>
      </c>
      <c r="W97" s="22">
        <v>3.5000000000000003E-2</v>
      </c>
    </row>
    <row r="98" spans="1:29" x14ac:dyDescent="0.25">
      <c r="A98" s="54" t="s">
        <v>429</v>
      </c>
      <c r="B98" s="22">
        <v>264.85700000000003</v>
      </c>
      <c r="C98" s="22">
        <v>264.85700000000003</v>
      </c>
      <c r="F98" s="22">
        <v>264.85700000000003</v>
      </c>
      <c r="G98" s="22">
        <v>19.530999999999999</v>
      </c>
      <c r="J98" s="22">
        <v>1.758</v>
      </c>
      <c r="K98" s="22">
        <v>6.2629999999999999</v>
      </c>
      <c r="L98" s="22">
        <v>188.66200000000001</v>
      </c>
      <c r="N98" s="22">
        <v>0.42499999999999999</v>
      </c>
      <c r="O98" s="22">
        <v>1.2589999999999999</v>
      </c>
      <c r="P98" s="22">
        <v>28.928999999999998</v>
      </c>
      <c r="Q98" s="22">
        <v>1.778</v>
      </c>
      <c r="R98" s="22">
        <v>2.7549999999999999</v>
      </c>
      <c r="S98" s="22">
        <v>7.6710000000000003</v>
      </c>
      <c r="T98" s="22">
        <v>1.052</v>
      </c>
      <c r="V98" s="22">
        <v>4.7240000000000002</v>
      </c>
      <c r="W98" s="22">
        <v>0.05</v>
      </c>
    </row>
    <row r="99" spans="1:29" x14ac:dyDescent="0.25">
      <c r="A99" s="54" t="s">
        <v>430</v>
      </c>
      <c r="B99" s="22">
        <v>269.738</v>
      </c>
      <c r="C99" s="22">
        <v>269.738</v>
      </c>
      <c r="F99" s="22">
        <v>269.738</v>
      </c>
      <c r="G99" s="22">
        <v>19.350000000000001</v>
      </c>
      <c r="J99" s="22">
        <v>1.7669999999999999</v>
      </c>
      <c r="K99" s="22">
        <v>6.29</v>
      </c>
      <c r="L99" s="22">
        <v>192.49799999999999</v>
      </c>
      <c r="N99" s="22">
        <v>0.433</v>
      </c>
      <c r="O99" s="22">
        <v>1.1819999999999999</v>
      </c>
      <c r="P99" s="22">
        <v>28.745999999999999</v>
      </c>
      <c r="Q99" s="22">
        <v>1.772</v>
      </c>
      <c r="R99" s="22">
        <v>2.762</v>
      </c>
      <c r="S99" s="22">
        <v>8.1549999999999994</v>
      </c>
      <c r="T99" s="22">
        <v>1.1080000000000001</v>
      </c>
      <c r="V99" s="22">
        <v>5.5910000000000002</v>
      </c>
      <c r="W99" s="22">
        <v>8.4000000000000005E-2</v>
      </c>
    </row>
    <row r="100" spans="1:29" x14ac:dyDescent="0.25">
      <c r="A100" s="54" t="s">
        <v>431</v>
      </c>
      <c r="B100" s="22">
        <v>274.512</v>
      </c>
      <c r="C100" s="22">
        <v>274.512</v>
      </c>
      <c r="F100" s="22">
        <v>274.512</v>
      </c>
      <c r="G100" s="22">
        <v>19.748999999999999</v>
      </c>
      <c r="J100" s="22">
        <v>1.784</v>
      </c>
      <c r="K100" s="22">
        <v>6.3310000000000004</v>
      </c>
      <c r="L100" s="22">
        <v>196.22</v>
      </c>
      <c r="N100" s="22">
        <v>0.441</v>
      </c>
      <c r="O100" s="22">
        <v>1.087</v>
      </c>
      <c r="P100" s="22">
        <v>28.501999999999999</v>
      </c>
      <c r="Q100" s="22">
        <v>1.7989999999999999</v>
      </c>
      <c r="R100" s="22">
        <v>2.7250000000000001</v>
      </c>
      <c r="S100" s="22">
        <v>9.298</v>
      </c>
      <c r="T100" s="22">
        <v>1.236</v>
      </c>
      <c r="V100" s="22">
        <v>5.2110000000000003</v>
      </c>
      <c r="W100" s="22">
        <v>0.129</v>
      </c>
    </row>
    <row r="101" spans="1:29" x14ac:dyDescent="0.25">
      <c r="A101" s="54" t="s">
        <v>432</v>
      </c>
      <c r="B101" s="22">
        <v>278.68900000000002</v>
      </c>
      <c r="C101" s="22">
        <v>278.68900000000002</v>
      </c>
      <c r="F101" s="22">
        <v>278.68900000000002</v>
      </c>
      <c r="G101" s="22">
        <v>21.687999999999999</v>
      </c>
      <c r="J101" s="22">
        <v>1.8089999999999999</v>
      </c>
      <c r="K101" s="22">
        <v>6.3609999999999998</v>
      </c>
      <c r="L101" s="22">
        <v>197.73</v>
      </c>
      <c r="N101" s="22">
        <v>0.44900000000000001</v>
      </c>
      <c r="O101" s="22">
        <v>1.0549999999999999</v>
      </c>
      <c r="P101" s="22">
        <v>27.649000000000001</v>
      </c>
      <c r="Q101" s="22">
        <v>1.829</v>
      </c>
      <c r="R101" s="22">
        <v>2.75</v>
      </c>
      <c r="S101" s="22">
        <v>10.919</v>
      </c>
      <c r="T101" s="22">
        <v>1.369</v>
      </c>
      <c r="V101" s="22">
        <v>4.8680000000000003</v>
      </c>
      <c r="W101" s="22">
        <v>0.21299999999999999</v>
      </c>
    </row>
    <row r="102" spans="1:29" x14ac:dyDescent="0.25">
      <c r="A102" s="54" t="s">
        <v>433</v>
      </c>
      <c r="B102" s="22">
        <v>280.971</v>
      </c>
      <c r="C102" s="22">
        <v>275.81400000000002</v>
      </c>
      <c r="D102" s="22">
        <v>1.0309999999999999</v>
      </c>
      <c r="E102" s="22">
        <v>4.1260000000000003</v>
      </c>
      <c r="F102" s="22">
        <v>280.971</v>
      </c>
      <c r="G102" s="22">
        <v>21.106999999999999</v>
      </c>
      <c r="J102" s="22">
        <v>1.845</v>
      </c>
      <c r="K102" s="22">
        <v>6.3620000000000001</v>
      </c>
      <c r="L102" s="22">
        <v>198.22499999999999</v>
      </c>
      <c r="N102" s="22">
        <v>0.52100000000000002</v>
      </c>
      <c r="O102" s="22">
        <v>0.745</v>
      </c>
      <c r="P102" s="22">
        <v>27.777000000000001</v>
      </c>
      <c r="Q102" s="22">
        <v>1.829</v>
      </c>
      <c r="R102" s="22">
        <v>2.8</v>
      </c>
      <c r="S102" s="22">
        <v>12.446</v>
      </c>
      <c r="T102" s="22">
        <v>1.522</v>
      </c>
      <c r="V102" s="22">
        <v>5.4269999999999996</v>
      </c>
      <c r="W102" s="22">
        <v>0.36499999999999999</v>
      </c>
    </row>
    <row r="103" spans="1:29" x14ac:dyDescent="0.25">
      <c r="A103" s="54" t="s">
        <v>434</v>
      </c>
      <c r="B103" s="22">
        <v>284.36599999999999</v>
      </c>
      <c r="C103" s="22">
        <v>278.67399999999998</v>
      </c>
      <c r="D103" s="22">
        <v>1.1379999999999999</v>
      </c>
      <c r="E103" s="22">
        <v>4.5540000000000003</v>
      </c>
      <c r="F103" s="22">
        <v>284.36599999999999</v>
      </c>
      <c r="G103" s="22">
        <v>21.053000000000001</v>
      </c>
      <c r="J103" s="22">
        <v>1.847</v>
      </c>
      <c r="K103" s="22">
        <v>6.3369999999999997</v>
      </c>
      <c r="L103" s="22">
        <v>200.14500000000001</v>
      </c>
      <c r="N103" s="22">
        <v>0.53600000000000003</v>
      </c>
      <c r="O103" s="22">
        <v>0.76400000000000001</v>
      </c>
      <c r="P103" s="22">
        <v>27.448</v>
      </c>
      <c r="Q103" s="22">
        <v>1.8140000000000001</v>
      </c>
      <c r="R103" s="22">
        <v>2.9129999999999998</v>
      </c>
      <c r="S103" s="22">
        <v>13.507999999999999</v>
      </c>
      <c r="T103" s="22">
        <v>1.6859999999999999</v>
      </c>
      <c r="V103" s="22">
        <v>5.8890000000000002</v>
      </c>
      <c r="W103" s="22">
        <v>0.42599999999999999</v>
      </c>
      <c r="AC103" s="22">
        <v>0.27900000000000003</v>
      </c>
    </row>
    <row r="104" spans="1:29" x14ac:dyDescent="0.25">
      <c r="A104" s="54" t="s">
        <v>435</v>
      </c>
      <c r="B104" s="22">
        <v>288.34899999999999</v>
      </c>
      <c r="C104" s="22">
        <v>282.34699999999998</v>
      </c>
      <c r="D104" s="22">
        <v>1.2</v>
      </c>
      <c r="E104" s="22">
        <v>4.8019999999999996</v>
      </c>
      <c r="F104" s="22">
        <v>288.34899999999999</v>
      </c>
      <c r="G104" s="22">
        <v>21.024000000000001</v>
      </c>
      <c r="J104" s="22">
        <v>1.851</v>
      </c>
      <c r="K104" s="22">
        <v>6.2930000000000001</v>
      </c>
      <c r="L104" s="22">
        <v>203.137</v>
      </c>
      <c r="N104" s="22">
        <v>0.55100000000000005</v>
      </c>
      <c r="O104" s="22">
        <v>0.78400000000000003</v>
      </c>
      <c r="P104" s="22">
        <v>27.064</v>
      </c>
      <c r="Q104" s="22">
        <v>1.7909999999999999</v>
      </c>
      <c r="R104" s="22">
        <v>2.8519999999999999</v>
      </c>
      <c r="S104" s="22">
        <v>14.882999999999999</v>
      </c>
      <c r="T104" s="22">
        <v>2.0049999999999999</v>
      </c>
      <c r="V104" s="22">
        <v>5.625</v>
      </c>
      <c r="W104" s="22">
        <v>0.48899999999999999</v>
      </c>
      <c r="AC104" s="22">
        <v>0.36199999999999999</v>
      </c>
    </row>
    <row r="105" spans="1:29" x14ac:dyDescent="0.25">
      <c r="A105" s="54" t="s">
        <v>436</v>
      </c>
      <c r="B105" s="22">
        <v>292.24</v>
      </c>
      <c r="C105" s="22">
        <v>286.01499999999999</v>
      </c>
      <c r="D105" s="22">
        <v>1.2450000000000001</v>
      </c>
      <c r="E105" s="22">
        <v>4.9800000000000004</v>
      </c>
      <c r="F105" s="22">
        <v>292.24</v>
      </c>
      <c r="G105" s="22">
        <v>20.988</v>
      </c>
      <c r="J105" s="22">
        <v>1.8839999999999999</v>
      </c>
      <c r="K105" s="22">
        <v>6.234</v>
      </c>
      <c r="L105" s="22">
        <v>205.91900000000001</v>
      </c>
      <c r="N105" s="22">
        <v>0.56899999999999995</v>
      </c>
      <c r="O105" s="22">
        <v>0.8</v>
      </c>
      <c r="P105" s="22">
        <v>26.739000000000001</v>
      </c>
      <c r="Q105" s="22">
        <v>1.7809999999999999</v>
      </c>
      <c r="R105" s="22">
        <v>2.8620000000000001</v>
      </c>
      <c r="S105" s="22">
        <v>15.538</v>
      </c>
      <c r="T105" s="22">
        <v>2.532</v>
      </c>
      <c r="V105" s="22">
        <v>5.7889999999999997</v>
      </c>
      <c r="W105" s="22">
        <v>0.60499999999999998</v>
      </c>
      <c r="AC105" s="22">
        <v>0.44600000000000001</v>
      </c>
    </row>
    <row r="106" spans="1:29" x14ac:dyDescent="0.25">
      <c r="A106" s="54" t="s">
        <v>437</v>
      </c>
      <c r="B106" s="22">
        <v>296.34899999999999</v>
      </c>
      <c r="C106" s="22">
        <v>289.59199999999998</v>
      </c>
      <c r="D106" s="22">
        <v>1.351</v>
      </c>
      <c r="E106" s="22">
        <v>5.4059999999999997</v>
      </c>
      <c r="F106" s="22">
        <v>296.34899999999999</v>
      </c>
      <c r="G106" s="22">
        <v>21.117000000000001</v>
      </c>
      <c r="I106" s="22">
        <v>0.1</v>
      </c>
      <c r="J106" s="22">
        <v>1.899</v>
      </c>
      <c r="K106" s="22">
        <v>6.0380000000000003</v>
      </c>
      <c r="L106" s="22">
        <v>208.922</v>
      </c>
      <c r="N106" s="22">
        <v>0.59</v>
      </c>
      <c r="O106" s="22">
        <v>0.81299999999999994</v>
      </c>
      <c r="P106" s="22">
        <v>26.388000000000002</v>
      </c>
      <c r="Q106" s="22">
        <v>1.732</v>
      </c>
      <c r="R106" s="22">
        <v>2.8239999999999998</v>
      </c>
      <c r="S106" s="22">
        <v>15.305</v>
      </c>
      <c r="T106" s="22">
        <v>3.5830000000000002</v>
      </c>
      <c r="V106" s="22">
        <v>6.3689999999999998</v>
      </c>
      <c r="W106" s="22">
        <v>0.66900000000000004</v>
      </c>
      <c r="AC106" s="22">
        <v>0.53</v>
      </c>
    </row>
    <row r="107" spans="1:29" x14ac:dyDescent="0.25">
      <c r="A107" s="54" t="s">
        <v>438</v>
      </c>
      <c r="B107" s="22">
        <v>303.20600000000002</v>
      </c>
      <c r="C107" s="22">
        <v>295.363</v>
      </c>
      <c r="D107" s="22">
        <v>1.569</v>
      </c>
      <c r="E107" s="22">
        <v>6.274</v>
      </c>
      <c r="F107" s="22">
        <v>303.20600000000002</v>
      </c>
      <c r="G107" s="22">
        <v>21.26</v>
      </c>
      <c r="I107" s="22">
        <v>0.22500000000000001</v>
      </c>
      <c r="J107" s="22">
        <v>1.901</v>
      </c>
      <c r="K107" s="22">
        <v>5.9560000000000004</v>
      </c>
      <c r="L107" s="22">
        <v>214.47399999999999</v>
      </c>
      <c r="N107" s="22">
        <v>0.66400000000000003</v>
      </c>
      <c r="O107" s="22">
        <v>0.82399999999999995</v>
      </c>
      <c r="P107" s="22">
        <v>25.827000000000002</v>
      </c>
      <c r="Q107" s="22">
        <v>1.7270000000000001</v>
      </c>
      <c r="R107" s="22">
        <v>2.8279999999999998</v>
      </c>
      <c r="S107" s="22">
        <v>15.263</v>
      </c>
      <c r="T107" s="22">
        <v>5.0410000000000004</v>
      </c>
      <c r="V107" s="22">
        <v>6.444</v>
      </c>
      <c r="W107" s="22">
        <v>0.77200000000000002</v>
      </c>
      <c r="AC107" s="22">
        <v>0.61299999999999999</v>
      </c>
    </row>
    <row r="108" spans="1:29" x14ac:dyDescent="0.25">
      <c r="A108" s="54" t="s">
        <v>439</v>
      </c>
      <c r="B108" s="22">
        <v>311.37900000000002</v>
      </c>
      <c r="C108" s="22">
        <v>302.822</v>
      </c>
      <c r="D108" s="22">
        <v>1.7110000000000001</v>
      </c>
      <c r="E108" s="22">
        <v>6.8460000000000001</v>
      </c>
      <c r="F108" s="22">
        <v>311.37900000000002</v>
      </c>
      <c r="G108" s="22">
        <v>21.038</v>
      </c>
      <c r="I108" s="22">
        <v>0.35</v>
      </c>
      <c r="J108" s="22">
        <v>1.9119999999999999</v>
      </c>
      <c r="K108" s="22">
        <v>5.8710000000000004</v>
      </c>
      <c r="L108" s="22">
        <v>221.68299999999999</v>
      </c>
      <c r="N108" s="22">
        <v>0.67</v>
      </c>
      <c r="O108" s="22">
        <v>0.83499999999999996</v>
      </c>
      <c r="P108" s="22">
        <v>25.187000000000001</v>
      </c>
      <c r="Q108" s="22">
        <v>1.6240000000000001</v>
      </c>
      <c r="R108" s="22">
        <v>2.7839999999999998</v>
      </c>
      <c r="S108" s="22">
        <v>16.724</v>
      </c>
      <c r="T108" s="22">
        <v>5.7169999999999996</v>
      </c>
      <c r="V108" s="22">
        <v>6.2409999999999997</v>
      </c>
      <c r="W108" s="22">
        <v>0.74299999999999999</v>
      </c>
      <c r="AC108" s="22">
        <v>0.69699999999999995</v>
      </c>
    </row>
    <row r="109" spans="1:29" x14ac:dyDescent="0.25">
      <c r="A109" s="54" t="s">
        <v>440</v>
      </c>
      <c r="B109" s="22">
        <v>318.411</v>
      </c>
      <c r="C109" s="22">
        <v>309.45400000000001</v>
      </c>
      <c r="D109" s="22">
        <v>1.7909999999999999</v>
      </c>
      <c r="E109" s="22">
        <v>7.1660000000000004</v>
      </c>
      <c r="F109" s="22">
        <v>318.411</v>
      </c>
      <c r="G109" s="22">
        <v>20.690999999999999</v>
      </c>
      <c r="I109" s="22">
        <v>0.47499999999999998</v>
      </c>
      <c r="J109" s="22">
        <v>1.978</v>
      </c>
      <c r="K109" s="22">
        <v>5.6150000000000002</v>
      </c>
      <c r="L109" s="22">
        <v>227.465</v>
      </c>
      <c r="N109" s="22">
        <v>0.67600000000000005</v>
      </c>
      <c r="O109" s="22">
        <v>0.84699999999999998</v>
      </c>
      <c r="P109" s="22">
        <v>24.645</v>
      </c>
      <c r="Q109" s="22">
        <v>1.488</v>
      </c>
      <c r="R109" s="22">
        <v>2.95</v>
      </c>
      <c r="S109" s="22">
        <v>17.614999999999998</v>
      </c>
      <c r="T109" s="22">
        <v>6.7169999999999996</v>
      </c>
      <c r="V109" s="22">
        <v>6.4640000000000004</v>
      </c>
      <c r="W109" s="22">
        <v>0.78500000000000003</v>
      </c>
      <c r="AC109" s="22">
        <v>0.78100000000000003</v>
      </c>
    </row>
    <row r="110" spans="1:29" x14ac:dyDescent="0.25">
      <c r="A110" s="54" t="s">
        <v>441</v>
      </c>
      <c r="B110" s="22">
        <v>325.75299999999999</v>
      </c>
      <c r="C110" s="22">
        <v>316.03800000000001</v>
      </c>
      <c r="D110" s="22">
        <v>1.9430000000000001</v>
      </c>
      <c r="E110" s="22">
        <v>7.7720000000000002</v>
      </c>
      <c r="F110" s="22">
        <v>325.75299999999999</v>
      </c>
      <c r="G110" s="22">
        <v>20.765999999999998</v>
      </c>
      <c r="I110" s="22">
        <v>0.6</v>
      </c>
      <c r="J110" s="22">
        <v>1.9790000000000001</v>
      </c>
      <c r="K110" s="22">
        <v>5.66</v>
      </c>
      <c r="L110" s="22">
        <v>233.92599999999999</v>
      </c>
      <c r="N110" s="22">
        <v>0.68</v>
      </c>
      <c r="O110" s="22">
        <v>0.88100000000000001</v>
      </c>
      <c r="P110" s="22">
        <v>24.172999999999998</v>
      </c>
      <c r="Q110" s="22">
        <v>1.3340000000000001</v>
      </c>
      <c r="R110" s="22">
        <v>2.964</v>
      </c>
      <c r="S110" s="22">
        <v>17.93</v>
      </c>
      <c r="T110" s="22">
        <v>7.6360000000000001</v>
      </c>
      <c r="V110" s="22">
        <v>6.3380000000000001</v>
      </c>
      <c r="W110" s="22">
        <v>0.88600000000000001</v>
      </c>
      <c r="AC110" s="22">
        <v>0.86399999999999999</v>
      </c>
    </row>
    <row r="111" spans="1:29" x14ac:dyDescent="0.25">
      <c r="A111" s="54" t="s">
        <v>442</v>
      </c>
      <c r="B111" s="22">
        <v>335.726</v>
      </c>
      <c r="C111" s="22">
        <v>324.46199999999999</v>
      </c>
      <c r="D111" s="22">
        <v>2.2530000000000001</v>
      </c>
      <c r="E111" s="22">
        <v>9.0109999999999992</v>
      </c>
      <c r="F111" s="22">
        <v>335.726</v>
      </c>
      <c r="G111" s="22">
        <v>20.515999999999998</v>
      </c>
      <c r="I111" s="22">
        <v>0.7</v>
      </c>
      <c r="J111" s="22">
        <v>2.0510000000000002</v>
      </c>
      <c r="K111" s="22">
        <v>5.5960000000000001</v>
      </c>
      <c r="L111" s="22">
        <v>242.828</v>
      </c>
      <c r="N111" s="22">
        <v>0.69499999999999995</v>
      </c>
      <c r="O111" s="22">
        <v>0.92700000000000005</v>
      </c>
      <c r="P111" s="22">
        <v>23.620999999999999</v>
      </c>
      <c r="Q111" s="22">
        <v>1.3120000000000001</v>
      </c>
      <c r="R111" s="22">
        <v>2.927</v>
      </c>
      <c r="S111" s="22">
        <v>18.45</v>
      </c>
      <c r="T111" s="22">
        <v>8.6809999999999992</v>
      </c>
      <c r="V111" s="22">
        <v>6.3079999999999998</v>
      </c>
      <c r="W111" s="22">
        <v>1.1140000000000001</v>
      </c>
      <c r="AC111" s="22">
        <v>0.94899999999999995</v>
      </c>
    </row>
    <row r="112" spans="1:29" x14ac:dyDescent="0.25">
      <c r="A112" s="54" t="s">
        <v>443</v>
      </c>
      <c r="B112" s="22">
        <v>347.34699999999998</v>
      </c>
      <c r="C112" s="22">
        <v>334.40800000000002</v>
      </c>
      <c r="D112" s="22">
        <v>2.5880000000000001</v>
      </c>
      <c r="E112" s="22">
        <v>10.351000000000001</v>
      </c>
      <c r="F112" s="22">
        <v>347.34699999999998</v>
      </c>
      <c r="G112" s="22">
        <v>20.361000000000001</v>
      </c>
      <c r="I112" s="22">
        <v>0.8</v>
      </c>
      <c r="J112" s="22">
        <v>2.0569999999999999</v>
      </c>
      <c r="K112" s="22">
        <v>5.4429999999999996</v>
      </c>
      <c r="L112" s="22">
        <v>253.33799999999999</v>
      </c>
      <c r="N112" s="22">
        <v>0.7</v>
      </c>
      <c r="O112" s="22">
        <v>0.97199999999999998</v>
      </c>
      <c r="P112" s="22">
        <v>22.936</v>
      </c>
      <c r="Q112" s="22">
        <v>1.1459999999999999</v>
      </c>
      <c r="R112" s="22">
        <v>2.9489999999999998</v>
      </c>
      <c r="S112" s="22">
        <v>18.975000000000001</v>
      </c>
      <c r="T112" s="22">
        <v>9.5869999999999997</v>
      </c>
      <c r="V112" s="22">
        <v>7.0010000000000003</v>
      </c>
      <c r="W112" s="22">
        <v>1.0820000000000001</v>
      </c>
      <c r="AC112" s="22">
        <v>1.032</v>
      </c>
    </row>
    <row r="113" spans="1:29" x14ac:dyDescent="0.25">
      <c r="A113" s="54" t="s">
        <v>444</v>
      </c>
      <c r="B113" s="22">
        <v>357.38099999999997</v>
      </c>
      <c r="C113" s="22">
        <v>343.55200000000002</v>
      </c>
      <c r="D113" s="22">
        <v>2.766</v>
      </c>
      <c r="E113" s="22">
        <v>11.063000000000001</v>
      </c>
      <c r="F113" s="22">
        <v>357.38099999999997</v>
      </c>
      <c r="G113" s="22">
        <v>19.795999999999999</v>
      </c>
      <c r="I113" s="22">
        <v>0.9</v>
      </c>
      <c r="J113" s="22">
        <v>2.0920000000000001</v>
      </c>
      <c r="K113" s="22">
        <v>4.9809999999999999</v>
      </c>
      <c r="L113" s="22">
        <v>262.798</v>
      </c>
      <c r="N113" s="22">
        <v>0.69799999999999995</v>
      </c>
      <c r="O113" s="22">
        <v>1</v>
      </c>
      <c r="P113" s="22">
        <v>22.315000000000001</v>
      </c>
      <c r="Q113" s="22">
        <v>1.0760000000000001</v>
      </c>
      <c r="R113" s="22">
        <v>2.9990000000000001</v>
      </c>
      <c r="S113" s="22">
        <v>19.463999999999999</v>
      </c>
      <c r="T113" s="22">
        <v>10.701000000000001</v>
      </c>
      <c r="V113" s="22">
        <v>7.351</v>
      </c>
      <c r="W113" s="22">
        <v>1.21</v>
      </c>
      <c r="AC113" s="22">
        <v>1.115</v>
      </c>
    </row>
    <row r="114" spans="1:29" x14ac:dyDescent="0.25">
      <c r="A114" s="54" t="s">
        <v>445</v>
      </c>
      <c r="B114" s="22">
        <v>365.95499999999998</v>
      </c>
      <c r="C114" s="22">
        <v>351.55</v>
      </c>
      <c r="D114" s="22">
        <v>2.8809999999999998</v>
      </c>
      <c r="E114" s="22">
        <v>11.523999999999999</v>
      </c>
      <c r="F114" s="22">
        <v>365.95499999999998</v>
      </c>
      <c r="G114" s="22">
        <v>19.698</v>
      </c>
      <c r="I114" s="22">
        <v>0.96299999999999997</v>
      </c>
      <c r="J114" s="22">
        <v>2.1240000000000001</v>
      </c>
      <c r="K114" s="22">
        <v>4.7809999999999997</v>
      </c>
      <c r="L114" s="22">
        <v>270.911</v>
      </c>
      <c r="N114" s="22">
        <v>0.65600000000000003</v>
      </c>
      <c r="O114" s="22">
        <v>1.155</v>
      </c>
      <c r="P114" s="22">
        <v>21.856999999999999</v>
      </c>
      <c r="Q114" s="22">
        <v>0.91600000000000004</v>
      </c>
      <c r="R114" s="22">
        <v>3.09</v>
      </c>
      <c r="S114" s="22">
        <v>19.939</v>
      </c>
      <c r="T114" s="22">
        <v>11.356</v>
      </c>
      <c r="V114" s="22">
        <v>7.2030000000000003</v>
      </c>
      <c r="W114" s="22">
        <v>1.306</v>
      </c>
      <c r="AC114" s="22">
        <v>1.1990000000000001</v>
      </c>
    </row>
    <row r="115" spans="1:29" x14ac:dyDescent="0.25">
      <c r="A115" s="54" t="s">
        <v>446</v>
      </c>
      <c r="B115" s="22">
        <v>378.024</v>
      </c>
      <c r="C115" s="22">
        <v>361.81400000000002</v>
      </c>
      <c r="D115" s="22">
        <v>3.242</v>
      </c>
      <c r="E115" s="22">
        <v>12.968</v>
      </c>
      <c r="F115" s="22">
        <v>378.024</v>
      </c>
      <c r="G115" s="22">
        <v>19.559999999999999</v>
      </c>
      <c r="I115" s="22">
        <v>1.008</v>
      </c>
      <c r="J115" s="22">
        <v>2.177</v>
      </c>
      <c r="K115" s="22">
        <v>3.8679999999999999</v>
      </c>
      <c r="L115" s="22">
        <v>282.25700000000001</v>
      </c>
      <c r="N115" s="22">
        <v>0.61499999999999999</v>
      </c>
      <c r="O115" s="22">
        <v>1.264</v>
      </c>
      <c r="P115" s="22">
        <v>21.276</v>
      </c>
      <c r="Q115" s="22">
        <v>0.88200000000000001</v>
      </c>
      <c r="R115" s="22">
        <v>3.0979999999999999</v>
      </c>
      <c r="S115" s="22">
        <v>20.533999999999999</v>
      </c>
      <c r="T115" s="22">
        <v>12.5</v>
      </c>
      <c r="V115" s="22">
        <v>7.673</v>
      </c>
      <c r="W115" s="22">
        <v>1.3120000000000001</v>
      </c>
      <c r="AC115" s="22">
        <v>1.282</v>
      </c>
    </row>
    <row r="116" spans="1:29" x14ac:dyDescent="0.25">
      <c r="A116" s="54" t="s">
        <v>447</v>
      </c>
      <c r="B116" s="22">
        <v>389.89400000000001</v>
      </c>
      <c r="C116" s="22">
        <v>372.13400000000001</v>
      </c>
      <c r="D116" s="22">
        <v>3.552</v>
      </c>
      <c r="E116" s="22">
        <v>14.208</v>
      </c>
      <c r="F116" s="22">
        <v>389.89400000000001</v>
      </c>
      <c r="G116" s="22">
        <v>19.646999999999998</v>
      </c>
      <c r="I116" s="22">
        <v>1.008</v>
      </c>
      <c r="J116" s="22">
        <v>2.306</v>
      </c>
      <c r="K116" s="22">
        <v>4.5570000000000004</v>
      </c>
      <c r="L116" s="22">
        <v>291.99099999999999</v>
      </c>
      <c r="N116" s="22">
        <v>0.66300000000000003</v>
      </c>
      <c r="O116" s="22">
        <v>1.369</v>
      </c>
      <c r="P116" s="22">
        <v>20.742000000000001</v>
      </c>
      <c r="Q116" s="22">
        <v>0.86399999999999999</v>
      </c>
      <c r="R116" s="22">
        <v>3.08</v>
      </c>
      <c r="S116" s="22">
        <v>21.84</v>
      </c>
      <c r="T116" s="22">
        <v>12.922000000000001</v>
      </c>
      <c r="V116" s="22">
        <v>7.2460000000000004</v>
      </c>
      <c r="W116" s="22">
        <v>1.659</v>
      </c>
      <c r="AC116" s="22">
        <v>1.367</v>
      </c>
    </row>
    <row r="117" spans="1:29" x14ac:dyDescent="0.25">
      <c r="A117" s="54" t="s">
        <v>448</v>
      </c>
      <c r="B117" s="22">
        <v>399.84</v>
      </c>
      <c r="C117" s="22">
        <v>382.21800000000002</v>
      </c>
      <c r="D117" s="22">
        <v>3.524</v>
      </c>
      <c r="E117" s="22">
        <v>14.098000000000001</v>
      </c>
      <c r="F117" s="22">
        <v>399.84</v>
      </c>
      <c r="G117" s="22">
        <v>19.616</v>
      </c>
      <c r="I117" s="22">
        <v>0.97499999999999998</v>
      </c>
      <c r="J117" s="22">
        <v>2.6419999999999999</v>
      </c>
      <c r="K117" s="22">
        <v>4.2110000000000003</v>
      </c>
      <c r="L117" s="22">
        <v>298.572</v>
      </c>
      <c r="N117" s="22">
        <v>0.71199999999999997</v>
      </c>
      <c r="O117" s="22">
        <v>1.4410000000000001</v>
      </c>
      <c r="P117" s="22">
        <v>20.425999999999998</v>
      </c>
      <c r="Q117" s="22">
        <v>0.84599999999999997</v>
      </c>
      <c r="R117" s="22">
        <v>3.1659999999999999</v>
      </c>
      <c r="S117" s="22">
        <v>22.838999999999999</v>
      </c>
      <c r="T117" s="22">
        <v>13.635999999999999</v>
      </c>
      <c r="V117" s="22">
        <v>8.8780000000000001</v>
      </c>
      <c r="W117" s="22">
        <v>1.88</v>
      </c>
      <c r="AC117" s="22">
        <v>1.45</v>
      </c>
    </row>
    <row r="118" spans="1:29" x14ac:dyDescent="0.25">
      <c r="A118" s="54" t="s">
        <v>449</v>
      </c>
      <c r="B118" s="22">
        <v>407.90899999999999</v>
      </c>
      <c r="C118" s="22">
        <v>389.858</v>
      </c>
      <c r="D118" s="22">
        <v>3.61</v>
      </c>
      <c r="E118" s="22">
        <v>14.441000000000001</v>
      </c>
      <c r="F118" s="22">
        <v>407.90899999999999</v>
      </c>
      <c r="G118" s="22">
        <v>20.224</v>
      </c>
      <c r="I118" s="22">
        <v>0.97399999999999998</v>
      </c>
      <c r="J118" s="22">
        <v>2.7909999999999999</v>
      </c>
      <c r="K118" s="22">
        <v>4.0049999999999999</v>
      </c>
      <c r="L118" s="22">
        <v>303.86399999999998</v>
      </c>
      <c r="N118" s="22">
        <v>0.69499999999999995</v>
      </c>
      <c r="O118" s="22">
        <v>1.476</v>
      </c>
      <c r="P118" s="22">
        <v>20.103999999999999</v>
      </c>
      <c r="Q118" s="22">
        <v>0.84</v>
      </c>
      <c r="R118" s="22">
        <v>3.2050000000000001</v>
      </c>
      <c r="S118" s="22">
        <v>23.056000000000001</v>
      </c>
      <c r="T118" s="22">
        <v>15.269</v>
      </c>
      <c r="V118" s="22">
        <v>9.3840000000000003</v>
      </c>
      <c r="W118" s="22">
        <v>2.0219999999999998</v>
      </c>
      <c r="AC118" s="22">
        <v>1.534</v>
      </c>
    </row>
    <row r="119" spans="1:29" x14ac:dyDescent="0.25">
      <c r="A119" s="54" t="s">
        <v>450</v>
      </c>
      <c r="B119" s="22">
        <v>418.83800000000002</v>
      </c>
      <c r="C119" s="22">
        <v>400.43900000000002</v>
      </c>
      <c r="D119" s="22">
        <v>3.68</v>
      </c>
      <c r="E119" s="22">
        <v>14.718999999999999</v>
      </c>
      <c r="F119" s="22">
        <v>418.83800000000002</v>
      </c>
      <c r="G119" s="22">
        <v>20.74</v>
      </c>
      <c r="I119" s="22">
        <v>0.97</v>
      </c>
      <c r="J119" s="22">
        <v>2.915</v>
      </c>
      <c r="K119" s="22">
        <v>4.4939999999999998</v>
      </c>
      <c r="L119" s="22">
        <v>311.95299999999997</v>
      </c>
      <c r="N119" s="22">
        <v>0.67700000000000005</v>
      </c>
      <c r="O119" s="22">
        <v>1.4710000000000001</v>
      </c>
      <c r="P119" s="22">
        <v>19.582999999999998</v>
      </c>
      <c r="Q119" s="22">
        <v>0.82899999999999996</v>
      </c>
      <c r="R119" s="22">
        <v>3.165</v>
      </c>
      <c r="S119" s="22">
        <v>24.864999999999998</v>
      </c>
      <c r="T119" s="22">
        <v>15.798999999999999</v>
      </c>
      <c r="V119" s="22">
        <v>9.3640000000000008</v>
      </c>
      <c r="W119" s="22">
        <v>2.0129999999999999</v>
      </c>
      <c r="AC119" s="22">
        <v>1.617</v>
      </c>
    </row>
    <row r="120" spans="1:29" x14ac:dyDescent="0.25">
      <c r="A120" s="54" t="s">
        <v>451</v>
      </c>
      <c r="B120" s="22">
        <v>428.85899999999998</v>
      </c>
      <c r="C120" s="22">
        <v>411.38099999999997</v>
      </c>
      <c r="D120" s="22">
        <v>3.496</v>
      </c>
      <c r="E120" s="22">
        <v>13.981999999999999</v>
      </c>
      <c r="F120" s="22">
        <v>428.85899999999998</v>
      </c>
      <c r="G120" s="22">
        <v>22.372</v>
      </c>
      <c r="I120" s="22">
        <v>0.95899999999999996</v>
      </c>
      <c r="J120" s="22">
        <v>3.012</v>
      </c>
      <c r="K120" s="22">
        <v>4.5510000000000002</v>
      </c>
      <c r="L120" s="22">
        <v>317.98500000000001</v>
      </c>
      <c r="N120" s="22">
        <v>0.76500000000000001</v>
      </c>
      <c r="O120" s="22">
        <v>1.47</v>
      </c>
      <c r="P120" s="22">
        <v>19.231999999999999</v>
      </c>
      <c r="Q120" s="22">
        <v>0.82499999999999996</v>
      </c>
      <c r="R120" s="22">
        <v>3.173</v>
      </c>
      <c r="S120" s="22">
        <v>26.98</v>
      </c>
      <c r="T120" s="22">
        <v>17.152000000000001</v>
      </c>
      <c r="V120" s="22">
        <v>8.6259999999999994</v>
      </c>
      <c r="W120" s="22">
        <v>1.7569999999999999</v>
      </c>
      <c r="AC120" s="22">
        <v>1.7010000000000001</v>
      </c>
    </row>
    <row r="121" spans="1:29" x14ac:dyDescent="0.25">
      <c r="A121" s="54" t="s">
        <v>452</v>
      </c>
      <c r="B121" s="22">
        <v>435.17599999999999</v>
      </c>
      <c r="C121" s="22">
        <v>419.339</v>
      </c>
      <c r="D121" s="22">
        <v>3.1669999999999998</v>
      </c>
      <c r="E121" s="22">
        <v>12.67</v>
      </c>
      <c r="F121" s="22">
        <v>435.17599999999999</v>
      </c>
      <c r="G121" s="22">
        <v>22.649000000000001</v>
      </c>
      <c r="I121" s="22">
        <v>0.94199999999999995</v>
      </c>
      <c r="J121" s="22">
        <v>3.3849999999999998</v>
      </c>
      <c r="K121" s="22">
        <v>5.617</v>
      </c>
      <c r="L121" s="22">
        <v>321.01</v>
      </c>
      <c r="N121" s="22">
        <v>0.76600000000000001</v>
      </c>
      <c r="O121" s="22">
        <v>1.5129999999999999</v>
      </c>
      <c r="P121" s="22">
        <v>19.026</v>
      </c>
      <c r="Q121" s="22">
        <v>0.81899999999999995</v>
      </c>
      <c r="R121" s="22">
        <v>3.2370000000000001</v>
      </c>
      <c r="S121" s="22">
        <v>28.440999999999999</v>
      </c>
      <c r="T121" s="22">
        <v>18.038</v>
      </c>
      <c r="V121" s="22">
        <v>8.0250000000000004</v>
      </c>
      <c r="W121" s="22">
        <v>1.708</v>
      </c>
      <c r="AC121" s="22">
        <v>1.7849999999999999</v>
      </c>
    </row>
    <row r="122" spans="1:29" x14ac:dyDescent="0.25">
      <c r="A122" s="54" t="s">
        <v>453</v>
      </c>
      <c r="B122" s="22">
        <v>439.95100000000002</v>
      </c>
      <c r="C122" s="22">
        <v>424.31299999999999</v>
      </c>
      <c r="D122" s="22">
        <v>3.1280000000000001</v>
      </c>
      <c r="E122" s="22">
        <v>12.51</v>
      </c>
      <c r="F122" s="22">
        <v>439.95100000000002</v>
      </c>
      <c r="G122" s="22">
        <v>17.131</v>
      </c>
      <c r="H122" s="22">
        <v>5.7069999999999999</v>
      </c>
      <c r="I122" s="22">
        <v>0.90300000000000002</v>
      </c>
      <c r="J122" s="22">
        <v>3.7040000000000002</v>
      </c>
      <c r="K122" s="22">
        <v>5.5129999999999999</v>
      </c>
      <c r="L122" s="22">
        <v>323.43200000000002</v>
      </c>
      <c r="N122" s="22">
        <v>0.73</v>
      </c>
      <c r="O122" s="22">
        <v>1.605</v>
      </c>
      <c r="P122" s="22">
        <v>18.75</v>
      </c>
      <c r="Q122" s="22">
        <v>0.751</v>
      </c>
      <c r="R122" s="22">
        <v>3.1539999999999999</v>
      </c>
      <c r="S122" s="22">
        <v>28.443999999999999</v>
      </c>
      <c r="T122" s="22">
        <v>20.82</v>
      </c>
      <c r="V122" s="22">
        <v>7.8449999999999998</v>
      </c>
      <c r="W122" s="22">
        <v>1.462</v>
      </c>
      <c r="AC122" s="22">
        <v>1.869</v>
      </c>
    </row>
    <row r="123" spans="1:29" x14ac:dyDescent="0.25">
      <c r="A123" s="54" t="s">
        <v>454</v>
      </c>
      <c r="B123" s="22">
        <v>450.82600000000002</v>
      </c>
      <c r="C123" s="22">
        <v>434.57499999999999</v>
      </c>
      <c r="D123" s="22">
        <v>3.25</v>
      </c>
      <c r="E123" s="22">
        <v>13.000999999999999</v>
      </c>
      <c r="F123" s="22">
        <v>450.82600000000002</v>
      </c>
      <c r="G123" s="22">
        <v>18.074999999999999</v>
      </c>
      <c r="H123" s="22">
        <v>5.7080000000000002</v>
      </c>
      <c r="I123" s="22">
        <v>0.88</v>
      </c>
      <c r="J123" s="22">
        <v>3.8450000000000002</v>
      </c>
      <c r="K123" s="22">
        <v>6.7009999999999996</v>
      </c>
      <c r="L123" s="22">
        <v>330.26299999999998</v>
      </c>
      <c r="N123" s="22">
        <v>0.745</v>
      </c>
      <c r="O123" s="22">
        <v>1.744</v>
      </c>
      <c r="P123" s="22">
        <v>18.364999999999998</v>
      </c>
      <c r="Q123" s="22">
        <v>0.72299999999999998</v>
      </c>
      <c r="R123" s="22">
        <v>3.129</v>
      </c>
      <c r="S123" s="22">
        <v>29.027000000000001</v>
      </c>
      <c r="T123" s="22">
        <v>22.350999999999999</v>
      </c>
      <c r="V123" s="22">
        <v>8.0510000000000002</v>
      </c>
      <c r="W123" s="22">
        <v>1.2190000000000001</v>
      </c>
      <c r="AC123" s="22">
        <v>1.946</v>
      </c>
    </row>
    <row r="124" spans="1:29" x14ac:dyDescent="0.25">
      <c r="A124" s="54" t="s">
        <v>455</v>
      </c>
      <c r="B124" s="22">
        <v>462.77600000000001</v>
      </c>
      <c r="C124" s="22">
        <v>446.32400000000001</v>
      </c>
      <c r="D124" s="22">
        <v>3.29</v>
      </c>
      <c r="E124" s="22">
        <v>13.162000000000001</v>
      </c>
      <c r="F124" s="22">
        <v>462.77600000000001</v>
      </c>
      <c r="G124" s="22">
        <v>18.864000000000001</v>
      </c>
      <c r="H124" s="22">
        <v>5.7050000000000001</v>
      </c>
      <c r="I124" s="22">
        <v>0.89500000000000002</v>
      </c>
      <c r="J124" s="22">
        <v>3.9609999999999999</v>
      </c>
      <c r="K124" s="22">
        <v>8.1140000000000008</v>
      </c>
      <c r="L124" s="22">
        <v>337.78100000000001</v>
      </c>
      <c r="N124" s="22">
        <v>0.753</v>
      </c>
      <c r="O124" s="22">
        <v>1.887</v>
      </c>
      <c r="P124" s="22">
        <v>17.954999999999998</v>
      </c>
      <c r="Q124" s="22">
        <v>0.7</v>
      </c>
      <c r="R124" s="22">
        <v>3.1139999999999999</v>
      </c>
      <c r="S124" s="22">
        <v>30.196999999999999</v>
      </c>
      <c r="T124" s="22">
        <v>23.486000000000001</v>
      </c>
      <c r="V124" s="22">
        <v>8.4260000000000002</v>
      </c>
      <c r="W124" s="22">
        <v>0.93799999999999994</v>
      </c>
      <c r="AC124" s="22">
        <v>2.3250000000000002</v>
      </c>
    </row>
    <row r="125" spans="1:29" x14ac:dyDescent="0.25">
      <c r="A125" s="54" t="s">
        <v>456</v>
      </c>
      <c r="B125" s="22">
        <v>474.00299999999999</v>
      </c>
      <c r="C125" s="22">
        <v>459.08699999999999</v>
      </c>
      <c r="D125" s="22">
        <v>2.9830000000000001</v>
      </c>
      <c r="E125" s="22">
        <v>11.933</v>
      </c>
      <c r="F125" s="22">
        <v>474.00299999999999</v>
      </c>
      <c r="G125" s="22">
        <v>19.004999999999999</v>
      </c>
      <c r="H125" s="22">
        <v>5.7309999999999999</v>
      </c>
      <c r="I125" s="22">
        <v>0.94499999999999995</v>
      </c>
      <c r="J125" s="22">
        <v>4.1539999999999999</v>
      </c>
      <c r="K125" s="22">
        <v>9.6669999999999998</v>
      </c>
      <c r="L125" s="22">
        <v>345.11700000000002</v>
      </c>
      <c r="N125" s="22">
        <v>0.76</v>
      </c>
      <c r="O125" s="22">
        <v>1.9930000000000001</v>
      </c>
      <c r="P125" s="22">
        <v>17.59</v>
      </c>
      <c r="Q125" s="22">
        <v>0.67900000000000005</v>
      </c>
      <c r="R125" s="22">
        <v>2.867</v>
      </c>
      <c r="S125" s="22">
        <v>30.934000000000001</v>
      </c>
      <c r="T125" s="22">
        <v>25.338999999999999</v>
      </c>
      <c r="V125" s="22">
        <v>8.4819999999999993</v>
      </c>
      <c r="W125" s="22">
        <v>0.74</v>
      </c>
      <c r="AC125" s="22">
        <v>2.6930000000000001</v>
      </c>
    </row>
    <row r="126" spans="1:29" x14ac:dyDescent="0.25">
      <c r="A126" s="54" t="s">
        <v>457</v>
      </c>
      <c r="B126" s="22">
        <v>486.20499999999998</v>
      </c>
      <c r="C126" s="22">
        <v>469.99400000000003</v>
      </c>
      <c r="D126" s="22">
        <v>3.242</v>
      </c>
      <c r="E126" s="22">
        <v>12.968999999999999</v>
      </c>
      <c r="F126" s="22">
        <v>486.20499999999998</v>
      </c>
      <c r="G126" s="22">
        <v>20.161999999999999</v>
      </c>
      <c r="H126" s="22">
        <v>5.1760000000000002</v>
      </c>
      <c r="I126" s="22">
        <v>0.996</v>
      </c>
      <c r="J126" s="22">
        <v>4.2119999999999997</v>
      </c>
      <c r="K126" s="22">
        <v>10.098000000000001</v>
      </c>
      <c r="L126" s="22">
        <v>353.74400000000003</v>
      </c>
      <c r="N126" s="22">
        <v>0.81</v>
      </c>
      <c r="O126" s="22">
        <v>2.1190000000000002</v>
      </c>
      <c r="P126" s="22">
        <v>17.16</v>
      </c>
      <c r="Q126" s="22">
        <v>0.67900000000000005</v>
      </c>
      <c r="R126" s="22">
        <v>2.847</v>
      </c>
      <c r="S126" s="22">
        <v>31.064</v>
      </c>
      <c r="T126" s="22">
        <v>27.7</v>
      </c>
      <c r="V126" s="22">
        <v>8.7370000000000001</v>
      </c>
      <c r="W126" s="22">
        <v>0.70099999999999996</v>
      </c>
      <c r="AC126" s="22">
        <v>2.7890000000000001</v>
      </c>
    </row>
    <row r="127" spans="1:29" x14ac:dyDescent="0.25">
      <c r="A127" s="54" t="s">
        <v>458</v>
      </c>
      <c r="B127" s="22">
        <v>501.04500000000002</v>
      </c>
      <c r="C127" s="22">
        <v>483.99</v>
      </c>
      <c r="D127" s="22">
        <v>3.411</v>
      </c>
      <c r="E127" s="22">
        <v>13.644</v>
      </c>
      <c r="F127" s="22">
        <v>501.04500000000002</v>
      </c>
      <c r="G127" s="22">
        <v>20.805</v>
      </c>
      <c r="H127" s="22">
        <v>4.9909999999999997</v>
      </c>
      <c r="I127" s="22">
        <v>1.0640000000000001</v>
      </c>
      <c r="J127" s="22">
        <v>4.5129999999999999</v>
      </c>
      <c r="K127" s="22">
        <v>8.8689999999999998</v>
      </c>
      <c r="L127" s="22">
        <v>366.279</v>
      </c>
      <c r="N127" s="22">
        <v>0.85899999999999999</v>
      </c>
      <c r="O127" s="22">
        <v>2.2509999999999999</v>
      </c>
      <c r="P127" s="22">
        <v>16.855</v>
      </c>
      <c r="Q127" s="22">
        <v>0.66400000000000003</v>
      </c>
      <c r="R127" s="22">
        <v>2.8359999999999999</v>
      </c>
      <c r="S127" s="22">
        <v>30.856000000000002</v>
      </c>
      <c r="T127" s="22">
        <v>30.626999999999999</v>
      </c>
      <c r="V127" s="22">
        <v>8.92</v>
      </c>
      <c r="W127" s="22">
        <v>0.65600000000000003</v>
      </c>
      <c r="AC127" s="22">
        <v>2.8530000000000002</v>
      </c>
    </row>
    <row r="128" spans="1:29" x14ac:dyDescent="0.25">
      <c r="A128" s="54" t="s">
        <v>459</v>
      </c>
      <c r="B128" s="22">
        <v>518.78399999999999</v>
      </c>
      <c r="C128" s="22">
        <v>501.12099999999998</v>
      </c>
      <c r="D128" s="22">
        <v>3.5329999999999999</v>
      </c>
      <c r="E128" s="22">
        <v>14.13</v>
      </c>
      <c r="F128" s="22">
        <v>518.78399999999999</v>
      </c>
      <c r="G128" s="22">
        <v>21.341000000000001</v>
      </c>
      <c r="H128" s="22">
        <v>4.8630000000000004</v>
      </c>
      <c r="I128" s="22">
        <v>1.17</v>
      </c>
      <c r="J128" s="22">
        <v>4.6950000000000003</v>
      </c>
      <c r="K128" s="22">
        <v>9.0120000000000005</v>
      </c>
      <c r="L128" s="22">
        <v>380.15</v>
      </c>
      <c r="N128" s="22">
        <v>0.875</v>
      </c>
      <c r="O128" s="22">
        <v>2.3809999999999998</v>
      </c>
      <c r="P128" s="22">
        <v>16.448</v>
      </c>
      <c r="Q128" s="22">
        <v>0.64900000000000002</v>
      </c>
      <c r="R128" s="22">
        <v>2.8050000000000002</v>
      </c>
      <c r="S128" s="22">
        <v>31.54</v>
      </c>
      <c r="T128" s="22">
        <v>33.512999999999998</v>
      </c>
      <c r="V128" s="22">
        <v>8.7349999999999994</v>
      </c>
      <c r="W128" s="22">
        <v>0.60699999999999998</v>
      </c>
      <c r="AC128" s="22">
        <v>2.9129999999999998</v>
      </c>
    </row>
    <row r="129" spans="1:29" x14ac:dyDescent="0.25">
      <c r="A129" s="54" t="s">
        <v>460</v>
      </c>
      <c r="B129" s="22">
        <v>535.02200000000005</v>
      </c>
      <c r="C129" s="22">
        <v>517.07299999999998</v>
      </c>
      <c r="D129" s="22">
        <v>3.59</v>
      </c>
      <c r="E129" s="22">
        <v>14.359</v>
      </c>
      <c r="F129" s="22">
        <v>535.02200000000005</v>
      </c>
      <c r="G129" s="22">
        <v>21.32</v>
      </c>
      <c r="H129" s="22">
        <v>4.7850000000000001</v>
      </c>
      <c r="I129" s="22">
        <v>1.31</v>
      </c>
      <c r="J129" s="22">
        <v>4.97</v>
      </c>
      <c r="K129" s="22">
        <v>8.9269999999999996</v>
      </c>
      <c r="L129" s="22">
        <v>392.39100000000002</v>
      </c>
      <c r="N129" s="22">
        <v>0.88900000000000001</v>
      </c>
      <c r="O129" s="22">
        <v>2.5</v>
      </c>
      <c r="P129" s="22">
        <v>16.088000000000001</v>
      </c>
      <c r="Q129" s="22">
        <v>0.623</v>
      </c>
      <c r="R129" s="22">
        <v>2.8439999999999999</v>
      </c>
      <c r="S129" s="22">
        <v>31.43</v>
      </c>
      <c r="T129" s="22">
        <v>37.256999999999998</v>
      </c>
      <c r="V129" s="22">
        <v>9.1349999999999998</v>
      </c>
      <c r="W129" s="22">
        <v>0.55300000000000005</v>
      </c>
      <c r="AC129" s="22">
        <v>2.9129999999999998</v>
      </c>
    </row>
    <row r="130" spans="1:29" x14ac:dyDescent="0.25">
      <c r="A130" s="54" t="s">
        <v>461</v>
      </c>
      <c r="B130" s="22">
        <v>550.28200000000004</v>
      </c>
      <c r="C130" s="22">
        <v>531.30999999999995</v>
      </c>
      <c r="D130" s="22">
        <v>3.794</v>
      </c>
      <c r="E130" s="22">
        <v>15.178000000000001</v>
      </c>
      <c r="F130" s="22">
        <v>550.28200000000004</v>
      </c>
      <c r="G130" s="22">
        <v>21.776</v>
      </c>
      <c r="H130" s="22">
        <v>5.1669999999999998</v>
      </c>
      <c r="I130" s="22">
        <v>1.3620000000000001</v>
      </c>
      <c r="J130" s="22">
        <v>4.9720000000000004</v>
      </c>
      <c r="K130" s="22">
        <v>8.8680000000000003</v>
      </c>
      <c r="L130" s="22">
        <v>403.738</v>
      </c>
      <c r="N130" s="22">
        <v>0.92500000000000004</v>
      </c>
      <c r="O130" s="22">
        <v>2.59</v>
      </c>
      <c r="P130" s="22">
        <v>15.709</v>
      </c>
      <c r="Q130" s="22">
        <v>0.59599999999999997</v>
      </c>
      <c r="R130" s="22">
        <v>2.7890000000000001</v>
      </c>
      <c r="S130" s="22">
        <v>30.655999999999999</v>
      </c>
      <c r="T130" s="22">
        <v>41.753</v>
      </c>
      <c r="V130" s="22">
        <v>8.8569999999999993</v>
      </c>
      <c r="W130" s="22">
        <v>0.52400000000000002</v>
      </c>
      <c r="AC130" s="22">
        <v>3.24</v>
      </c>
    </row>
    <row r="131" spans="1:29" x14ac:dyDescent="0.25">
      <c r="A131" s="54" t="s">
        <v>462</v>
      </c>
      <c r="B131" s="22">
        <v>575.83799999999997</v>
      </c>
      <c r="C131" s="22">
        <v>554.09100000000001</v>
      </c>
      <c r="D131" s="22">
        <v>4.3490000000000002</v>
      </c>
      <c r="E131" s="22">
        <v>17.398</v>
      </c>
      <c r="F131" s="22">
        <v>575.83799999999997</v>
      </c>
      <c r="G131" s="22">
        <v>22.274000000000001</v>
      </c>
      <c r="H131" s="22">
        <v>5.4909999999999997</v>
      </c>
      <c r="I131" s="22">
        <v>1.4339999999999999</v>
      </c>
      <c r="J131" s="22">
        <v>4.7460000000000004</v>
      </c>
      <c r="K131" s="22">
        <v>9.5920000000000005</v>
      </c>
      <c r="L131" s="22">
        <v>424.209</v>
      </c>
      <c r="N131" s="22">
        <v>0.96099999999999997</v>
      </c>
      <c r="O131" s="22">
        <v>2.6560000000000001</v>
      </c>
      <c r="P131" s="22">
        <v>15.433999999999999</v>
      </c>
      <c r="Q131" s="22">
        <v>0.6</v>
      </c>
      <c r="R131" s="22">
        <v>2.8410000000000002</v>
      </c>
      <c r="S131" s="22">
        <v>31.466999999999999</v>
      </c>
      <c r="T131" s="22">
        <v>44.402000000000001</v>
      </c>
      <c r="V131" s="22">
        <v>9.2370000000000001</v>
      </c>
      <c r="W131" s="22">
        <v>0.49399999999999999</v>
      </c>
      <c r="AC131" s="22">
        <v>3.5609999999999999</v>
      </c>
    </row>
    <row r="132" spans="1:29" x14ac:dyDescent="0.25">
      <c r="A132" s="54" t="s">
        <v>463</v>
      </c>
      <c r="B132" s="22">
        <v>603.197</v>
      </c>
      <c r="C132" s="22">
        <v>579.91099999999994</v>
      </c>
      <c r="D132" s="22">
        <v>4.657</v>
      </c>
      <c r="E132" s="22">
        <v>18.629000000000001</v>
      </c>
      <c r="F132" s="22">
        <v>603.197</v>
      </c>
      <c r="G132" s="22">
        <v>22.562999999999999</v>
      </c>
      <c r="H132" s="22">
        <v>5.758</v>
      </c>
      <c r="I132" s="22">
        <v>1.554</v>
      </c>
      <c r="J132" s="22">
        <v>4.9080000000000004</v>
      </c>
      <c r="K132" s="22">
        <v>10.439</v>
      </c>
      <c r="L132" s="22">
        <v>444.58300000000003</v>
      </c>
      <c r="N132" s="22">
        <v>0.91</v>
      </c>
      <c r="O132" s="22">
        <v>2.7210000000000001</v>
      </c>
      <c r="P132" s="22">
        <v>15.038</v>
      </c>
      <c r="Q132" s="22">
        <v>0.57399999999999995</v>
      </c>
      <c r="R132" s="22">
        <v>2.8340000000000001</v>
      </c>
      <c r="S132" s="22">
        <v>31.652000000000001</v>
      </c>
      <c r="T132" s="22">
        <v>48.83</v>
      </c>
      <c r="V132" s="22">
        <v>10.37</v>
      </c>
      <c r="W132" s="22">
        <v>0.46300000000000002</v>
      </c>
      <c r="AC132" s="22">
        <v>3.8250000000000002</v>
      </c>
    </row>
    <row r="133" spans="1:29" x14ac:dyDescent="0.25">
      <c r="A133" s="54" t="s">
        <v>464</v>
      </c>
      <c r="B133" s="22">
        <v>627.72400000000005</v>
      </c>
      <c r="C133" s="22">
        <v>602.99699999999996</v>
      </c>
      <c r="D133" s="22">
        <v>4.9450000000000003</v>
      </c>
      <c r="E133" s="22">
        <v>19.782</v>
      </c>
      <c r="F133" s="22">
        <v>627.72400000000005</v>
      </c>
      <c r="G133" s="22">
        <v>22.292999999999999</v>
      </c>
      <c r="H133" s="22">
        <v>6.04</v>
      </c>
      <c r="I133" s="22">
        <v>1.716</v>
      </c>
      <c r="J133" s="22">
        <v>5.173</v>
      </c>
      <c r="K133" s="22">
        <v>11.385999999999999</v>
      </c>
      <c r="L133" s="22">
        <v>463.08800000000002</v>
      </c>
      <c r="N133" s="22">
        <v>0.877</v>
      </c>
      <c r="O133" s="22">
        <v>2.8</v>
      </c>
      <c r="P133" s="22">
        <v>14.74</v>
      </c>
      <c r="Q133" s="22">
        <v>0.61099999999999999</v>
      </c>
      <c r="R133" s="22">
        <v>2.9129999999999998</v>
      </c>
      <c r="S133" s="22">
        <v>31.917999999999999</v>
      </c>
      <c r="T133" s="22">
        <v>52.988</v>
      </c>
      <c r="V133" s="22">
        <v>10.75</v>
      </c>
      <c r="W133" s="22">
        <v>0.43099999999999999</v>
      </c>
      <c r="AC133" s="22">
        <v>4.1749999999999998</v>
      </c>
    </row>
    <row r="134" spans="1:29" x14ac:dyDescent="0.25">
      <c r="A134" s="54" t="s">
        <v>465</v>
      </c>
      <c r="B134" s="22">
        <v>646.07899999999995</v>
      </c>
      <c r="C134" s="22">
        <v>621.02099999999996</v>
      </c>
      <c r="D134" s="22">
        <v>5.0119999999999996</v>
      </c>
      <c r="E134" s="22">
        <v>20.045999999999999</v>
      </c>
      <c r="F134" s="22">
        <v>646.07899999999995</v>
      </c>
      <c r="G134" s="22">
        <v>23.113</v>
      </c>
      <c r="H134" s="22">
        <v>6.2329999999999997</v>
      </c>
      <c r="I134" s="22">
        <v>1.899</v>
      </c>
      <c r="J134" s="22">
        <v>5.6070000000000002</v>
      </c>
      <c r="K134" s="22">
        <v>10.818</v>
      </c>
      <c r="L134" s="22">
        <v>476.12900000000002</v>
      </c>
      <c r="N134" s="22">
        <v>0.93</v>
      </c>
      <c r="O134" s="22">
        <v>2.915</v>
      </c>
      <c r="P134" s="22">
        <v>14.417</v>
      </c>
      <c r="Q134" s="22">
        <v>0.67600000000000005</v>
      </c>
      <c r="R134" s="22">
        <v>2.9260000000000002</v>
      </c>
      <c r="S134" s="22">
        <v>33.566000000000003</v>
      </c>
      <c r="T134" s="22">
        <v>55.35</v>
      </c>
      <c r="V134" s="22">
        <v>11.082000000000001</v>
      </c>
      <c r="W134" s="22">
        <v>0.41799999999999998</v>
      </c>
      <c r="AC134" s="22">
        <v>4.6509999999999998</v>
      </c>
    </row>
    <row r="135" spans="1:29" x14ac:dyDescent="0.25">
      <c r="A135" s="54" t="s">
        <v>466</v>
      </c>
      <c r="B135" s="22">
        <v>674.54</v>
      </c>
      <c r="C135" s="22">
        <v>648.03599999999994</v>
      </c>
      <c r="D135" s="22">
        <v>5.3010000000000002</v>
      </c>
      <c r="E135" s="22">
        <v>21.202999999999999</v>
      </c>
      <c r="F135" s="22">
        <v>674.54</v>
      </c>
      <c r="G135" s="22">
        <v>24.846</v>
      </c>
      <c r="H135" s="22">
        <v>6.3410000000000002</v>
      </c>
      <c r="I135" s="22">
        <v>2.0939999999999999</v>
      </c>
      <c r="J135" s="22">
        <v>5.9779999999999998</v>
      </c>
      <c r="K135" s="22">
        <v>11.664999999999999</v>
      </c>
      <c r="L135" s="22">
        <v>495.52800000000002</v>
      </c>
      <c r="N135" s="22">
        <v>0.996</v>
      </c>
      <c r="O135" s="22">
        <v>3.052</v>
      </c>
      <c r="P135" s="22">
        <v>14.217000000000001</v>
      </c>
      <c r="Q135" s="22">
        <v>0.71699999999999997</v>
      </c>
      <c r="R135" s="22">
        <v>2.9279999999999999</v>
      </c>
      <c r="S135" s="22">
        <v>35.564</v>
      </c>
      <c r="T135" s="22">
        <v>57.993000000000002</v>
      </c>
      <c r="V135" s="22">
        <v>12.215</v>
      </c>
      <c r="W135" s="22">
        <v>0.40600000000000003</v>
      </c>
      <c r="AC135" s="22">
        <v>5.2519999999999998</v>
      </c>
    </row>
    <row r="136" spans="1:29" x14ac:dyDescent="0.25">
      <c r="A136" s="54" t="s">
        <v>467</v>
      </c>
      <c r="B136" s="22">
        <v>707.35900000000004</v>
      </c>
      <c r="C136" s="22">
        <v>678.95100000000002</v>
      </c>
      <c r="D136" s="22">
        <v>5.6820000000000004</v>
      </c>
      <c r="E136" s="22">
        <v>22.725999999999999</v>
      </c>
      <c r="F136" s="22">
        <v>707.35900000000004</v>
      </c>
      <c r="G136" s="22">
        <v>26.887</v>
      </c>
      <c r="H136" s="22">
        <v>6.3879999999999999</v>
      </c>
      <c r="I136" s="22">
        <v>2.3210000000000002</v>
      </c>
      <c r="J136" s="22">
        <v>6.6219999999999999</v>
      </c>
      <c r="K136" s="22">
        <v>12.656000000000001</v>
      </c>
      <c r="L136" s="22">
        <v>517.024</v>
      </c>
      <c r="N136" s="22">
        <v>1.01</v>
      </c>
      <c r="O136" s="22">
        <v>2.702</v>
      </c>
      <c r="P136" s="22">
        <v>14.157999999999999</v>
      </c>
      <c r="Q136" s="22">
        <v>0.79100000000000004</v>
      </c>
      <c r="R136" s="22">
        <v>2.984</v>
      </c>
      <c r="S136" s="22">
        <v>38.281999999999996</v>
      </c>
      <c r="T136" s="22">
        <v>61.031999999999996</v>
      </c>
      <c r="V136" s="22">
        <v>14.113</v>
      </c>
      <c r="W136" s="22">
        <v>0.38900000000000001</v>
      </c>
      <c r="AC136" s="22">
        <v>5.9139999999999997</v>
      </c>
    </row>
    <row r="137" spans="1:29" x14ac:dyDescent="0.25">
      <c r="A137" s="54" t="s">
        <v>468</v>
      </c>
      <c r="B137" s="22">
        <v>738.25400000000002</v>
      </c>
      <c r="C137" s="22">
        <v>708.64099999999996</v>
      </c>
      <c r="D137" s="22">
        <v>5.923</v>
      </c>
      <c r="E137" s="22">
        <v>23.69</v>
      </c>
      <c r="F137" s="22">
        <v>738.25400000000002</v>
      </c>
      <c r="G137" s="22">
        <v>27.834</v>
      </c>
      <c r="H137" s="22">
        <v>6.4619999999999997</v>
      </c>
      <c r="I137" s="22">
        <v>2.5750000000000002</v>
      </c>
      <c r="J137" s="22">
        <v>7.1589999999999998</v>
      </c>
      <c r="K137" s="22">
        <v>13.273</v>
      </c>
      <c r="L137" s="22">
        <v>536.77499999999998</v>
      </c>
      <c r="N137" s="22">
        <v>1.0249999999999999</v>
      </c>
      <c r="O137" s="22">
        <v>2.512</v>
      </c>
      <c r="P137" s="22">
        <v>14.436</v>
      </c>
      <c r="Q137" s="22">
        <v>0.85299999999999998</v>
      </c>
      <c r="R137" s="22">
        <v>2.802</v>
      </c>
      <c r="S137" s="22">
        <v>40.942</v>
      </c>
      <c r="T137" s="22">
        <v>65.353999999999999</v>
      </c>
      <c r="V137" s="22">
        <v>15.871</v>
      </c>
      <c r="W137" s="22">
        <v>0.38100000000000001</v>
      </c>
      <c r="AC137" s="22">
        <v>6.6449999999999996</v>
      </c>
    </row>
    <row r="138" spans="1:29" x14ac:dyDescent="0.25">
      <c r="A138" s="54" t="s">
        <v>469</v>
      </c>
      <c r="B138" s="22">
        <v>762.87300000000005</v>
      </c>
      <c r="C138" s="22">
        <v>733.60500000000002</v>
      </c>
      <c r="D138" s="22">
        <v>5.8540000000000001</v>
      </c>
      <c r="E138" s="22">
        <v>23.414000000000001</v>
      </c>
      <c r="F138" s="22">
        <v>762.87300000000005</v>
      </c>
      <c r="G138" s="22">
        <v>29.402000000000001</v>
      </c>
      <c r="H138" s="22">
        <v>6.798</v>
      </c>
      <c r="I138" s="22">
        <v>2.8</v>
      </c>
      <c r="J138" s="22">
        <v>7.9909999999999997</v>
      </c>
      <c r="K138" s="22">
        <v>14.012</v>
      </c>
      <c r="L138" s="22">
        <v>548.89</v>
      </c>
      <c r="N138" s="22">
        <v>1.04</v>
      </c>
      <c r="O138" s="22">
        <v>2.641</v>
      </c>
      <c r="P138" s="22">
        <v>14.494999999999999</v>
      </c>
      <c r="Q138" s="22">
        <v>0.91600000000000004</v>
      </c>
      <c r="R138" s="22">
        <v>2.8260000000000001</v>
      </c>
      <c r="S138" s="22">
        <v>44.366999999999997</v>
      </c>
      <c r="T138" s="22">
        <v>70.268000000000001</v>
      </c>
      <c r="V138" s="22">
        <v>16.064</v>
      </c>
      <c r="W138" s="22">
        <v>0.36299999999999999</v>
      </c>
      <c r="AC138" s="22">
        <v>7.1680000000000001</v>
      </c>
    </row>
    <row r="139" spans="1:29" x14ac:dyDescent="0.25">
      <c r="A139" s="54" t="s">
        <v>470</v>
      </c>
      <c r="B139" s="22">
        <v>794.86900000000003</v>
      </c>
      <c r="C139" s="22">
        <v>763.42100000000005</v>
      </c>
      <c r="D139" s="22">
        <v>6.29</v>
      </c>
      <c r="E139" s="22">
        <v>25.158000000000001</v>
      </c>
      <c r="F139" s="22">
        <v>794.86900000000003</v>
      </c>
      <c r="G139" s="22">
        <v>31.661999999999999</v>
      </c>
      <c r="H139" s="22">
        <v>7.0910000000000002</v>
      </c>
      <c r="I139" s="22">
        <v>3.0059999999999998</v>
      </c>
      <c r="J139" s="22">
        <v>8.9380000000000006</v>
      </c>
      <c r="K139" s="22">
        <v>14.679</v>
      </c>
      <c r="L139" s="22">
        <v>567.80499999999995</v>
      </c>
      <c r="N139" s="22">
        <v>1.0549999999999999</v>
      </c>
      <c r="O139" s="22">
        <v>2.6320000000000001</v>
      </c>
      <c r="P139" s="22">
        <v>14.468999999999999</v>
      </c>
      <c r="Q139" s="22">
        <v>0.90200000000000002</v>
      </c>
      <c r="R139" s="22">
        <v>2.8679999999999999</v>
      </c>
      <c r="S139" s="22">
        <v>46.341000000000001</v>
      </c>
      <c r="T139" s="22">
        <v>74.795000000000002</v>
      </c>
      <c r="V139" s="22">
        <v>18.280999999999999</v>
      </c>
      <c r="W139" s="22">
        <v>0.34499999999999997</v>
      </c>
      <c r="AC139" s="22">
        <v>7.641</v>
      </c>
    </row>
    <row r="140" spans="1:29" x14ac:dyDescent="0.25">
      <c r="A140" s="54" t="s">
        <v>471</v>
      </c>
      <c r="B140" s="22">
        <v>828.85</v>
      </c>
      <c r="C140" s="22">
        <v>795.92700000000002</v>
      </c>
      <c r="D140" s="22">
        <v>6.585</v>
      </c>
      <c r="E140" s="22">
        <v>26.338000000000001</v>
      </c>
      <c r="F140" s="22">
        <v>828.85</v>
      </c>
      <c r="G140" s="22">
        <v>33.892000000000003</v>
      </c>
      <c r="H140" s="22">
        <v>7.4139999999999997</v>
      </c>
      <c r="I140" s="22">
        <v>3.1659999999999999</v>
      </c>
      <c r="J140" s="22">
        <v>10.194000000000001</v>
      </c>
      <c r="K140" s="22">
        <v>15.24</v>
      </c>
      <c r="L140" s="22">
        <v>585.923</v>
      </c>
      <c r="N140" s="22">
        <v>1.07</v>
      </c>
      <c r="O140" s="22">
        <v>2.4990000000000001</v>
      </c>
      <c r="P140" s="22">
        <v>14.85</v>
      </c>
      <c r="Q140" s="22">
        <v>1.0209999999999999</v>
      </c>
      <c r="R140" s="22">
        <v>2.9670000000000001</v>
      </c>
      <c r="S140" s="22">
        <v>47.777999999999999</v>
      </c>
      <c r="T140" s="22">
        <v>81.301000000000002</v>
      </c>
      <c r="V140" s="22">
        <v>21.207000000000001</v>
      </c>
      <c r="W140" s="22">
        <v>0.32800000000000001</v>
      </c>
      <c r="AC140" s="22">
        <v>8.3740000000000006</v>
      </c>
    </row>
    <row r="141" spans="1:29" x14ac:dyDescent="0.25">
      <c r="A141" s="54" t="s">
        <v>472</v>
      </c>
      <c r="B141" s="22">
        <v>855.779</v>
      </c>
      <c r="C141" s="22">
        <v>826.72400000000005</v>
      </c>
      <c r="D141" s="22">
        <v>5.8109999999999999</v>
      </c>
      <c r="E141" s="22">
        <v>23.244</v>
      </c>
      <c r="F141" s="22">
        <v>855.779</v>
      </c>
      <c r="G141" s="22">
        <v>34.075000000000003</v>
      </c>
      <c r="H141" s="22">
        <v>7.6840000000000002</v>
      </c>
      <c r="I141" s="22">
        <v>3.29</v>
      </c>
      <c r="J141" s="22">
        <v>11.835000000000001</v>
      </c>
      <c r="K141" s="22">
        <v>15.592000000000001</v>
      </c>
      <c r="L141" s="22">
        <v>598.74900000000002</v>
      </c>
      <c r="N141" s="22">
        <v>1.085</v>
      </c>
      <c r="O141" s="22">
        <v>3.1019999999999999</v>
      </c>
      <c r="P141" s="22">
        <v>16.143999999999998</v>
      </c>
      <c r="Q141" s="22">
        <v>1.179</v>
      </c>
      <c r="R141" s="22">
        <v>3.0910000000000002</v>
      </c>
      <c r="S141" s="22">
        <v>50.128</v>
      </c>
      <c r="T141" s="22">
        <v>88.429000000000002</v>
      </c>
      <c r="V141" s="22">
        <v>21.085999999999999</v>
      </c>
      <c r="W141" s="22">
        <v>0.31</v>
      </c>
      <c r="AC141" s="22">
        <v>9.1329999999999991</v>
      </c>
    </row>
    <row r="142" spans="1:29" x14ac:dyDescent="0.25">
      <c r="A142" s="54" t="s">
        <v>473</v>
      </c>
      <c r="B142" s="22">
        <v>886.09299999999996</v>
      </c>
      <c r="C142" s="22">
        <v>856.22799999999995</v>
      </c>
      <c r="D142" s="22">
        <v>5.7729999999999997</v>
      </c>
      <c r="E142" s="22">
        <v>24.091999999999999</v>
      </c>
      <c r="F142" s="22">
        <v>886.09299999999996</v>
      </c>
      <c r="G142" s="22">
        <v>42.475000000000001</v>
      </c>
      <c r="H142" s="22">
        <v>9.2449999999999992</v>
      </c>
      <c r="I142" s="22">
        <v>3.173</v>
      </c>
      <c r="J142" s="22">
        <v>13.516</v>
      </c>
      <c r="K142" s="22">
        <v>16.545999999999999</v>
      </c>
      <c r="L142" s="22">
        <v>606.14700000000005</v>
      </c>
      <c r="N142" s="22">
        <v>1.105</v>
      </c>
      <c r="O142" s="22">
        <v>4.4770000000000003</v>
      </c>
      <c r="P142" s="22">
        <v>17.143000000000001</v>
      </c>
      <c r="Q142" s="22">
        <v>1.218</v>
      </c>
      <c r="R142" s="22">
        <v>3.2280000000000002</v>
      </c>
      <c r="S142" s="22">
        <v>53.326999999999998</v>
      </c>
      <c r="T142" s="22">
        <v>93.521000000000001</v>
      </c>
      <c r="V142" s="22">
        <v>20.666</v>
      </c>
      <c r="W142" s="22">
        <v>0.30599999999999999</v>
      </c>
      <c r="AC142" s="22">
        <v>9.7989999999999995</v>
      </c>
    </row>
    <row r="143" spans="1:29" x14ac:dyDescent="0.25">
      <c r="A143" s="54" t="s">
        <v>474</v>
      </c>
      <c r="B143" s="22">
        <v>902.28899999999999</v>
      </c>
      <c r="C143" s="22">
        <v>873.96</v>
      </c>
      <c r="D143" s="22">
        <v>5.4660000000000002</v>
      </c>
      <c r="E143" s="22">
        <v>22.863</v>
      </c>
      <c r="F143" s="22">
        <v>902.28899999999999</v>
      </c>
      <c r="G143" s="22">
        <v>43.598999999999997</v>
      </c>
      <c r="H143" s="22">
        <v>11.105</v>
      </c>
      <c r="I143" s="22">
        <v>3.141</v>
      </c>
      <c r="J143" s="22">
        <v>15.465999999999999</v>
      </c>
      <c r="K143" s="22">
        <v>17.173999999999999</v>
      </c>
      <c r="L143" s="22">
        <v>610.36699999999996</v>
      </c>
      <c r="N143" s="22">
        <v>1.125</v>
      </c>
      <c r="O143" s="22">
        <v>4.7320000000000002</v>
      </c>
      <c r="P143" s="22">
        <v>17.803999999999998</v>
      </c>
      <c r="Q143" s="22">
        <v>1.2869999999999999</v>
      </c>
      <c r="R143" s="22">
        <v>3.355</v>
      </c>
      <c r="S143" s="22">
        <v>54.774999999999999</v>
      </c>
      <c r="T143" s="22">
        <v>97.346999999999994</v>
      </c>
      <c r="V143" s="22">
        <v>20.710999999999999</v>
      </c>
      <c r="W143" s="22">
        <v>0.30099999999999999</v>
      </c>
      <c r="AC143" s="22">
        <v>10.451000000000001</v>
      </c>
    </row>
    <row r="144" spans="1:29" x14ac:dyDescent="0.25">
      <c r="A144" s="54" t="s">
        <v>475</v>
      </c>
      <c r="B144" s="22">
        <v>931.53</v>
      </c>
      <c r="C144" s="22">
        <v>901.37400000000002</v>
      </c>
      <c r="D144" s="22">
        <v>5.6310000000000002</v>
      </c>
      <c r="E144" s="22">
        <v>24.524999999999999</v>
      </c>
      <c r="F144" s="22">
        <v>931.53</v>
      </c>
      <c r="G144" s="22">
        <v>47.81</v>
      </c>
      <c r="H144" s="22">
        <v>13.077</v>
      </c>
      <c r="I144" s="22">
        <v>3.319</v>
      </c>
      <c r="J144" s="22">
        <v>17.719000000000001</v>
      </c>
      <c r="K144" s="22">
        <v>17.623000000000001</v>
      </c>
      <c r="L144" s="22">
        <v>622.428</v>
      </c>
      <c r="N144" s="22">
        <v>1.145</v>
      </c>
      <c r="O144" s="22">
        <v>4.4320000000000004</v>
      </c>
      <c r="P144" s="22">
        <v>17.989999999999998</v>
      </c>
      <c r="Q144" s="22">
        <v>1.347</v>
      </c>
      <c r="R144" s="22">
        <v>3.448</v>
      </c>
      <c r="S144" s="22">
        <v>55.536000000000001</v>
      </c>
      <c r="T144" s="22">
        <v>102.88</v>
      </c>
      <c r="V144" s="22">
        <v>22.48</v>
      </c>
      <c r="W144" s="22">
        <v>0.29599999999999999</v>
      </c>
      <c r="AC144" s="22">
        <v>10.69</v>
      </c>
    </row>
    <row r="145" spans="1:29" x14ac:dyDescent="0.25">
      <c r="A145" s="54" t="s">
        <v>476</v>
      </c>
      <c r="B145" s="22">
        <v>957.91200000000003</v>
      </c>
      <c r="C145" s="22">
        <v>926.52599999999995</v>
      </c>
      <c r="D145" s="22">
        <v>5.8769999999999998</v>
      </c>
      <c r="E145" s="22">
        <v>25.509</v>
      </c>
      <c r="F145" s="22">
        <v>957.91200000000003</v>
      </c>
      <c r="G145" s="22">
        <v>48.601999999999997</v>
      </c>
      <c r="H145" s="22">
        <v>15.08</v>
      </c>
      <c r="I145" s="22">
        <v>3.6659999999999999</v>
      </c>
      <c r="J145" s="22">
        <v>19.744</v>
      </c>
      <c r="K145" s="22">
        <v>18.300999999999998</v>
      </c>
      <c r="L145" s="22">
        <v>636.32000000000005</v>
      </c>
      <c r="N145" s="22">
        <v>1.165</v>
      </c>
      <c r="O145" s="22">
        <v>4.6449999999999996</v>
      </c>
      <c r="P145" s="22">
        <v>17.943000000000001</v>
      </c>
      <c r="Q145" s="22">
        <v>1.413</v>
      </c>
      <c r="R145" s="22">
        <v>3.5289999999999999</v>
      </c>
      <c r="S145" s="22">
        <v>57.758000000000003</v>
      </c>
      <c r="T145" s="22">
        <v>107.126</v>
      </c>
      <c r="V145" s="22">
        <v>22.329000000000001</v>
      </c>
      <c r="W145" s="22">
        <v>0.29099999999999998</v>
      </c>
      <c r="AC145" s="22">
        <v>11.318</v>
      </c>
    </row>
    <row r="146" spans="1:29" x14ac:dyDescent="0.25">
      <c r="A146" s="54" t="s">
        <v>477</v>
      </c>
      <c r="B146" s="22">
        <v>973.12900000000002</v>
      </c>
      <c r="C146" s="22">
        <v>940.59</v>
      </c>
      <c r="D146" s="22">
        <v>5.9080000000000004</v>
      </c>
      <c r="E146" s="22">
        <v>26.631</v>
      </c>
      <c r="F146" s="22">
        <v>973.12900000000002</v>
      </c>
      <c r="G146" s="22">
        <v>50.936</v>
      </c>
      <c r="H146" s="22">
        <v>14.928000000000001</v>
      </c>
      <c r="I146" s="22">
        <v>4.2080000000000002</v>
      </c>
      <c r="J146" s="22">
        <v>21.753</v>
      </c>
      <c r="K146" s="22">
        <v>18.978999999999999</v>
      </c>
      <c r="L146" s="22">
        <v>641.99599999999998</v>
      </c>
      <c r="N146" s="22">
        <v>1.1850000000000001</v>
      </c>
      <c r="O146" s="22">
        <v>4.5049999999999999</v>
      </c>
      <c r="P146" s="22">
        <v>17.798999999999999</v>
      </c>
      <c r="Q146" s="22">
        <v>1.482</v>
      </c>
      <c r="R146" s="22">
        <v>3.6320000000000001</v>
      </c>
      <c r="S146" s="22">
        <v>58.05</v>
      </c>
      <c r="T146" s="22">
        <v>110.264</v>
      </c>
      <c r="V146" s="22">
        <v>23.12</v>
      </c>
      <c r="W146" s="22">
        <v>0.29199999999999998</v>
      </c>
      <c r="AC146" s="22">
        <v>12.243</v>
      </c>
    </row>
    <row r="147" spans="1:29" x14ac:dyDescent="0.25">
      <c r="A147" s="54" t="s">
        <v>478</v>
      </c>
      <c r="B147" s="22">
        <v>996.93700000000001</v>
      </c>
      <c r="C147" s="22">
        <v>964.154</v>
      </c>
      <c r="D147" s="22">
        <v>5.9569999999999999</v>
      </c>
      <c r="E147" s="22">
        <v>26.826000000000001</v>
      </c>
      <c r="F147" s="22">
        <v>996.93700000000001</v>
      </c>
      <c r="G147" s="22">
        <v>57.594000000000001</v>
      </c>
      <c r="H147" s="22">
        <v>13.4</v>
      </c>
      <c r="I147" s="22">
        <v>4.8150000000000004</v>
      </c>
      <c r="J147" s="22">
        <v>23.446000000000002</v>
      </c>
      <c r="K147" s="22">
        <v>19.539000000000001</v>
      </c>
      <c r="L147" s="22">
        <v>652.72699999999998</v>
      </c>
      <c r="N147" s="22">
        <v>1.2050000000000001</v>
      </c>
      <c r="O147" s="22">
        <v>4.1360000000000001</v>
      </c>
      <c r="P147" s="22">
        <v>17.548999999999999</v>
      </c>
      <c r="Q147" s="22">
        <v>1.4970000000000001</v>
      </c>
      <c r="R147" s="22">
        <v>3.6869999999999998</v>
      </c>
      <c r="S147" s="22">
        <v>58.624000000000002</v>
      </c>
      <c r="T147" s="22">
        <v>113.866</v>
      </c>
      <c r="V147" s="22">
        <v>24.56</v>
      </c>
      <c r="W147" s="22">
        <v>0.29199999999999998</v>
      </c>
      <c r="AC147" s="22">
        <v>13.101000000000001</v>
      </c>
    </row>
    <row r="148" spans="1:29" x14ac:dyDescent="0.25">
      <c r="A148" s="54" t="s">
        <v>479</v>
      </c>
      <c r="B148" s="22">
        <v>1014.571</v>
      </c>
      <c r="C148" s="22">
        <v>981.84900000000005</v>
      </c>
      <c r="D148" s="22">
        <v>5.7439999999999998</v>
      </c>
      <c r="E148" s="22">
        <v>26.978000000000002</v>
      </c>
      <c r="F148" s="22">
        <v>1014.571</v>
      </c>
      <c r="G148" s="22">
        <v>62.384</v>
      </c>
      <c r="H148" s="22">
        <v>11.391999999999999</v>
      </c>
      <c r="I148" s="22">
        <v>5.5839999999999996</v>
      </c>
      <c r="J148" s="22">
        <v>24.57</v>
      </c>
      <c r="K148" s="22">
        <v>20.219000000000001</v>
      </c>
      <c r="L148" s="22">
        <v>659.14800000000002</v>
      </c>
      <c r="N148" s="22">
        <v>1.2250000000000001</v>
      </c>
      <c r="O148" s="22">
        <v>3.8279999999999998</v>
      </c>
      <c r="P148" s="22">
        <v>17.376000000000001</v>
      </c>
      <c r="Q148" s="22">
        <v>1.5029999999999999</v>
      </c>
      <c r="R148" s="22">
        <v>3.7480000000000002</v>
      </c>
      <c r="S148" s="22">
        <v>61.015000000000001</v>
      </c>
      <c r="T148" s="22">
        <v>117.244</v>
      </c>
      <c r="V148" s="22">
        <v>25.042000000000002</v>
      </c>
      <c r="W148" s="22">
        <v>0.29299999999999998</v>
      </c>
      <c r="AC148" s="22">
        <v>13.114000000000001</v>
      </c>
    </row>
    <row r="149" spans="1:29" x14ac:dyDescent="0.25">
      <c r="A149" s="54" t="s">
        <v>480</v>
      </c>
      <c r="B149" s="22">
        <v>1030.213</v>
      </c>
      <c r="C149" s="22">
        <v>998.26099999999997</v>
      </c>
      <c r="D149" s="22">
        <v>5.59</v>
      </c>
      <c r="E149" s="22">
        <v>26.361999999999998</v>
      </c>
      <c r="F149" s="22">
        <v>1030.213</v>
      </c>
      <c r="G149" s="22">
        <v>65.701999999999998</v>
      </c>
      <c r="H149" s="22">
        <v>9.1479999999999997</v>
      </c>
      <c r="I149" s="22">
        <v>6.4829999999999997</v>
      </c>
      <c r="J149" s="22">
        <v>25.565999999999999</v>
      </c>
      <c r="K149" s="22">
        <v>20.69</v>
      </c>
      <c r="L149" s="22">
        <v>661.423</v>
      </c>
      <c r="N149" s="22">
        <v>1.2450000000000001</v>
      </c>
      <c r="O149" s="22">
        <v>3.6859999999999999</v>
      </c>
      <c r="P149" s="22">
        <v>17.201000000000001</v>
      </c>
      <c r="Q149" s="22">
        <v>1.4950000000000001</v>
      </c>
      <c r="R149" s="22">
        <v>3.8370000000000002</v>
      </c>
      <c r="S149" s="22">
        <v>63.99</v>
      </c>
      <c r="T149" s="22">
        <v>125.01</v>
      </c>
      <c r="V149" s="22">
        <v>24.443999999999999</v>
      </c>
      <c r="W149" s="22">
        <v>0.29299999999999998</v>
      </c>
      <c r="AC149" s="22">
        <v>13.265000000000001</v>
      </c>
    </row>
    <row r="150" spans="1:29" x14ac:dyDescent="0.25">
      <c r="A150" s="54" t="s">
        <v>481</v>
      </c>
      <c r="B150" s="22">
        <v>1041.585</v>
      </c>
      <c r="C150" s="22">
        <v>1007.909</v>
      </c>
      <c r="D150" s="22">
        <v>5.5350000000000001</v>
      </c>
      <c r="E150" s="22">
        <v>28.140999999999998</v>
      </c>
      <c r="F150" s="22">
        <v>1041.585</v>
      </c>
      <c r="G150" s="22">
        <v>72.222999999999999</v>
      </c>
      <c r="H150" s="22">
        <v>5.0750000000000002</v>
      </c>
      <c r="I150" s="22">
        <v>7.1079999999999997</v>
      </c>
      <c r="J150" s="22">
        <v>26.163</v>
      </c>
      <c r="K150" s="22">
        <v>21.013999999999999</v>
      </c>
      <c r="L150" s="22">
        <v>658.23400000000004</v>
      </c>
      <c r="N150" s="22">
        <v>1.2130000000000001</v>
      </c>
      <c r="O150" s="22">
        <v>3.125</v>
      </c>
      <c r="P150" s="22">
        <v>17.094000000000001</v>
      </c>
      <c r="Q150" s="22">
        <v>2.415</v>
      </c>
      <c r="R150" s="22">
        <v>3.8660000000000001</v>
      </c>
      <c r="S150" s="22">
        <v>65.298000000000002</v>
      </c>
      <c r="T150" s="22">
        <v>133.73400000000001</v>
      </c>
      <c r="V150" s="22">
        <v>24.733000000000001</v>
      </c>
      <c r="W150" s="22">
        <v>0.28999999999999998</v>
      </c>
      <c r="AC150" s="22">
        <v>13.504</v>
      </c>
    </row>
    <row r="151" spans="1:29" x14ac:dyDescent="0.25">
      <c r="A151" s="54" t="s">
        <v>482</v>
      </c>
      <c r="B151" s="22">
        <v>1055.0440000000001</v>
      </c>
      <c r="C151" s="22">
        <v>1019.26</v>
      </c>
      <c r="D151" s="22">
        <v>5.5570000000000004</v>
      </c>
      <c r="E151" s="22">
        <v>30.227</v>
      </c>
      <c r="F151" s="22">
        <v>1055.0440000000001</v>
      </c>
      <c r="G151" s="22">
        <v>74.597999999999999</v>
      </c>
      <c r="H151" s="22">
        <v>6.3360000000000003</v>
      </c>
      <c r="I151" s="22">
        <v>7.6820000000000004</v>
      </c>
      <c r="J151" s="22">
        <v>26.727</v>
      </c>
      <c r="K151" s="22">
        <v>21.411000000000001</v>
      </c>
      <c r="L151" s="22">
        <v>654.04</v>
      </c>
      <c r="N151" s="22">
        <v>1.1499999999999999</v>
      </c>
      <c r="O151" s="22">
        <v>3.0819999999999999</v>
      </c>
      <c r="P151" s="22">
        <v>16.466999999999999</v>
      </c>
      <c r="Q151" s="22">
        <v>2.694</v>
      </c>
      <c r="R151" s="22">
        <v>3.9180000000000001</v>
      </c>
      <c r="S151" s="22">
        <v>67.837000000000003</v>
      </c>
      <c r="T151" s="22">
        <v>142.96700000000001</v>
      </c>
      <c r="V151" s="22">
        <v>25.847999999999999</v>
      </c>
      <c r="W151" s="22">
        <v>0.28699999999999998</v>
      </c>
      <c r="AC151" s="22">
        <v>14.135</v>
      </c>
    </row>
    <row r="152" spans="1:29" x14ac:dyDescent="0.25">
      <c r="A152" s="54" t="s">
        <v>483</v>
      </c>
      <c r="B152" s="22">
        <v>1055.3140000000001</v>
      </c>
      <c r="C152" s="22">
        <v>1017.736</v>
      </c>
      <c r="D152" s="22">
        <v>5.7160000000000002</v>
      </c>
      <c r="E152" s="22">
        <v>31.861999999999998</v>
      </c>
      <c r="F152" s="22">
        <v>1055.3140000000001</v>
      </c>
      <c r="G152" s="22">
        <v>70.572000000000003</v>
      </c>
      <c r="H152" s="22">
        <v>5.5590000000000002</v>
      </c>
      <c r="I152" s="22">
        <v>8.1319999999999997</v>
      </c>
      <c r="J152" s="22">
        <v>27.577000000000002</v>
      </c>
      <c r="K152" s="22">
        <v>21.872</v>
      </c>
      <c r="L152" s="22">
        <v>639.41200000000003</v>
      </c>
      <c r="N152" s="22">
        <v>1.08</v>
      </c>
      <c r="O152" s="22">
        <v>3.0990000000000002</v>
      </c>
      <c r="P152" s="22">
        <v>16.873999999999999</v>
      </c>
      <c r="Q152" s="22">
        <v>3.085</v>
      </c>
      <c r="R152" s="22">
        <v>3.9159999999999999</v>
      </c>
      <c r="S152" s="22">
        <v>71.691999999999993</v>
      </c>
      <c r="T152" s="22">
        <v>156.16800000000001</v>
      </c>
      <c r="V152" s="22">
        <v>25.992000000000001</v>
      </c>
      <c r="W152" s="22">
        <v>0.28399999999999997</v>
      </c>
      <c r="AC152" s="22">
        <v>14.257</v>
      </c>
    </row>
    <row r="153" spans="1:29" x14ac:dyDescent="0.25">
      <c r="A153" s="54" t="s">
        <v>484</v>
      </c>
      <c r="B153" s="22">
        <v>1070.1869999999999</v>
      </c>
      <c r="C153" s="22">
        <v>1031.175</v>
      </c>
      <c r="D153" s="22">
        <v>5.8019999999999996</v>
      </c>
      <c r="E153" s="22">
        <v>33.21</v>
      </c>
      <c r="F153" s="22">
        <v>1070.1869999999999</v>
      </c>
      <c r="G153" s="22">
        <v>77.087000000000003</v>
      </c>
      <c r="H153" s="22">
        <v>3.76</v>
      </c>
      <c r="I153" s="22">
        <v>8.48</v>
      </c>
      <c r="J153" s="22">
        <v>28.556999999999999</v>
      </c>
      <c r="K153" s="22">
        <v>22.143000000000001</v>
      </c>
      <c r="L153" s="22">
        <v>625.93499999999995</v>
      </c>
      <c r="N153" s="22">
        <v>1.0249999999999999</v>
      </c>
      <c r="O153" s="22">
        <v>2.6859999999999999</v>
      </c>
      <c r="P153" s="22">
        <v>16.751000000000001</v>
      </c>
      <c r="Q153" s="22">
        <v>3.282</v>
      </c>
      <c r="R153" s="22">
        <v>3.9060000000000001</v>
      </c>
      <c r="S153" s="22">
        <v>74.316000000000003</v>
      </c>
      <c r="T153" s="22">
        <v>174.34899999999999</v>
      </c>
      <c r="V153" s="22">
        <v>27.63</v>
      </c>
      <c r="W153" s="22">
        <v>0.28000000000000003</v>
      </c>
      <c r="AC153" s="22">
        <v>14.202999999999999</v>
      </c>
    </row>
    <row r="154" spans="1:29" x14ac:dyDescent="0.25">
      <c r="A154" s="54" t="s">
        <v>485</v>
      </c>
      <c r="B154" s="22">
        <v>1087.1389999999999</v>
      </c>
      <c r="C154" s="22">
        <v>1026.258</v>
      </c>
      <c r="D154" s="22">
        <v>5.976</v>
      </c>
      <c r="E154" s="22">
        <v>54.905000000000001</v>
      </c>
      <c r="F154" s="22">
        <v>1087.1389999999999</v>
      </c>
      <c r="G154" s="22">
        <v>74.194999999999993</v>
      </c>
      <c r="H154" s="22">
        <v>4.0860000000000003</v>
      </c>
      <c r="I154" s="22">
        <v>8.7409999999999997</v>
      </c>
      <c r="J154" s="22">
        <v>29.721</v>
      </c>
      <c r="K154" s="22">
        <v>21.975999999999999</v>
      </c>
      <c r="L154" s="22">
        <v>624.16200000000003</v>
      </c>
      <c r="N154" s="22">
        <v>1.01</v>
      </c>
      <c r="O154" s="22">
        <v>2.7650000000000001</v>
      </c>
      <c r="P154" s="22">
        <v>16.422000000000001</v>
      </c>
      <c r="Q154" s="22">
        <v>2.746</v>
      </c>
      <c r="R154" s="22">
        <v>3.95</v>
      </c>
      <c r="S154" s="22">
        <v>76.227999999999994</v>
      </c>
      <c r="T154" s="22">
        <v>191.97499999999999</v>
      </c>
      <c r="V154" s="22">
        <v>28.895</v>
      </c>
      <c r="W154" s="22">
        <v>0.26700000000000002</v>
      </c>
      <c r="AC154" s="22">
        <v>14.303000000000001</v>
      </c>
    </row>
    <row r="155" spans="1:29" x14ac:dyDescent="0.25">
      <c r="A155" s="54" t="s">
        <v>486</v>
      </c>
      <c r="B155" s="22">
        <v>1116.296</v>
      </c>
      <c r="C155" s="22">
        <v>1053.751</v>
      </c>
      <c r="D155" s="22">
        <v>6.109</v>
      </c>
      <c r="E155" s="22">
        <v>56.436</v>
      </c>
      <c r="F155" s="22">
        <v>1116.296</v>
      </c>
      <c r="G155" s="22">
        <v>74.561000000000007</v>
      </c>
      <c r="H155" s="22">
        <v>3.847</v>
      </c>
      <c r="I155" s="22">
        <v>9.0530000000000008</v>
      </c>
      <c r="J155" s="22">
        <v>30.94</v>
      </c>
      <c r="K155" s="22">
        <v>22.388000000000002</v>
      </c>
      <c r="L155" s="22">
        <v>630.93899999999996</v>
      </c>
      <c r="N155" s="22">
        <v>1.02</v>
      </c>
      <c r="O155" s="22">
        <v>3.5350000000000001</v>
      </c>
      <c r="P155" s="22">
        <v>15.86</v>
      </c>
      <c r="Q155" s="22">
        <v>2.9889999999999999</v>
      </c>
      <c r="R155" s="22">
        <v>3.9039999999999999</v>
      </c>
      <c r="S155" s="22">
        <v>78.617000000000004</v>
      </c>
      <c r="T155" s="22">
        <v>208.34</v>
      </c>
      <c r="V155" s="22">
        <v>30.048999999999999</v>
      </c>
      <c r="W155" s="22">
        <v>0.254</v>
      </c>
      <c r="AC155" s="22">
        <v>14.535</v>
      </c>
    </row>
    <row r="156" spans="1:29" x14ac:dyDescent="0.25">
      <c r="A156" s="54" t="s">
        <v>487</v>
      </c>
      <c r="B156" s="22">
        <v>1153.4839999999999</v>
      </c>
      <c r="C156" s="22">
        <v>1087.568</v>
      </c>
      <c r="D156" s="22">
        <v>6.5830000000000002</v>
      </c>
      <c r="E156" s="22">
        <v>59.332999999999998</v>
      </c>
      <c r="F156" s="22">
        <v>1153.4839999999999</v>
      </c>
      <c r="G156" s="22">
        <v>72.350999999999999</v>
      </c>
      <c r="H156" s="22">
        <v>5.7240000000000002</v>
      </c>
      <c r="I156" s="22">
        <v>9.4920000000000009</v>
      </c>
      <c r="J156" s="22">
        <v>32.063000000000002</v>
      </c>
      <c r="K156" s="22">
        <v>22.765000000000001</v>
      </c>
      <c r="L156" s="22">
        <v>647.46</v>
      </c>
      <c r="N156" s="22">
        <v>1.0349999999999999</v>
      </c>
      <c r="O156" s="22">
        <v>4.0510000000000002</v>
      </c>
      <c r="P156" s="22">
        <v>15.534000000000001</v>
      </c>
      <c r="Q156" s="22">
        <v>2.863</v>
      </c>
      <c r="R156" s="22">
        <v>3.899</v>
      </c>
      <c r="S156" s="22">
        <v>79.822000000000003</v>
      </c>
      <c r="T156" s="22">
        <v>226.38499999999999</v>
      </c>
      <c r="V156" s="22">
        <v>29.798999999999999</v>
      </c>
      <c r="W156" s="22">
        <v>0.24099999999999999</v>
      </c>
      <c r="AC156" s="22">
        <v>14.736000000000001</v>
      </c>
    </row>
    <row r="157" spans="1:29" x14ac:dyDescent="0.25">
      <c r="A157" s="54" t="s">
        <v>488</v>
      </c>
      <c r="B157" s="22">
        <v>1186.271</v>
      </c>
      <c r="C157" s="22">
        <v>1116.384</v>
      </c>
      <c r="D157" s="22">
        <v>7.1769999999999996</v>
      </c>
      <c r="E157" s="22">
        <v>62.71</v>
      </c>
      <c r="F157" s="22">
        <v>1186.271</v>
      </c>
      <c r="G157" s="22">
        <v>71.847999999999999</v>
      </c>
      <c r="H157" s="22">
        <v>5.8849999999999998</v>
      </c>
      <c r="I157" s="22">
        <v>10.032</v>
      </c>
      <c r="J157" s="22">
        <v>33.712000000000003</v>
      </c>
      <c r="K157" s="22">
        <v>22.890999999999998</v>
      </c>
      <c r="L157" s="22">
        <v>661.63099999999997</v>
      </c>
      <c r="N157" s="22">
        <v>1.06</v>
      </c>
      <c r="O157" s="22">
        <v>4.3810000000000002</v>
      </c>
      <c r="P157" s="22">
        <v>15.319000000000001</v>
      </c>
      <c r="Q157" s="22">
        <v>2.7970000000000002</v>
      </c>
      <c r="R157" s="22">
        <v>3.899</v>
      </c>
      <c r="S157" s="22">
        <v>83.685000000000002</v>
      </c>
      <c r="T157" s="22">
        <v>239.43899999999999</v>
      </c>
      <c r="V157" s="22">
        <v>29.463999999999999</v>
      </c>
      <c r="W157" s="22">
        <v>0.22800000000000001</v>
      </c>
      <c r="AC157" s="22">
        <v>15.183999999999999</v>
      </c>
    </row>
    <row r="158" spans="1:29" x14ac:dyDescent="0.25">
      <c r="A158" s="54" t="s">
        <v>489</v>
      </c>
      <c r="B158" s="22">
        <v>1216.0619999999999</v>
      </c>
      <c r="C158" s="22">
        <v>1144.1010000000001</v>
      </c>
      <c r="D158" s="22">
        <v>7.3920000000000003</v>
      </c>
      <c r="E158" s="22">
        <v>64.569000000000003</v>
      </c>
      <c r="F158" s="22">
        <v>1216.0619999999999</v>
      </c>
      <c r="G158" s="22">
        <v>72.613</v>
      </c>
      <c r="H158" s="22">
        <v>4.9349999999999996</v>
      </c>
      <c r="I158" s="22">
        <v>10.944000000000001</v>
      </c>
      <c r="J158" s="22">
        <v>35.097999999999999</v>
      </c>
      <c r="K158" s="22">
        <v>22.954000000000001</v>
      </c>
      <c r="L158" s="22">
        <v>672.57299999999998</v>
      </c>
      <c r="N158" s="22">
        <v>1.085</v>
      </c>
      <c r="O158" s="22">
        <v>5.5380000000000003</v>
      </c>
      <c r="P158" s="22">
        <v>14.9</v>
      </c>
      <c r="Q158" s="22">
        <v>3.4249999999999998</v>
      </c>
      <c r="R158" s="22">
        <v>3.891</v>
      </c>
      <c r="S158" s="22">
        <v>87.569000000000003</v>
      </c>
      <c r="T158" s="22">
        <v>250.43100000000001</v>
      </c>
      <c r="V158" s="22">
        <v>29.872</v>
      </c>
      <c r="W158" s="22">
        <v>0.23400000000000001</v>
      </c>
      <c r="AC158" s="22">
        <v>14.807</v>
      </c>
    </row>
    <row r="159" spans="1:29" x14ac:dyDescent="0.25">
      <c r="A159" s="54" t="s">
        <v>490</v>
      </c>
      <c r="B159" s="22">
        <v>1254.4480000000001</v>
      </c>
      <c r="C159" s="22">
        <v>1177.6769999999999</v>
      </c>
      <c r="D159" s="22">
        <v>8.3539999999999992</v>
      </c>
      <c r="E159" s="22">
        <v>68.417000000000002</v>
      </c>
      <c r="F159" s="22">
        <v>1254.4480000000001</v>
      </c>
      <c r="G159" s="22">
        <v>74.713999999999999</v>
      </c>
      <c r="H159" s="22">
        <v>3.911</v>
      </c>
      <c r="I159" s="22">
        <v>11.817</v>
      </c>
      <c r="J159" s="22">
        <v>36.424999999999997</v>
      </c>
      <c r="K159" s="22">
        <v>22.963999999999999</v>
      </c>
      <c r="L159" s="22">
        <v>696.11300000000006</v>
      </c>
      <c r="N159" s="22">
        <v>1.125</v>
      </c>
      <c r="O159" s="22">
        <v>6.3979999999999997</v>
      </c>
      <c r="P159" s="22">
        <v>14.404</v>
      </c>
      <c r="Q159" s="22">
        <v>3.3050000000000002</v>
      </c>
      <c r="R159" s="22">
        <v>3.8690000000000002</v>
      </c>
      <c r="S159" s="22">
        <v>89.128</v>
      </c>
      <c r="T159" s="22">
        <v>257.762</v>
      </c>
      <c r="V159" s="22">
        <v>32.273000000000003</v>
      </c>
      <c r="W159" s="22">
        <v>0.24</v>
      </c>
      <c r="AC159" s="22">
        <v>15.337</v>
      </c>
    </row>
    <row r="160" spans="1:29" x14ac:dyDescent="0.25">
      <c r="A160" s="54" t="s">
        <v>491</v>
      </c>
      <c r="B160" s="22">
        <v>1289.107</v>
      </c>
      <c r="C160" s="22">
        <v>1211.4970000000001</v>
      </c>
      <c r="D160" s="22">
        <v>8.3219999999999992</v>
      </c>
      <c r="E160" s="22">
        <v>69.287999999999997</v>
      </c>
      <c r="F160" s="22">
        <v>1289.107</v>
      </c>
      <c r="G160" s="22">
        <v>78.158000000000001</v>
      </c>
      <c r="H160" s="22">
        <v>1.8560000000000001</v>
      </c>
      <c r="I160" s="22">
        <v>12.593</v>
      </c>
      <c r="J160" s="22">
        <v>37.546999999999997</v>
      </c>
      <c r="K160" s="22">
        <v>22.678000000000001</v>
      </c>
      <c r="L160" s="22">
        <v>714.46400000000006</v>
      </c>
      <c r="N160" s="22">
        <v>1.1499999999999999</v>
      </c>
      <c r="O160" s="22">
        <v>7.02</v>
      </c>
      <c r="P160" s="22">
        <v>14.159000000000001</v>
      </c>
      <c r="Q160" s="22">
        <v>3.5590000000000002</v>
      </c>
      <c r="R160" s="22">
        <v>3.8450000000000002</v>
      </c>
      <c r="S160" s="22">
        <v>90.597999999999999</v>
      </c>
      <c r="T160" s="22">
        <v>269.26100000000002</v>
      </c>
      <c r="V160" s="22">
        <v>31.974</v>
      </c>
      <c r="W160" s="22">
        <v>0.245</v>
      </c>
      <c r="AC160" s="22">
        <v>16.329000000000001</v>
      </c>
    </row>
    <row r="161" spans="1:29" x14ac:dyDescent="0.25">
      <c r="A161" s="54" t="s">
        <v>492</v>
      </c>
      <c r="B161" s="22">
        <v>1321.5260000000001</v>
      </c>
      <c r="C161" s="22">
        <v>1243.2940000000001</v>
      </c>
      <c r="D161" s="22">
        <v>8.4459999999999997</v>
      </c>
      <c r="E161" s="22">
        <v>69.786000000000001</v>
      </c>
      <c r="F161" s="22">
        <v>1321.5260000000001</v>
      </c>
      <c r="G161" s="22">
        <v>68.106999999999999</v>
      </c>
      <c r="H161" s="22">
        <v>1.3919999999999999</v>
      </c>
      <c r="I161" s="22">
        <v>13.294</v>
      </c>
      <c r="J161" s="22">
        <v>39.156999999999996</v>
      </c>
      <c r="K161" s="22">
        <v>23.513000000000002</v>
      </c>
      <c r="L161" s="22">
        <v>724.23400000000004</v>
      </c>
      <c r="N161" s="22">
        <v>1.1850000000000001</v>
      </c>
      <c r="O161" s="22">
        <v>7.5339999999999998</v>
      </c>
      <c r="P161" s="22">
        <v>14.12</v>
      </c>
      <c r="Q161" s="22">
        <v>3.7370000000000001</v>
      </c>
      <c r="R161" s="22">
        <v>3.8420000000000001</v>
      </c>
      <c r="S161" s="22">
        <v>94.426000000000002</v>
      </c>
      <c r="T161" s="22">
        <v>282.95299999999997</v>
      </c>
      <c r="U161" s="22">
        <v>11</v>
      </c>
      <c r="V161" s="22">
        <v>32.786000000000001</v>
      </c>
      <c r="W161" s="22">
        <v>0.246</v>
      </c>
      <c r="AC161" s="22">
        <v>17.126999999999999</v>
      </c>
    </row>
    <row r="162" spans="1:29" x14ac:dyDescent="0.25">
      <c r="A162" s="54" t="s">
        <v>493</v>
      </c>
      <c r="B162" s="22">
        <v>1385.66</v>
      </c>
      <c r="C162" s="22">
        <v>1304.981</v>
      </c>
      <c r="D162" s="22">
        <v>8.7360000000000007</v>
      </c>
      <c r="E162" s="22">
        <v>71.942999999999998</v>
      </c>
      <c r="F162" s="22">
        <v>1385.66</v>
      </c>
      <c r="G162" s="22">
        <v>91.581999999999994</v>
      </c>
      <c r="H162" s="22">
        <v>7.55</v>
      </c>
      <c r="I162" s="22">
        <v>13.707000000000001</v>
      </c>
      <c r="J162" s="22">
        <v>40.634</v>
      </c>
      <c r="K162" s="22">
        <v>23.716999999999999</v>
      </c>
      <c r="L162" s="22">
        <v>730.63900000000001</v>
      </c>
      <c r="N162" s="22">
        <v>1.2210000000000001</v>
      </c>
      <c r="O162" s="22">
        <v>7.7880000000000003</v>
      </c>
      <c r="P162" s="22">
        <v>14.041</v>
      </c>
      <c r="Q162" s="22">
        <v>4.04</v>
      </c>
      <c r="R162" s="22">
        <v>3.835</v>
      </c>
      <c r="S162" s="22">
        <v>99.584000000000003</v>
      </c>
      <c r="T162" s="22">
        <v>297.096</v>
      </c>
      <c r="U162" s="22">
        <v>19.152999999999999</v>
      </c>
      <c r="V162" s="22">
        <v>30.821000000000002</v>
      </c>
      <c r="W162" s="22">
        <v>0.252</v>
      </c>
      <c r="AC162" s="22">
        <v>17.466000000000001</v>
      </c>
    </row>
    <row r="163" spans="1:29" x14ac:dyDescent="0.25">
      <c r="A163" s="54" t="s">
        <v>494</v>
      </c>
      <c r="B163" s="22">
        <v>1428.0609999999999</v>
      </c>
      <c r="C163" s="22">
        <v>1343.287</v>
      </c>
      <c r="D163" s="22">
        <v>9.3550000000000004</v>
      </c>
      <c r="E163" s="22">
        <v>75.418999999999997</v>
      </c>
      <c r="F163" s="22">
        <v>1428.0609999999999</v>
      </c>
      <c r="G163" s="22">
        <v>94.379000000000005</v>
      </c>
      <c r="H163" s="22">
        <v>7.4320000000000004</v>
      </c>
      <c r="I163" s="22">
        <v>14.012</v>
      </c>
      <c r="J163" s="22">
        <v>41.994</v>
      </c>
      <c r="K163" s="22">
        <v>23.766999999999999</v>
      </c>
      <c r="L163" s="22">
        <v>742.19600000000003</v>
      </c>
      <c r="N163" s="22">
        <v>1.2390000000000001</v>
      </c>
      <c r="O163" s="22">
        <v>8.8209999999999997</v>
      </c>
      <c r="P163" s="22">
        <v>14.218999999999999</v>
      </c>
      <c r="Q163" s="22">
        <v>3.8050000000000002</v>
      </c>
      <c r="R163" s="22">
        <v>3.8010000000000002</v>
      </c>
      <c r="S163" s="22">
        <v>102.889</v>
      </c>
      <c r="T163" s="22">
        <v>313.76299999999998</v>
      </c>
      <c r="U163" s="22">
        <v>20.969000000000001</v>
      </c>
      <c r="V163" s="22">
        <v>34.512</v>
      </c>
      <c r="W163" s="22">
        <v>0.26300000000000001</v>
      </c>
      <c r="AC163" s="22">
        <v>18.41</v>
      </c>
    </row>
    <row r="164" spans="1:29" x14ac:dyDescent="0.25">
      <c r="A164" s="54" t="s">
        <v>495</v>
      </c>
      <c r="B164" s="22">
        <v>1477.181</v>
      </c>
      <c r="C164" s="22">
        <v>1402.164</v>
      </c>
      <c r="D164" s="22">
        <v>7.2030000000000003</v>
      </c>
      <c r="E164" s="22">
        <v>67.813999999999993</v>
      </c>
      <c r="F164" s="22">
        <v>1477.181</v>
      </c>
      <c r="G164" s="22">
        <v>91.451999999999998</v>
      </c>
      <c r="H164" s="22">
        <v>8.2569999999999997</v>
      </c>
      <c r="I164" s="22">
        <v>14.05</v>
      </c>
      <c r="J164" s="22">
        <v>43.552</v>
      </c>
      <c r="K164" s="22">
        <v>24.155000000000001</v>
      </c>
      <c r="L164" s="22">
        <v>759.10599999999999</v>
      </c>
      <c r="N164" s="22">
        <v>1.2509999999999999</v>
      </c>
      <c r="O164" s="22">
        <v>10.041</v>
      </c>
      <c r="P164" s="22">
        <v>14.435</v>
      </c>
      <c r="Q164" s="22">
        <v>3.6259999999999999</v>
      </c>
      <c r="R164" s="22">
        <v>3.766</v>
      </c>
      <c r="S164" s="22">
        <v>104.812</v>
      </c>
      <c r="T164" s="22">
        <v>335.96499999999997</v>
      </c>
      <c r="U164" s="22">
        <v>21.561</v>
      </c>
      <c r="V164" s="22">
        <v>40.878999999999998</v>
      </c>
      <c r="W164" s="22">
        <v>0.27300000000000002</v>
      </c>
      <c r="AC164" s="22">
        <v>18.617999999999999</v>
      </c>
    </row>
    <row r="165" spans="1:29" x14ac:dyDescent="0.25">
      <c r="A165" s="54" t="s">
        <v>496</v>
      </c>
      <c r="B165" s="22">
        <v>1526.876</v>
      </c>
      <c r="C165" s="22">
        <v>1450.249</v>
      </c>
      <c r="D165" s="22">
        <v>7.3250000000000002</v>
      </c>
      <c r="E165" s="22">
        <v>69.302000000000007</v>
      </c>
      <c r="F165" s="22">
        <v>1526.876</v>
      </c>
      <c r="G165" s="22">
        <v>91.59</v>
      </c>
      <c r="H165" s="22">
        <v>9.52</v>
      </c>
      <c r="I165" s="22">
        <v>13.875</v>
      </c>
      <c r="J165" s="22">
        <v>45.042000000000002</v>
      </c>
      <c r="K165" s="22">
        <v>24.402999999999999</v>
      </c>
      <c r="L165" s="22">
        <v>773.548</v>
      </c>
      <c r="N165" s="22">
        <v>1.2649999999999999</v>
      </c>
      <c r="O165" s="22">
        <v>11.086</v>
      </c>
      <c r="P165" s="22">
        <v>13.637</v>
      </c>
      <c r="Q165" s="22">
        <v>4.4660000000000002</v>
      </c>
      <c r="R165" s="22">
        <v>3.7410000000000001</v>
      </c>
      <c r="S165" s="22">
        <v>111.639</v>
      </c>
      <c r="T165" s="22">
        <v>360.50799999999998</v>
      </c>
      <c r="U165" s="22">
        <v>24.015999999999998</v>
      </c>
      <c r="V165" s="22">
        <v>38.218000000000004</v>
      </c>
      <c r="W165" s="22">
        <v>0.32200000000000001</v>
      </c>
      <c r="AC165" s="22">
        <v>19.725999999999999</v>
      </c>
    </row>
    <row r="166" spans="1:29" x14ac:dyDescent="0.25">
      <c r="A166" s="54" t="s">
        <v>497</v>
      </c>
      <c r="B166" s="22">
        <v>1557.6659999999999</v>
      </c>
      <c r="C166" s="22">
        <v>1476.952</v>
      </c>
      <c r="D166" s="22">
        <v>6.9950000000000001</v>
      </c>
      <c r="E166" s="22">
        <v>73.718999999999994</v>
      </c>
      <c r="F166" s="22">
        <v>1557.6659999999999</v>
      </c>
      <c r="G166" s="22">
        <v>92.903999999999996</v>
      </c>
      <c r="H166" s="22">
        <v>10.846</v>
      </c>
      <c r="I166" s="22">
        <v>13.375</v>
      </c>
      <c r="J166" s="22">
        <v>46.844999999999999</v>
      </c>
      <c r="K166" s="22">
        <v>24.241</v>
      </c>
      <c r="L166" s="22">
        <v>771.71400000000006</v>
      </c>
      <c r="N166" s="22">
        <v>1.2749999999999999</v>
      </c>
      <c r="O166" s="22">
        <v>13.622</v>
      </c>
      <c r="P166" s="22">
        <v>13.882999999999999</v>
      </c>
      <c r="Q166" s="22">
        <v>4.3879999999999999</v>
      </c>
      <c r="R166" s="22">
        <v>3.6469999999999998</v>
      </c>
      <c r="S166" s="22">
        <v>111.517</v>
      </c>
      <c r="T166" s="22">
        <v>385.16899999999998</v>
      </c>
      <c r="U166" s="22">
        <v>25.472000000000001</v>
      </c>
      <c r="V166" s="22">
        <v>38.433</v>
      </c>
      <c r="W166" s="22">
        <v>0.33500000000000002</v>
      </c>
      <c r="AC166" s="22">
        <v>20.536999999999999</v>
      </c>
    </row>
    <row r="167" spans="1:29" x14ac:dyDescent="0.25">
      <c r="A167" s="54" t="s">
        <v>498</v>
      </c>
      <c r="B167" s="22">
        <v>1616.328</v>
      </c>
      <c r="C167" s="22">
        <v>1525.857</v>
      </c>
      <c r="D167" s="22">
        <v>7.3970000000000002</v>
      </c>
      <c r="E167" s="22">
        <v>83.073999999999998</v>
      </c>
      <c r="F167" s="22">
        <v>1616.328</v>
      </c>
      <c r="G167" s="22">
        <v>94.221000000000004</v>
      </c>
      <c r="H167" s="22">
        <v>10.250999999999999</v>
      </c>
      <c r="I167" s="22">
        <v>14.275</v>
      </c>
      <c r="J167" s="22">
        <v>47.985999999999997</v>
      </c>
      <c r="K167" s="22">
        <v>23.753</v>
      </c>
      <c r="L167" s="22">
        <v>782.26</v>
      </c>
      <c r="N167" s="22">
        <v>1.2849999999999999</v>
      </c>
      <c r="O167" s="22">
        <v>15.128</v>
      </c>
      <c r="P167" s="22">
        <v>13.803000000000001</v>
      </c>
      <c r="Q167" s="22">
        <v>4.3369999999999997</v>
      </c>
      <c r="R167" s="22">
        <v>3.5059999999999998</v>
      </c>
      <c r="S167" s="22">
        <v>108.91200000000001</v>
      </c>
      <c r="T167" s="22">
        <v>419.54500000000002</v>
      </c>
      <c r="U167" s="22">
        <v>27.637</v>
      </c>
      <c r="V167" s="22">
        <v>49.082000000000001</v>
      </c>
      <c r="W167" s="22">
        <v>0.34699999999999998</v>
      </c>
      <c r="AC167" s="22">
        <v>21.006</v>
      </c>
    </row>
    <row r="168" spans="1:29" x14ac:dyDescent="0.25">
      <c r="A168" s="54" t="s">
        <v>499</v>
      </c>
      <c r="B168" s="22">
        <v>1683.521</v>
      </c>
      <c r="C168" s="22">
        <v>1587.9939999999999</v>
      </c>
      <c r="D168" s="22">
        <v>7.6210000000000004</v>
      </c>
      <c r="E168" s="22">
        <v>87.906000000000006</v>
      </c>
      <c r="F168" s="22">
        <v>1683.521</v>
      </c>
      <c r="G168" s="22">
        <v>92.555000000000007</v>
      </c>
      <c r="H168" s="22">
        <v>10.728</v>
      </c>
      <c r="I168" s="22">
        <v>14.975</v>
      </c>
      <c r="J168" s="22">
        <v>48.637</v>
      </c>
      <c r="K168" s="22">
        <v>23.507999999999999</v>
      </c>
      <c r="L168" s="22">
        <v>793.55100000000004</v>
      </c>
      <c r="N168" s="22">
        <v>1.2949999999999999</v>
      </c>
      <c r="O168" s="22">
        <v>17.254999999999999</v>
      </c>
      <c r="P168" s="22">
        <v>14.448</v>
      </c>
      <c r="Q168" s="22">
        <v>4.1319999999999997</v>
      </c>
      <c r="R168" s="22">
        <v>3.3439999999999999</v>
      </c>
      <c r="S168" s="22">
        <v>107.95099999999999</v>
      </c>
      <c r="T168" s="22">
        <v>465.35399999999998</v>
      </c>
      <c r="U168" s="22">
        <v>30.032</v>
      </c>
      <c r="V168" s="22">
        <v>55.404000000000003</v>
      </c>
      <c r="W168" s="22">
        <v>0.35199999999999998</v>
      </c>
      <c r="AC168" s="22">
        <v>21.699000000000002</v>
      </c>
    </row>
    <row r="169" spans="1:29" x14ac:dyDescent="0.25">
      <c r="A169" s="54" t="s">
        <v>500</v>
      </c>
      <c r="B169" s="22">
        <v>1730.1289999999999</v>
      </c>
      <c r="C169" s="22">
        <v>1649.0239999999999</v>
      </c>
      <c r="D169" s="22">
        <v>7.3319999999999999</v>
      </c>
      <c r="E169" s="22">
        <v>73.772999999999996</v>
      </c>
      <c r="F169" s="22">
        <v>1730.1289999999999</v>
      </c>
      <c r="G169" s="22">
        <v>91.921000000000006</v>
      </c>
      <c r="H169" s="22">
        <v>13.025</v>
      </c>
      <c r="I169" s="22">
        <v>14.093</v>
      </c>
      <c r="J169" s="22">
        <v>48.963000000000001</v>
      </c>
      <c r="K169" s="22">
        <v>24.058</v>
      </c>
      <c r="L169" s="22">
        <v>801.32299999999998</v>
      </c>
      <c r="N169" s="22">
        <v>1.32</v>
      </c>
      <c r="O169" s="22">
        <v>19.324999999999999</v>
      </c>
      <c r="P169" s="22">
        <v>14.128</v>
      </c>
      <c r="Q169" s="22">
        <v>3.9809999999999999</v>
      </c>
      <c r="R169" s="22">
        <v>3.173</v>
      </c>
      <c r="S169" s="22">
        <v>105.943</v>
      </c>
      <c r="T169" s="22">
        <v>519.52</v>
      </c>
      <c r="U169" s="22">
        <v>16.617000000000001</v>
      </c>
      <c r="V169" s="22">
        <v>52.420999999999999</v>
      </c>
      <c r="W169" s="22">
        <v>0.318</v>
      </c>
      <c r="AC169" s="22">
        <v>22.914999999999999</v>
      </c>
    </row>
    <row r="170" spans="1:29" x14ac:dyDescent="0.25">
      <c r="A170" s="54" t="s">
        <v>501</v>
      </c>
      <c r="B170" s="22">
        <v>1770.49</v>
      </c>
      <c r="C170" s="22">
        <v>1681.5640000000001</v>
      </c>
      <c r="D170" s="22">
        <v>8.3070000000000004</v>
      </c>
      <c r="E170" s="22">
        <v>80.619</v>
      </c>
      <c r="F170" s="22">
        <v>1770.49</v>
      </c>
      <c r="G170" s="22">
        <v>99.248000000000005</v>
      </c>
      <c r="H170" s="22">
        <v>16.420999999999999</v>
      </c>
      <c r="I170" s="22">
        <v>13.381</v>
      </c>
      <c r="J170" s="22">
        <v>49.146999999999998</v>
      </c>
      <c r="K170" s="22">
        <v>23.882999999999999</v>
      </c>
      <c r="L170" s="22">
        <v>790.83299999999997</v>
      </c>
      <c r="N170" s="22">
        <v>1.343</v>
      </c>
      <c r="O170" s="22">
        <v>22.045999999999999</v>
      </c>
      <c r="P170" s="22">
        <v>13.996</v>
      </c>
      <c r="Q170" s="22">
        <v>2.3159999999999998</v>
      </c>
      <c r="R170" s="22">
        <v>3.2530000000000001</v>
      </c>
      <c r="S170" s="22">
        <v>103.92</v>
      </c>
      <c r="T170" s="22">
        <v>561.53399999999999</v>
      </c>
      <c r="U170" s="22">
        <v>18.5</v>
      </c>
      <c r="V170" s="22">
        <v>50.338000000000001</v>
      </c>
      <c r="W170" s="22">
        <v>0.33100000000000002</v>
      </c>
      <c r="AC170" s="22">
        <v>24.146000000000001</v>
      </c>
    </row>
    <row r="171" spans="1:29" x14ac:dyDescent="0.25">
      <c r="A171" s="54" t="s">
        <v>502</v>
      </c>
      <c r="B171" s="22">
        <v>1843.953</v>
      </c>
      <c r="C171" s="22">
        <v>1752.7059999999999</v>
      </c>
      <c r="D171" s="22">
        <v>8.0519999999999996</v>
      </c>
      <c r="E171" s="22">
        <v>83.194999999999993</v>
      </c>
      <c r="F171" s="22">
        <v>1843.953</v>
      </c>
      <c r="G171" s="22">
        <v>102.131</v>
      </c>
      <c r="H171" s="22">
        <v>17.382000000000001</v>
      </c>
      <c r="I171" s="22">
        <v>12.247</v>
      </c>
      <c r="J171" s="22">
        <v>48.816000000000003</v>
      </c>
      <c r="K171" s="22">
        <v>23.733000000000001</v>
      </c>
      <c r="L171" s="22">
        <v>818.31600000000003</v>
      </c>
      <c r="N171" s="22">
        <v>1.3779999999999999</v>
      </c>
      <c r="O171" s="22">
        <v>24.928000000000001</v>
      </c>
      <c r="P171" s="22">
        <v>13.975</v>
      </c>
      <c r="Q171" s="22">
        <v>1.857</v>
      </c>
      <c r="R171" s="22">
        <v>3.16</v>
      </c>
      <c r="S171" s="22">
        <v>101.27</v>
      </c>
      <c r="T171" s="22">
        <v>600.09500000000003</v>
      </c>
      <c r="U171" s="22">
        <v>21.443999999999999</v>
      </c>
      <c r="V171" s="22">
        <v>52.889000000000003</v>
      </c>
      <c r="W171" s="22">
        <v>0.33200000000000002</v>
      </c>
      <c r="AC171" s="22">
        <v>25.113</v>
      </c>
    </row>
    <row r="172" spans="1:29" x14ac:dyDescent="0.25">
      <c r="A172" s="54" t="s">
        <v>503</v>
      </c>
      <c r="B172" s="22">
        <v>1898.66</v>
      </c>
      <c r="C172" s="22">
        <v>1802.9290000000001</v>
      </c>
      <c r="D172" s="22">
        <v>8.3650000000000002</v>
      </c>
      <c r="E172" s="22">
        <v>87.366</v>
      </c>
      <c r="F172" s="22">
        <v>1898.66</v>
      </c>
      <c r="G172" s="22">
        <v>101.7</v>
      </c>
      <c r="H172" s="22">
        <v>20.645</v>
      </c>
      <c r="I172" s="22">
        <v>11.465999999999999</v>
      </c>
      <c r="J172" s="22">
        <v>49.1</v>
      </c>
      <c r="K172" s="22">
        <v>20.588000000000001</v>
      </c>
      <c r="L172" s="22">
        <v>840.95399999999995</v>
      </c>
      <c r="N172" s="22">
        <v>1.4159999999999999</v>
      </c>
      <c r="O172" s="22">
        <v>27.623000000000001</v>
      </c>
      <c r="P172" s="22">
        <v>13.961</v>
      </c>
      <c r="Q172" s="22">
        <v>1.611</v>
      </c>
      <c r="R172" s="22">
        <v>3.3540000000000001</v>
      </c>
      <c r="S172" s="22">
        <v>102.506</v>
      </c>
      <c r="T172" s="22">
        <v>631.03700000000003</v>
      </c>
      <c r="U172" s="22">
        <v>27.262</v>
      </c>
      <c r="V172" s="22">
        <v>45.110999999999997</v>
      </c>
      <c r="W172" s="22">
        <v>0.32600000000000001</v>
      </c>
      <c r="AC172" s="22">
        <v>26.298999999999999</v>
      </c>
    </row>
    <row r="173" spans="1:29" x14ac:dyDescent="0.25">
      <c r="A173" s="54" t="s">
        <v>504</v>
      </c>
      <c r="B173" s="22">
        <v>1928.4570000000001</v>
      </c>
      <c r="C173" s="22">
        <v>1828.6079999999999</v>
      </c>
      <c r="D173" s="22">
        <v>8.4640000000000004</v>
      </c>
      <c r="E173" s="22">
        <v>91.385000000000005</v>
      </c>
      <c r="F173" s="22">
        <v>1928.4570000000001</v>
      </c>
      <c r="G173" s="22">
        <v>103.282</v>
      </c>
      <c r="H173" s="22">
        <v>19.844999999999999</v>
      </c>
      <c r="I173" s="22">
        <v>11.827</v>
      </c>
      <c r="J173" s="22">
        <v>50.127000000000002</v>
      </c>
      <c r="K173" s="22">
        <v>20.75</v>
      </c>
      <c r="L173" s="22">
        <v>843.35500000000002</v>
      </c>
      <c r="N173" s="22">
        <v>1.462</v>
      </c>
      <c r="O173" s="22">
        <v>29.872</v>
      </c>
      <c r="P173" s="22">
        <v>14.522</v>
      </c>
      <c r="Q173" s="22">
        <v>1.407</v>
      </c>
      <c r="R173" s="22">
        <v>3.456</v>
      </c>
      <c r="S173" s="22">
        <v>102.84</v>
      </c>
      <c r="T173" s="22">
        <v>652.89200000000005</v>
      </c>
      <c r="U173" s="22">
        <v>27.8</v>
      </c>
      <c r="V173" s="22">
        <v>44.670999999999999</v>
      </c>
      <c r="W173" s="22">
        <v>0.34899999999999998</v>
      </c>
      <c r="AC173" s="22">
        <v>27.004000000000001</v>
      </c>
    </row>
    <row r="174" spans="1:29" x14ac:dyDescent="0.25">
      <c r="A174" s="54" t="s">
        <v>505</v>
      </c>
      <c r="B174" s="22">
        <v>1974.9190000000001</v>
      </c>
      <c r="C174" s="22">
        <v>1875.598</v>
      </c>
      <c r="D174" s="22">
        <v>8.2539999999999996</v>
      </c>
      <c r="E174" s="22">
        <v>91.066999999999993</v>
      </c>
      <c r="F174" s="22">
        <v>1974.9190000000001</v>
      </c>
      <c r="G174" s="22">
        <v>104.081</v>
      </c>
      <c r="H174" s="22">
        <v>16.975999999999999</v>
      </c>
      <c r="I174" s="22">
        <v>9.641</v>
      </c>
      <c r="J174" s="22">
        <v>51.066000000000003</v>
      </c>
      <c r="K174" s="22">
        <v>20.818000000000001</v>
      </c>
      <c r="L174" s="22">
        <v>882.55600000000004</v>
      </c>
      <c r="N174" s="22">
        <v>1.512</v>
      </c>
      <c r="O174" s="22">
        <v>31.52</v>
      </c>
      <c r="P174" s="22">
        <v>11.506</v>
      </c>
      <c r="Q174" s="22">
        <v>1.625</v>
      </c>
      <c r="R174" s="22">
        <v>3.5619999999999998</v>
      </c>
      <c r="S174" s="22">
        <v>106.069</v>
      </c>
      <c r="T174" s="22">
        <v>660.00599999999997</v>
      </c>
      <c r="U174" s="22">
        <v>29.241</v>
      </c>
      <c r="V174" s="22">
        <v>44.375999999999998</v>
      </c>
      <c r="W174" s="22">
        <v>0.36399999999999999</v>
      </c>
      <c r="AC174" s="22">
        <v>27.956</v>
      </c>
    </row>
    <row r="175" spans="1:29" x14ac:dyDescent="0.25">
      <c r="A175" s="54" t="s">
        <v>506</v>
      </c>
      <c r="B175" s="22">
        <v>2044.9580000000001</v>
      </c>
      <c r="C175" s="22">
        <v>1942.104</v>
      </c>
      <c r="D175" s="22">
        <v>8.8290000000000006</v>
      </c>
      <c r="E175" s="22">
        <v>94.025000000000006</v>
      </c>
      <c r="F175" s="22">
        <v>2044.9580000000001</v>
      </c>
      <c r="G175" s="22">
        <v>105.205</v>
      </c>
      <c r="H175" s="22">
        <v>12.792999999999999</v>
      </c>
      <c r="I175" s="22">
        <v>21.201000000000001</v>
      </c>
      <c r="J175" s="22">
        <v>51.250999999999998</v>
      </c>
      <c r="K175" s="22">
        <v>20.835999999999999</v>
      </c>
      <c r="L175" s="22">
        <v>908.24099999999999</v>
      </c>
      <c r="N175" s="22">
        <v>1.5620000000000001</v>
      </c>
      <c r="O175" s="22">
        <v>34.063000000000002</v>
      </c>
      <c r="P175" s="22">
        <v>11.667</v>
      </c>
      <c r="Q175" s="22">
        <v>1.913</v>
      </c>
      <c r="R175" s="22">
        <v>3.5870000000000002</v>
      </c>
      <c r="S175" s="22">
        <v>108.749</v>
      </c>
      <c r="T175" s="22">
        <v>676.70600000000002</v>
      </c>
      <c r="U175" s="22">
        <v>30.748999999999999</v>
      </c>
      <c r="V175" s="22">
        <v>56.069000000000003</v>
      </c>
      <c r="W175" s="22">
        <v>0.36599999999999999</v>
      </c>
      <c r="AC175" s="22">
        <v>28.808</v>
      </c>
    </row>
    <row r="176" spans="1:29" x14ac:dyDescent="0.25">
      <c r="A176" s="54" t="s">
        <v>507</v>
      </c>
      <c r="B176" s="22">
        <v>2105.915</v>
      </c>
      <c r="C176" s="22">
        <v>1999.5889999999999</v>
      </c>
      <c r="D176" s="22">
        <v>9.4009999999999998</v>
      </c>
      <c r="E176" s="22">
        <v>96.924999999999997</v>
      </c>
      <c r="F176" s="22">
        <v>2105.915</v>
      </c>
      <c r="G176" s="22">
        <v>106.63200000000001</v>
      </c>
      <c r="H176" s="22">
        <v>17.574000000000002</v>
      </c>
      <c r="I176" s="22">
        <v>17.518999999999998</v>
      </c>
      <c r="J176" s="22">
        <v>51.250999999999998</v>
      </c>
      <c r="K176" s="22">
        <v>20.751000000000001</v>
      </c>
      <c r="L176" s="22">
        <v>943.51</v>
      </c>
      <c r="N176" s="22">
        <v>1.6120000000000001</v>
      </c>
      <c r="O176" s="22">
        <v>36.377000000000002</v>
      </c>
      <c r="P176" s="22">
        <v>11.805</v>
      </c>
      <c r="Q176" s="22">
        <v>2.2930000000000001</v>
      </c>
      <c r="R176" s="22">
        <v>3.4140000000000001</v>
      </c>
      <c r="S176" s="22">
        <v>108.15900000000001</v>
      </c>
      <c r="T176" s="22">
        <v>701.02300000000002</v>
      </c>
      <c r="U176" s="22">
        <v>32.781999999999996</v>
      </c>
      <c r="V176" s="22">
        <v>50.82</v>
      </c>
      <c r="W176" s="22">
        <v>0.39300000000000002</v>
      </c>
      <c r="AC176" s="22">
        <v>28.896000000000001</v>
      </c>
    </row>
    <row r="177" spans="1:29" x14ac:dyDescent="0.25">
      <c r="A177" s="54" t="s">
        <v>508</v>
      </c>
      <c r="B177" s="22">
        <v>2162.7890000000002</v>
      </c>
      <c r="C177" s="22">
        <v>2054.8319999999999</v>
      </c>
      <c r="D177" s="22">
        <v>9.6059999999999999</v>
      </c>
      <c r="E177" s="22">
        <v>98.350999999999999</v>
      </c>
      <c r="F177" s="22">
        <v>2162.7890000000002</v>
      </c>
      <c r="G177" s="22">
        <v>108.384</v>
      </c>
      <c r="H177" s="22">
        <v>18.823</v>
      </c>
      <c r="I177" s="22">
        <v>17.606999999999999</v>
      </c>
      <c r="J177" s="22">
        <v>52.613</v>
      </c>
      <c r="K177" s="22">
        <v>21.045000000000002</v>
      </c>
      <c r="L177" s="22">
        <v>965.952</v>
      </c>
      <c r="N177" s="22">
        <v>1.6619999999999999</v>
      </c>
      <c r="O177" s="22">
        <v>38.06</v>
      </c>
      <c r="P177" s="22">
        <v>12.528</v>
      </c>
      <c r="Q177" s="22">
        <v>2.8359999999999999</v>
      </c>
      <c r="R177" s="22">
        <v>3.3839999999999999</v>
      </c>
      <c r="S177" s="22">
        <v>109.044</v>
      </c>
      <c r="T177" s="22">
        <v>723.60199999999998</v>
      </c>
      <c r="U177" s="22">
        <v>34.865000000000002</v>
      </c>
      <c r="V177" s="22">
        <v>51.95</v>
      </c>
      <c r="W177" s="22">
        <v>0.434</v>
      </c>
      <c r="AC177" s="22">
        <v>29.327999999999999</v>
      </c>
    </row>
    <row r="178" spans="1:29" x14ac:dyDescent="0.25">
      <c r="A178" s="54" t="s">
        <v>509</v>
      </c>
      <c r="B178" s="22">
        <v>2196.931</v>
      </c>
      <c r="C178" s="22">
        <v>2088.877</v>
      </c>
      <c r="D178" s="22">
        <v>9.5340000000000007</v>
      </c>
      <c r="E178" s="22">
        <v>98.52</v>
      </c>
      <c r="F178" s="22">
        <v>2196.931</v>
      </c>
      <c r="G178" s="22">
        <v>109.16500000000001</v>
      </c>
      <c r="H178" s="22">
        <v>17.623000000000001</v>
      </c>
      <c r="I178" s="22">
        <v>19.503</v>
      </c>
      <c r="J178" s="22">
        <v>53.774999999999999</v>
      </c>
      <c r="K178" s="22">
        <v>21.045000000000002</v>
      </c>
      <c r="L178" s="22">
        <v>974.14099999999996</v>
      </c>
      <c r="N178" s="22">
        <v>1.712</v>
      </c>
      <c r="O178" s="22">
        <v>40.753</v>
      </c>
      <c r="P178" s="22">
        <v>12.631</v>
      </c>
      <c r="Q178" s="22">
        <v>3.698</v>
      </c>
      <c r="R178" s="22">
        <v>2.9239999999999999</v>
      </c>
      <c r="S178" s="22">
        <v>108.372</v>
      </c>
      <c r="T178" s="22">
        <v>747.32799999999997</v>
      </c>
      <c r="U178" s="22">
        <v>36.027000000000001</v>
      </c>
      <c r="V178" s="22">
        <v>47.813000000000002</v>
      </c>
      <c r="W178" s="22">
        <v>0.42099999999999999</v>
      </c>
      <c r="AC178" s="22">
        <v>29.978999999999999</v>
      </c>
    </row>
    <row r="179" spans="1:29" x14ac:dyDescent="0.25">
      <c r="A179" s="54" t="s">
        <v>510</v>
      </c>
      <c r="B179" s="22">
        <v>2255.3780000000002</v>
      </c>
      <c r="C179" s="22">
        <v>2146.4929999999999</v>
      </c>
      <c r="D179" s="22">
        <v>9.5950000000000006</v>
      </c>
      <c r="E179" s="22">
        <v>99.29</v>
      </c>
      <c r="F179" s="22">
        <v>2255.3780000000002</v>
      </c>
      <c r="G179" s="22">
        <v>111.794</v>
      </c>
      <c r="H179" s="22">
        <v>20.751000000000001</v>
      </c>
      <c r="I179" s="22">
        <v>17.263000000000002</v>
      </c>
      <c r="J179" s="22">
        <v>55.284999999999997</v>
      </c>
      <c r="K179" s="22">
        <v>21.242000000000001</v>
      </c>
      <c r="L179" s="22">
        <v>993.60799999999995</v>
      </c>
      <c r="N179" s="22">
        <v>1.762</v>
      </c>
      <c r="O179" s="22">
        <v>42.911999999999999</v>
      </c>
      <c r="P179" s="22">
        <v>12.878</v>
      </c>
      <c r="Q179" s="22">
        <v>4.0049999999999999</v>
      </c>
      <c r="R179" s="22">
        <v>3.0880000000000001</v>
      </c>
      <c r="S179" s="22">
        <v>109.892</v>
      </c>
      <c r="T179" s="22">
        <v>769.78800000000001</v>
      </c>
      <c r="U179" s="22">
        <v>36.869</v>
      </c>
      <c r="V179" s="22">
        <v>53.825000000000003</v>
      </c>
      <c r="W179" s="22">
        <v>0.41699999999999998</v>
      </c>
      <c r="AC179" s="22">
        <v>31.388000000000002</v>
      </c>
    </row>
    <row r="180" spans="1:29" x14ac:dyDescent="0.25">
      <c r="A180" s="54" t="s">
        <v>511</v>
      </c>
      <c r="B180" s="22">
        <v>2321.6309999999999</v>
      </c>
      <c r="C180" s="22">
        <v>2210.69</v>
      </c>
      <c r="D180" s="22">
        <v>9.8680000000000003</v>
      </c>
      <c r="E180" s="22">
        <v>101.07299999999999</v>
      </c>
      <c r="F180" s="22">
        <v>2321.6309999999999</v>
      </c>
      <c r="G180" s="22">
        <v>114.31100000000001</v>
      </c>
      <c r="H180" s="22">
        <v>24.065000000000001</v>
      </c>
      <c r="I180" s="22">
        <v>14.689</v>
      </c>
      <c r="J180" s="22">
        <v>56.47</v>
      </c>
      <c r="K180" s="22">
        <v>21.329000000000001</v>
      </c>
      <c r="L180" s="22">
        <v>1005.085</v>
      </c>
      <c r="N180" s="22">
        <v>1.8120000000000001</v>
      </c>
      <c r="O180" s="22">
        <v>44.351999999999997</v>
      </c>
      <c r="P180" s="22">
        <v>13.153</v>
      </c>
      <c r="Q180" s="22">
        <v>4.8979999999999997</v>
      </c>
      <c r="R180" s="22">
        <v>3.2360000000000002</v>
      </c>
      <c r="S180" s="22">
        <v>112.36</v>
      </c>
      <c r="T180" s="22">
        <v>801.39400000000001</v>
      </c>
      <c r="U180" s="22">
        <v>33.685000000000002</v>
      </c>
      <c r="V180" s="22">
        <v>70.382999999999996</v>
      </c>
      <c r="W180" s="22">
        <v>0.41</v>
      </c>
      <c r="AC180" s="22">
        <v>31.951000000000001</v>
      </c>
    </row>
    <row r="181" spans="1:29" x14ac:dyDescent="0.25">
      <c r="A181" s="54" t="s">
        <v>512</v>
      </c>
      <c r="B181" s="22">
        <v>2369.5569999999998</v>
      </c>
      <c r="C181" s="22">
        <v>2260.1149999999998</v>
      </c>
      <c r="D181" s="22">
        <v>9.423</v>
      </c>
      <c r="E181" s="22">
        <v>100.01900000000001</v>
      </c>
      <c r="F181" s="22">
        <v>2369.5569999999998</v>
      </c>
      <c r="G181" s="22">
        <v>117.379</v>
      </c>
      <c r="H181" s="22">
        <v>27.76</v>
      </c>
      <c r="I181" s="22">
        <v>12.079000000000001</v>
      </c>
      <c r="J181" s="22">
        <v>57.311999999999998</v>
      </c>
      <c r="K181" s="22">
        <v>21.318999999999999</v>
      </c>
      <c r="L181" s="22">
        <v>1005.653</v>
      </c>
      <c r="N181" s="22">
        <v>1.8620000000000001</v>
      </c>
      <c r="O181" s="22">
        <v>26.963999999999999</v>
      </c>
      <c r="P181" s="22">
        <v>13.587999999999999</v>
      </c>
      <c r="Q181" s="22">
        <v>5.4560000000000004</v>
      </c>
      <c r="R181" s="22">
        <v>3.4289999999999998</v>
      </c>
      <c r="S181" s="22">
        <v>114.121</v>
      </c>
      <c r="T181" s="22">
        <v>843.8</v>
      </c>
      <c r="U181" s="22">
        <v>43.325000000000003</v>
      </c>
      <c r="V181" s="22">
        <v>75.091999999999999</v>
      </c>
      <c r="W181" s="22">
        <v>0.41799999999999998</v>
      </c>
      <c r="AC181" s="22">
        <v>16.135000000000002</v>
      </c>
    </row>
    <row r="182" spans="1:29" x14ac:dyDescent="0.25">
      <c r="A182" s="54" t="s">
        <v>513</v>
      </c>
      <c r="B182" s="22">
        <v>2450.1480000000001</v>
      </c>
      <c r="C182" s="22">
        <v>2334.9119999999998</v>
      </c>
      <c r="D182" s="22">
        <v>10.439</v>
      </c>
      <c r="E182" s="22">
        <v>104.797</v>
      </c>
      <c r="F182" s="22">
        <v>2450.1480000000001</v>
      </c>
      <c r="G182" s="22">
        <v>120.60299999999999</v>
      </c>
      <c r="H182" s="22">
        <v>29.495999999999999</v>
      </c>
      <c r="I182" s="22">
        <v>9.9870000000000001</v>
      </c>
      <c r="J182" s="22">
        <v>57.933999999999997</v>
      </c>
      <c r="K182" s="22">
        <v>25.178999999999998</v>
      </c>
      <c r="L182" s="22">
        <v>1045.7329999999999</v>
      </c>
      <c r="N182" s="22">
        <v>1.9179999999999999</v>
      </c>
      <c r="O182" s="22">
        <v>27.613</v>
      </c>
      <c r="P182" s="22">
        <v>13.926</v>
      </c>
      <c r="Q182" s="22">
        <v>5.1280000000000001</v>
      </c>
      <c r="R182" s="22">
        <v>3.4569999999999999</v>
      </c>
      <c r="S182" s="22">
        <v>116.565</v>
      </c>
      <c r="T182" s="22">
        <v>878.32</v>
      </c>
      <c r="U182" s="22">
        <v>38.164999999999999</v>
      </c>
      <c r="V182" s="22">
        <v>75.709999999999994</v>
      </c>
      <c r="W182" s="22">
        <v>0.41399999999999998</v>
      </c>
      <c r="AC182" s="22">
        <v>17.158999999999999</v>
      </c>
    </row>
    <row r="183" spans="1:29" x14ac:dyDescent="0.25">
      <c r="A183" s="54" t="s">
        <v>514</v>
      </c>
      <c r="B183" s="22">
        <v>2517.1509999999998</v>
      </c>
      <c r="C183" s="22">
        <v>2395.4110000000001</v>
      </c>
      <c r="D183" s="22">
        <v>11.606999999999999</v>
      </c>
      <c r="E183" s="22">
        <v>110.133</v>
      </c>
      <c r="F183" s="22">
        <v>2517.1509999999998</v>
      </c>
      <c r="G183" s="22">
        <v>123.256</v>
      </c>
      <c r="H183" s="22">
        <v>31.59</v>
      </c>
      <c r="I183" s="22">
        <v>9.7609999999999992</v>
      </c>
      <c r="J183" s="22">
        <v>58.676000000000002</v>
      </c>
      <c r="K183" s="22">
        <v>31.009</v>
      </c>
      <c r="L183" s="22">
        <v>1054.066</v>
      </c>
      <c r="N183" s="22">
        <v>1.992</v>
      </c>
      <c r="O183" s="22">
        <v>29.117000000000001</v>
      </c>
      <c r="P183" s="22">
        <v>14.302</v>
      </c>
      <c r="Q183" s="22">
        <v>5.319</v>
      </c>
      <c r="R183" s="22">
        <v>3.512</v>
      </c>
      <c r="S183" s="22">
        <v>114.468</v>
      </c>
      <c r="T183" s="22">
        <v>917.02099999999996</v>
      </c>
      <c r="U183" s="22">
        <v>42.863</v>
      </c>
      <c r="V183" s="22">
        <v>79.786000000000001</v>
      </c>
      <c r="W183" s="22">
        <v>0.41199999999999998</v>
      </c>
      <c r="AC183" s="22">
        <v>17.93</v>
      </c>
    </row>
    <row r="184" spans="1:29" x14ac:dyDescent="0.25">
      <c r="A184" s="54" t="s">
        <v>515</v>
      </c>
      <c r="B184" s="22">
        <v>2567.2249999999999</v>
      </c>
      <c r="C184" s="22">
        <v>2446.7370000000001</v>
      </c>
      <c r="D184" s="22">
        <v>11.246</v>
      </c>
      <c r="E184" s="22">
        <v>109.242</v>
      </c>
      <c r="F184" s="22">
        <v>2567.2249999999999</v>
      </c>
      <c r="G184" s="22">
        <v>126.129</v>
      </c>
      <c r="H184" s="22">
        <v>32.442</v>
      </c>
      <c r="I184" s="22">
        <v>9.7799999999999994</v>
      </c>
      <c r="J184" s="22">
        <v>59.667000000000002</v>
      </c>
      <c r="K184" s="22">
        <v>35.344999999999999</v>
      </c>
      <c r="L184" s="22">
        <v>1050.5239999999999</v>
      </c>
      <c r="N184" s="22">
        <v>2.0459999999999998</v>
      </c>
      <c r="O184" s="22">
        <v>31.183</v>
      </c>
      <c r="P184" s="22">
        <v>14.731</v>
      </c>
      <c r="Q184" s="22">
        <v>5.415</v>
      </c>
      <c r="R184" s="22">
        <v>3.4729999999999999</v>
      </c>
      <c r="S184" s="22">
        <v>115.825</v>
      </c>
      <c r="T184" s="22">
        <v>951.54700000000003</v>
      </c>
      <c r="U184" s="22">
        <v>47.26</v>
      </c>
      <c r="V184" s="22">
        <v>81.445999999999998</v>
      </c>
      <c r="W184" s="22">
        <v>0.41099999999999998</v>
      </c>
      <c r="AC184" s="22">
        <v>18.728999999999999</v>
      </c>
    </row>
    <row r="185" spans="1:29" x14ac:dyDescent="0.25">
      <c r="A185" s="54" t="s">
        <v>516</v>
      </c>
      <c r="B185" s="22">
        <v>2606.8040000000001</v>
      </c>
      <c r="C185" s="22">
        <v>2489.2550000000001</v>
      </c>
      <c r="D185" s="22">
        <v>10.564</v>
      </c>
      <c r="E185" s="22">
        <v>106.985</v>
      </c>
      <c r="F185" s="22">
        <v>2606.8040000000001</v>
      </c>
      <c r="G185" s="22">
        <v>128.643</v>
      </c>
      <c r="H185" s="22">
        <v>33.404000000000003</v>
      </c>
      <c r="I185" s="22">
        <v>9.5269999999999992</v>
      </c>
      <c r="J185" s="22">
        <v>60.9</v>
      </c>
      <c r="K185" s="22">
        <v>37.94</v>
      </c>
      <c r="L185" s="22">
        <v>1031.434</v>
      </c>
      <c r="N185" s="22">
        <v>2.0430000000000001</v>
      </c>
      <c r="O185" s="22">
        <v>32.747</v>
      </c>
      <c r="P185" s="22">
        <v>14.978999999999999</v>
      </c>
      <c r="Q185" s="22">
        <v>5.4779999999999998</v>
      </c>
      <c r="R185" s="22">
        <v>3.508</v>
      </c>
      <c r="S185" s="22">
        <v>119.462</v>
      </c>
      <c r="T185" s="22">
        <v>991.08399999999995</v>
      </c>
      <c r="U185" s="22">
        <v>55.029000000000003</v>
      </c>
      <c r="V185" s="22">
        <v>80.210999999999999</v>
      </c>
      <c r="W185" s="22">
        <v>0.41499999999999998</v>
      </c>
      <c r="X185" s="22">
        <v>214.685</v>
      </c>
      <c r="Y185" s="22">
        <v>175.30099999999999</v>
      </c>
      <c r="AA185" s="22">
        <v>20.146999999999998</v>
      </c>
      <c r="AB185" s="22">
        <v>6.8000000000000005E-2</v>
      </c>
      <c r="AC185" s="22">
        <v>19.169</v>
      </c>
    </row>
    <row r="186" spans="1:29" x14ac:dyDescent="0.25">
      <c r="A186" s="54" t="s">
        <v>517</v>
      </c>
      <c r="B186" s="22">
        <v>2641.56</v>
      </c>
      <c r="C186" s="22">
        <v>2529.152</v>
      </c>
      <c r="D186" s="22">
        <v>9.4109999999999996</v>
      </c>
      <c r="E186" s="22">
        <v>102.997</v>
      </c>
      <c r="F186" s="22">
        <v>2641.56</v>
      </c>
      <c r="G186" s="22">
        <v>129.53100000000001</v>
      </c>
      <c r="H186" s="22">
        <v>34.304000000000002</v>
      </c>
      <c r="I186" s="22">
        <v>9.0890000000000004</v>
      </c>
      <c r="J186" s="22">
        <v>61.795999999999999</v>
      </c>
      <c r="K186" s="22">
        <v>39.442999999999998</v>
      </c>
      <c r="L186" s="22">
        <v>1017.547</v>
      </c>
      <c r="N186" s="22">
        <v>2.0739999999999998</v>
      </c>
      <c r="O186" s="22">
        <v>32.732999999999997</v>
      </c>
      <c r="P186" s="22">
        <v>14.003</v>
      </c>
      <c r="Q186" s="22">
        <v>5.1459999999999999</v>
      </c>
      <c r="R186" s="22">
        <v>3.6640000000000001</v>
      </c>
      <c r="S186" s="22">
        <v>122.76</v>
      </c>
      <c r="T186" s="22">
        <v>1023.31</v>
      </c>
      <c r="U186" s="22">
        <v>59.43</v>
      </c>
      <c r="V186" s="22">
        <v>86.37</v>
      </c>
      <c r="W186" s="22">
        <v>0.35899999999999999</v>
      </c>
      <c r="X186" s="22">
        <v>216.61</v>
      </c>
      <c r="Y186" s="22">
        <v>177.501</v>
      </c>
      <c r="AA186" s="22">
        <v>20.498999999999999</v>
      </c>
      <c r="AB186" s="22">
        <v>0.11</v>
      </c>
      <c r="AC186" s="22">
        <v>18.5</v>
      </c>
    </row>
    <row r="187" spans="1:29" x14ac:dyDescent="0.25">
      <c r="A187" s="54" t="s">
        <v>518</v>
      </c>
      <c r="B187" s="22">
        <v>2700.538</v>
      </c>
      <c r="C187" s="22">
        <v>2590.1129999999998</v>
      </c>
      <c r="D187" s="22">
        <v>8.8629999999999995</v>
      </c>
      <c r="E187" s="22">
        <v>101.562</v>
      </c>
      <c r="F187" s="22">
        <v>2700.538</v>
      </c>
      <c r="G187" s="22">
        <v>131.31200000000001</v>
      </c>
      <c r="H187" s="22">
        <v>35.731000000000002</v>
      </c>
      <c r="I187" s="22">
        <v>8.5920000000000005</v>
      </c>
      <c r="J187" s="22">
        <v>62.037999999999997</v>
      </c>
      <c r="K187" s="22">
        <v>41.3</v>
      </c>
      <c r="L187" s="22">
        <v>1014.83</v>
      </c>
      <c r="N187" s="22">
        <v>2.0289999999999999</v>
      </c>
      <c r="O187" s="22">
        <v>34.456000000000003</v>
      </c>
      <c r="P187" s="22">
        <v>13.776999999999999</v>
      </c>
      <c r="Q187" s="22">
        <v>4.7030000000000003</v>
      </c>
      <c r="R187" s="22">
        <v>3.5920000000000001</v>
      </c>
      <c r="S187" s="22">
        <v>125.485</v>
      </c>
      <c r="T187" s="22">
        <v>1058.76</v>
      </c>
      <c r="U187" s="22">
        <v>72.495000000000005</v>
      </c>
      <c r="V187" s="22">
        <v>91.055000000000007</v>
      </c>
      <c r="W187" s="22">
        <v>0.38300000000000001</v>
      </c>
      <c r="X187" s="22">
        <v>220.57300000000001</v>
      </c>
      <c r="Y187" s="22">
        <v>180.578</v>
      </c>
      <c r="AA187" s="22">
        <v>20.919</v>
      </c>
      <c r="AB187" s="22">
        <v>0.17899999999999999</v>
      </c>
      <c r="AC187" s="22">
        <v>18.896999999999998</v>
      </c>
    </row>
    <row r="188" spans="1:29" x14ac:dyDescent="0.25">
      <c r="A188" s="54" t="s">
        <v>519</v>
      </c>
      <c r="B188" s="22">
        <v>2722.7979999999998</v>
      </c>
      <c r="C188" s="22">
        <v>2613.9679999999998</v>
      </c>
      <c r="D188" s="22">
        <v>8.484</v>
      </c>
      <c r="E188" s="22">
        <v>100.346</v>
      </c>
      <c r="F188" s="22">
        <v>2722.7979999999998</v>
      </c>
      <c r="G188" s="22">
        <v>131.85599999999999</v>
      </c>
      <c r="H188" s="22">
        <v>36.389000000000003</v>
      </c>
      <c r="I188" s="22">
        <v>9.0250000000000004</v>
      </c>
      <c r="J188" s="22">
        <v>62.58</v>
      </c>
      <c r="K188" s="22">
        <v>44.223999999999997</v>
      </c>
      <c r="L188" s="22">
        <v>994.39599999999996</v>
      </c>
      <c r="N188" s="22">
        <v>1.982</v>
      </c>
      <c r="O188" s="22">
        <v>36.624000000000002</v>
      </c>
      <c r="P188" s="22">
        <v>13.314</v>
      </c>
      <c r="Q188" s="22">
        <v>4.3979999999999997</v>
      </c>
      <c r="R188" s="22">
        <v>3.8559999999999999</v>
      </c>
      <c r="S188" s="22">
        <v>125.887</v>
      </c>
      <c r="T188" s="22">
        <v>1097.3399999999999</v>
      </c>
      <c r="U188" s="22">
        <v>84.444000000000003</v>
      </c>
      <c r="V188" s="22">
        <v>76.119</v>
      </c>
      <c r="W188" s="22">
        <v>0.36399999999999999</v>
      </c>
      <c r="X188" s="22">
        <v>222.13</v>
      </c>
      <c r="Y188" s="22">
        <v>181.8</v>
      </c>
      <c r="AA188" s="22">
        <v>21.109000000000002</v>
      </c>
      <c r="AB188" s="22">
        <v>0.26100000000000001</v>
      </c>
      <c r="AC188" s="22">
        <v>18.96</v>
      </c>
    </row>
    <row r="189" spans="1:29" x14ac:dyDescent="0.25">
      <c r="A189" s="54" t="s">
        <v>520</v>
      </c>
      <c r="B189" s="22">
        <v>2774.7049999999999</v>
      </c>
      <c r="C189" s="22">
        <v>2667.3560000000002</v>
      </c>
      <c r="D189" s="22">
        <v>8.0440000000000005</v>
      </c>
      <c r="E189" s="22">
        <v>99.305000000000007</v>
      </c>
      <c r="F189" s="22">
        <v>2774.7049999999999</v>
      </c>
      <c r="G189" s="22">
        <v>130.107</v>
      </c>
      <c r="H189" s="22">
        <v>36.44</v>
      </c>
      <c r="I189" s="22">
        <v>8.8759999999999994</v>
      </c>
      <c r="J189" s="22">
        <v>62.901000000000003</v>
      </c>
      <c r="K189" s="22">
        <v>37.087000000000003</v>
      </c>
      <c r="L189" s="22">
        <v>991.96100000000001</v>
      </c>
      <c r="N189" s="22">
        <v>2</v>
      </c>
      <c r="O189" s="22">
        <v>36.914000000000001</v>
      </c>
      <c r="P189" s="22">
        <v>12.08</v>
      </c>
      <c r="Q189" s="22">
        <v>4.0090000000000003</v>
      </c>
      <c r="R189" s="22">
        <v>3.73</v>
      </c>
      <c r="S189" s="22">
        <v>130.69999999999999</v>
      </c>
      <c r="T189" s="22">
        <v>1130.3510000000001</v>
      </c>
      <c r="U189" s="22">
        <v>96.731999999999999</v>
      </c>
      <c r="V189" s="22">
        <v>90.454999999999998</v>
      </c>
      <c r="W189" s="22">
        <v>0.36199999999999999</v>
      </c>
      <c r="X189" s="22">
        <v>221.994</v>
      </c>
      <c r="Y189" s="22">
        <v>181.596</v>
      </c>
      <c r="AA189" s="22">
        <v>21.373999999999999</v>
      </c>
      <c r="AB189" s="22">
        <v>0.35899999999999999</v>
      </c>
      <c r="AC189" s="22">
        <v>18.664999999999999</v>
      </c>
    </row>
    <row r="190" spans="1:29" x14ac:dyDescent="0.25">
      <c r="A190" s="54" t="s">
        <v>521</v>
      </c>
      <c r="B190" s="22">
        <v>2814.3429999999998</v>
      </c>
      <c r="C190" s="22">
        <v>2707.721</v>
      </c>
      <c r="D190" s="22">
        <v>7.7590000000000003</v>
      </c>
      <c r="E190" s="22">
        <v>98.863</v>
      </c>
      <c r="F190" s="22">
        <v>2814.3429999999998</v>
      </c>
      <c r="G190" s="22">
        <v>128.38200000000001</v>
      </c>
      <c r="H190" s="22">
        <v>36.625</v>
      </c>
      <c r="I190" s="22">
        <v>8.5500000000000007</v>
      </c>
      <c r="J190" s="22">
        <v>62.71</v>
      </c>
      <c r="K190" s="22">
        <v>38.389000000000003</v>
      </c>
      <c r="L190" s="22">
        <v>985.18600000000004</v>
      </c>
      <c r="N190" s="22">
        <v>2.1549999999999998</v>
      </c>
      <c r="O190" s="22">
        <v>35.619</v>
      </c>
      <c r="P190" s="22">
        <v>13.247</v>
      </c>
      <c r="Q190" s="22">
        <v>3.7930000000000001</v>
      </c>
      <c r="R190" s="22">
        <v>3.3439999999999999</v>
      </c>
      <c r="S190" s="22">
        <v>138.227</v>
      </c>
      <c r="T190" s="22">
        <v>1154.0630000000001</v>
      </c>
      <c r="U190" s="22">
        <v>106.80500000000001</v>
      </c>
      <c r="V190" s="22">
        <v>96.906000000000006</v>
      </c>
      <c r="W190" s="22">
        <v>0.34100000000000003</v>
      </c>
      <c r="X190" s="22">
        <v>219.22900000000001</v>
      </c>
      <c r="Y190" s="22">
        <v>178.5</v>
      </c>
      <c r="AA190" s="22">
        <v>21.31</v>
      </c>
      <c r="AB190" s="22">
        <v>0.46200000000000002</v>
      </c>
      <c r="AC190" s="22">
        <v>18.957000000000001</v>
      </c>
    </row>
    <row r="191" spans="1:29" x14ac:dyDescent="0.25">
      <c r="A191" s="54" t="s">
        <v>522</v>
      </c>
      <c r="B191" s="22">
        <v>2845.7860000000001</v>
      </c>
      <c r="C191" s="22">
        <v>2740.6950000000002</v>
      </c>
      <c r="D191" s="22">
        <v>7.3860000000000001</v>
      </c>
      <c r="E191" s="22">
        <v>97.704999999999998</v>
      </c>
      <c r="F191" s="22">
        <v>2845.7860000000001</v>
      </c>
      <c r="G191" s="22">
        <v>126.68</v>
      </c>
      <c r="H191" s="22">
        <v>36.76</v>
      </c>
      <c r="I191" s="22">
        <v>8.3130000000000006</v>
      </c>
      <c r="J191" s="22">
        <v>62.34</v>
      </c>
      <c r="K191" s="22">
        <v>37.978000000000002</v>
      </c>
      <c r="L191" s="22">
        <v>972.08900000000006</v>
      </c>
      <c r="N191" s="22">
        <v>2.423</v>
      </c>
      <c r="O191" s="22">
        <v>38.762</v>
      </c>
      <c r="P191" s="22">
        <v>12.871</v>
      </c>
      <c r="Q191" s="22">
        <v>3.536</v>
      </c>
      <c r="R191" s="22">
        <v>3.6619999999999999</v>
      </c>
      <c r="S191" s="22">
        <v>142.37899999999999</v>
      </c>
      <c r="T191" s="22">
        <v>1193.954</v>
      </c>
      <c r="U191" s="22">
        <v>116.694</v>
      </c>
      <c r="V191" s="22">
        <v>86.822999999999993</v>
      </c>
      <c r="W191" s="22">
        <v>0.52300000000000002</v>
      </c>
      <c r="X191" s="22">
        <v>218.756</v>
      </c>
      <c r="Y191" s="22">
        <v>178.048</v>
      </c>
      <c r="AA191" s="22">
        <v>21.14</v>
      </c>
      <c r="AB191" s="22">
        <v>0.57799999999999996</v>
      </c>
      <c r="AC191" s="22">
        <v>18.989999999999998</v>
      </c>
    </row>
    <row r="192" spans="1:29" x14ac:dyDescent="0.25">
      <c r="A192" s="54" t="s">
        <v>523</v>
      </c>
      <c r="B192" s="22">
        <v>2899.09</v>
      </c>
      <c r="C192" s="22">
        <v>2795.3270000000002</v>
      </c>
      <c r="D192" s="22">
        <v>6.9740000000000002</v>
      </c>
      <c r="E192" s="22">
        <v>96.789000000000001</v>
      </c>
      <c r="F192" s="22">
        <v>2899.09</v>
      </c>
      <c r="G192" s="22">
        <v>125</v>
      </c>
      <c r="H192" s="22">
        <v>36.539000000000001</v>
      </c>
      <c r="I192" s="22">
        <v>8.7189999999999994</v>
      </c>
      <c r="J192" s="22">
        <v>62.573999999999998</v>
      </c>
      <c r="K192" s="22">
        <v>35.655999999999999</v>
      </c>
      <c r="L192" s="22">
        <v>974.18200000000002</v>
      </c>
      <c r="N192" s="22">
        <v>2.7250000000000001</v>
      </c>
      <c r="O192" s="22">
        <v>38.344000000000001</v>
      </c>
      <c r="P192" s="22">
        <v>12.837999999999999</v>
      </c>
      <c r="Q192" s="22">
        <v>3.3929999999999998</v>
      </c>
      <c r="R192" s="22">
        <v>3.508</v>
      </c>
      <c r="S192" s="22">
        <v>148.61799999999999</v>
      </c>
      <c r="T192" s="22">
        <v>1219.2059999999999</v>
      </c>
      <c r="U192" s="22">
        <v>132.05600000000001</v>
      </c>
      <c r="V192" s="22">
        <v>94.918999999999997</v>
      </c>
      <c r="W192" s="22">
        <v>0.81299999999999994</v>
      </c>
      <c r="X192" s="22">
        <v>219.99100000000001</v>
      </c>
      <c r="Y192" s="22">
        <v>178.411</v>
      </c>
      <c r="AA192" s="22">
        <v>21.326000000000001</v>
      </c>
      <c r="AB192" s="22">
        <v>0.73599999999999999</v>
      </c>
      <c r="AC192" s="22">
        <v>19.518000000000001</v>
      </c>
    </row>
    <row r="193" spans="1:29" x14ac:dyDescent="0.25">
      <c r="A193" s="54" t="s">
        <v>524</v>
      </c>
      <c r="B193" s="22">
        <v>2942.0680000000002</v>
      </c>
      <c r="C193" s="22">
        <v>2840.3530000000001</v>
      </c>
      <c r="D193" s="22">
        <v>6.4370000000000003</v>
      </c>
      <c r="E193" s="22">
        <v>95.278000000000006</v>
      </c>
      <c r="F193" s="22">
        <v>2942.0680000000002</v>
      </c>
      <c r="G193" s="22">
        <v>122.723</v>
      </c>
      <c r="H193" s="22">
        <v>36.128999999999998</v>
      </c>
      <c r="I193" s="22">
        <v>9.4440000000000008</v>
      </c>
      <c r="J193" s="22">
        <v>62.292999999999999</v>
      </c>
      <c r="K193" s="22">
        <v>36.573</v>
      </c>
      <c r="L193" s="22">
        <v>968.76400000000001</v>
      </c>
      <c r="N193" s="22">
        <v>2.9809999999999999</v>
      </c>
      <c r="O193" s="22">
        <v>39.838000000000001</v>
      </c>
      <c r="P193" s="22">
        <v>12.534000000000001</v>
      </c>
      <c r="Q193" s="22">
        <v>3.2</v>
      </c>
      <c r="R193" s="22">
        <v>3.4279999999999999</v>
      </c>
      <c r="S193" s="22">
        <v>161.047</v>
      </c>
      <c r="T193" s="22">
        <v>1248.1859999999999</v>
      </c>
      <c r="U193" s="22">
        <v>142.26499999999999</v>
      </c>
      <c r="V193" s="22">
        <v>91.534000000000006</v>
      </c>
      <c r="W193" s="22">
        <v>1.1279999999999999</v>
      </c>
      <c r="X193" s="22">
        <v>217.107</v>
      </c>
      <c r="Y193" s="22">
        <v>176.286</v>
      </c>
      <c r="AA193" s="22">
        <v>20.524999999999999</v>
      </c>
      <c r="AB193" s="22">
        <v>0.88300000000000001</v>
      </c>
      <c r="AC193" s="22">
        <v>19.413</v>
      </c>
    </row>
    <row r="194" spans="1:29" x14ac:dyDescent="0.25">
      <c r="A194" s="54" t="s">
        <v>525</v>
      </c>
      <c r="B194" s="22">
        <v>2952.1819999999998</v>
      </c>
      <c r="C194" s="22">
        <v>2854.1880000000001</v>
      </c>
      <c r="D194" s="22">
        <v>5.6319999999999997</v>
      </c>
      <c r="E194" s="22">
        <v>92.361999999999995</v>
      </c>
      <c r="F194" s="22">
        <v>2952.1819999999998</v>
      </c>
      <c r="G194" s="22">
        <v>120.496</v>
      </c>
      <c r="H194" s="22">
        <v>34.841999999999999</v>
      </c>
      <c r="I194" s="22">
        <v>8.8160000000000007</v>
      </c>
      <c r="J194" s="22">
        <v>62.176000000000002</v>
      </c>
      <c r="K194" s="22">
        <v>35.341999999999999</v>
      </c>
      <c r="L194" s="22">
        <v>960.15700000000004</v>
      </c>
      <c r="N194" s="22">
        <v>3.32</v>
      </c>
      <c r="O194" s="22">
        <v>40.555</v>
      </c>
      <c r="P194" s="22">
        <v>11.247</v>
      </c>
      <c r="Q194" s="22">
        <v>3.2240000000000002</v>
      </c>
      <c r="R194" s="22">
        <v>3.391</v>
      </c>
      <c r="S194" s="22">
        <v>166.02099999999999</v>
      </c>
      <c r="T194" s="22">
        <v>1276.567</v>
      </c>
      <c r="U194" s="22">
        <v>145.92099999999999</v>
      </c>
      <c r="V194" s="22">
        <v>78.728999999999999</v>
      </c>
      <c r="W194" s="22">
        <v>1.3779999999999999</v>
      </c>
      <c r="X194" s="22">
        <v>215.572</v>
      </c>
      <c r="Y194" s="22">
        <v>174.839</v>
      </c>
      <c r="AA194" s="22">
        <v>20.437999999999999</v>
      </c>
      <c r="AB194" s="22">
        <v>0.995</v>
      </c>
      <c r="AC194" s="22">
        <v>19.3</v>
      </c>
    </row>
    <row r="195" spans="1:29" x14ac:dyDescent="0.25">
      <c r="A195" s="54" t="s">
        <v>526</v>
      </c>
      <c r="B195" s="22">
        <v>3006.4659999999999</v>
      </c>
      <c r="C195" s="22">
        <v>2907.828</v>
      </c>
      <c r="D195" s="22">
        <v>5.6210000000000004</v>
      </c>
      <c r="E195" s="22">
        <v>93.016999999999996</v>
      </c>
      <c r="F195" s="22">
        <v>3006.4659999999999</v>
      </c>
      <c r="G195" s="22">
        <v>118.244</v>
      </c>
      <c r="H195" s="22">
        <v>33.49</v>
      </c>
      <c r="I195" s="22">
        <v>8.6210000000000004</v>
      </c>
      <c r="J195" s="22">
        <v>58.67</v>
      </c>
      <c r="K195" s="22">
        <v>32.835999999999999</v>
      </c>
      <c r="L195" s="22">
        <v>980.58299999999997</v>
      </c>
      <c r="N195" s="22">
        <v>3.6720000000000002</v>
      </c>
      <c r="O195" s="22">
        <v>41.037999999999997</v>
      </c>
      <c r="P195" s="22">
        <v>11.228999999999999</v>
      </c>
      <c r="Q195" s="22">
        <v>3.153</v>
      </c>
      <c r="R195" s="22">
        <v>3.456</v>
      </c>
      <c r="S195" s="22">
        <v>183.35499999999999</v>
      </c>
      <c r="T195" s="22">
        <v>1278.722</v>
      </c>
      <c r="U195" s="22">
        <v>153.845</v>
      </c>
      <c r="V195" s="22">
        <v>93.807000000000002</v>
      </c>
      <c r="W195" s="22">
        <v>1.744</v>
      </c>
      <c r="X195" s="22">
        <v>215.44200000000001</v>
      </c>
      <c r="Y195" s="22">
        <v>175.38</v>
      </c>
      <c r="AA195" s="22">
        <v>20.143999999999998</v>
      </c>
      <c r="AB195" s="22">
        <v>1.145</v>
      </c>
      <c r="AC195" s="22">
        <v>18.773</v>
      </c>
    </row>
    <row r="196" spans="1:29" x14ac:dyDescent="0.25">
      <c r="A196" s="54" t="s">
        <v>527</v>
      </c>
      <c r="B196" s="22">
        <v>3058.8829999999998</v>
      </c>
      <c r="C196" s="22">
        <v>2958.0169999999998</v>
      </c>
      <c r="D196" s="22">
        <v>5.9169999999999998</v>
      </c>
      <c r="E196" s="22">
        <v>94.948999999999998</v>
      </c>
      <c r="F196" s="22">
        <v>3058.8829999999998</v>
      </c>
      <c r="G196" s="22">
        <v>115.967</v>
      </c>
      <c r="H196" s="22">
        <v>32.161000000000001</v>
      </c>
      <c r="I196" s="22">
        <v>8.4860000000000007</v>
      </c>
      <c r="J196" s="22">
        <v>57.795000000000002</v>
      </c>
      <c r="K196" s="22">
        <v>31.390999999999998</v>
      </c>
      <c r="L196" s="22">
        <v>989.90599999999995</v>
      </c>
      <c r="N196" s="22">
        <v>3.9740000000000002</v>
      </c>
      <c r="O196" s="22">
        <v>41.277000000000001</v>
      </c>
      <c r="P196" s="22">
        <v>10.869</v>
      </c>
      <c r="Q196" s="22">
        <v>3.262</v>
      </c>
      <c r="R196" s="22">
        <v>3.4449999999999998</v>
      </c>
      <c r="S196" s="22">
        <v>193.292</v>
      </c>
      <c r="T196" s="22">
        <v>1308.202</v>
      </c>
      <c r="U196" s="22">
        <v>164.005</v>
      </c>
      <c r="V196" s="22">
        <v>92.799000000000007</v>
      </c>
      <c r="W196" s="22">
        <v>2.052</v>
      </c>
      <c r="X196" s="22">
        <v>214.37799999999999</v>
      </c>
      <c r="Y196" s="22">
        <v>174.55799999999999</v>
      </c>
      <c r="AA196" s="22">
        <v>19.992000000000001</v>
      </c>
      <c r="AB196" s="22">
        <v>1.3240000000000001</v>
      </c>
      <c r="AC196" s="22">
        <v>18.504000000000001</v>
      </c>
    </row>
    <row r="197" spans="1:29" x14ac:dyDescent="0.25">
      <c r="A197" s="54" t="s">
        <v>528</v>
      </c>
      <c r="B197" s="22">
        <v>3101.12</v>
      </c>
      <c r="C197" s="22">
        <v>2999.1779999999999</v>
      </c>
      <c r="D197" s="22">
        <v>6.0030000000000001</v>
      </c>
      <c r="E197" s="22">
        <v>95.938999999999993</v>
      </c>
      <c r="F197" s="22">
        <v>3101.12</v>
      </c>
      <c r="G197" s="22">
        <v>113.69</v>
      </c>
      <c r="H197" s="22">
        <v>30.946999999999999</v>
      </c>
      <c r="I197" s="22">
        <v>8.1940000000000008</v>
      </c>
      <c r="J197" s="22">
        <v>56.444000000000003</v>
      </c>
      <c r="K197" s="22">
        <v>33.006</v>
      </c>
      <c r="L197" s="22">
        <v>1001.617</v>
      </c>
      <c r="N197" s="22">
        <v>4.1360000000000001</v>
      </c>
      <c r="O197" s="22">
        <v>41.781999999999996</v>
      </c>
      <c r="P197" s="22">
        <v>9.8759999999999994</v>
      </c>
      <c r="Q197" s="22">
        <v>3.1859999999999999</v>
      </c>
      <c r="R197" s="22">
        <v>3.4870000000000001</v>
      </c>
      <c r="S197" s="22">
        <v>201.09299999999999</v>
      </c>
      <c r="T197" s="22">
        <v>1334.2860000000001</v>
      </c>
      <c r="U197" s="22">
        <v>167.899</v>
      </c>
      <c r="V197" s="22">
        <v>89.239000000000004</v>
      </c>
      <c r="W197" s="22">
        <v>2.2389999999999999</v>
      </c>
      <c r="X197" s="22">
        <v>210.376</v>
      </c>
      <c r="Y197" s="22">
        <v>171.14599999999999</v>
      </c>
      <c r="AA197" s="22">
        <v>19.268000000000001</v>
      </c>
      <c r="AB197" s="22">
        <v>1.4610000000000001</v>
      </c>
      <c r="AC197" s="22">
        <v>18.501000000000001</v>
      </c>
    </row>
    <row r="198" spans="1:29" x14ac:dyDescent="0.25">
      <c r="A198" s="54" t="s">
        <v>529</v>
      </c>
      <c r="B198" s="22">
        <v>3132.652</v>
      </c>
      <c r="C198" s="22">
        <v>3029.4690000000001</v>
      </c>
      <c r="D198" s="22">
        <v>6.048</v>
      </c>
      <c r="E198" s="22">
        <v>97.135000000000005</v>
      </c>
      <c r="F198" s="22">
        <v>3132.652</v>
      </c>
      <c r="G198" s="22">
        <v>111.462</v>
      </c>
      <c r="H198" s="22">
        <v>31.309000000000001</v>
      </c>
      <c r="I198" s="22">
        <v>7.8109999999999999</v>
      </c>
      <c r="J198" s="22">
        <v>55.703000000000003</v>
      </c>
      <c r="K198" s="22">
        <v>30.922000000000001</v>
      </c>
      <c r="L198" s="22">
        <v>988.17899999999997</v>
      </c>
      <c r="N198" s="22">
        <v>4.2610000000000001</v>
      </c>
      <c r="O198" s="22">
        <v>43.112000000000002</v>
      </c>
      <c r="P198" s="22">
        <v>9.8230000000000004</v>
      </c>
      <c r="Q198" s="22">
        <v>3.31</v>
      </c>
      <c r="R198" s="22">
        <v>3.5529999999999999</v>
      </c>
      <c r="S198" s="22">
        <v>206.572</v>
      </c>
      <c r="T198" s="22">
        <v>1376.9670000000001</v>
      </c>
      <c r="U198" s="22">
        <v>179.61600000000001</v>
      </c>
      <c r="V198" s="22">
        <v>77.180000000000007</v>
      </c>
      <c r="W198" s="22">
        <v>2.8719999999999999</v>
      </c>
      <c r="X198" s="22">
        <v>208.7</v>
      </c>
      <c r="Y198" s="22">
        <v>169.57499999999999</v>
      </c>
      <c r="AA198" s="22">
        <v>19.018000000000001</v>
      </c>
      <c r="AB198" s="22">
        <v>1.6759999999999999</v>
      </c>
      <c r="AC198" s="22">
        <v>18.431000000000001</v>
      </c>
    </row>
    <row r="199" spans="1:29" x14ac:dyDescent="0.25">
      <c r="A199" s="54" t="s">
        <v>530</v>
      </c>
      <c r="B199" s="22">
        <v>3180.1970000000001</v>
      </c>
      <c r="C199" s="22">
        <v>3074.6219999999998</v>
      </c>
      <c r="D199" s="22">
        <v>6.3319999999999999</v>
      </c>
      <c r="E199" s="22">
        <v>99.242999999999995</v>
      </c>
      <c r="F199" s="22">
        <v>3180.1970000000001</v>
      </c>
      <c r="G199" s="22">
        <v>109.21</v>
      </c>
      <c r="H199" s="22">
        <v>31.760999999999999</v>
      </c>
      <c r="I199" s="22">
        <v>8.4879999999999995</v>
      </c>
      <c r="J199" s="22">
        <v>55.65</v>
      </c>
      <c r="K199" s="22">
        <v>30.503</v>
      </c>
      <c r="L199" s="22">
        <v>1008.691</v>
      </c>
      <c r="N199" s="22">
        <v>4.28</v>
      </c>
      <c r="O199" s="22">
        <v>44.088000000000001</v>
      </c>
      <c r="P199" s="22">
        <v>9.8510000000000009</v>
      </c>
      <c r="Q199" s="22">
        <v>3.5339999999999998</v>
      </c>
      <c r="R199" s="22">
        <v>3.6989999999999998</v>
      </c>
      <c r="S199" s="22">
        <v>206.827</v>
      </c>
      <c r="T199" s="22">
        <v>1410.106</v>
      </c>
      <c r="U199" s="22">
        <v>181.02600000000001</v>
      </c>
      <c r="V199" s="22">
        <v>68.671999999999997</v>
      </c>
      <c r="W199" s="22">
        <v>3.81</v>
      </c>
      <c r="X199" s="22">
        <v>214.09200000000001</v>
      </c>
      <c r="Y199" s="22">
        <v>174.13</v>
      </c>
      <c r="AA199" s="22">
        <v>19.437999999999999</v>
      </c>
      <c r="AB199" s="22">
        <v>1.8049999999999999</v>
      </c>
      <c r="AC199" s="22">
        <v>18.719000000000001</v>
      </c>
    </row>
    <row r="200" spans="1:29" x14ac:dyDescent="0.25">
      <c r="A200" s="54" t="s">
        <v>531</v>
      </c>
      <c r="B200" s="22">
        <v>3230.9360000000001</v>
      </c>
      <c r="C200" s="22">
        <v>3121.049</v>
      </c>
      <c r="D200" s="22">
        <v>6.9669999999999996</v>
      </c>
      <c r="E200" s="22">
        <v>102.92</v>
      </c>
      <c r="F200" s="22">
        <v>3230.9360000000001</v>
      </c>
      <c r="G200" s="22">
        <v>106.93300000000001</v>
      </c>
      <c r="H200" s="22">
        <v>32.241999999999997</v>
      </c>
      <c r="I200" s="22">
        <v>8.5839999999999996</v>
      </c>
      <c r="J200" s="22">
        <v>56.627000000000002</v>
      </c>
      <c r="K200" s="22">
        <v>30.567</v>
      </c>
      <c r="L200" s="22">
        <v>1036.2239999999999</v>
      </c>
      <c r="N200" s="22">
        <v>4.3579999999999997</v>
      </c>
      <c r="O200" s="22">
        <v>45.502000000000002</v>
      </c>
      <c r="P200" s="22">
        <v>9.8719999999999999</v>
      </c>
      <c r="Q200" s="22">
        <v>3.7530000000000001</v>
      </c>
      <c r="R200" s="22">
        <v>3.802</v>
      </c>
      <c r="S200" s="22">
        <v>206.185</v>
      </c>
      <c r="T200" s="22">
        <v>1432.867</v>
      </c>
      <c r="U200" s="22">
        <v>182.173</v>
      </c>
      <c r="V200" s="22">
        <v>66.468999999999994</v>
      </c>
      <c r="W200" s="22">
        <v>4.7779999999999996</v>
      </c>
      <c r="X200" s="22">
        <v>219.102</v>
      </c>
      <c r="Y200" s="22">
        <v>177.35400000000001</v>
      </c>
      <c r="AA200" s="22">
        <v>20.448</v>
      </c>
      <c r="AB200" s="22">
        <v>1.9359999999999999</v>
      </c>
      <c r="AC200" s="22">
        <v>19.364000000000001</v>
      </c>
    </row>
    <row r="201" spans="1:29" x14ac:dyDescent="0.25">
      <c r="A201" s="54" t="s">
        <v>532</v>
      </c>
      <c r="B201" s="22">
        <v>3278.605</v>
      </c>
      <c r="C201" s="22">
        <v>3165.94</v>
      </c>
      <c r="D201" s="22">
        <v>7.2859999999999996</v>
      </c>
      <c r="E201" s="22">
        <v>105.379</v>
      </c>
      <c r="F201" s="22">
        <v>3278.605</v>
      </c>
      <c r="G201" s="22">
        <v>104.65600000000001</v>
      </c>
      <c r="H201" s="22">
        <v>32.697000000000003</v>
      </c>
      <c r="I201" s="22">
        <v>8.9250000000000007</v>
      </c>
      <c r="J201" s="22">
        <v>57.673999999999999</v>
      </c>
      <c r="K201" s="22">
        <v>29.111999999999998</v>
      </c>
      <c r="L201" s="22">
        <v>1066.6759999999999</v>
      </c>
      <c r="N201" s="22">
        <v>4.7690000000000001</v>
      </c>
      <c r="O201" s="22">
        <v>47.024999999999999</v>
      </c>
      <c r="P201" s="22">
        <v>9.9770000000000003</v>
      </c>
      <c r="Q201" s="22">
        <v>3.72</v>
      </c>
      <c r="R201" s="22">
        <v>3.915</v>
      </c>
      <c r="S201" s="22">
        <v>204.06700000000001</v>
      </c>
      <c r="T201" s="22">
        <v>1449.5889999999999</v>
      </c>
      <c r="U201" s="22">
        <v>183.00200000000001</v>
      </c>
      <c r="V201" s="22">
        <v>67.739000000000004</v>
      </c>
      <c r="W201" s="22">
        <v>5.0620000000000003</v>
      </c>
      <c r="X201" s="22">
        <v>221.79499999999999</v>
      </c>
      <c r="Y201" s="22">
        <v>179.13900000000001</v>
      </c>
      <c r="AA201" s="22">
        <v>20.861000000000001</v>
      </c>
      <c r="AB201" s="22">
        <v>2.0619999999999998</v>
      </c>
      <c r="AC201" s="22">
        <v>19.733000000000001</v>
      </c>
    </row>
    <row r="202" spans="1:29" x14ac:dyDescent="0.25">
      <c r="A202" s="54" t="s">
        <v>533</v>
      </c>
      <c r="B202" s="22">
        <v>3306.7350000000001</v>
      </c>
      <c r="C202" s="22">
        <v>3191.9259999999999</v>
      </c>
      <c r="D202" s="22">
        <v>7.0609999999999999</v>
      </c>
      <c r="E202" s="22">
        <v>107.748</v>
      </c>
      <c r="F202" s="22">
        <v>3306.7350000000001</v>
      </c>
      <c r="G202" s="22">
        <v>102.429</v>
      </c>
      <c r="H202" s="22">
        <v>32.973999999999997</v>
      </c>
      <c r="I202" s="22">
        <v>8.6329999999999991</v>
      </c>
      <c r="J202" s="22">
        <v>58.915999999999997</v>
      </c>
      <c r="K202" s="22">
        <v>28.358000000000001</v>
      </c>
      <c r="L202" s="22">
        <v>1086.69</v>
      </c>
      <c r="N202" s="22">
        <v>4.8369999999999997</v>
      </c>
      <c r="O202" s="22">
        <v>48.591000000000001</v>
      </c>
      <c r="P202" s="22">
        <v>10.113</v>
      </c>
      <c r="Q202" s="22">
        <v>3.8860000000000001</v>
      </c>
      <c r="R202" s="22">
        <v>4.0439999999999996</v>
      </c>
      <c r="S202" s="22">
        <v>202.815</v>
      </c>
      <c r="T202" s="22">
        <v>1457.6510000000001</v>
      </c>
      <c r="U202" s="22">
        <v>185.999</v>
      </c>
      <c r="V202" s="22">
        <v>65.016000000000005</v>
      </c>
      <c r="W202" s="22">
        <v>5.782</v>
      </c>
      <c r="X202" s="22">
        <v>224.62</v>
      </c>
      <c r="Y202" s="22">
        <v>180.33699999999999</v>
      </c>
      <c r="AA202" s="22">
        <v>21.852</v>
      </c>
      <c r="AB202" s="22">
        <v>2.214</v>
      </c>
      <c r="AC202" s="22">
        <v>20.216999999999999</v>
      </c>
    </row>
    <row r="203" spans="1:29" x14ac:dyDescent="0.25">
      <c r="A203" s="54" t="s">
        <v>534</v>
      </c>
      <c r="B203" s="22">
        <v>3356.6309999999999</v>
      </c>
      <c r="C203" s="22">
        <v>3238.3020000000001</v>
      </c>
      <c r="D203" s="22">
        <v>7.0190000000000001</v>
      </c>
      <c r="E203" s="22">
        <v>111.31</v>
      </c>
      <c r="F203" s="22">
        <v>3356.6309999999999</v>
      </c>
      <c r="G203" s="22">
        <v>100.17700000000001</v>
      </c>
      <c r="H203" s="22">
        <v>33.256999999999998</v>
      </c>
      <c r="I203" s="22">
        <v>8.5009999999999994</v>
      </c>
      <c r="J203" s="22">
        <v>59.953000000000003</v>
      </c>
      <c r="K203" s="22">
        <v>26.43</v>
      </c>
      <c r="L203" s="22">
        <v>1108.558</v>
      </c>
      <c r="N203" s="22">
        <v>5.34</v>
      </c>
      <c r="O203" s="22">
        <v>48.83</v>
      </c>
      <c r="P203" s="22">
        <v>10.269</v>
      </c>
      <c r="Q203" s="22">
        <v>4.0519999999999996</v>
      </c>
      <c r="R203" s="22">
        <v>4.1660000000000004</v>
      </c>
      <c r="S203" s="22">
        <v>203.07300000000001</v>
      </c>
      <c r="T203" s="22">
        <v>1475.1369999999999</v>
      </c>
      <c r="U203" s="22">
        <v>189.04599999999999</v>
      </c>
      <c r="V203" s="22">
        <v>73.587999999999994</v>
      </c>
      <c r="W203" s="22">
        <v>6.2539999999999996</v>
      </c>
      <c r="X203" s="22">
        <v>232.08199999999999</v>
      </c>
      <c r="Y203" s="22">
        <v>186.86199999999999</v>
      </c>
      <c r="AA203" s="22">
        <v>22.059000000000001</v>
      </c>
      <c r="AB203" s="22">
        <v>2.37</v>
      </c>
      <c r="AC203" s="22">
        <v>20.791</v>
      </c>
    </row>
    <row r="204" spans="1:29" x14ac:dyDescent="0.25">
      <c r="A204" s="54" t="s">
        <v>535</v>
      </c>
      <c r="B204" s="22">
        <v>3413.402</v>
      </c>
      <c r="C204" s="22">
        <v>3289.7710000000002</v>
      </c>
      <c r="D204" s="22">
        <v>7.351</v>
      </c>
      <c r="E204" s="22">
        <v>116.28</v>
      </c>
      <c r="F204" s="22">
        <v>3413.402</v>
      </c>
      <c r="G204" s="22">
        <v>97.9</v>
      </c>
      <c r="H204" s="22">
        <v>33.530999999999999</v>
      </c>
      <c r="I204" s="22">
        <v>8.2889999999999997</v>
      </c>
      <c r="J204" s="22">
        <v>60.426000000000002</v>
      </c>
      <c r="K204" s="22">
        <v>25.693000000000001</v>
      </c>
      <c r="L204" s="22">
        <v>1131.06</v>
      </c>
      <c r="N204" s="22">
        <v>5.351</v>
      </c>
      <c r="O204" s="22">
        <v>50.146000000000001</v>
      </c>
      <c r="P204" s="22">
        <v>10.574</v>
      </c>
      <c r="Q204" s="22">
        <v>4.218</v>
      </c>
      <c r="R204" s="22">
        <v>4.2949999999999999</v>
      </c>
      <c r="S204" s="22">
        <v>207.233</v>
      </c>
      <c r="T204" s="22">
        <v>1501.933</v>
      </c>
      <c r="U204" s="22">
        <v>189.46799999999999</v>
      </c>
      <c r="V204" s="22">
        <v>76.394000000000005</v>
      </c>
      <c r="W204" s="22">
        <v>6.89</v>
      </c>
      <c r="X204" s="22">
        <v>236.441</v>
      </c>
      <c r="Y204" s="22">
        <v>189.57499999999999</v>
      </c>
      <c r="AA204" s="22">
        <v>22.946999999999999</v>
      </c>
      <c r="AB204" s="22">
        <v>2.4990000000000001</v>
      </c>
      <c r="AC204" s="22">
        <v>21.42</v>
      </c>
    </row>
    <row r="205" spans="1:29" x14ac:dyDescent="0.25">
      <c r="A205" s="54" t="s">
        <v>536</v>
      </c>
      <c r="B205" s="22">
        <v>3446.4140000000002</v>
      </c>
      <c r="C205" s="22">
        <v>3319.9250000000002</v>
      </c>
      <c r="D205" s="22">
        <v>7.1710000000000003</v>
      </c>
      <c r="E205" s="22">
        <v>119.318</v>
      </c>
      <c r="F205" s="22">
        <v>3446.4140000000002</v>
      </c>
      <c r="G205" s="22">
        <v>95.909000000000006</v>
      </c>
      <c r="H205" s="22">
        <v>33.823999999999998</v>
      </c>
      <c r="I205" s="22">
        <v>8.1549999999999994</v>
      </c>
      <c r="J205" s="22">
        <v>61.241</v>
      </c>
      <c r="K205" s="22">
        <v>24.228999999999999</v>
      </c>
      <c r="L205" s="22">
        <v>1127.146</v>
      </c>
      <c r="N205" s="22">
        <v>5.7190000000000003</v>
      </c>
      <c r="O205" s="22">
        <v>50.985999999999997</v>
      </c>
      <c r="P205" s="22">
        <v>10.321999999999999</v>
      </c>
      <c r="Q205" s="22">
        <v>4.3849999999999998</v>
      </c>
      <c r="R205" s="22">
        <v>4.4290000000000003</v>
      </c>
      <c r="S205" s="22">
        <v>209.49700000000001</v>
      </c>
      <c r="T205" s="22">
        <v>1543.402</v>
      </c>
      <c r="U205" s="22">
        <v>193.75899999999999</v>
      </c>
      <c r="V205" s="22">
        <v>66.495999999999995</v>
      </c>
      <c r="W205" s="22">
        <v>6.915</v>
      </c>
      <c r="X205" s="22">
        <v>237.465</v>
      </c>
      <c r="Y205" s="22">
        <v>190.54599999999999</v>
      </c>
      <c r="AA205" s="22">
        <v>22.87</v>
      </c>
      <c r="AB205" s="22">
        <v>2.6779999999999999</v>
      </c>
      <c r="AC205" s="22">
        <v>21.370999999999999</v>
      </c>
    </row>
    <row r="206" spans="1:29" x14ac:dyDescent="0.25">
      <c r="A206" s="54" t="s">
        <v>537</v>
      </c>
      <c r="B206" s="22">
        <v>3508.98</v>
      </c>
      <c r="C206" s="22">
        <v>3378.306</v>
      </c>
      <c r="D206" s="22">
        <v>7.3339999999999996</v>
      </c>
      <c r="E206" s="22">
        <v>123.34</v>
      </c>
      <c r="F206" s="22">
        <v>3508.98</v>
      </c>
      <c r="G206" s="22">
        <v>93.677999999999997</v>
      </c>
      <c r="H206" s="22">
        <v>30.010999999999999</v>
      </c>
      <c r="I206" s="22">
        <v>8.0060000000000002</v>
      </c>
      <c r="J206" s="22">
        <v>61.572000000000003</v>
      </c>
      <c r="K206" s="22">
        <v>22.587</v>
      </c>
      <c r="L206" s="22">
        <v>1138.0609999999999</v>
      </c>
      <c r="N206" s="22">
        <v>5.8490000000000002</v>
      </c>
      <c r="O206" s="22">
        <v>65.384</v>
      </c>
      <c r="P206" s="22">
        <v>9.9469999999999992</v>
      </c>
      <c r="Q206" s="22">
        <v>4.5510000000000002</v>
      </c>
      <c r="R206" s="22">
        <v>4.5629999999999997</v>
      </c>
      <c r="S206" s="22">
        <v>204.12799999999999</v>
      </c>
      <c r="T206" s="22">
        <v>1571.8579999999999</v>
      </c>
      <c r="U206" s="22">
        <v>201.07400000000001</v>
      </c>
      <c r="V206" s="22">
        <v>80.522999999999996</v>
      </c>
      <c r="W206" s="22">
        <v>7.1879999999999997</v>
      </c>
      <c r="X206" s="22">
        <v>237.78100000000001</v>
      </c>
      <c r="Y206" s="22">
        <v>189.797</v>
      </c>
      <c r="AA206" s="22">
        <v>23.181000000000001</v>
      </c>
      <c r="AB206" s="22">
        <v>2.899</v>
      </c>
      <c r="AC206" s="22">
        <v>21.904</v>
      </c>
    </row>
    <row r="207" spans="1:29" x14ac:dyDescent="0.25">
      <c r="A207" s="54" t="s">
        <v>538</v>
      </c>
      <c r="B207" s="22">
        <v>3568.5509999999999</v>
      </c>
      <c r="C207" s="22">
        <v>3431.6610000000001</v>
      </c>
      <c r="D207" s="22">
        <v>7.931</v>
      </c>
      <c r="E207" s="22">
        <v>128.959</v>
      </c>
      <c r="F207" s="22">
        <v>3568.5509999999999</v>
      </c>
      <c r="G207" s="22">
        <v>91.447000000000003</v>
      </c>
      <c r="H207" s="22">
        <v>28.366</v>
      </c>
      <c r="I207" s="22">
        <v>7.7960000000000003</v>
      </c>
      <c r="J207" s="22">
        <v>61.963000000000001</v>
      </c>
      <c r="K207" s="22">
        <v>22.099</v>
      </c>
      <c r="L207" s="22">
        <v>1152.2070000000001</v>
      </c>
      <c r="N207" s="22">
        <v>6.0839999999999996</v>
      </c>
      <c r="O207" s="22">
        <v>68.650000000000006</v>
      </c>
      <c r="P207" s="22">
        <v>9.5709999999999997</v>
      </c>
      <c r="Q207" s="22">
        <v>4.7169999999999996</v>
      </c>
      <c r="R207" s="22">
        <v>4.702</v>
      </c>
      <c r="S207" s="22">
        <v>204.2</v>
      </c>
      <c r="T207" s="22">
        <v>1614.335</v>
      </c>
      <c r="U207" s="22">
        <v>208.20599999999999</v>
      </c>
      <c r="V207" s="22">
        <v>77.05</v>
      </c>
      <c r="W207" s="22">
        <v>7.1580000000000004</v>
      </c>
      <c r="X207" s="22">
        <v>248.02</v>
      </c>
      <c r="Y207" s="22">
        <v>197.703</v>
      </c>
      <c r="AA207" s="22">
        <v>23.556999999999999</v>
      </c>
      <c r="AB207" s="22">
        <v>3.1309999999999998</v>
      </c>
      <c r="AC207" s="22">
        <v>23.629000000000001</v>
      </c>
    </row>
    <row r="208" spans="1:29" x14ac:dyDescent="0.25">
      <c r="A208" s="54" t="s">
        <v>539</v>
      </c>
      <c r="B208" s="22">
        <v>3633.4679999999998</v>
      </c>
      <c r="C208" s="22">
        <v>3488.8380000000002</v>
      </c>
      <c r="D208" s="22">
        <v>8.8420000000000005</v>
      </c>
      <c r="E208" s="22">
        <v>135.78800000000001</v>
      </c>
      <c r="F208" s="22">
        <v>3633.4679999999998</v>
      </c>
      <c r="G208" s="22">
        <v>89.215999999999994</v>
      </c>
      <c r="H208" s="22">
        <v>26.474</v>
      </c>
      <c r="I208" s="22">
        <v>7.7249999999999996</v>
      </c>
      <c r="J208" s="22">
        <v>62.823</v>
      </c>
      <c r="K208" s="22">
        <v>21.24</v>
      </c>
      <c r="L208" s="22">
        <v>1175.578</v>
      </c>
      <c r="N208" s="22">
        <v>6.3929999999999998</v>
      </c>
      <c r="O208" s="22">
        <v>70.31</v>
      </c>
      <c r="P208" s="22">
        <v>8.8420000000000005</v>
      </c>
      <c r="Q208" s="22">
        <v>4.883</v>
      </c>
      <c r="R208" s="22">
        <v>4.8440000000000003</v>
      </c>
      <c r="S208" s="22">
        <v>203.072</v>
      </c>
      <c r="T208" s="22">
        <v>1648.231</v>
      </c>
      <c r="U208" s="22">
        <v>213.851</v>
      </c>
      <c r="V208" s="22">
        <v>82.828999999999994</v>
      </c>
      <c r="W208" s="22">
        <v>7.157</v>
      </c>
      <c r="X208" s="22">
        <v>253.91499999999999</v>
      </c>
      <c r="Y208" s="22">
        <v>201.245</v>
      </c>
      <c r="AA208" s="22">
        <v>23.398</v>
      </c>
      <c r="AB208" s="22">
        <v>3.3479999999999999</v>
      </c>
      <c r="AC208" s="22">
        <v>25.923999999999999</v>
      </c>
    </row>
    <row r="209" spans="1:29" x14ac:dyDescent="0.25">
      <c r="A209" s="54" t="s">
        <v>540</v>
      </c>
      <c r="B209" s="22">
        <v>3682.7649999999999</v>
      </c>
      <c r="C209" s="22">
        <v>3538.1320000000001</v>
      </c>
      <c r="D209" s="22">
        <v>8.2840000000000007</v>
      </c>
      <c r="E209" s="22">
        <v>136.34899999999999</v>
      </c>
      <c r="F209" s="22">
        <v>3682.7649999999999</v>
      </c>
      <c r="G209" s="22">
        <v>86.984999999999999</v>
      </c>
      <c r="H209" s="22">
        <v>24.484000000000002</v>
      </c>
      <c r="I209" s="22">
        <v>7.6449999999999996</v>
      </c>
      <c r="J209" s="22">
        <v>63.646999999999998</v>
      </c>
      <c r="K209" s="22">
        <v>21.195</v>
      </c>
      <c r="L209" s="22">
        <v>1188.9760000000001</v>
      </c>
      <c r="N209" s="22">
        <v>6.3390000000000004</v>
      </c>
      <c r="O209" s="22">
        <v>73.063999999999993</v>
      </c>
      <c r="P209" s="22">
        <v>8.468</v>
      </c>
      <c r="Q209" s="22">
        <v>4.9569999999999999</v>
      </c>
      <c r="R209" s="22">
        <v>4.99</v>
      </c>
      <c r="S209" s="22">
        <v>202.91800000000001</v>
      </c>
      <c r="T209" s="22">
        <v>1678.7860000000001</v>
      </c>
      <c r="U209" s="22">
        <v>215.357</v>
      </c>
      <c r="V209" s="22">
        <v>86.95</v>
      </c>
      <c r="W209" s="22">
        <v>8.0039999999999996</v>
      </c>
      <c r="X209" s="22">
        <v>262.553</v>
      </c>
      <c r="Y209" s="22">
        <v>206.09299999999999</v>
      </c>
      <c r="AA209" s="22">
        <v>25.475999999999999</v>
      </c>
      <c r="AB209" s="22">
        <v>3.4990000000000001</v>
      </c>
      <c r="AC209" s="22">
        <v>27.484999999999999</v>
      </c>
    </row>
    <row r="210" spans="1:29" x14ac:dyDescent="0.25">
      <c r="A210" s="54" t="s">
        <v>541</v>
      </c>
      <c r="B210" s="22">
        <v>3728.4589999999998</v>
      </c>
      <c r="C210" s="22">
        <v>3580.473</v>
      </c>
      <c r="D210" s="22">
        <v>7.6390000000000002</v>
      </c>
      <c r="E210" s="22">
        <v>140.34700000000001</v>
      </c>
      <c r="F210" s="22">
        <v>3728.4589999999998</v>
      </c>
      <c r="G210" s="22">
        <v>84.754000000000005</v>
      </c>
      <c r="H210" s="22">
        <v>25.695</v>
      </c>
      <c r="I210" s="22">
        <v>7.383</v>
      </c>
      <c r="J210" s="22">
        <v>64.286000000000001</v>
      </c>
      <c r="K210" s="22">
        <v>19.870999999999999</v>
      </c>
      <c r="L210" s="22">
        <v>1199.884</v>
      </c>
      <c r="N210" s="22">
        <v>6.1849999999999996</v>
      </c>
      <c r="O210" s="22">
        <v>74.510999999999996</v>
      </c>
      <c r="P210" s="22">
        <v>8.4619999999999997</v>
      </c>
      <c r="Q210" s="22">
        <v>5.157</v>
      </c>
      <c r="R210" s="22">
        <v>5.141</v>
      </c>
      <c r="S210" s="22">
        <v>199.191</v>
      </c>
      <c r="T210" s="22">
        <v>1706.181</v>
      </c>
      <c r="U210" s="22">
        <v>224.57599999999999</v>
      </c>
      <c r="V210" s="22">
        <v>88.451999999999998</v>
      </c>
      <c r="W210" s="22">
        <v>8.73</v>
      </c>
      <c r="X210" s="22">
        <v>268.78699999999998</v>
      </c>
      <c r="Y210" s="22">
        <v>209.77500000000001</v>
      </c>
      <c r="AA210" s="22">
        <v>26.449000000000002</v>
      </c>
      <c r="AB210" s="22">
        <v>3.7749999999999999</v>
      </c>
      <c r="AC210" s="22">
        <v>28.788</v>
      </c>
    </row>
    <row r="211" spans="1:29" x14ac:dyDescent="0.25">
      <c r="A211" s="54" t="s">
        <v>542</v>
      </c>
      <c r="B211" s="22">
        <v>3783.0509999999999</v>
      </c>
      <c r="C211" s="22">
        <v>3631.924</v>
      </c>
      <c r="D211" s="22">
        <v>8.0449999999999999</v>
      </c>
      <c r="E211" s="22">
        <v>143.08199999999999</v>
      </c>
      <c r="F211" s="22">
        <v>3783.0509999999999</v>
      </c>
      <c r="G211" s="22">
        <v>82.522999999999996</v>
      </c>
      <c r="H211" s="22">
        <v>27.001000000000001</v>
      </c>
      <c r="I211" s="22">
        <v>7.2809999999999997</v>
      </c>
      <c r="J211" s="22">
        <v>65.018000000000001</v>
      </c>
      <c r="K211" s="22">
        <v>19.838999999999999</v>
      </c>
      <c r="L211" s="22">
        <v>1229.828</v>
      </c>
      <c r="N211" s="22">
        <v>6.1239999999999997</v>
      </c>
      <c r="O211" s="22">
        <v>77.584999999999994</v>
      </c>
      <c r="P211" s="22">
        <v>8.6210000000000004</v>
      </c>
      <c r="Q211" s="22">
        <v>5.3689999999999998</v>
      </c>
      <c r="R211" s="22">
        <v>5.2960000000000003</v>
      </c>
      <c r="S211" s="22">
        <v>197.40799999999999</v>
      </c>
      <c r="T211" s="22">
        <v>1726.9190000000001</v>
      </c>
      <c r="U211" s="22">
        <v>229.072</v>
      </c>
      <c r="V211" s="22">
        <v>84.941000000000003</v>
      </c>
      <c r="W211" s="22">
        <v>10.226000000000001</v>
      </c>
      <c r="X211" s="22">
        <v>280.83499999999998</v>
      </c>
      <c r="Y211" s="22">
        <v>219.541</v>
      </c>
      <c r="AA211" s="22">
        <v>27.202000000000002</v>
      </c>
      <c r="AB211" s="22">
        <v>4.0069999999999997</v>
      </c>
      <c r="AC211" s="22">
        <v>30.085000000000001</v>
      </c>
    </row>
    <row r="212" spans="1:29" x14ac:dyDescent="0.25">
      <c r="A212" s="54" t="s">
        <v>543</v>
      </c>
      <c r="B212" s="22">
        <v>3875.7170000000001</v>
      </c>
      <c r="C212" s="22">
        <v>3717.0070000000001</v>
      </c>
      <c r="D212" s="22">
        <v>8.3409999999999993</v>
      </c>
      <c r="E212" s="22">
        <v>150.369</v>
      </c>
      <c r="F212" s="22">
        <v>3875.7170000000001</v>
      </c>
      <c r="G212" s="22">
        <v>80.292000000000002</v>
      </c>
      <c r="H212" s="22">
        <v>28.378</v>
      </c>
      <c r="I212" s="22">
        <v>7.1390000000000002</v>
      </c>
      <c r="J212" s="22">
        <v>66.007999999999996</v>
      </c>
      <c r="K212" s="22">
        <v>19.140999999999998</v>
      </c>
      <c r="L212" s="22">
        <v>1252.07</v>
      </c>
      <c r="N212" s="22">
        <v>6.2240000000000002</v>
      </c>
      <c r="O212" s="22">
        <v>81.384</v>
      </c>
      <c r="P212" s="22">
        <v>8.5530000000000008</v>
      </c>
      <c r="Q212" s="22">
        <v>5.6</v>
      </c>
      <c r="R212" s="22">
        <v>5.4560000000000004</v>
      </c>
      <c r="S212" s="22">
        <v>196.864</v>
      </c>
      <c r="T212" s="22">
        <v>1754.2750000000001</v>
      </c>
      <c r="U212" s="22">
        <v>243.76599999999999</v>
      </c>
      <c r="V212" s="22">
        <v>109.226</v>
      </c>
      <c r="W212" s="22">
        <v>11.340999999999999</v>
      </c>
      <c r="X212" s="22">
        <v>290.61500000000001</v>
      </c>
      <c r="Y212" s="22">
        <v>226.142</v>
      </c>
      <c r="AA212" s="22">
        <v>28.186</v>
      </c>
      <c r="AB212" s="22">
        <v>4.4180000000000001</v>
      </c>
      <c r="AC212" s="22">
        <v>31.869</v>
      </c>
    </row>
    <row r="213" spans="1:29" x14ac:dyDescent="0.25">
      <c r="A213" s="54" t="s">
        <v>544</v>
      </c>
      <c r="B213" s="22">
        <v>3917.5540000000001</v>
      </c>
      <c r="C213" s="22">
        <v>3754.2379999999998</v>
      </c>
      <c r="D213" s="22">
        <v>8.5939999999999994</v>
      </c>
      <c r="E213" s="22">
        <v>154.72200000000001</v>
      </c>
      <c r="F213" s="22">
        <v>3917.5540000000001</v>
      </c>
      <c r="G213" s="22">
        <v>78.061000000000007</v>
      </c>
      <c r="H213" s="22">
        <v>29.754999999999999</v>
      </c>
      <c r="I213" s="22">
        <v>7.0279999999999996</v>
      </c>
      <c r="J213" s="22">
        <v>66.805000000000007</v>
      </c>
      <c r="K213" s="22">
        <v>19.145</v>
      </c>
      <c r="L213" s="22">
        <v>1263.8989999999999</v>
      </c>
      <c r="N213" s="22">
        <v>6.4080000000000004</v>
      </c>
      <c r="O213" s="22">
        <v>82.977000000000004</v>
      </c>
      <c r="P213" s="22">
        <v>8.7379999999999995</v>
      </c>
      <c r="Q213" s="22">
        <v>5.7329999999999997</v>
      </c>
      <c r="R213" s="22">
        <v>5.6219999999999999</v>
      </c>
      <c r="S213" s="22">
        <v>198.22900000000001</v>
      </c>
      <c r="T213" s="22">
        <v>1788.0519999999999</v>
      </c>
      <c r="U213" s="22">
        <v>253.804</v>
      </c>
      <c r="V213" s="22">
        <v>89.328000000000003</v>
      </c>
      <c r="W213" s="22">
        <v>13.97</v>
      </c>
      <c r="X213" s="22">
        <v>296.98200000000003</v>
      </c>
      <c r="Y213" s="22">
        <v>229.411</v>
      </c>
      <c r="AA213" s="22">
        <v>29.001999999999999</v>
      </c>
      <c r="AB213" s="22">
        <v>4.798</v>
      </c>
      <c r="AC213" s="22">
        <v>33.771000000000001</v>
      </c>
    </row>
    <row r="214" spans="1:29" x14ac:dyDescent="0.25">
      <c r="A214" s="54" t="s">
        <v>545</v>
      </c>
      <c r="B214" s="22">
        <v>3986.11</v>
      </c>
      <c r="C214" s="22">
        <v>3809.49</v>
      </c>
      <c r="D214" s="22">
        <v>8.7870000000000008</v>
      </c>
      <c r="E214" s="22">
        <v>167.833</v>
      </c>
      <c r="F214" s="22">
        <v>3986.11</v>
      </c>
      <c r="G214" s="22">
        <v>75.83</v>
      </c>
      <c r="H214" s="22">
        <v>29.094000000000001</v>
      </c>
      <c r="I214" s="22">
        <v>7.7080000000000002</v>
      </c>
      <c r="J214" s="22">
        <v>67.644999999999996</v>
      </c>
      <c r="K214" s="22">
        <v>18.936</v>
      </c>
      <c r="L214" s="22">
        <v>1288.5740000000001</v>
      </c>
      <c r="N214" s="22">
        <v>6.6929999999999996</v>
      </c>
      <c r="O214" s="22">
        <v>84.575000000000003</v>
      </c>
      <c r="P214" s="22">
        <v>8.4190000000000005</v>
      </c>
      <c r="Q214" s="22">
        <v>5.7779999999999996</v>
      </c>
      <c r="R214" s="22">
        <v>5.9749999999999996</v>
      </c>
      <c r="S214" s="22">
        <v>199.41300000000001</v>
      </c>
      <c r="T214" s="22">
        <v>1808.0889999999999</v>
      </c>
      <c r="U214" s="22">
        <v>268.98399999999998</v>
      </c>
      <c r="V214" s="22">
        <v>94.793000000000006</v>
      </c>
      <c r="W214" s="22">
        <v>15.603999999999999</v>
      </c>
      <c r="X214" s="22">
        <v>298.02300000000002</v>
      </c>
      <c r="Y214" s="22">
        <v>228.67</v>
      </c>
      <c r="AA214" s="22">
        <v>29.263999999999999</v>
      </c>
      <c r="AB214" s="22">
        <v>5.2389999999999999</v>
      </c>
      <c r="AC214" s="22">
        <v>34.85</v>
      </c>
    </row>
    <row r="215" spans="1:29" x14ac:dyDescent="0.25">
      <c r="A215" s="54" t="s">
        <v>546</v>
      </c>
      <c r="B215" s="22">
        <v>4076.8560000000002</v>
      </c>
      <c r="C215" s="22">
        <v>3888.1379999999999</v>
      </c>
      <c r="D215" s="22">
        <v>9.0739999999999998</v>
      </c>
      <c r="E215" s="22">
        <v>179.64400000000001</v>
      </c>
      <c r="F215" s="22">
        <v>4076.8560000000002</v>
      </c>
      <c r="G215" s="22">
        <v>73.599000000000004</v>
      </c>
      <c r="H215" s="22">
        <v>28.417000000000002</v>
      </c>
      <c r="I215" s="22">
        <v>8.3879999999999999</v>
      </c>
      <c r="J215" s="22">
        <v>68.638999999999996</v>
      </c>
      <c r="K215" s="22">
        <v>18.766999999999999</v>
      </c>
      <c r="L215" s="22">
        <v>1289.2550000000001</v>
      </c>
      <c r="N215" s="22">
        <v>7.077</v>
      </c>
      <c r="O215" s="22">
        <v>88.656000000000006</v>
      </c>
      <c r="P215" s="22">
        <v>8.23</v>
      </c>
      <c r="Q215" s="22">
        <v>5.8310000000000004</v>
      </c>
      <c r="R215" s="22">
        <v>6.6180000000000003</v>
      </c>
      <c r="S215" s="22">
        <v>199.67500000000001</v>
      </c>
      <c r="T215" s="22">
        <v>1868.5</v>
      </c>
      <c r="U215" s="22">
        <v>287.71699999999998</v>
      </c>
      <c r="V215" s="22">
        <v>99.206999999999994</v>
      </c>
      <c r="W215" s="22">
        <v>18.28</v>
      </c>
      <c r="X215" s="22">
        <v>301.71800000000002</v>
      </c>
      <c r="Y215" s="22">
        <v>231.37899999999999</v>
      </c>
      <c r="AA215" s="22">
        <v>29.484999999999999</v>
      </c>
      <c r="AB215" s="22">
        <v>5.819</v>
      </c>
      <c r="AC215" s="22">
        <v>35.034999999999997</v>
      </c>
    </row>
    <row r="216" spans="1:29" x14ac:dyDescent="0.25">
      <c r="A216" s="54" t="s">
        <v>547</v>
      </c>
      <c r="B216" s="22">
        <v>4168.5039999999999</v>
      </c>
      <c r="C216" s="22">
        <v>3964.84</v>
      </c>
      <c r="D216" s="22">
        <v>9.67</v>
      </c>
      <c r="E216" s="22">
        <v>193.994</v>
      </c>
      <c r="F216" s="22">
        <v>4168.5039999999999</v>
      </c>
      <c r="G216" s="22">
        <v>71.37</v>
      </c>
      <c r="H216" s="22">
        <v>27.745999999999999</v>
      </c>
      <c r="I216" s="22">
        <v>9.0679999999999996</v>
      </c>
      <c r="J216" s="22">
        <v>64.004999999999995</v>
      </c>
      <c r="K216" s="22">
        <v>18.66</v>
      </c>
      <c r="L216" s="22">
        <v>1292.644</v>
      </c>
      <c r="N216" s="22">
        <v>7.3070000000000004</v>
      </c>
      <c r="O216" s="22">
        <v>91.197000000000003</v>
      </c>
      <c r="P216" s="22">
        <v>7.9189999999999996</v>
      </c>
      <c r="Q216" s="22">
        <v>5.98</v>
      </c>
      <c r="R216" s="22">
        <v>6.88</v>
      </c>
      <c r="S216" s="22">
        <v>199.44</v>
      </c>
      <c r="T216" s="22">
        <v>1931.146</v>
      </c>
      <c r="U216" s="22">
        <v>307.74599999999998</v>
      </c>
      <c r="V216" s="22">
        <v>109.39400000000001</v>
      </c>
      <c r="W216" s="22">
        <v>18.001999999999999</v>
      </c>
      <c r="X216" s="22">
        <v>305.88200000000001</v>
      </c>
      <c r="Y216" s="22">
        <v>232.023</v>
      </c>
      <c r="AA216" s="22">
        <v>29.896000000000001</v>
      </c>
      <c r="AB216" s="22">
        <v>6.399</v>
      </c>
      <c r="AC216" s="22">
        <v>37.564</v>
      </c>
    </row>
    <row r="217" spans="1:29" x14ac:dyDescent="0.25">
      <c r="A217" s="54" t="s">
        <v>548</v>
      </c>
      <c r="B217" s="22">
        <v>4275.8389999999999</v>
      </c>
      <c r="C217" s="22">
        <v>4057.442</v>
      </c>
      <c r="D217" s="22">
        <v>9.9659999999999993</v>
      </c>
      <c r="E217" s="22">
        <v>208.43100000000001</v>
      </c>
      <c r="F217" s="22">
        <v>4275.8389999999999</v>
      </c>
      <c r="G217" s="22">
        <v>73.143000000000001</v>
      </c>
      <c r="H217" s="22">
        <v>27.074000000000002</v>
      </c>
      <c r="I217" s="22">
        <v>9.7479999999999993</v>
      </c>
      <c r="J217" s="22">
        <v>67.739000000000004</v>
      </c>
      <c r="K217" s="22">
        <v>18.809000000000001</v>
      </c>
      <c r="L217" s="22">
        <v>1327.298</v>
      </c>
      <c r="N217" s="22">
        <v>7.4660000000000002</v>
      </c>
      <c r="O217" s="22">
        <v>93.344999999999999</v>
      </c>
      <c r="P217" s="22">
        <v>8.17</v>
      </c>
      <c r="Q217" s="22">
        <v>5.8380000000000001</v>
      </c>
      <c r="R217" s="22">
        <v>7.1710000000000003</v>
      </c>
      <c r="S217" s="22">
        <v>203.86099999999999</v>
      </c>
      <c r="T217" s="22">
        <v>1970.1669999999999</v>
      </c>
      <c r="U217" s="22">
        <v>321.86900000000003</v>
      </c>
      <c r="V217" s="22">
        <v>119.371</v>
      </c>
      <c r="W217" s="22">
        <v>14.77</v>
      </c>
      <c r="X217" s="22">
        <v>309.93299999999999</v>
      </c>
      <c r="Y217" s="22">
        <v>232.79300000000001</v>
      </c>
      <c r="AA217" s="22">
        <v>29.741</v>
      </c>
      <c r="AB217" s="22">
        <v>6.9</v>
      </c>
      <c r="AC217" s="22">
        <v>40.499000000000002</v>
      </c>
    </row>
    <row r="218" spans="1:29" x14ac:dyDescent="0.25">
      <c r="A218" s="54" t="s">
        <v>549</v>
      </c>
      <c r="B218" s="22">
        <v>4365.8069999999998</v>
      </c>
      <c r="C218" s="22">
        <v>4136.6760000000004</v>
      </c>
      <c r="D218" s="22">
        <v>10.315</v>
      </c>
      <c r="E218" s="22">
        <v>218.816</v>
      </c>
      <c r="F218" s="22">
        <v>4365.8069999999998</v>
      </c>
      <c r="G218" s="22">
        <v>74.915999999999997</v>
      </c>
      <c r="H218" s="22">
        <v>25.446999999999999</v>
      </c>
      <c r="I218" s="22">
        <v>9.5350000000000001</v>
      </c>
      <c r="J218" s="22">
        <v>68.328999999999994</v>
      </c>
      <c r="K218" s="22">
        <v>18.547000000000001</v>
      </c>
      <c r="L218" s="22">
        <v>1314.213</v>
      </c>
      <c r="N218" s="22">
        <v>6.9470000000000001</v>
      </c>
      <c r="O218" s="22">
        <v>95.114999999999995</v>
      </c>
      <c r="P218" s="22">
        <v>8.5510000000000002</v>
      </c>
      <c r="Q218" s="22">
        <v>6.016</v>
      </c>
      <c r="R218" s="22">
        <v>7.2939999999999996</v>
      </c>
      <c r="S218" s="22">
        <v>198.40100000000001</v>
      </c>
      <c r="T218" s="22">
        <v>2061.6390000000001</v>
      </c>
      <c r="U218" s="22">
        <v>334.00799999999998</v>
      </c>
      <c r="V218" s="22">
        <v>123.547</v>
      </c>
      <c r="W218" s="22">
        <v>13.302</v>
      </c>
      <c r="X218" s="22">
        <v>311.11</v>
      </c>
      <c r="Y218" s="22">
        <v>232.626</v>
      </c>
      <c r="AA218" s="22">
        <v>30.286000000000001</v>
      </c>
      <c r="AB218" s="22">
        <v>7.3579999999999997</v>
      </c>
      <c r="AC218" s="22">
        <v>40.840000000000003</v>
      </c>
    </row>
    <row r="219" spans="1:29" x14ac:dyDescent="0.25">
      <c r="A219" s="54" t="s">
        <v>550</v>
      </c>
      <c r="B219" s="22">
        <v>4474.3519999999999</v>
      </c>
      <c r="C219" s="22">
        <v>4233.1989999999996</v>
      </c>
      <c r="D219" s="22">
        <v>10.803000000000001</v>
      </c>
      <c r="E219" s="22">
        <v>230.35</v>
      </c>
      <c r="F219" s="22">
        <v>4474.3519999999999</v>
      </c>
      <c r="G219" s="22">
        <v>76.688999999999993</v>
      </c>
      <c r="H219" s="22">
        <v>23.748000000000001</v>
      </c>
      <c r="I219" s="22">
        <v>9.3219999999999992</v>
      </c>
      <c r="J219" s="22">
        <v>68.558999999999997</v>
      </c>
      <c r="K219" s="22">
        <v>18.315000000000001</v>
      </c>
      <c r="L219" s="22">
        <v>1331.672</v>
      </c>
      <c r="N219" s="22">
        <v>7.5380000000000003</v>
      </c>
      <c r="O219" s="22">
        <v>100.039</v>
      </c>
      <c r="P219" s="22">
        <v>8.9670000000000005</v>
      </c>
      <c r="Q219" s="22">
        <v>6.194</v>
      </c>
      <c r="R219" s="22">
        <v>7.67</v>
      </c>
      <c r="S219" s="22">
        <v>196.22200000000001</v>
      </c>
      <c r="T219" s="22">
        <v>2129.9940000000001</v>
      </c>
      <c r="U219" s="22">
        <v>345.31099999999998</v>
      </c>
      <c r="V219" s="22">
        <v>131.125</v>
      </c>
      <c r="W219" s="22">
        <v>12.987</v>
      </c>
      <c r="X219" s="22">
        <v>313.67599999999999</v>
      </c>
      <c r="Y219" s="22">
        <v>233.828</v>
      </c>
      <c r="AA219" s="22">
        <v>30.527000000000001</v>
      </c>
      <c r="AB219" s="22">
        <v>7.8179999999999996</v>
      </c>
      <c r="AC219" s="22">
        <v>41.503</v>
      </c>
    </row>
    <row r="220" spans="1:29" x14ac:dyDescent="0.25">
      <c r="A220" s="54" t="s">
        <v>551</v>
      </c>
      <c r="B220" s="22">
        <v>4606.366</v>
      </c>
      <c r="C220" s="22">
        <v>4351.2240000000002</v>
      </c>
      <c r="D220" s="22">
        <v>11.523</v>
      </c>
      <c r="E220" s="22">
        <v>243.619</v>
      </c>
      <c r="F220" s="22">
        <v>4606.366</v>
      </c>
      <c r="G220" s="22">
        <v>78.462000000000003</v>
      </c>
      <c r="H220" s="22">
        <v>21.978000000000002</v>
      </c>
      <c r="I220" s="22">
        <v>9.109</v>
      </c>
      <c r="J220" s="22">
        <v>68.745000000000005</v>
      </c>
      <c r="K220" s="22">
        <v>18.63</v>
      </c>
      <c r="L220" s="22">
        <v>1384.19</v>
      </c>
      <c r="N220" s="22">
        <v>7.8049999999999997</v>
      </c>
      <c r="O220" s="22">
        <v>104.681</v>
      </c>
      <c r="P220" s="22">
        <v>9.1609999999999996</v>
      </c>
      <c r="Q220" s="22">
        <v>6.3719999999999999</v>
      </c>
      <c r="R220" s="22">
        <v>7.6340000000000003</v>
      </c>
      <c r="S220" s="22">
        <v>195.029</v>
      </c>
      <c r="T220" s="22">
        <v>2191.2890000000002</v>
      </c>
      <c r="U220" s="22">
        <v>348.52699999999999</v>
      </c>
      <c r="V220" s="22">
        <v>141.649</v>
      </c>
      <c r="W220" s="22">
        <v>13.105</v>
      </c>
      <c r="X220" s="22">
        <v>326.274</v>
      </c>
      <c r="Y220" s="22">
        <v>241.76599999999999</v>
      </c>
      <c r="AA220" s="22">
        <v>32.567999999999998</v>
      </c>
      <c r="AB220" s="22">
        <v>8.1129999999999995</v>
      </c>
      <c r="AC220" s="22">
        <v>43.826999999999998</v>
      </c>
    </row>
    <row r="221" spans="1:29" x14ac:dyDescent="0.25">
      <c r="A221" s="54" t="s">
        <v>552</v>
      </c>
      <c r="B221" s="22">
        <v>4701.1790000000001</v>
      </c>
      <c r="C221" s="22">
        <v>4434.4750000000004</v>
      </c>
      <c r="D221" s="22">
        <v>12.101000000000001</v>
      </c>
      <c r="E221" s="22">
        <v>254.60300000000001</v>
      </c>
      <c r="F221" s="22">
        <v>4701.1790000000001</v>
      </c>
      <c r="G221" s="22">
        <v>80.234999999999999</v>
      </c>
      <c r="H221" s="22">
        <v>20.207999999999998</v>
      </c>
      <c r="I221" s="22">
        <v>8.8960000000000008</v>
      </c>
      <c r="J221" s="22">
        <v>70.132000000000005</v>
      </c>
      <c r="K221" s="22">
        <v>18.388999999999999</v>
      </c>
      <c r="L221" s="22">
        <v>1424.47</v>
      </c>
      <c r="N221" s="22">
        <v>8.0649999999999995</v>
      </c>
      <c r="O221" s="22">
        <v>107.11199999999999</v>
      </c>
      <c r="P221" s="22">
        <v>8.2870000000000008</v>
      </c>
      <c r="Q221" s="22">
        <v>6.55</v>
      </c>
      <c r="R221" s="22">
        <v>8.2200000000000006</v>
      </c>
      <c r="S221" s="22">
        <v>193.45400000000001</v>
      </c>
      <c r="T221" s="22">
        <v>2234.7489999999998</v>
      </c>
      <c r="U221" s="22">
        <v>353.74400000000003</v>
      </c>
      <c r="V221" s="22">
        <v>147.40700000000001</v>
      </c>
      <c r="W221" s="22">
        <v>11.260999999999999</v>
      </c>
      <c r="X221" s="22">
        <v>334.34399999999999</v>
      </c>
      <c r="Y221" s="22">
        <v>249.214</v>
      </c>
      <c r="AA221" s="22">
        <v>33.423000000000002</v>
      </c>
      <c r="AB221" s="22">
        <v>8.41</v>
      </c>
      <c r="AC221" s="22">
        <v>43.296999999999997</v>
      </c>
    </row>
    <row r="222" spans="1:29" x14ac:dyDescent="0.25">
      <c r="A222" s="54" t="s">
        <v>553</v>
      </c>
      <c r="B222" s="22">
        <v>4772.4030000000002</v>
      </c>
      <c r="C222" s="22">
        <v>4496.7309999999998</v>
      </c>
      <c r="D222" s="22">
        <v>12.597</v>
      </c>
      <c r="E222" s="22">
        <v>263.07499999999999</v>
      </c>
      <c r="F222" s="22">
        <v>4772.4030000000002</v>
      </c>
      <c r="G222" s="22">
        <v>82.007999999999996</v>
      </c>
      <c r="H222" s="22">
        <v>20.516999999999999</v>
      </c>
      <c r="I222" s="22">
        <v>8.8369999999999997</v>
      </c>
      <c r="J222" s="22">
        <v>70.335999999999999</v>
      </c>
      <c r="K222" s="22">
        <v>18.326000000000001</v>
      </c>
      <c r="L222" s="22">
        <v>1460.558</v>
      </c>
      <c r="N222" s="22">
        <v>8.4250000000000007</v>
      </c>
      <c r="O222" s="22">
        <v>109.858</v>
      </c>
      <c r="P222" s="22">
        <v>7.8209999999999997</v>
      </c>
      <c r="Q222" s="22">
        <v>6.8140000000000001</v>
      </c>
      <c r="R222" s="22">
        <v>7.7649999999999997</v>
      </c>
      <c r="S222" s="22">
        <v>193.464</v>
      </c>
      <c r="T222" s="22">
        <v>2263.011</v>
      </c>
      <c r="U222" s="22">
        <v>354.33800000000002</v>
      </c>
      <c r="V222" s="22">
        <v>152.49199999999999</v>
      </c>
      <c r="W222" s="22">
        <v>7.8330000000000002</v>
      </c>
      <c r="X222" s="22">
        <v>349.28500000000003</v>
      </c>
      <c r="Y222" s="22">
        <v>261.81900000000002</v>
      </c>
      <c r="AA222" s="22">
        <v>35.741999999999997</v>
      </c>
      <c r="AB222" s="22">
        <v>8.07</v>
      </c>
      <c r="AC222" s="22">
        <v>43.654000000000003</v>
      </c>
    </row>
    <row r="223" spans="1:29" x14ac:dyDescent="0.25">
      <c r="A223" s="54" t="s">
        <v>554</v>
      </c>
      <c r="B223" s="22">
        <v>4896.598</v>
      </c>
      <c r="C223" s="22">
        <v>4609.1049999999996</v>
      </c>
      <c r="D223" s="22">
        <v>13.141</v>
      </c>
      <c r="E223" s="22">
        <v>274.35199999999998</v>
      </c>
      <c r="F223" s="22">
        <v>4896.598</v>
      </c>
      <c r="G223" s="22">
        <v>83.781000000000006</v>
      </c>
      <c r="H223" s="22">
        <v>20.826000000000001</v>
      </c>
      <c r="I223" s="22">
        <v>8.7780000000000005</v>
      </c>
      <c r="J223" s="22">
        <v>69.942999999999998</v>
      </c>
      <c r="K223" s="22">
        <v>18.286000000000001</v>
      </c>
      <c r="L223" s="22">
        <v>1522.954</v>
      </c>
      <c r="N223" s="22">
        <v>8.9760000000000009</v>
      </c>
      <c r="O223" s="22">
        <v>114.66</v>
      </c>
      <c r="P223" s="22">
        <v>7.7670000000000003</v>
      </c>
      <c r="Q223" s="22">
        <v>7.0759999999999996</v>
      </c>
      <c r="R223" s="22">
        <v>7.9489999999999998</v>
      </c>
      <c r="S223" s="22">
        <v>201.54900000000001</v>
      </c>
      <c r="T223" s="22">
        <v>2294.1350000000002</v>
      </c>
      <c r="U223" s="22">
        <v>355.76100000000002</v>
      </c>
      <c r="V223" s="22">
        <v>166.7</v>
      </c>
      <c r="W223" s="22">
        <v>7.4569999999999999</v>
      </c>
      <c r="X223" s="22">
        <v>370.28</v>
      </c>
      <c r="Y223" s="22">
        <v>277.721</v>
      </c>
      <c r="AA223" s="22">
        <v>37.674999999999997</v>
      </c>
      <c r="AB223" s="22">
        <v>9.3219999999999992</v>
      </c>
      <c r="AC223" s="22">
        <v>45.561999999999998</v>
      </c>
    </row>
    <row r="224" spans="1:29" x14ac:dyDescent="0.25">
      <c r="A224" s="54" t="s">
        <v>555</v>
      </c>
      <c r="B224" s="22">
        <v>5020.7039999999997</v>
      </c>
      <c r="C224" s="22">
        <v>4721.8109999999997</v>
      </c>
      <c r="D224" s="22">
        <v>13.792999999999999</v>
      </c>
      <c r="E224" s="22">
        <v>285.10000000000002</v>
      </c>
      <c r="F224" s="22">
        <v>5020.7039999999997</v>
      </c>
      <c r="G224" s="22">
        <v>85.554000000000002</v>
      </c>
      <c r="H224" s="22">
        <v>21.135000000000002</v>
      </c>
      <c r="I224" s="22">
        <v>8.7189999999999994</v>
      </c>
      <c r="J224" s="22">
        <v>70.016000000000005</v>
      </c>
      <c r="K224" s="22">
        <v>16.562999999999999</v>
      </c>
      <c r="L224" s="22">
        <v>1558.4870000000001</v>
      </c>
      <c r="N224" s="22">
        <v>9.3629999999999995</v>
      </c>
      <c r="O224" s="22">
        <v>118.13500000000001</v>
      </c>
      <c r="P224" s="22">
        <v>7.6630000000000003</v>
      </c>
      <c r="Q224" s="22">
        <v>7.3789999999999996</v>
      </c>
      <c r="R224" s="22">
        <v>7.0140000000000002</v>
      </c>
      <c r="S224" s="22">
        <v>204.64599999999999</v>
      </c>
      <c r="T224" s="22">
        <v>2351.364</v>
      </c>
      <c r="U224" s="22">
        <v>368.99099999999999</v>
      </c>
      <c r="V224" s="22">
        <v>178.4</v>
      </c>
      <c r="W224" s="22">
        <v>7.2750000000000004</v>
      </c>
      <c r="X224" s="22">
        <v>389.11700000000002</v>
      </c>
      <c r="Y224" s="22">
        <v>291.97399999999999</v>
      </c>
      <c r="AA224" s="22">
        <v>39.994</v>
      </c>
      <c r="AB224" s="22">
        <v>9.6929999999999996</v>
      </c>
      <c r="AC224" s="22">
        <v>47.456000000000003</v>
      </c>
    </row>
    <row r="225" spans="1:29" x14ac:dyDescent="0.25">
      <c r="A225" s="54" t="s">
        <v>556</v>
      </c>
      <c r="B225" s="22">
        <v>5124.9709999999995</v>
      </c>
      <c r="C225" s="22">
        <v>4816.7839999999997</v>
      </c>
      <c r="D225" s="22">
        <v>14.077999999999999</v>
      </c>
      <c r="E225" s="22">
        <v>294.10899999999998</v>
      </c>
      <c r="F225" s="22">
        <v>5124.9709999999995</v>
      </c>
      <c r="G225" s="22">
        <v>87.326999999999998</v>
      </c>
      <c r="H225" s="22">
        <v>21.443999999999999</v>
      </c>
      <c r="I225" s="22">
        <v>8.6609999999999996</v>
      </c>
      <c r="J225" s="22">
        <v>69.483000000000004</v>
      </c>
      <c r="K225" s="22">
        <v>16.466000000000001</v>
      </c>
      <c r="L225" s="22">
        <v>1555.5630000000001</v>
      </c>
      <c r="N225" s="22">
        <v>9.1039999999999992</v>
      </c>
      <c r="O225" s="22">
        <v>119.937</v>
      </c>
      <c r="P225" s="22">
        <v>7.45</v>
      </c>
      <c r="Q225" s="22">
        <v>7.6660000000000004</v>
      </c>
      <c r="R225" s="22">
        <v>7.1280000000000001</v>
      </c>
      <c r="S225" s="22">
        <v>209.58</v>
      </c>
      <c r="T225" s="22">
        <v>2425.625</v>
      </c>
      <c r="U225" s="22">
        <v>384.83499999999998</v>
      </c>
      <c r="V225" s="22">
        <v>186.90100000000001</v>
      </c>
      <c r="W225" s="22">
        <v>7.8010000000000002</v>
      </c>
      <c r="X225" s="22">
        <v>407.94</v>
      </c>
      <c r="Y225" s="22">
        <v>307.76499999999999</v>
      </c>
      <c r="AA225" s="22">
        <v>40.72</v>
      </c>
      <c r="AB225" s="22">
        <v>10.497</v>
      </c>
      <c r="AC225" s="22">
        <v>48.957999999999998</v>
      </c>
    </row>
    <row r="226" spans="1:29" x14ac:dyDescent="0.25">
      <c r="A226" s="54" t="s">
        <v>557</v>
      </c>
      <c r="B226" s="22">
        <v>5221.8180000000002</v>
      </c>
      <c r="C226" s="22">
        <v>4901.3599999999997</v>
      </c>
      <c r="D226" s="22">
        <v>14.946999999999999</v>
      </c>
      <c r="E226" s="22">
        <v>305.51100000000002</v>
      </c>
      <c r="F226" s="22">
        <v>5221.8180000000002</v>
      </c>
      <c r="G226" s="22">
        <v>89.1</v>
      </c>
      <c r="H226" s="22">
        <v>21.818999999999999</v>
      </c>
      <c r="I226" s="22">
        <v>8.9629999999999992</v>
      </c>
      <c r="J226" s="22">
        <v>69.161000000000001</v>
      </c>
      <c r="K226" s="22">
        <v>16.36</v>
      </c>
      <c r="L226" s="22">
        <v>1582.558</v>
      </c>
      <c r="N226" s="22">
        <v>7.0720000000000001</v>
      </c>
      <c r="O226" s="22">
        <v>121.741</v>
      </c>
      <c r="P226" s="22">
        <v>7.3239999999999998</v>
      </c>
      <c r="Q226" s="22">
        <v>6.7750000000000004</v>
      </c>
      <c r="R226" s="22">
        <v>7.0780000000000003</v>
      </c>
      <c r="S226" s="22">
        <v>210.69</v>
      </c>
      <c r="T226" s="22">
        <v>2464.9229999999998</v>
      </c>
      <c r="U226" s="22">
        <v>402.81599999999997</v>
      </c>
      <c r="V226" s="22">
        <v>197.4</v>
      </c>
      <c r="W226" s="22">
        <v>8.0380000000000003</v>
      </c>
      <c r="X226" s="22">
        <v>411.452</v>
      </c>
      <c r="Y226" s="22">
        <v>308.80399999999997</v>
      </c>
      <c r="AA226" s="22">
        <v>41.405999999999999</v>
      </c>
      <c r="AB226" s="22">
        <v>11.503</v>
      </c>
      <c r="AC226" s="22">
        <v>49.738999999999997</v>
      </c>
    </row>
    <row r="227" spans="1:29" x14ac:dyDescent="0.25">
      <c r="A227" s="54" t="s">
        <v>558</v>
      </c>
      <c r="B227" s="22">
        <v>5393.893</v>
      </c>
      <c r="C227" s="22">
        <v>5062.2</v>
      </c>
      <c r="D227" s="22">
        <v>15.608000000000001</v>
      </c>
      <c r="E227" s="22">
        <v>316.08499999999998</v>
      </c>
      <c r="F227" s="22">
        <v>5393.893</v>
      </c>
      <c r="G227" s="22">
        <v>90.873000000000005</v>
      </c>
      <c r="H227" s="22">
        <v>22.206</v>
      </c>
      <c r="I227" s="22">
        <v>9.266</v>
      </c>
      <c r="J227" s="22">
        <v>69.757000000000005</v>
      </c>
      <c r="K227" s="22">
        <v>16.202999999999999</v>
      </c>
      <c r="L227" s="22">
        <v>1610.961</v>
      </c>
      <c r="N227" s="22">
        <v>7.5149999999999997</v>
      </c>
      <c r="O227" s="22">
        <v>126.145</v>
      </c>
      <c r="P227" s="22">
        <v>7.548</v>
      </c>
      <c r="Q227" s="22">
        <v>5.923</v>
      </c>
      <c r="R227" s="22">
        <v>6.6539999999999999</v>
      </c>
      <c r="S227" s="22">
        <v>217.11799999999999</v>
      </c>
      <c r="T227" s="22">
        <v>2561.6849999999999</v>
      </c>
      <c r="U227" s="22">
        <v>419.77100000000002</v>
      </c>
      <c r="V227" s="22">
        <v>214.5</v>
      </c>
      <c r="W227" s="22">
        <v>7.7679999999999998</v>
      </c>
      <c r="X227" s="22">
        <v>428.584</v>
      </c>
      <c r="Y227" s="22">
        <v>322.52499999999998</v>
      </c>
      <c r="AA227" s="22">
        <v>42.201000000000001</v>
      </c>
      <c r="AB227" s="22">
        <v>12.228</v>
      </c>
      <c r="AC227" s="22">
        <v>51.63</v>
      </c>
    </row>
    <row r="228" spans="1:29" x14ac:dyDescent="0.25">
      <c r="A228" s="54" t="s">
        <v>559</v>
      </c>
      <c r="B228" s="22">
        <v>5553.5519999999997</v>
      </c>
      <c r="C228" s="22">
        <v>5210.5010000000002</v>
      </c>
      <c r="D228" s="22">
        <v>15.997999999999999</v>
      </c>
      <c r="E228" s="22">
        <v>327.053</v>
      </c>
      <c r="F228" s="22">
        <v>5553.5519999999997</v>
      </c>
      <c r="G228" s="22">
        <v>92.64</v>
      </c>
      <c r="H228" s="22">
        <v>22.597000000000001</v>
      </c>
      <c r="I228" s="22">
        <v>9.5690000000000008</v>
      </c>
      <c r="J228" s="22">
        <v>68.626000000000005</v>
      </c>
      <c r="K228" s="22">
        <v>15.95</v>
      </c>
      <c r="L228" s="22">
        <v>1605.62</v>
      </c>
      <c r="N228" s="22">
        <v>7.6479999999999997</v>
      </c>
      <c r="O228" s="22">
        <v>133.58099999999999</v>
      </c>
      <c r="P228" s="22">
        <v>7.7229999999999999</v>
      </c>
      <c r="Q228" s="22">
        <v>5.2089999999999996</v>
      </c>
      <c r="R228" s="22">
        <v>6.8159999999999998</v>
      </c>
      <c r="S228" s="22">
        <v>221.119</v>
      </c>
      <c r="T228" s="22">
        <v>2681.5</v>
      </c>
      <c r="U228" s="22">
        <v>441.52499999999998</v>
      </c>
      <c r="V228" s="22">
        <v>225.001</v>
      </c>
      <c r="W228" s="22">
        <v>8.4280000000000008</v>
      </c>
      <c r="X228" s="22">
        <v>440.92399999999998</v>
      </c>
      <c r="Y228" s="22">
        <v>330.17200000000003</v>
      </c>
      <c r="AA228" s="22">
        <v>45.3</v>
      </c>
      <c r="AB228" s="22">
        <v>12.772</v>
      </c>
      <c r="AC228" s="22">
        <v>52.68</v>
      </c>
    </row>
    <row r="229" spans="1:29" x14ac:dyDescent="0.25">
      <c r="A229" s="54" t="s">
        <v>560</v>
      </c>
      <c r="B229" s="22">
        <v>5678.03</v>
      </c>
      <c r="C229" s="22">
        <v>5324.9350000000004</v>
      </c>
      <c r="D229" s="22">
        <v>16.178000000000001</v>
      </c>
      <c r="E229" s="22">
        <v>336.91699999999997</v>
      </c>
      <c r="F229" s="22">
        <v>5678.03</v>
      </c>
      <c r="G229" s="22">
        <v>94.162000000000006</v>
      </c>
      <c r="H229" s="22">
        <v>22.989000000000001</v>
      </c>
      <c r="I229" s="22">
        <v>9.8710000000000004</v>
      </c>
      <c r="J229" s="22">
        <v>69.049000000000007</v>
      </c>
      <c r="K229" s="22">
        <v>15.868</v>
      </c>
      <c r="L229" s="22">
        <v>1641.028</v>
      </c>
      <c r="N229" s="22">
        <v>8.173</v>
      </c>
      <c r="O229" s="22">
        <v>135.65700000000001</v>
      </c>
      <c r="P229" s="22">
        <v>7.81</v>
      </c>
      <c r="Q229" s="22">
        <v>4.6139999999999999</v>
      </c>
      <c r="R229" s="22">
        <v>6.8630000000000004</v>
      </c>
      <c r="S229" s="22">
        <v>231.24100000000001</v>
      </c>
      <c r="T229" s="22">
        <v>2748.518</v>
      </c>
      <c r="U229" s="22">
        <v>463.899</v>
      </c>
      <c r="V229" s="22">
        <v>209.70099999999999</v>
      </c>
      <c r="W229" s="22">
        <v>8.5869999999999997</v>
      </c>
      <c r="X229" s="22">
        <v>438.935</v>
      </c>
      <c r="Y229" s="22">
        <v>336.53</v>
      </c>
      <c r="AA229" s="22">
        <v>44.935000000000002</v>
      </c>
      <c r="AB229" s="22">
        <v>12.438000000000001</v>
      </c>
      <c r="AC229" s="22">
        <v>45.031999999999996</v>
      </c>
    </row>
    <row r="230" spans="1:29" x14ac:dyDescent="0.25">
      <c r="A230" s="54" t="s">
        <v>561</v>
      </c>
      <c r="B230" s="22">
        <v>5825.4780000000001</v>
      </c>
      <c r="C230" s="22">
        <v>5462.4070000000002</v>
      </c>
      <c r="D230" s="22">
        <v>16.135999999999999</v>
      </c>
      <c r="E230" s="22">
        <v>346.935</v>
      </c>
      <c r="F230" s="22">
        <v>5825.4780000000001</v>
      </c>
      <c r="G230" s="22">
        <v>95.683999999999997</v>
      </c>
      <c r="H230" s="22">
        <v>23.46</v>
      </c>
      <c r="I230" s="22">
        <v>9.8149999999999995</v>
      </c>
      <c r="J230" s="22">
        <v>68.256</v>
      </c>
      <c r="K230" s="22">
        <v>15.702999999999999</v>
      </c>
      <c r="L230" s="22">
        <v>1620.278</v>
      </c>
      <c r="N230" s="22">
        <v>8.1959999999999997</v>
      </c>
      <c r="O230" s="22">
        <v>140.30799999999999</v>
      </c>
      <c r="P230" s="22">
        <v>7.7649999999999997</v>
      </c>
      <c r="Q230" s="22">
        <v>4.0549999999999997</v>
      </c>
      <c r="R230" s="22">
        <v>6.8520000000000003</v>
      </c>
      <c r="S230" s="22">
        <v>235.721</v>
      </c>
      <c r="T230" s="22">
        <v>2870.6179999999999</v>
      </c>
      <c r="U230" s="22">
        <v>494.65600000000001</v>
      </c>
      <c r="V230" s="22">
        <v>215.20099999999999</v>
      </c>
      <c r="W230" s="22">
        <v>8.91</v>
      </c>
      <c r="X230" s="22">
        <v>452.14699999999999</v>
      </c>
      <c r="Y230" s="22">
        <v>347.53500000000003</v>
      </c>
      <c r="AA230" s="22">
        <v>44.222999999999999</v>
      </c>
      <c r="AB230" s="22">
        <v>14.606999999999999</v>
      </c>
      <c r="AC230" s="22">
        <v>45.781999999999996</v>
      </c>
    </row>
    <row r="231" spans="1:29" x14ac:dyDescent="0.25">
      <c r="A231" s="54" t="s">
        <v>562</v>
      </c>
      <c r="B231" s="22">
        <v>6013.3739999999998</v>
      </c>
      <c r="C231" s="22">
        <v>5639.1279999999997</v>
      </c>
      <c r="D231" s="22">
        <v>16.327000000000002</v>
      </c>
      <c r="E231" s="22">
        <v>357.91899999999998</v>
      </c>
      <c r="F231" s="22">
        <v>6013.3739999999998</v>
      </c>
      <c r="G231" s="22">
        <v>97.206000000000003</v>
      </c>
      <c r="H231" s="22">
        <v>23.936</v>
      </c>
      <c r="I231" s="22">
        <v>9.7579999999999991</v>
      </c>
      <c r="J231" s="22">
        <v>67.418000000000006</v>
      </c>
      <c r="K231" s="22">
        <v>15.313000000000001</v>
      </c>
      <c r="L231" s="22">
        <v>1666.4939999999999</v>
      </c>
      <c r="N231" s="22">
        <v>8.6280000000000001</v>
      </c>
      <c r="O231" s="22">
        <v>145.15199999999999</v>
      </c>
      <c r="P231" s="22">
        <v>7.94</v>
      </c>
      <c r="Q231" s="22">
        <v>3.556</v>
      </c>
      <c r="R231" s="22">
        <v>7.4829999999999997</v>
      </c>
      <c r="S231" s="22">
        <v>243.98</v>
      </c>
      <c r="T231" s="22">
        <v>2954.9720000000002</v>
      </c>
      <c r="U231" s="22">
        <v>520.66399999999999</v>
      </c>
      <c r="V231" s="22">
        <v>230</v>
      </c>
      <c r="W231" s="22">
        <v>10.874000000000001</v>
      </c>
      <c r="X231" s="22">
        <v>477.666</v>
      </c>
      <c r="Y231" s="22">
        <v>368.56900000000002</v>
      </c>
      <c r="AA231" s="22">
        <v>46.686</v>
      </c>
      <c r="AB231" s="22">
        <v>14.845000000000001</v>
      </c>
      <c r="AC231" s="22">
        <v>47.566000000000003</v>
      </c>
    </row>
    <row r="232" spans="1:29" x14ac:dyDescent="0.25">
      <c r="A232" s="54" t="s">
        <v>563</v>
      </c>
      <c r="B232" s="22">
        <v>6222.3990000000003</v>
      </c>
      <c r="C232" s="22">
        <v>5833.6189999999997</v>
      </c>
      <c r="D232" s="22">
        <v>16.814</v>
      </c>
      <c r="E232" s="22">
        <v>371.96600000000001</v>
      </c>
      <c r="F232" s="22">
        <v>6222.3990000000003</v>
      </c>
      <c r="G232" s="22">
        <v>98.727999999999994</v>
      </c>
      <c r="H232" s="22">
        <v>24.417000000000002</v>
      </c>
      <c r="I232" s="22">
        <v>9.7010000000000005</v>
      </c>
      <c r="J232" s="22">
        <v>66.228999999999999</v>
      </c>
      <c r="K232" s="22">
        <v>15.173999999999999</v>
      </c>
      <c r="L232" s="22">
        <v>1765.7560000000001</v>
      </c>
      <c r="N232" s="22">
        <v>9.1590000000000007</v>
      </c>
      <c r="O232" s="22">
        <v>148.71799999999999</v>
      </c>
      <c r="P232" s="22">
        <v>7.9550000000000001</v>
      </c>
      <c r="Q232" s="22">
        <v>3.1739999999999999</v>
      </c>
      <c r="R232" s="22">
        <v>7.7249999999999996</v>
      </c>
      <c r="S232" s="22">
        <v>256.99299999999999</v>
      </c>
      <c r="T232" s="22">
        <v>2996.0360000000001</v>
      </c>
      <c r="U232" s="22">
        <v>542.26199999999994</v>
      </c>
      <c r="V232" s="22">
        <v>256.2</v>
      </c>
      <c r="W232" s="22">
        <v>14.172000000000001</v>
      </c>
      <c r="X232" s="22">
        <v>497.93</v>
      </c>
      <c r="Y232" s="22">
        <v>382.78899999999999</v>
      </c>
      <c r="AA232" s="22">
        <v>48.127000000000002</v>
      </c>
      <c r="AB232" s="22">
        <v>15.853</v>
      </c>
      <c r="AC232" s="22">
        <v>51.161000000000001</v>
      </c>
    </row>
    <row r="233" spans="1:29" x14ac:dyDescent="0.25">
      <c r="A233" s="54" t="s">
        <v>564</v>
      </c>
      <c r="B233" s="22">
        <v>6434.3739999999998</v>
      </c>
      <c r="C233" s="22">
        <v>6031.1270000000004</v>
      </c>
      <c r="D233" s="22">
        <v>16.867999999999999</v>
      </c>
      <c r="E233" s="22">
        <v>386.37799999999999</v>
      </c>
      <c r="F233" s="22">
        <v>6434.3739999999998</v>
      </c>
      <c r="G233" s="22">
        <v>100.25</v>
      </c>
      <c r="H233" s="22">
        <v>24.899000000000001</v>
      </c>
      <c r="I233" s="22">
        <v>9.6449999999999996</v>
      </c>
      <c r="J233" s="22">
        <v>66.228999999999999</v>
      </c>
      <c r="K233" s="22">
        <v>14.958</v>
      </c>
      <c r="L233" s="22">
        <v>1849.0920000000001</v>
      </c>
      <c r="N233" s="22">
        <v>9.6530000000000005</v>
      </c>
      <c r="O233" s="22">
        <v>151.96299999999999</v>
      </c>
      <c r="P233" s="22">
        <v>6.7460000000000004</v>
      </c>
      <c r="Q233" s="22">
        <v>2.78</v>
      </c>
      <c r="R233" s="22">
        <v>7.8710000000000004</v>
      </c>
      <c r="S233" s="22">
        <v>276.81299999999999</v>
      </c>
      <c r="T233" s="22">
        <v>3063.6970000000001</v>
      </c>
      <c r="U233" s="22">
        <v>545.46199999999999</v>
      </c>
      <c r="V233" s="22">
        <v>285.60000000000002</v>
      </c>
      <c r="W233" s="22">
        <v>18.716000000000001</v>
      </c>
      <c r="X233" s="22">
        <v>500.72399999999999</v>
      </c>
      <c r="Y233" s="22">
        <v>381.774</v>
      </c>
      <c r="AA233" s="22">
        <v>47.951000000000001</v>
      </c>
      <c r="AB233" s="22">
        <v>15.028</v>
      </c>
      <c r="AC233" s="22">
        <v>55.970999999999997</v>
      </c>
    </row>
    <row r="234" spans="1:29" x14ac:dyDescent="0.25">
      <c r="A234" s="54" t="s">
        <v>565</v>
      </c>
      <c r="B234" s="22">
        <v>6605.2359999999999</v>
      </c>
      <c r="C234" s="22">
        <v>6205.3320000000003</v>
      </c>
      <c r="D234" s="22">
        <v>17.231999999999999</v>
      </c>
      <c r="E234" s="22">
        <v>382.67099999999999</v>
      </c>
      <c r="F234" s="22">
        <v>6605.2359999999999</v>
      </c>
      <c r="G234" s="22">
        <v>101.77200000000001</v>
      </c>
      <c r="H234" s="22">
        <v>25.190999999999999</v>
      </c>
      <c r="I234" s="22">
        <v>9.6560000000000006</v>
      </c>
      <c r="J234" s="22">
        <v>66.194999999999993</v>
      </c>
      <c r="K234" s="22">
        <v>14.704000000000001</v>
      </c>
      <c r="L234" s="22">
        <v>1903.7629999999999</v>
      </c>
      <c r="N234" s="22">
        <v>10.563000000000001</v>
      </c>
      <c r="O234" s="22">
        <v>154.80799999999999</v>
      </c>
      <c r="P234" s="22">
        <v>6.6760000000000002</v>
      </c>
      <c r="Q234" s="22">
        <v>2.4079999999999999</v>
      </c>
      <c r="R234" s="22">
        <v>7.2830000000000004</v>
      </c>
      <c r="S234" s="22">
        <v>299.87700000000001</v>
      </c>
      <c r="T234" s="22">
        <v>3131.9189999999999</v>
      </c>
      <c r="U234" s="22">
        <v>570.346</v>
      </c>
      <c r="V234" s="22">
        <v>282.8</v>
      </c>
      <c r="W234" s="22">
        <v>17.274999999999999</v>
      </c>
      <c r="X234" s="22">
        <v>516.65</v>
      </c>
      <c r="Y234" s="22">
        <v>398.17200000000003</v>
      </c>
      <c r="AA234" s="22">
        <v>47.39</v>
      </c>
      <c r="AB234" s="22">
        <v>15.161</v>
      </c>
      <c r="AC234" s="22">
        <v>55.927</v>
      </c>
    </row>
    <row r="235" spans="1:29" x14ac:dyDescent="0.25">
      <c r="A235" s="54" t="s">
        <v>566</v>
      </c>
      <c r="B235" s="22">
        <v>6847.9350000000004</v>
      </c>
      <c r="C235" s="22">
        <v>6464.2619999999997</v>
      </c>
      <c r="D235" s="22">
        <v>17.66</v>
      </c>
      <c r="E235" s="22">
        <v>366.01299999999998</v>
      </c>
      <c r="F235" s="22">
        <v>6847.9350000000004</v>
      </c>
      <c r="G235" s="22">
        <v>103.294</v>
      </c>
      <c r="H235" s="22">
        <v>25.488</v>
      </c>
      <c r="I235" s="22">
        <v>9.6660000000000004</v>
      </c>
      <c r="J235" s="22">
        <v>68.274000000000001</v>
      </c>
      <c r="K235" s="22">
        <v>14.446999999999999</v>
      </c>
      <c r="L235" s="22">
        <v>1994.2570000000001</v>
      </c>
      <c r="N235" s="22">
        <v>11.103999999999999</v>
      </c>
      <c r="O235" s="22">
        <v>159.673</v>
      </c>
      <c r="P235" s="22">
        <v>6.1879999999999997</v>
      </c>
      <c r="Q235" s="22">
        <v>2.0819999999999999</v>
      </c>
      <c r="R235" s="22">
        <v>8.2070000000000007</v>
      </c>
      <c r="S235" s="22">
        <v>331.37700000000001</v>
      </c>
      <c r="T235" s="22">
        <v>3190.7840000000001</v>
      </c>
      <c r="U235" s="22">
        <v>585.25800000000004</v>
      </c>
      <c r="V235" s="22">
        <v>313.8</v>
      </c>
      <c r="W235" s="22">
        <v>24.036000000000001</v>
      </c>
      <c r="X235" s="22">
        <v>536.41600000000005</v>
      </c>
      <c r="Y235" s="22">
        <v>411.71600000000001</v>
      </c>
      <c r="AA235" s="22">
        <v>48.444000000000003</v>
      </c>
      <c r="AB235" s="22">
        <v>15.082000000000001</v>
      </c>
      <c r="AC235" s="22">
        <v>61.173999999999999</v>
      </c>
    </row>
    <row r="236" spans="1:29" x14ac:dyDescent="0.25">
      <c r="A236" s="54" t="s">
        <v>567</v>
      </c>
      <c r="B236" s="22">
        <v>7077.3909999999996</v>
      </c>
      <c r="C236" s="22">
        <v>6708.6350000000002</v>
      </c>
      <c r="D236" s="22">
        <v>18.11</v>
      </c>
      <c r="E236" s="22">
        <v>350.64499999999998</v>
      </c>
      <c r="F236" s="22">
        <v>7077.3909999999996</v>
      </c>
      <c r="G236" s="22">
        <v>104.816</v>
      </c>
      <c r="H236" s="22">
        <v>25.792000000000002</v>
      </c>
      <c r="I236" s="22">
        <v>9.6769999999999996</v>
      </c>
      <c r="J236" s="22">
        <v>69.887</v>
      </c>
      <c r="K236" s="22">
        <v>14.196</v>
      </c>
      <c r="L236" s="22">
        <v>2058.0140000000001</v>
      </c>
      <c r="N236" s="22">
        <v>11.531000000000001</v>
      </c>
      <c r="O236" s="22">
        <v>167.708</v>
      </c>
      <c r="P236" s="22">
        <v>6.5049999999999999</v>
      </c>
      <c r="Q236" s="22">
        <v>1.8460000000000001</v>
      </c>
      <c r="R236" s="22">
        <v>8.9649999999999999</v>
      </c>
      <c r="S236" s="22">
        <v>366.45100000000002</v>
      </c>
      <c r="T236" s="22">
        <v>3264.6390000000001</v>
      </c>
      <c r="U236" s="22">
        <v>616.54</v>
      </c>
      <c r="V236" s="22">
        <v>320.5</v>
      </c>
      <c r="W236" s="22">
        <v>30.324000000000002</v>
      </c>
      <c r="X236" s="22">
        <v>559.47299999999996</v>
      </c>
      <c r="Y236" s="22">
        <v>431.02800000000002</v>
      </c>
      <c r="AA236" s="22">
        <v>49.384999999999998</v>
      </c>
      <c r="AB236" s="22">
        <v>15.385</v>
      </c>
      <c r="AC236" s="22">
        <v>63.674999999999997</v>
      </c>
    </row>
    <row r="237" spans="1:29" x14ac:dyDescent="0.25">
      <c r="A237" s="54" t="s">
        <v>568</v>
      </c>
      <c r="B237" s="22">
        <v>7261.36</v>
      </c>
      <c r="C237" s="22">
        <v>6915.9089999999997</v>
      </c>
      <c r="D237" s="22">
        <v>18.800999999999998</v>
      </c>
      <c r="E237" s="22">
        <v>326.64999999999998</v>
      </c>
      <c r="F237" s="22">
        <v>7261.36</v>
      </c>
      <c r="G237" s="22">
        <v>106.33799999999999</v>
      </c>
      <c r="H237" s="22">
        <v>26.096</v>
      </c>
      <c r="I237" s="22">
        <v>9.6869999999999994</v>
      </c>
      <c r="J237" s="22">
        <v>73.59</v>
      </c>
      <c r="K237" s="22">
        <v>14.098000000000001</v>
      </c>
      <c r="L237" s="22">
        <v>2050.962</v>
      </c>
      <c r="N237" s="22">
        <v>12.176</v>
      </c>
      <c r="O237" s="22">
        <v>172.911</v>
      </c>
      <c r="P237" s="22">
        <v>8.4220000000000006</v>
      </c>
      <c r="Q237" s="22">
        <v>1.6579999999999999</v>
      </c>
      <c r="R237" s="22">
        <v>6.3579999999999997</v>
      </c>
      <c r="S237" s="22">
        <v>519.12699999999995</v>
      </c>
      <c r="T237" s="22">
        <v>3233.511</v>
      </c>
      <c r="U237" s="22">
        <v>669.04100000000005</v>
      </c>
      <c r="V237" s="22">
        <v>320.2</v>
      </c>
      <c r="W237" s="22">
        <v>37.185000000000002</v>
      </c>
      <c r="X237" s="22">
        <v>593.37599999999998</v>
      </c>
      <c r="Y237" s="22">
        <v>461.6</v>
      </c>
      <c r="AA237" s="22">
        <v>51.673000000000002</v>
      </c>
      <c r="AB237" s="22">
        <v>16.123000000000001</v>
      </c>
      <c r="AC237" s="22">
        <v>63.98</v>
      </c>
    </row>
    <row r="238" spans="1:29" x14ac:dyDescent="0.25">
      <c r="A238" s="54" t="s">
        <v>569</v>
      </c>
      <c r="B238" s="22">
        <v>7467.45</v>
      </c>
      <c r="C238" s="22">
        <v>7091.0069999999996</v>
      </c>
      <c r="D238" s="22">
        <v>19.829999999999998</v>
      </c>
      <c r="E238" s="22">
        <v>356.61200000000002</v>
      </c>
      <c r="F238" s="22">
        <v>7467.45</v>
      </c>
      <c r="G238" s="22">
        <v>107.86</v>
      </c>
      <c r="H238" s="22">
        <v>29.536000000000001</v>
      </c>
      <c r="I238" s="22">
        <v>10.097</v>
      </c>
      <c r="J238" s="22">
        <v>76.403999999999996</v>
      </c>
      <c r="K238" s="22">
        <v>13.965</v>
      </c>
      <c r="L238" s="22">
        <v>2147.5120000000002</v>
      </c>
      <c r="N238" s="22">
        <v>12.734999999999999</v>
      </c>
      <c r="O238" s="22">
        <v>176.197</v>
      </c>
      <c r="P238" s="22">
        <v>8.468</v>
      </c>
      <c r="Q238" s="22">
        <v>1.462</v>
      </c>
      <c r="R238" s="22">
        <v>5.2709999999999999</v>
      </c>
      <c r="S238" s="22">
        <v>518.08600000000001</v>
      </c>
      <c r="T238" s="22">
        <v>3241.2269999999999</v>
      </c>
      <c r="U238" s="22">
        <v>743.12099999999998</v>
      </c>
      <c r="V238" s="22">
        <v>333</v>
      </c>
      <c r="W238" s="22">
        <v>42.509</v>
      </c>
      <c r="X238" s="22">
        <v>618.92700000000002</v>
      </c>
      <c r="Y238" s="22">
        <v>480.52100000000002</v>
      </c>
      <c r="AA238" s="22">
        <v>53.460999999999999</v>
      </c>
      <c r="AB238" s="22">
        <v>18.186</v>
      </c>
      <c r="AC238" s="22">
        <v>66.759</v>
      </c>
    </row>
    <row r="239" spans="1:29" x14ac:dyDescent="0.25">
      <c r="A239" s="54" t="s">
        <v>570</v>
      </c>
      <c r="B239" s="22">
        <v>7758.7269999999999</v>
      </c>
      <c r="C239" s="22">
        <v>7361.4120000000003</v>
      </c>
      <c r="D239" s="22">
        <v>20.83</v>
      </c>
      <c r="E239" s="22">
        <v>376.48500000000001</v>
      </c>
      <c r="F239" s="22">
        <v>7758.7269999999999</v>
      </c>
      <c r="G239" s="22">
        <v>109.38200000000001</v>
      </c>
      <c r="H239" s="22">
        <v>32.975000000000001</v>
      </c>
      <c r="I239" s="22">
        <v>10.507</v>
      </c>
      <c r="J239" s="22">
        <v>74.510000000000005</v>
      </c>
      <c r="K239" s="22">
        <v>13.82</v>
      </c>
      <c r="L239" s="22">
        <v>2261.5859999999998</v>
      </c>
      <c r="N239" s="22">
        <v>13.83</v>
      </c>
      <c r="O239" s="22">
        <v>186.328</v>
      </c>
      <c r="P239" s="22">
        <v>8.4139999999999997</v>
      </c>
      <c r="Q239" s="22">
        <v>1.4530000000000001</v>
      </c>
      <c r="R239" s="22">
        <v>6.3920000000000003</v>
      </c>
      <c r="S239" s="22">
        <v>514.96100000000001</v>
      </c>
      <c r="T239" s="22">
        <v>3258.248</v>
      </c>
      <c r="U239" s="22">
        <v>835.47299999999996</v>
      </c>
      <c r="V239" s="22">
        <v>378.3</v>
      </c>
      <c r="W239" s="22">
        <v>52.548000000000002</v>
      </c>
      <c r="X239" s="22">
        <v>674.41399999999999</v>
      </c>
      <c r="Y239" s="22">
        <v>522.83399999999995</v>
      </c>
      <c r="AA239" s="22">
        <v>57.146000000000001</v>
      </c>
      <c r="AB239" s="22">
        <v>19.98</v>
      </c>
      <c r="AC239" s="22">
        <v>74.453999999999994</v>
      </c>
    </row>
    <row r="240" spans="1:29" x14ac:dyDescent="0.25">
      <c r="A240" s="54" t="s">
        <v>571</v>
      </c>
      <c r="B240" s="22">
        <v>8025.7460000000001</v>
      </c>
      <c r="C240" s="22">
        <v>7606.6279999999997</v>
      </c>
      <c r="D240" s="22">
        <v>22.225000000000001</v>
      </c>
      <c r="E240" s="22">
        <v>396.892</v>
      </c>
      <c r="F240" s="22">
        <v>8025.7460000000001</v>
      </c>
      <c r="G240" s="22">
        <v>110.9</v>
      </c>
      <c r="H240" s="22">
        <v>36.456000000000003</v>
      </c>
      <c r="I240" s="22">
        <v>10.916</v>
      </c>
      <c r="J240" s="22">
        <v>81.034000000000006</v>
      </c>
      <c r="K240" s="22">
        <v>13.708</v>
      </c>
      <c r="L240" s="22">
        <v>2350.462</v>
      </c>
      <c r="N240" s="22">
        <v>14.709</v>
      </c>
      <c r="O240" s="22">
        <v>193.637</v>
      </c>
      <c r="P240" s="22">
        <v>8.3889999999999993</v>
      </c>
      <c r="Q240" s="22">
        <v>1.454</v>
      </c>
      <c r="R240" s="22">
        <v>5.32</v>
      </c>
      <c r="S240" s="22">
        <v>511.06599999999997</v>
      </c>
      <c r="T240" s="22">
        <v>3273.41</v>
      </c>
      <c r="U240" s="22">
        <v>954.87699999999995</v>
      </c>
      <c r="V240" s="22">
        <v>393.2</v>
      </c>
      <c r="W240" s="22">
        <v>66.207999999999998</v>
      </c>
      <c r="X240" s="22">
        <v>729.98400000000004</v>
      </c>
      <c r="Y240" s="22">
        <v>570.05999999999995</v>
      </c>
      <c r="AA240" s="22">
        <v>61.494</v>
      </c>
      <c r="AB240" s="22">
        <v>20.645</v>
      </c>
      <c r="AC240" s="22">
        <v>77.784999999999997</v>
      </c>
    </row>
    <row r="241" spans="1:29" x14ac:dyDescent="0.25">
      <c r="A241" s="54" t="s">
        <v>572</v>
      </c>
      <c r="B241" s="22">
        <v>8293.08</v>
      </c>
      <c r="C241" s="22">
        <v>7860.1660000000002</v>
      </c>
      <c r="D241" s="22">
        <v>23.495999999999999</v>
      </c>
      <c r="E241" s="22">
        <v>409.41699999999997</v>
      </c>
      <c r="F241" s="22">
        <v>8293.08</v>
      </c>
      <c r="G241" s="22">
        <v>112.9</v>
      </c>
      <c r="H241" s="22">
        <v>39.936</v>
      </c>
      <c r="I241" s="22">
        <v>11.326000000000001</v>
      </c>
      <c r="J241" s="22">
        <v>75.328999999999994</v>
      </c>
      <c r="K241" s="22">
        <v>13.622999999999999</v>
      </c>
      <c r="L241" s="22">
        <v>2440.828</v>
      </c>
      <c r="N241" s="22">
        <v>15.565</v>
      </c>
      <c r="O241" s="22">
        <v>198.64599999999999</v>
      </c>
      <c r="P241" s="22">
        <v>8.0670000000000002</v>
      </c>
      <c r="Q241" s="22">
        <v>1.429</v>
      </c>
      <c r="R241" s="22">
        <v>5.1260000000000003</v>
      </c>
      <c r="S241" s="22">
        <v>508.61</v>
      </c>
      <c r="T241" s="22">
        <v>3277.346</v>
      </c>
      <c r="U241" s="22">
        <v>1059.2049999999999</v>
      </c>
      <c r="V241" s="22">
        <v>422</v>
      </c>
      <c r="W241" s="22">
        <v>103.14400000000001</v>
      </c>
      <c r="X241" s="22">
        <v>775.93100000000004</v>
      </c>
      <c r="Y241" s="22">
        <v>604.76400000000001</v>
      </c>
      <c r="AA241" s="22">
        <v>63.865000000000002</v>
      </c>
      <c r="AB241" s="22">
        <v>23.608000000000001</v>
      </c>
      <c r="AC241" s="22">
        <v>83.694000000000003</v>
      </c>
    </row>
    <row r="242" spans="1:29" x14ac:dyDescent="0.25">
      <c r="A242" s="54" t="s">
        <v>573</v>
      </c>
      <c r="B242" s="22">
        <v>8538.0229999999992</v>
      </c>
      <c r="C242" s="22">
        <v>8090.027</v>
      </c>
      <c r="D242" s="22">
        <v>25</v>
      </c>
      <c r="E242" s="22">
        <v>422.99599999999998</v>
      </c>
      <c r="F242" s="22">
        <v>8538.0229999999992</v>
      </c>
      <c r="G242" s="22">
        <v>115.4</v>
      </c>
      <c r="H242" s="22">
        <v>40.18</v>
      </c>
      <c r="I242" s="22">
        <v>11.807</v>
      </c>
      <c r="J242" s="22">
        <v>75.784999999999997</v>
      </c>
      <c r="K242" s="22">
        <v>13.503</v>
      </c>
      <c r="L242" s="22">
        <v>2510.8789999999999</v>
      </c>
      <c r="N242" s="22">
        <v>20.343</v>
      </c>
      <c r="O242" s="22">
        <v>203.37</v>
      </c>
      <c r="P242" s="22">
        <v>8.0220000000000002</v>
      </c>
      <c r="Q242" s="22">
        <v>1.411</v>
      </c>
      <c r="R242" s="22">
        <v>4.28</v>
      </c>
      <c r="S242" s="22">
        <v>498.02300000000002</v>
      </c>
      <c r="T242" s="22">
        <v>3301.8139999999999</v>
      </c>
      <c r="U242" s="22">
        <v>1194.2550000000001</v>
      </c>
      <c r="V242" s="22">
        <v>428.8</v>
      </c>
      <c r="W242" s="22">
        <v>110.151</v>
      </c>
      <c r="X242" s="22">
        <v>805.48</v>
      </c>
      <c r="Y242" s="22">
        <v>627.22699999999998</v>
      </c>
      <c r="AA242" s="22">
        <v>65.578999999999994</v>
      </c>
      <c r="AB242" s="22">
        <v>27.329000000000001</v>
      </c>
      <c r="AC242" s="22">
        <v>85.344999999999999</v>
      </c>
    </row>
    <row r="243" spans="1:29" x14ac:dyDescent="0.25">
      <c r="A243" s="54" t="s">
        <v>574</v>
      </c>
      <c r="B243" s="22">
        <v>8849.6029999999992</v>
      </c>
      <c r="C243" s="22">
        <v>8380.7260000000006</v>
      </c>
      <c r="D243" s="22">
        <v>27.048999999999999</v>
      </c>
      <c r="E243" s="22">
        <v>441.827</v>
      </c>
      <c r="F243" s="22">
        <v>8849.6029999999992</v>
      </c>
      <c r="G243" s="22">
        <v>117.4</v>
      </c>
      <c r="H243" s="22">
        <v>40.427</v>
      </c>
      <c r="I243" s="22">
        <v>12.288</v>
      </c>
      <c r="J243" s="22">
        <v>80.462000000000003</v>
      </c>
      <c r="K243" s="22">
        <v>13.446999999999999</v>
      </c>
      <c r="L243" s="22">
        <v>2613.5749999999998</v>
      </c>
      <c r="N243" s="22">
        <v>20.27</v>
      </c>
      <c r="O243" s="22">
        <v>211.755</v>
      </c>
      <c r="P243" s="22">
        <v>8.109</v>
      </c>
      <c r="Q243" s="22">
        <v>1.4</v>
      </c>
      <c r="R243" s="22">
        <v>4.1950000000000003</v>
      </c>
      <c r="S243" s="22">
        <v>485.59300000000002</v>
      </c>
      <c r="T243" s="22">
        <v>3338.2539999999999</v>
      </c>
      <c r="U243" s="22">
        <v>1342.5840000000001</v>
      </c>
      <c r="V243" s="22">
        <v>438.8</v>
      </c>
      <c r="W243" s="22">
        <v>121.044</v>
      </c>
      <c r="X243" s="22">
        <v>854.58</v>
      </c>
      <c r="Y243" s="22">
        <v>666.37099999999998</v>
      </c>
      <c r="AA243" s="22">
        <v>69.331000000000003</v>
      </c>
      <c r="AB243" s="22">
        <v>31.349</v>
      </c>
      <c r="AC243" s="22">
        <v>87.528999999999996</v>
      </c>
    </row>
    <row r="244" spans="1:29" x14ac:dyDescent="0.25">
      <c r="A244" s="54" t="s">
        <v>575</v>
      </c>
      <c r="B244" s="22">
        <v>9167.6119999999992</v>
      </c>
      <c r="C244" s="22">
        <v>8678.9330000000009</v>
      </c>
      <c r="D244" s="22">
        <v>28.948</v>
      </c>
      <c r="E244" s="22">
        <v>459.73</v>
      </c>
      <c r="F244" s="22">
        <v>9167.6119999999992</v>
      </c>
      <c r="G244" s="22">
        <v>118.4</v>
      </c>
      <c r="H244" s="22">
        <v>40.677</v>
      </c>
      <c r="I244" s="22">
        <v>12.769</v>
      </c>
      <c r="J244" s="22">
        <v>88.366</v>
      </c>
      <c r="K244" s="22">
        <v>13.295999999999999</v>
      </c>
      <c r="L244" s="22">
        <v>2694.86</v>
      </c>
      <c r="N244" s="22">
        <v>20.459</v>
      </c>
      <c r="O244" s="22">
        <v>219.691</v>
      </c>
      <c r="P244" s="22">
        <v>8.1270000000000007</v>
      </c>
      <c r="Q244" s="22">
        <v>1.39</v>
      </c>
      <c r="R244" s="22">
        <v>3.448</v>
      </c>
      <c r="S244" s="22">
        <v>470.65899999999999</v>
      </c>
      <c r="T244" s="22">
        <v>3382.0259999999998</v>
      </c>
      <c r="U244" s="22">
        <v>1508.777</v>
      </c>
      <c r="V244" s="22">
        <v>454.09899999999999</v>
      </c>
      <c r="W244" s="22">
        <v>130.56800000000001</v>
      </c>
      <c r="X244" s="22">
        <v>885.34500000000003</v>
      </c>
      <c r="Y244" s="22">
        <v>684.447</v>
      </c>
      <c r="AA244" s="22">
        <v>73.304000000000002</v>
      </c>
      <c r="AB244" s="22">
        <v>36.795999999999999</v>
      </c>
      <c r="AC244" s="22">
        <v>90.798000000000002</v>
      </c>
    </row>
    <row r="245" spans="1:29" x14ac:dyDescent="0.25">
      <c r="A245" s="54" t="s">
        <v>576</v>
      </c>
      <c r="B245" s="22">
        <v>9449.6319999999996</v>
      </c>
      <c r="C245" s="22">
        <v>8941.5239999999994</v>
      </c>
      <c r="D245" s="22">
        <v>31.126999999999999</v>
      </c>
      <c r="E245" s="22">
        <v>476.98</v>
      </c>
      <c r="F245" s="22">
        <v>9449.6319999999996</v>
      </c>
      <c r="G245" s="22">
        <v>117.9</v>
      </c>
      <c r="H245" s="22">
        <v>40.927</v>
      </c>
      <c r="I245" s="22">
        <v>13.250999999999999</v>
      </c>
      <c r="J245" s="22">
        <v>89.423000000000002</v>
      </c>
      <c r="K245" s="22">
        <v>13.194000000000001</v>
      </c>
      <c r="L245" s="22">
        <v>2730.1849999999999</v>
      </c>
      <c r="N245" s="22">
        <v>16.314</v>
      </c>
      <c r="O245" s="22">
        <v>226.09200000000001</v>
      </c>
      <c r="P245" s="22">
        <v>7.4710000000000001</v>
      </c>
      <c r="Q245" s="22">
        <v>1.38</v>
      </c>
      <c r="R245" s="22">
        <v>4.0759999999999996</v>
      </c>
      <c r="S245" s="22">
        <v>453.86599999999999</v>
      </c>
      <c r="T245" s="22">
        <v>3446.357</v>
      </c>
      <c r="U245" s="22">
        <v>1671.454</v>
      </c>
      <c r="V245" s="22">
        <v>489.8</v>
      </c>
      <c r="W245" s="22">
        <v>127.94199999999999</v>
      </c>
      <c r="X245" s="22">
        <v>917.952</v>
      </c>
      <c r="Y245" s="22">
        <v>700.65899999999999</v>
      </c>
      <c r="AA245" s="22">
        <v>75.872</v>
      </c>
      <c r="AB245" s="22">
        <v>43.460999999999999</v>
      </c>
      <c r="AC245" s="22">
        <v>97.96</v>
      </c>
    </row>
    <row r="246" spans="1:29" x14ac:dyDescent="0.25">
      <c r="A246" s="54" t="s">
        <v>577</v>
      </c>
      <c r="B246" s="22">
        <v>9773.8529999999992</v>
      </c>
      <c r="C246" s="22">
        <v>9240.6129999999994</v>
      </c>
      <c r="D246" s="22">
        <v>33.704999999999998</v>
      </c>
      <c r="E246" s="22">
        <v>499.53500000000003</v>
      </c>
      <c r="F246" s="22">
        <v>9773.8529999999992</v>
      </c>
      <c r="G246" s="22">
        <v>115.9</v>
      </c>
      <c r="H246" s="22">
        <v>39.68</v>
      </c>
      <c r="I246" s="22">
        <v>13.112</v>
      </c>
      <c r="J246" s="22">
        <v>85.584000000000003</v>
      </c>
      <c r="K246" s="22">
        <v>13.18</v>
      </c>
      <c r="L246" s="22">
        <v>2800.3229999999999</v>
      </c>
      <c r="N246" s="22">
        <v>15.773</v>
      </c>
      <c r="O246" s="22">
        <v>231.11</v>
      </c>
      <c r="P246" s="22">
        <v>7.8609999999999998</v>
      </c>
      <c r="Q246" s="22">
        <v>1.3720000000000001</v>
      </c>
      <c r="R246" s="22">
        <v>4.3579999999999997</v>
      </c>
      <c r="S246" s="22">
        <v>454.84199999999998</v>
      </c>
      <c r="T246" s="22">
        <v>3527.4450000000002</v>
      </c>
      <c r="U246" s="22">
        <v>1818.8340000000001</v>
      </c>
      <c r="V246" s="22">
        <v>508.89</v>
      </c>
      <c r="W246" s="22">
        <v>135.589</v>
      </c>
      <c r="X246" s="22">
        <v>950.10699999999997</v>
      </c>
      <c r="Y246" s="22">
        <v>714.93899999999996</v>
      </c>
      <c r="AA246" s="22">
        <v>77.914000000000001</v>
      </c>
      <c r="AB246" s="22">
        <v>54.503</v>
      </c>
      <c r="AC246" s="22">
        <v>102.751</v>
      </c>
    </row>
    <row r="247" spans="1:29" x14ac:dyDescent="0.25">
      <c r="A247" s="54" t="s">
        <v>578</v>
      </c>
      <c r="B247" s="22">
        <v>10104.532999999999</v>
      </c>
      <c r="C247" s="22">
        <v>9547.6890000000003</v>
      </c>
      <c r="D247" s="22">
        <v>35.945</v>
      </c>
      <c r="E247" s="22">
        <v>520.899</v>
      </c>
      <c r="F247" s="22">
        <v>10104.532999999999</v>
      </c>
      <c r="G247" s="22">
        <v>111.9</v>
      </c>
      <c r="H247" s="22">
        <v>38.418999999999997</v>
      </c>
      <c r="I247" s="22">
        <v>12.973000000000001</v>
      </c>
      <c r="J247" s="22">
        <v>89.210999999999999</v>
      </c>
      <c r="K247" s="22">
        <v>13.396000000000001</v>
      </c>
      <c r="L247" s="22">
        <v>2891.0329999999999</v>
      </c>
      <c r="N247" s="22">
        <v>18.129000000000001</v>
      </c>
      <c r="O247" s="22">
        <v>240.786</v>
      </c>
      <c r="P247" s="22">
        <v>8.56</v>
      </c>
      <c r="Q247" s="22">
        <v>1.3620000000000001</v>
      </c>
      <c r="R247" s="22">
        <v>4.7709999999999999</v>
      </c>
      <c r="S247" s="22">
        <v>456.11700000000002</v>
      </c>
      <c r="T247" s="22">
        <v>3594.72</v>
      </c>
      <c r="U247" s="22">
        <v>1964.97</v>
      </c>
      <c r="V247" s="22">
        <v>520.50300000000004</v>
      </c>
      <c r="W247" s="22">
        <v>137.68299999999999</v>
      </c>
      <c r="X247" s="22">
        <v>1002.574</v>
      </c>
      <c r="Y247" s="22">
        <v>752.12800000000004</v>
      </c>
      <c r="AA247" s="22">
        <v>81.820999999999998</v>
      </c>
      <c r="AB247" s="22">
        <v>64.022999999999996</v>
      </c>
      <c r="AC247" s="22">
        <v>104.602</v>
      </c>
    </row>
    <row r="248" spans="1:29" x14ac:dyDescent="0.25">
      <c r="A248" s="54" t="s">
        <v>579</v>
      </c>
      <c r="B248" s="22">
        <v>10364.758</v>
      </c>
      <c r="C248" s="22">
        <v>9787.7250000000004</v>
      </c>
      <c r="D248" s="22">
        <v>37.939</v>
      </c>
      <c r="E248" s="22">
        <v>539.09400000000005</v>
      </c>
      <c r="F248" s="22">
        <v>10364.758</v>
      </c>
      <c r="G248" s="22">
        <v>106.9</v>
      </c>
      <c r="H248" s="22">
        <v>37.143999999999998</v>
      </c>
      <c r="I248" s="22">
        <v>12.834</v>
      </c>
      <c r="J248" s="22">
        <v>93.745000000000005</v>
      </c>
      <c r="K248" s="22">
        <v>13.372999999999999</v>
      </c>
      <c r="L248" s="22">
        <v>2920.6170000000002</v>
      </c>
      <c r="N248" s="22">
        <v>17.045999999999999</v>
      </c>
      <c r="O248" s="22">
        <v>248.74700000000001</v>
      </c>
      <c r="P248" s="22">
        <v>9.0920000000000005</v>
      </c>
      <c r="Q248" s="22">
        <v>1.353</v>
      </c>
      <c r="R248" s="22">
        <v>5.5570000000000004</v>
      </c>
      <c r="S248" s="22">
        <v>456.65199999999999</v>
      </c>
      <c r="T248" s="22">
        <v>3673.5770000000002</v>
      </c>
      <c r="U248" s="22">
        <v>2094.4160000000002</v>
      </c>
      <c r="V248" s="22">
        <v>539.54200000000003</v>
      </c>
      <c r="W248" s="22">
        <v>134.16300000000001</v>
      </c>
      <c r="X248" s="22">
        <v>1039.498</v>
      </c>
      <c r="Y248" s="22">
        <v>772.38</v>
      </c>
      <c r="AA248" s="22">
        <v>85.918000000000006</v>
      </c>
      <c r="AB248" s="22">
        <v>72.819000000000003</v>
      </c>
      <c r="AC248" s="22">
        <v>108.381</v>
      </c>
    </row>
    <row r="249" spans="1:29" x14ac:dyDescent="0.25">
      <c r="A249" s="54" t="s">
        <v>580</v>
      </c>
      <c r="B249" s="22">
        <v>10531.865</v>
      </c>
      <c r="C249" s="22">
        <v>9941.3469999999998</v>
      </c>
      <c r="D249" s="22">
        <v>39.357999999999997</v>
      </c>
      <c r="E249" s="22">
        <v>551.16</v>
      </c>
      <c r="F249" s="22">
        <v>10531.865</v>
      </c>
      <c r="G249" s="22">
        <v>102.9</v>
      </c>
      <c r="H249" s="22">
        <v>35.869</v>
      </c>
      <c r="I249" s="22">
        <v>12.695</v>
      </c>
      <c r="J249" s="22">
        <v>98.628</v>
      </c>
      <c r="K249" s="22">
        <v>13.347</v>
      </c>
      <c r="L249" s="22">
        <v>2933.473</v>
      </c>
      <c r="N249" s="22">
        <v>17.236000000000001</v>
      </c>
      <c r="O249" s="22">
        <v>252.506</v>
      </c>
      <c r="P249" s="22">
        <v>10.343</v>
      </c>
      <c r="Q249" s="22">
        <v>1.327</v>
      </c>
      <c r="R249" s="22">
        <v>5.194</v>
      </c>
      <c r="S249" s="22">
        <v>457.58699999999999</v>
      </c>
      <c r="T249" s="22">
        <v>3749.12</v>
      </c>
      <c r="U249" s="22">
        <v>2196.0259999999998</v>
      </c>
      <c r="V249" s="22">
        <v>541.44899999999996</v>
      </c>
      <c r="W249" s="22">
        <v>104.16500000000001</v>
      </c>
      <c r="X249" s="22">
        <v>1069.421</v>
      </c>
      <c r="Y249" s="22">
        <v>791.18200000000002</v>
      </c>
      <c r="AA249" s="22">
        <v>86.888000000000005</v>
      </c>
      <c r="AB249" s="22">
        <v>83.078999999999994</v>
      </c>
      <c r="AC249" s="22">
        <v>108.27200000000001</v>
      </c>
    </row>
    <row r="250" spans="1:29" x14ac:dyDescent="0.25">
      <c r="A250" s="54" t="s">
        <v>581</v>
      </c>
      <c r="B250" s="22">
        <v>10749.894</v>
      </c>
      <c r="C250" s="22">
        <v>10143.451999999999</v>
      </c>
      <c r="D250" s="22">
        <v>40.994999999999997</v>
      </c>
      <c r="E250" s="22">
        <v>565.44600000000003</v>
      </c>
      <c r="F250" s="22">
        <v>10749.894</v>
      </c>
      <c r="G250" s="22">
        <v>99.4</v>
      </c>
      <c r="H250" s="22">
        <v>33.183999999999997</v>
      </c>
      <c r="I250" s="22">
        <v>13.364000000000001</v>
      </c>
      <c r="J250" s="22">
        <v>104.434</v>
      </c>
      <c r="K250" s="22">
        <v>13.3</v>
      </c>
      <c r="L250" s="22">
        <v>2949.4119999999998</v>
      </c>
      <c r="N250" s="22">
        <v>16.701000000000001</v>
      </c>
      <c r="O250" s="22">
        <v>255.32599999999999</v>
      </c>
      <c r="P250" s="22">
        <v>9.92</v>
      </c>
      <c r="Q250" s="22">
        <v>1.2929999999999999</v>
      </c>
      <c r="R250" s="22">
        <v>5.7030000000000003</v>
      </c>
      <c r="S250" s="22">
        <v>455.22699999999998</v>
      </c>
      <c r="T250" s="22">
        <v>3866.0210000000002</v>
      </c>
      <c r="U250" s="22">
        <v>2286.422</v>
      </c>
      <c r="V250" s="22">
        <v>529.68499999999995</v>
      </c>
      <c r="W250" s="22">
        <v>110.502</v>
      </c>
      <c r="X250" s="22">
        <v>1083.1010000000001</v>
      </c>
      <c r="Y250" s="22">
        <v>797.59500000000003</v>
      </c>
      <c r="AA250" s="22">
        <v>86.971999999999994</v>
      </c>
      <c r="AB250" s="22">
        <v>90.346999999999994</v>
      </c>
      <c r="AC250" s="22">
        <v>108.187</v>
      </c>
    </row>
    <row r="251" spans="1:29" x14ac:dyDescent="0.25">
      <c r="A251" s="54" t="s">
        <v>582</v>
      </c>
      <c r="B251" s="22">
        <v>10955.710999999999</v>
      </c>
      <c r="C251" s="22">
        <v>10338.341</v>
      </c>
      <c r="D251" s="22">
        <v>41.1</v>
      </c>
      <c r="E251" s="22">
        <v>576.27</v>
      </c>
      <c r="F251" s="22">
        <v>10955.710999999999</v>
      </c>
      <c r="G251" s="22">
        <v>96.4</v>
      </c>
      <c r="H251" s="22">
        <v>30.47</v>
      </c>
      <c r="I251" s="22">
        <v>14.034000000000001</v>
      </c>
      <c r="J251" s="22">
        <v>101.139</v>
      </c>
      <c r="K251" s="22">
        <v>13.38</v>
      </c>
      <c r="L251" s="22">
        <v>2993.5479999999998</v>
      </c>
      <c r="N251" s="22">
        <v>17.46</v>
      </c>
      <c r="O251" s="22">
        <v>263.96499999999997</v>
      </c>
      <c r="P251" s="22">
        <v>9.7479999999999993</v>
      </c>
      <c r="Q251" s="22">
        <v>1.2789999999999999</v>
      </c>
      <c r="R251" s="22">
        <v>6.306</v>
      </c>
      <c r="S251" s="22">
        <v>453.85599999999999</v>
      </c>
      <c r="T251" s="22">
        <v>3987.3829999999998</v>
      </c>
      <c r="U251" s="22">
        <v>2354.8890000000001</v>
      </c>
      <c r="V251" s="22">
        <v>512.29300000000001</v>
      </c>
      <c r="W251" s="22">
        <v>99.561000000000007</v>
      </c>
      <c r="X251" s="22">
        <v>1104.53</v>
      </c>
      <c r="Y251" s="22">
        <v>823.14</v>
      </c>
      <c r="AA251" s="22">
        <v>88.927000000000007</v>
      </c>
      <c r="AB251" s="22">
        <v>87.801000000000002</v>
      </c>
      <c r="AC251" s="22">
        <v>104.66200000000001</v>
      </c>
    </row>
    <row r="252" spans="1:29" x14ac:dyDescent="0.25">
      <c r="A252" s="54" t="s">
        <v>583</v>
      </c>
      <c r="B252" s="22">
        <v>11144.852000000001</v>
      </c>
      <c r="C252" s="22">
        <v>10520.348</v>
      </c>
      <c r="D252" s="22">
        <v>41.933</v>
      </c>
      <c r="E252" s="22">
        <v>582.57100000000003</v>
      </c>
      <c r="F252" s="22">
        <v>11144.852000000001</v>
      </c>
      <c r="G252" s="22">
        <v>93.287000000000006</v>
      </c>
      <c r="H252" s="22">
        <v>27.725999999999999</v>
      </c>
      <c r="I252" s="22">
        <v>14.704000000000001</v>
      </c>
      <c r="J252" s="22">
        <v>106.764</v>
      </c>
      <c r="K252" s="22">
        <v>13.44</v>
      </c>
      <c r="L252" s="22">
        <v>3043.8229999999999</v>
      </c>
      <c r="N252" s="22">
        <v>17.815000000000001</v>
      </c>
      <c r="O252" s="22">
        <v>272.11</v>
      </c>
      <c r="P252" s="22">
        <v>9.5079999999999991</v>
      </c>
      <c r="Q252" s="22">
        <v>1.284</v>
      </c>
      <c r="R252" s="22">
        <v>6.952</v>
      </c>
      <c r="S252" s="22">
        <v>456.68900000000002</v>
      </c>
      <c r="T252" s="22">
        <v>4162.0919999999996</v>
      </c>
      <c r="U252" s="22">
        <v>2322.42</v>
      </c>
      <c r="V252" s="22">
        <v>505.83499999999998</v>
      </c>
      <c r="W252" s="22">
        <v>90.403000000000006</v>
      </c>
      <c r="X252" s="22">
        <v>1128.836</v>
      </c>
      <c r="Y252" s="22">
        <v>851.11500000000001</v>
      </c>
      <c r="AA252" s="22">
        <v>92.174999999999997</v>
      </c>
      <c r="AB252" s="22">
        <v>80.715000000000003</v>
      </c>
      <c r="AC252" s="22">
        <v>104.831</v>
      </c>
    </row>
    <row r="253" spans="1:29" x14ac:dyDescent="0.25">
      <c r="A253" s="54" t="s">
        <v>584</v>
      </c>
      <c r="B253" s="22">
        <v>11253.210999999999</v>
      </c>
      <c r="C253" s="22">
        <v>10625.894</v>
      </c>
      <c r="D253" s="22">
        <v>42.228999999999999</v>
      </c>
      <c r="E253" s="22">
        <v>585.08799999999997</v>
      </c>
      <c r="F253" s="22">
        <v>11253.210999999999</v>
      </c>
      <c r="G253" s="22">
        <v>90.787000000000006</v>
      </c>
      <c r="H253" s="22">
        <v>24.981000000000002</v>
      </c>
      <c r="I253" s="22">
        <v>15.374000000000001</v>
      </c>
      <c r="J253" s="22">
        <v>107.374</v>
      </c>
      <c r="K253" s="22">
        <v>13.667999999999999</v>
      </c>
      <c r="L253" s="22">
        <v>3068.86</v>
      </c>
      <c r="N253" s="22">
        <v>21.521999999999998</v>
      </c>
      <c r="O253" s="22">
        <v>280.21300000000002</v>
      </c>
      <c r="P253" s="22">
        <v>9.4499999999999993</v>
      </c>
      <c r="Q253" s="22">
        <v>1.2190000000000001</v>
      </c>
      <c r="R253" s="22">
        <v>9.7620000000000005</v>
      </c>
      <c r="S253" s="22">
        <v>447.86099999999999</v>
      </c>
      <c r="T253" s="22">
        <v>4371.759</v>
      </c>
      <c r="U253" s="22">
        <v>2234.0650000000001</v>
      </c>
      <c r="V253" s="22">
        <v>475.64800000000002</v>
      </c>
      <c r="W253" s="22">
        <v>80.668000000000006</v>
      </c>
      <c r="X253" s="22">
        <v>1138.0039999999999</v>
      </c>
      <c r="Y253" s="22">
        <v>872.72</v>
      </c>
      <c r="AA253" s="22">
        <v>94.129000000000005</v>
      </c>
      <c r="AB253" s="22">
        <v>72.423000000000002</v>
      </c>
      <c r="AC253" s="22">
        <v>98.731999999999999</v>
      </c>
    </row>
    <row r="254" spans="1:29" x14ac:dyDescent="0.25">
      <c r="A254" s="54" t="s">
        <v>585</v>
      </c>
      <c r="B254" s="22">
        <v>11323.931</v>
      </c>
      <c r="C254" s="22">
        <v>10697.609</v>
      </c>
      <c r="D254" s="22">
        <v>41.484999999999999</v>
      </c>
      <c r="E254" s="22">
        <v>584.83600000000001</v>
      </c>
      <c r="F254" s="22">
        <v>11323.931</v>
      </c>
      <c r="G254" s="22">
        <v>88.787000000000006</v>
      </c>
      <c r="H254" s="22">
        <v>23.658000000000001</v>
      </c>
      <c r="I254" s="22">
        <v>15.106</v>
      </c>
      <c r="J254" s="22">
        <v>106.51900000000001</v>
      </c>
      <c r="K254" s="22">
        <v>13.776</v>
      </c>
      <c r="L254" s="22">
        <v>3081.6370000000002</v>
      </c>
      <c r="N254" s="22">
        <v>22.06</v>
      </c>
      <c r="O254" s="22">
        <v>287.846</v>
      </c>
      <c r="P254" s="22">
        <v>9.1509999999999998</v>
      </c>
      <c r="Q254" s="22">
        <v>1.2589999999999999</v>
      </c>
      <c r="R254" s="22">
        <v>9.2159999999999993</v>
      </c>
      <c r="S254" s="22">
        <v>450.94499999999999</v>
      </c>
      <c r="T254" s="22">
        <v>4509.951</v>
      </c>
      <c r="U254" s="22">
        <v>2176.4180000000001</v>
      </c>
      <c r="V254" s="22">
        <v>461.43900000000002</v>
      </c>
      <c r="W254" s="22">
        <v>66.162999999999997</v>
      </c>
      <c r="X254" s="22">
        <v>1135.8009999999999</v>
      </c>
      <c r="Y254" s="22">
        <v>878.51800000000003</v>
      </c>
      <c r="AA254" s="22">
        <v>94.51</v>
      </c>
      <c r="AB254" s="22">
        <v>65.649000000000001</v>
      </c>
      <c r="AC254" s="22">
        <v>97.123999999999995</v>
      </c>
    </row>
    <row r="255" spans="1:29" x14ac:dyDescent="0.25">
      <c r="A255" s="54" t="s">
        <v>586</v>
      </c>
      <c r="B255" s="22">
        <v>11296.128000000001</v>
      </c>
      <c r="C255" s="22">
        <v>10683.884</v>
      </c>
      <c r="D255" s="22">
        <v>38.813000000000002</v>
      </c>
      <c r="E255" s="22">
        <v>573.43100000000004</v>
      </c>
      <c r="F255" s="22">
        <v>11296.128000000001</v>
      </c>
      <c r="G255" s="22">
        <v>95.186999999999998</v>
      </c>
      <c r="H255" s="22">
        <v>22.507000000000001</v>
      </c>
      <c r="I255" s="22">
        <v>14.839</v>
      </c>
      <c r="J255" s="22">
        <v>105.4</v>
      </c>
      <c r="K255" s="22">
        <v>14.432</v>
      </c>
      <c r="L255" s="22">
        <v>3020.1489999999999</v>
      </c>
      <c r="N255" s="22">
        <v>22.071000000000002</v>
      </c>
      <c r="O255" s="22">
        <v>298.64400000000001</v>
      </c>
      <c r="P255" s="22">
        <v>8.9019999999999992</v>
      </c>
      <c r="Q255" s="22">
        <v>1.288</v>
      </c>
      <c r="R255" s="22">
        <v>6.1609999999999996</v>
      </c>
      <c r="S255" s="22">
        <v>450.97</v>
      </c>
      <c r="T255" s="22">
        <v>4665.549</v>
      </c>
      <c r="U255" s="22">
        <v>2086.2890000000002</v>
      </c>
      <c r="V255" s="22">
        <v>423.16399999999999</v>
      </c>
      <c r="W255" s="22">
        <v>60.576000000000001</v>
      </c>
      <c r="X255" s="22">
        <v>1136.731</v>
      </c>
      <c r="Y255" s="22">
        <v>891.46699999999998</v>
      </c>
      <c r="AA255" s="22">
        <v>95.319000000000003</v>
      </c>
      <c r="AB255" s="22">
        <v>58.984999999999999</v>
      </c>
      <c r="AC255" s="22">
        <v>90.96</v>
      </c>
    </row>
    <row r="256" spans="1:29" x14ac:dyDescent="0.25">
      <c r="A256" s="54" t="s">
        <v>587</v>
      </c>
      <c r="B256" s="22">
        <v>11252.821</v>
      </c>
      <c r="C256" s="22">
        <v>10654.85</v>
      </c>
      <c r="D256" s="22">
        <v>36.345999999999997</v>
      </c>
      <c r="E256" s="22">
        <v>561.625</v>
      </c>
      <c r="F256" s="22">
        <v>11252.821</v>
      </c>
      <c r="G256" s="22">
        <v>103.959</v>
      </c>
      <c r="H256" s="22">
        <v>21.343</v>
      </c>
      <c r="I256" s="22">
        <v>14.571999999999999</v>
      </c>
      <c r="J256" s="22">
        <v>102.732</v>
      </c>
      <c r="K256" s="22">
        <v>14.458</v>
      </c>
      <c r="L256" s="22">
        <v>2946.3519999999999</v>
      </c>
      <c r="M256" s="22">
        <v>8.4009999999999998</v>
      </c>
      <c r="N256" s="22">
        <v>22.393000000000001</v>
      </c>
      <c r="O256" s="22">
        <v>307.03500000000003</v>
      </c>
      <c r="P256" s="22">
        <v>8.5749999999999993</v>
      </c>
      <c r="Q256" s="22">
        <v>1.371</v>
      </c>
      <c r="R256" s="22">
        <v>5.58</v>
      </c>
      <c r="S256" s="22">
        <v>434.33800000000002</v>
      </c>
      <c r="T256" s="22">
        <v>4799.4920000000002</v>
      </c>
      <c r="U256" s="22">
        <v>2005.9639999999999</v>
      </c>
      <c r="V256" s="22">
        <v>400.81</v>
      </c>
      <c r="W256" s="22">
        <v>55.445999999999998</v>
      </c>
      <c r="X256" s="22">
        <v>1127.586</v>
      </c>
      <c r="Y256" s="22">
        <v>888.28700000000003</v>
      </c>
      <c r="Z256" s="22">
        <v>1.214</v>
      </c>
      <c r="AA256" s="22">
        <v>97.174999999999997</v>
      </c>
      <c r="AB256" s="22">
        <v>53.311999999999998</v>
      </c>
      <c r="AC256" s="22">
        <v>87.597999999999999</v>
      </c>
    </row>
    <row r="257" spans="1:29" x14ac:dyDescent="0.25">
      <c r="A257" s="54" t="s">
        <v>588</v>
      </c>
      <c r="B257" s="22">
        <v>11152.058999999999</v>
      </c>
      <c r="C257" s="22">
        <v>10578.398999999999</v>
      </c>
      <c r="D257" s="22">
        <v>32.716999999999999</v>
      </c>
      <c r="E257" s="22">
        <v>540.94299999999998</v>
      </c>
      <c r="F257" s="22">
        <v>11152.058999999999</v>
      </c>
      <c r="G257" s="22">
        <v>106.627</v>
      </c>
      <c r="H257" s="22">
        <v>20.178000000000001</v>
      </c>
      <c r="I257" s="22">
        <v>14.304</v>
      </c>
      <c r="J257" s="22">
        <v>98.215999999999994</v>
      </c>
      <c r="K257" s="22">
        <v>16.391999999999999</v>
      </c>
      <c r="L257" s="22">
        <v>2884.498</v>
      </c>
      <c r="M257" s="22">
        <v>6.968</v>
      </c>
      <c r="N257" s="22">
        <v>22.901</v>
      </c>
      <c r="O257" s="22">
        <v>312.19299999999998</v>
      </c>
      <c r="P257" s="22">
        <v>8.6590000000000007</v>
      </c>
      <c r="Q257" s="22">
        <v>1.331</v>
      </c>
      <c r="R257" s="22">
        <v>4.7450000000000001</v>
      </c>
      <c r="S257" s="22">
        <v>456.64699999999999</v>
      </c>
      <c r="T257" s="22">
        <v>4863.99</v>
      </c>
      <c r="U257" s="22">
        <v>1919.104</v>
      </c>
      <c r="V257" s="22">
        <v>381.03699999999998</v>
      </c>
      <c r="W257" s="22">
        <v>34.268999999999998</v>
      </c>
      <c r="X257" s="22">
        <v>1124.4380000000001</v>
      </c>
      <c r="Y257" s="22">
        <v>894.71100000000001</v>
      </c>
      <c r="Z257" s="22">
        <v>0.81200000000000006</v>
      </c>
      <c r="AA257" s="22">
        <v>98.685000000000002</v>
      </c>
      <c r="AB257" s="22">
        <v>47.015999999999998</v>
      </c>
      <c r="AC257" s="22">
        <v>83.213999999999999</v>
      </c>
    </row>
    <row r="258" spans="1:29" x14ac:dyDescent="0.25">
      <c r="A258" s="54" t="s">
        <v>589</v>
      </c>
      <c r="B258" s="22">
        <v>11141.648999999999</v>
      </c>
      <c r="C258" s="22">
        <v>10578.244000000001</v>
      </c>
      <c r="D258" s="22">
        <v>30.018000000000001</v>
      </c>
      <c r="E258" s="22">
        <v>533.38699999999994</v>
      </c>
      <c r="F258" s="22">
        <v>11141.648999999999</v>
      </c>
      <c r="G258" s="22">
        <v>109.295</v>
      </c>
      <c r="H258" s="22">
        <v>19.571000000000002</v>
      </c>
      <c r="I258" s="22">
        <v>14.196</v>
      </c>
      <c r="J258" s="22">
        <v>94.361999999999995</v>
      </c>
      <c r="K258" s="22">
        <v>16.352</v>
      </c>
      <c r="L258" s="22">
        <v>2880.57</v>
      </c>
      <c r="M258" s="22">
        <v>6.1849999999999996</v>
      </c>
      <c r="N258" s="22">
        <v>23.016999999999999</v>
      </c>
      <c r="O258" s="22">
        <v>313.47300000000001</v>
      </c>
      <c r="P258" s="22">
        <v>8.8140000000000001</v>
      </c>
      <c r="Q258" s="22">
        <v>1.7390000000000001</v>
      </c>
      <c r="R258" s="22">
        <v>4.5780000000000003</v>
      </c>
      <c r="S258" s="22">
        <v>469.82600000000002</v>
      </c>
      <c r="T258" s="22">
        <v>4943.5339999999997</v>
      </c>
      <c r="U258" s="22">
        <v>1853.6610000000001</v>
      </c>
      <c r="V258" s="22">
        <v>374.00299999999999</v>
      </c>
      <c r="W258" s="22">
        <v>8.4730000000000008</v>
      </c>
      <c r="X258" s="22">
        <v>1106.6320000000001</v>
      </c>
      <c r="Y258" s="22">
        <v>884.74099999999999</v>
      </c>
      <c r="Z258" s="22">
        <v>0.89300000000000002</v>
      </c>
      <c r="AA258" s="22">
        <v>97.010999999999996</v>
      </c>
      <c r="AB258" s="22">
        <v>42.055999999999997</v>
      </c>
      <c r="AC258" s="22">
        <v>81.930999999999997</v>
      </c>
    </row>
    <row r="259" spans="1:29" x14ac:dyDescent="0.25">
      <c r="A259" s="54" t="s">
        <v>590</v>
      </c>
      <c r="B259" s="22">
        <v>11098.093999999999</v>
      </c>
      <c r="C259" s="22">
        <v>10548.316000000001</v>
      </c>
      <c r="D259" s="22">
        <v>26.776</v>
      </c>
      <c r="E259" s="22">
        <v>523.00199999999995</v>
      </c>
      <c r="F259" s="22">
        <v>11098.093999999999</v>
      </c>
      <c r="G259" s="22">
        <v>111.96299999999999</v>
      </c>
      <c r="H259" s="22">
        <v>18.957999999999998</v>
      </c>
      <c r="I259" s="22">
        <v>14.087</v>
      </c>
      <c r="J259" s="22">
        <v>102.28</v>
      </c>
      <c r="K259" s="22">
        <v>18.896999999999998</v>
      </c>
      <c r="L259" s="22">
        <v>2832.2739999999999</v>
      </c>
      <c r="M259" s="22">
        <v>5.2160000000000002</v>
      </c>
      <c r="N259" s="22">
        <v>22.937999999999999</v>
      </c>
      <c r="O259" s="22">
        <v>315.46899999999999</v>
      </c>
      <c r="P259" s="22">
        <v>8.9920000000000009</v>
      </c>
      <c r="Q259" s="22">
        <v>1.8109999999999999</v>
      </c>
      <c r="R259" s="22">
        <v>4.3070000000000004</v>
      </c>
      <c r="S259" s="22">
        <v>450.01900000000001</v>
      </c>
      <c r="T259" s="22">
        <v>5068.6310000000003</v>
      </c>
      <c r="U259" s="22">
        <v>1751.307</v>
      </c>
      <c r="V259" s="22">
        <v>361.53800000000001</v>
      </c>
      <c r="W259" s="22">
        <v>9.407</v>
      </c>
      <c r="X259" s="22">
        <v>1084.4949999999999</v>
      </c>
      <c r="Y259" s="22">
        <v>870.94100000000003</v>
      </c>
      <c r="Z259" s="22">
        <v>0.29099999999999998</v>
      </c>
      <c r="AA259" s="22">
        <v>96.087999999999994</v>
      </c>
      <c r="AB259" s="22">
        <v>37.823999999999998</v>
      </c>
      <c r="AC259" s="22">
        <v>79.350999999999999</v>
      </c>
    </row>
    <row r="260" spans="1:29" x14ac:dyDescent="0.25">
      <c r="A260" s="54" t="s">
        <v>591</v>
      </c>
      <c r="B260" s="22">
        <v>11020.593000000001</v>
      </c>
      <c r="C260" s="22">
        <v>10491.304</v>
      </c>
      <c r="D260" s="22">
        <v>23.318999999999999</v>
      </c>
      <c r="E260" s="22">
        <v>505.97</v>
      </c>
      <c r="F260" s="22">
        <v>11020.593000000001</v>
      </c>
      <c r="G260" s="22">
        <v>114.631</v>
      </c>
      <c r="H260" s="22">
        <v>18.338000000000001</v>
      </c>
      <c r="I260" s="22">
        <v>13.978</v>
      </c>
      <c r="J260" s="22">
        <v>106.33199999999999</v>
      </c>
      <c r="K260" s="22">
        <v>22.786999999999999</v>
      </c>
      <c r="L260" s="22">
        <v>2728.1590000000001</v>
      </c>
      <c r="M260" s="22">
        <v>1.218</v>
      </c>
      <c r="N260" s="22">
        <v>22.95</v>
      </c>
      <c r="O260" s="22">
        <v>317.17899999999997</v>
      </c>
      <c r="P260" s="22">
        <v>9.2479999999999993</v>
      </c>
      <c r="Q260" s="22">
        <v>1.919</v>
      </c>
      <c r="R260" s="22">
        <v>4.3159999999999998</v>
      </c>
      <c r="S260" s="22">
        <v>440.459</v>
      </c>
      <c r="T260" s="22">
        <v>5192.1390000000001</v>
      </c>
      <c r="U260" s="22">
        <v>1667.2059999999999</v>
      </c>
      <c r="V260" s="22">
        <v>350.61399999999998</v>
      </c>
      <c r="W260" s="22">
        <v>9.1199999999999992</v>
      </c>
      <c r="X260" s="22">
        <v>1061.002</v>
      </c>
      <c r="Y260" s="22">
        <v>854.36199999999997</v>
      </c>
      <c r="Z260" s="22">
        <v>0.29799999999999999</v>
      </c>
      <c r="AA260" s="22">
        <v>94.957999999999998</v>
      </c>
      <c r="AB260" s="22">
        <v>34.335999999999999</v>
      </c>
      <c r="AC260" s="22">
        <v>77.048000000000002</v>
      </c>
    </row>
    <row r="261" spans="1:29" x14ac:dyDescent="0.25">
      <c r="A261" s="54" t="s">
        <v>592</v>
      </c>
      <c r="B261" s="22">
        <v>10962.531000000001</v>
      </c>
      <c r="C261" s="22">
        <v>10442.797</v>
      </c>
      <c r="D261" s="22">
        <v>20.326000000000001</v>
      </c>
      <c r="E261" s="22">
        <v>499.40699999999998</v>
      </c>
      <c r="F261" s="22">
        <v>10962.531000000001</v>
      </c>
      <c r="G261" s="22">
        <v>117.29900000000001</v>
      </c>
      <c r="H261" s="22">
        <v>17.719000000000001</v>
      </c>
      <c r="I261" s="22">
        <v>13.87</v>
      </c>
      <c r="J261" s="22">
        <v>107.676</v>
      </c>
      <c r="K261" s="22">
        <v>22.061</v>
      </c>
      <c r="L261" s="22">
        <v>2693.377</v>
      </c>
      <c r="M261" s="22">
        <v>0.92</v>
      </c>
      <c r="N261" s="22">
        <v>22.619</v>
      </c>
      <c r="O261" s="22">
        <v>316.94299999999998</v>
      </c>
      <c r="P261" s="22">
        <v>9.2750000000000004</v>
      </c>
      <c r="Q261" s="22">
        <v>2.0470000000000002</v>
      </c>
      <c r="R261" s="22">
        <v>4.0579999999999998</v>
      </c>
      <c r="S261" s="22">
        <v>433.44600000000003</v>
      </c>
      <c r="T261" s="22">
        <v>5266.5</v>
      </c>
      <c r="U261" s="22">
        <v>1592.7360000000001</v>
      </c>
      <c r="V261" s="22">
        <v>333.07600000000002</v>
      </c>
      <c r="W261" s="22">
        <v>8.9090000000000007</v>
      </c>
      <c r="X261" s="22">
        <v>1041.287</v>
      </c>
      <c r="Y261" s="22">
        <v>841.44399999999996</v>
      </c>
      <c r="Z261" s="22">
        <v>0.255</v>
      </c>
      <c r="AA261" s="22">
        <v>94.570999999999998</v>
      </c>
      <c r="AB261" s="22">
        <v>31.817</v>
      </c>
      <c r="AC261" s="22">
        <v>73.2</v>
      </c>
    </row>
    <row r="262" spans="1:29" x14ac:dyDescent="0.25">
      <c r="A262" s="54" t="s">
        <v>593</v>
      </c>
      <c r="B262" s="22">
        <v>10832.027</v>
      </c>
      <c r="C262" s="22">
        <v>10312.312</v>
      </c>
      <c r="D262" s="22">
        <v>18.398</v>
      </c>
      <c r="E262" s="22">
        <v>501.31700000000001</v>
      </c>
      <c r="F262" s="22">
        <v>10832.027</v>
      </c>
      <c r="G262" s="22">
        <v>119.967</v>
      </c>
      <c r="H262" s="22">
        <v>17.486999999999998</v>
      </c>
      <c r="I262" s="22">
        <v>14.244999999999999</v>
      </c>
      <c r="J262" s="22">
        <v>110.569</v>
      </c>
      <c r="K262" s="22">
        <v>23.222999999999999</v>
      </c>
      <c r="L262" s="22">
        <v>2648.7570000000001</v>
      </c>
      <c r="M262" s="22">
        <v>1.1339999999999999</v>
      </c>
      <c r="N262" s="22">
        <v>22.25</v>
      </c>
      <c r="O262" s="22">
        <v>316.16000000000003</v>
      </c>
      <c r="P262" s="22">
        <v>8.4269999999999996</v>
      </c>
      <c r="Q262" s="22">
        <v>2.0459999999999998</v>
      </c>
      <c r="R262" s="22">
        <v>4.17</v>
      </c>
      <c r="S262" s="22">
        <v>4783.9340000000002</v>
      </c>
      <c r="T262" s="22">
        <v>926.93399999999997</v>
      </c>
      <c r="U262" s="22">
        <v>1500.559</v>
      </c>
      <c r="V262" s="22">
        <v>321.11700000000002</v>
      </c>
      <c r="W262" s="22">
        <v>11.048</v>
      </c>
      <c r="X262" s="22">
        <v>1022.112</v>
      </c>
      <c r="Y262" s="22">
        <v>829.57399999999996</v>
      </c>
      <c r="Z262" s="22">
        <v>0.28199999999999997</v>
      </c>
      <c r="AA262" s="22">
        <v>92.703999999999994</v>
      </c>
      <c r="AB262" s="22">
        <v>28.802</v>
      </c>
      <c r="AC262" s="22">
        <v>70.75</v>
      </c>
    </row>
    <row r="263" spans="1:29" x14ac:dyDescent="0.25">
      <c r="A263" s="54" t="s">
        <v>594</v>
      </c>
      <c r="B263" s="22">
        <v>10764.434999999999</v>
      </c>
      <c r="C263" s="22">
        <v>10244.605</v>
      </c>
      <c r="D263" s="22">
        <v>15.938000000000001</v>
      </c>
      <c r="E263" s="22">
        <v>503.89100000000002</v>
      </c>
      <c r="F263" s="22">
        <v>10764.434999999999</v>
      </c>
      <c r="G263" s="22">
        <v>122.63500000000001</v>
      </c>
      <c r="H263" s="22">
        <v>17.254000000000001</v>
      </c>
      <c r="I263" s="22">
        <v>14.62</v>
      </c>
      <c r="J263" s="22">
        <v>107.565</v>
      </c>
      <c r="K263" s="22">
        <v>23.885000000000002</v>
      </c>
      <c r="L263" s="22">
        <v>2618.4540000000002</v>
      </c>
      <c r="M263" s="22">
        <v>1.1200000000000001</v>
      </c>
      <c r="N263" s="22">
        <v>20.812000000000001</v>
      </c>
      <c r="O263" s="22">
        <v>317.31700000000001</v>
      </c>
      <c r="P263" s="22">
        <v>8.3390000000000004</v>
      </c>
      <c r="Q263" s="22">
        <v>2.2029999999999998</v>
      </c>
      <c r="R263" s="22">
        <v>4.2430000000000003</v>
      </c>
      <c r="S263" s="22">
        <v>4763.4089999999997</v>
      </c>
      <c r="T263" s="22">
        <v>988.72199999999998</v>
      </c>
      <c r="U263" s="22">
        <v>1437.5989999999999</v>
      </c>
      <c r="V263" s="22">
        <v>307.31599999999997</v>
      </c>
      <c r="W263" s="22">
        <v>8.9420000000000002</v>
      </c>
      <c r="X263" s="22">
        <v>1004.016</v>
      </c>
      <c r="Y263" s="22">
        <v>817.596</v>
      </c>
      <c r="Z263" s="22">
        <v>0.26900000000000002</v>
      </c>
      <c r="AA263" s="22">
        <v>91.798000000000002</v>
      </c>
      <c r="AB263" s="22">
        <v>26.588000000000001</v>
      </c>
      <c r="AC263" s="22">
        <v>67.765000000000001</v>
      </c>
    </row>
    <row r="264" spans="1:29" x14ac:dyDescent="0.25">
      <c r="A264" s="54" t="s">
        <v>595</v>
      </c>
      <c r="B264" s="22">
        <v>10692.259</v>
      </c>
      <c r="C264" s="22">
        <v>10166.235000000001</v>
      </c>
      <c r="D264" s="22">
        <v>14.785</v>
      </c>
      <c r="E264" s="22">
        <v>511.23899999999998</v>
      </c>
      <c r="F264" s="22">
        <v>10692.259</v>
      </c>
      <c r="G264" s="22">
        <v>125.306</v>
      </c>
      <c r="H264" s="22">
        <v>17.016999999999999</v>
      </c>
      <c r="I264" s="22">
        <v>14.994999999999999</v>
      </c>
      <c r="J264" s="22">
        <v>112.34699999999999</v>
      </c>
      <c r="K264" s="22">
        <v>23.582999999999998</v>
      </c>
      <c r="L264" s="22">
        <v>2613.0830000000001</v>
      </c>
      <c r="M264" s="22">
        <v>1.1080000000000001</v>
      </c>
      <c r="N264" s="22">
        <v>20.452999999999999</v>
      </c>
      <c r="O264" s="22">
        <v>317.68400000000003</v>
      </c>
      <c r="P264" s="22">
        <v>8.4779999999999998</v>
      </c>
      <c r="Q264" s="22">
        <v>1.9790000000000001</v>
      </c>
      <c r="R264" s="22">
        <v>4.3479999999999999</v>
      </c>
      <c r="S264" s="22">
        <v>4711.7560000000003</v>
      </c>
      <c r="T264" s="22">
        <v>1034.6690000000001</v>
      </c>
      <c r="U264" s="22">
        <v>1377.5060000000001</v>
      </c>
      <c r="V264" s="22">
        <v>299.14</v>
      </c>
      <c r="W264" s="22">
        <v>8.8070000000000004</v>
      </c>
      <c r="X264" s="22">
        <v>983.654</v>
      </c>
      <c r="Y264" s="22">
        <v>802.06500000000005</v>
      </c>
      <c r="Z264" s="22">
        <v>0.30199999999999999</v>
      </c>
      <c r="AA264" s="22">
        <v>90.287999999999997</v>
      </c>
      <c r="AB264" s="22">
        <v>24.923999999999999</v>
      </c>
      <c r="AC264" s="22">
        <v>66.075000000000003</v>
      </c>
    </row>
    <row r="265" spans="1:29" x14ac:dyDescent="0.25">
      <c r="A265" s="54" t="s">
        <v>596</v>
      </c>
      <c r="B265" s="22">
        <v>10524.648999999999</v>
      </c>
      <c r="C265" s="22">
        <v>9993.5020000000004</v>
      </c>
      <c r="D265" s="22">
        <v>13.56</v>
      </c>
      <c r="E265" s="22">
        <v>517.58699999999999</v>
      </c>
      <c r="F265" s="22">
        <v>10524.648999999999</v>
      </c>
      <c r="G265" s="22">
        <v>124.444</v>
      </c>
      <c r="H265" s="22">
        <v>16.782</v>
      </c>
      <c r="I265" s="22">
        <v>15.37</v>
      </c>
      <c r="J265" s="22">
        <v>115.798</v>
      </c>
      <c r="K265" s="22">
        <v>23.875</v>
      </c>
      <c r="L265" s="22">
        <v>2615.6089999999999</v>
      </c>
      <c r="M265" s="22">
        <v>1.069</v>
      </c>
      <c r="N265" s="22">
        <v>20.123999999999999</v>
      </c>
      <c r="O265" s="22">
        <v>316.96100000000001</v>
      </c>
      <c r="P265" s="22">
        <v>9.15</v>
      </c>
      <c r="Q265" s="22">
        <v>1.946</v>
      </c>
      <c r="R265" s="22">
        <v>4.1100000000000003</v>
      </c>
      <c r="S265" s="22">
        <v>4690.7179999999998</v>
      </c>
      <c r="T265" s="22">
        <v>1074.9639999999999</v>
      </c>
      <c r="U265" s="22">
        <v>1315.2439999999999</v>
      </c>
      <c r="V265" s="22">
        <v>169.52799999999999</v>
      </c>
      <c r="W265" s="22">
        <v>8.9570000000000007</v>
      </c>
      <c r="X265" s="22">
        <v>928.69399999999996</v>
      </c>
      <c r="Y265" s="22">
        <v>783.27700000000004</v>
      </c>
      <c r="Z265" s="22">
        <v>0.29499999999999998</v>
      </c>
      <c r="AA265" s="22">
        <v>88.206000000000003</v>
      </c>
      <c r="AB265" s="22">
        <v>23.01</v>
      </c>
      <c r="AC265" s="22">
        <v>33.905999999999999</v>
      </c>
    </row>
    <row r="266" spans="1:29" x14ac:dyDescent="0.25">
      <c r="A266" s="54" t="s">
        <v>597</v>
      </c>
      <c r="B266" s="22">
        <v>10461.071</v>
      </c>
      <c r="C266" s="22">
        <v>9938.2790000000005</v>
      </c>
      <c r="D266" s="22">
        <v>12.382999999999999</v>
      </c>
      <c r="E266" s="22">
        <v>510.40899999999999</v>
      </c>
      <c r="F266" s="22">
        <v>10461.071</v>
      </c>
      <c r="G266" s="22">
        <v>123.58199999999999</v>
      </c>
      <c r="H266" s="22">
        <v>16.699000000000002</v>
      </c>
      <c r="I266" s="22">
        <v>14.847</v>
      </c>
      <c r="J266" s="22">
        <v>114.982</v>
      </c>
      <c r="K266" s="22">
        <v>23.81</v>
      </c>
      <c r="L266" s="22">
        <v>2528.6570000000002</v>
      </c>
      <c r="M266" s="22">
        <v>1.056</v>
      </c>
      <c r="N266" s="22">
        <v>18.777999999999999</v>
      </c>
      <c r="O266" s="22">
        <v>316.80799999999999</v>
      </c>
      <c r="P266" s="22">
        <v>8.9700000000000006</v>
      </c>
      <c r="Q266" s="22">
        <v>1.7170000000000001</v>
      </c>
      <c r="R266" s="22">
        <v>3.9980000000000002</v>
      </c>
      <c r="S266" s="22">
        <v>4723.8220000000001</v>
      </c>
      <c r="T266" s="22">
        <v>1118.6300000000001</v>
      </c>
      <c r="U266" s="22">
        <v>1261.0519999999999</v>
      </c>
      <c r="V266" s="22">
        <v>163.30600000000001</v>
      </c>
      <c r="W266" s="22">
        <v>20.356999999999999</v>
      </c>
      <c r="X266" s="22">
        <v>905.28200000000004</v>
      </c>
      <c r="Y266" s="22">
        <v>764.36400000000003</v>
      </c>
      <c r="Z266" s="22">
        <v>0.28999999999999998</v>
      </c>
      <c r="AA266" s="22">
        <v>86.552999999999997</v>
      </c>
      <c r="AB266" s="22">
        <v>21.414000000000001</v>
      </c>
      <c r="AC266" s="22">
        <v>32.661000000000001</v>
      </c>
    </row>
    <row r="267" spans="1:29" x14ac:dyDescent="0.25">
      <c r="A267" s="54" t="s">
        <v>598</v>
      </c>
      <c r="B267" s="22">
        <v>10392.531000000001</v>
      </c>
      <c r="C267" s="22">
        <v>9877.3160000000007</v>
      </c>
      <c r="D267" s="22">
        <v>11.362</v>
      </c>
      <c r="E267" s="22">
        <v>503.85300000000001</v>
      </c>
      <c r="F267" s="22">
        <v>10392.531000000001</v>
      </c>
      <c r="G267" s="22">
        <v>122.72</v>
      </c>
      <c r="H267" s="22">
        <v>16.614999999999998</v>
      </c>
      <c r="I267" s="22">
        <v>14.324999999999999</v>
      </c>
      <c r="J267" s="22">
        <v>112.161</v>
      </c>
      <c r="K267" s="22">
        <v>24.507000000000001</v>
      </c>
      <c r="L267" s="22">
        <v>2509.9630000000002</v>
      </c>
      <c r="M267" s="22">
        <v>1.0760000000000001</v>
      </c>
      <c r="N267" s="22">
        <v>18.222999999999999</v>
      </c>
      <c r="O267" s="22">
        <v>317.79000000000002</v>
      </c>
      <c r="P267" s="22">
        <v>9.0079999999999991</v>
      </c>
      <c r="Q267" s="22">
        <v>1.657</v>
      </c>
      <c r="R267" s="22">
        <v>4.0490000000000004</v>
      </c>
      <c r="S267" s="22">
        <v>4688.3050000000003</v>
      </c>
      <c r="T267" s="22">
        <v>1161.807</v>
      </c>
      <c r="U267" s="22">
        <v>1211.6869999999999</v>
      </c>
      <c r="V267" s="22">
        <v>158.96299999999999</v>
      </c>
      <c r="W267" s="22">
        <v>19.675000000000001</v>
      </c>
      <c r="X267" s="22">
        <v>884.97799999999995</v>
      </c>
      <c r="Y267" s="22">
        <v>747.76</v>
      </c>
      <c r="Z267" s="22">
        <v>0.27500000000000002</v>
      </c>
      <c r="AA267" s="22">
        <v>84.936999999999998</v>
      </c>
      <c r="AB267" s="22">
        <v>20.213000000000001</v>
      </c>
      <c r="AC267" s="22">
        <v>31.792999999999999</v>
      </c>
    </row>
    <row r="268" spans="1:29" x14ac:dyDescent="0.25">
      <c r="A268" s="54" t="s">
        <v>599</v>
      </c>
      <c r="B268" s="22">
        <v>10334.764999999999</v>
      </c>
      <c r="C268" s="22">
        <v>9825.06</v>
      </c>
      <c r="D268" s="22">
        <v>10.696999999999999</v>
      </c>
      <c r="E268" s="22">
        <v>499.00799999999998</v>
      </c>
      <c r="F268" s="22">
        <v>10334.764999999999</v>
      </c>
      <c r="G268" s="22">
        <v>121.858</v>
      </c>
      <c r="H268" s="22">
        <v>16.530999999999999</v>
      </c>
      <c r="I268" s="22">
        <v>13.802</v>
      </c>
      <c r="J268" s="22">
        <v>110.40600000000001</v>
      </c>
      <c r="K268" s="22">
        <v>24.16</v>
      </c>
      <c r="L268" s="22">
        <v>2521.261</v>
      </c>
      <c r="M268" s="22">
        <v>1.276</v>
      </c>
      <c r="N268" s="22">
        <v>17.937000000000001</v>
      </c>
      <c r="O268" s="22">
        <v>318.93599999999998</v>
      </c>
      <c r="P268" s="22">
        <v>9.1210000000000004</v>
      </c>
      <c r="Q268" s="22">
        <v>1.5620000000000001</v>
      </c>
      <c r="R268" s="22">
        <v>4.8490000000000002</v>
      </c>
      <c r="S268" s="22">
        <v>4631.9759999999997</v>
      </c>
      <c r="T268" s="22">
        <v>1200.6110000000001</v>
      </c>
      <c r="U268" s="22">
        <v>1165.5050000000001</v>
      </c>
      <c r="V268" s="22">
        <v>155.24299999999999</v>
      </c>
      <c r="W268" s="22">
        <v>19.731000000000002</v>
      </c>
      <c r="X268" s="22">
        <v>869.19799999999998</v>
      </c>
      <c r="Y268" s="22">
        <v>734.96100000000001</v>
      </c>
      <c r="Z268" s="22">
        <v>0.27900000000000003</v>
      </c>
      <c r="AA268" s="22">
        <v>83.808000000000007</v>
      </c>
      <c r="AB268" s="22">
        <v>19.102</v>
      </c>
      <c r="AC268" s="22">
        <v>31.047999999999998</v>
      </c>
    </row>
    <row r="269" spans="1:29" x14ac:dyDescent="0.25">
      <c r="A269" s="54" t="s">
        <v>600</v>
      </c>
      <c r="B269" s="22">
        <v>10282.764999999999</v>
      </c>
      <c r="C269" s="22">
        <v>9777.7960000000003</v>
      </c>
      <c r="D269" s="22">
        <v>10.196</v>
      </c>
      <c r="E269" s="22">
        <v>494.77199999999999</v>
      </c>
      <c r="F269" s="22">
        <v>10282.764999999999</v>
      </c>
      <c r="G269" s="22">
        <v>120.996</v>
      </c>
      <c r="H269" s="22">
        <v>16.446999999999999</v>
      </c>
      <c r="I269" s="22">
        <v>13.28</v>
      </c>
      <c r="J269" s="22">
        <v>114.74299999999999</v>
      </c>
      <c r="K269" s="22">
        <v>24.035</v>
      </c>
      <c r="L269" s="22">
        <v>2538.0149999999999</v>
      </c>
      <c r="M269" s="22">
        <v>1.319</v>
      </c>
      <c r="N269" s="22">
        <v>17.765999999999998</v>
      </c>
      <c r="O269" s="22">
        <v>320.50200000000001</v>
      </c>
      <c r="P269" s="22">
        <v>9.1180000000000003</v>
      </c>
      <c r="Q269" s="22">
        <v>1.629</v>
      </c>
      <c r="R269" s="22">
        <v>4.5640000000000001</v>
      </c>
      <c r="S269" s="22">
        <v>4587.7259999999997</v>
      </c>
      <c r="T269" s="22">
        <v>1222.902</v>
      </c>
      <c r="U269" s="22">
        <v>1120.2360000000001</v>
      </c>
      <c r="V269" s="22">
        <v>149.73099999999999</v>
      </c>
      <c r="W269" s="22">
        <v>19.756</v>
      </c>
      <c r="X269" s="22">
        <v>853.678</v>
      </c>
      <c r="Y269" s="22">
        <v>723.149</v>
      </c>
      <c r="Z269" s="22">
        <v>0.26300000000000001</v>
      </c>
      <c r="AA269" s="22">
        <v>82.18</v>
      </c>
      <c r="AB269" s="22">
        <v>18.14</v>
      </c>
      <c r="AC269" s="22">
        <v>29.946000000000002</v>
      </c>
    </row>
    <row r="270" spans="1:29" x14ac:dyDescent="0.25">
      <c r="A270" s="54" t="s">
        <v>601</v>
      </c>
      <c r="B270" s="22">
        <v>10218.048000000001</v>
      </c>
      <c r="C270" s="22">
        <v>9718.9</v>
      </c>
      <c r="D270" s="22">
        <v>9.9420000000000002</v>
      </c>
      <c r="E270" s="22">
        <v>489.20600000000002</v>
      </c>
      <c r="F270" s="22">
        <v>10218.048000000001</v>
      </c>
      <c r="G270" s="22">
        <v>120.134</v>
      </c>
      <c r="H270" s="22">
        <v>16.166</v>
      </c>
      <c r="I270" s="22">
        <v>13.063000000000001</v>
      </c>
      <c r="J270" s="22">
        <v>113.35899999999999</v>
      </c>
      <c r="K270" s="22">
        <v>25.18</v>
      </c>
      <c r="L270" s="22">
        <v>2506.0929999999998</v>
      </c>
      <c r="M270" s="22">
        <v>1.448</v>
      </c>
      <c r="N270" s="22">
        <v>17.504999999999999</v>
      </c>
      <c r="O270" s="22">
        <v>321.62099999999998</v>
      </c>
      <c r="P270" s="22">
        <v>10.013</v>
      </c>
      <c r="Q270" s="22">
        <v>1.706</v>
      </c>
      <c r="R270" s="22">
        <v>4.0110000000000001</v>
      </c>
      <c r="S270" s="22">
        <v>4583.0959999999995</v>
      </c>
      <c r="T270" s="22">
        <v>1243.1610000000001</v>
      </c>
      <c r="U270" s="22">
        <v>1074.184</v>
      </c>
      <c r="V270" s="22">
        <v>146.05000000000001</v>
      </c>
      <c r="W270" s="22">
        <v>21.257999999999999</v>
      </c>
      <c r="X270" s="22">
        <v>831.83900000000006</v>
      </c>
      <c r="Y270" s="22">
        <v>705.33600000000001</v>
      </c>
      <c r="Z270" s="22">
        <v>0.28100000000000003</v>
      </c>
      <c r="AA270" s="22">
        <v>79.819000000000003</v>
      </c>
      <c r="AB270" s="22">
        <v>17.193000000000001</v>
      </c>
      <c r="AC270" s="22">
        <v>29.21</v>
      </c>
    </row>
    <row r="271" spans="1:29" x14ac:dyDescent="0.25">
      <c r="A271" s="54" t="s">
        <v>602</v>
      </c>
      <c r="B271" s="22">
        <v>10154.848</v>
      </c>
      <c r="C271" s="22">
        <v>9660.2019999999993</v>
      </c>
      <c r="D271" s="22">
        <v>9.9280000000000008</v>
      </c>
      <c r="E271" s="22">
        <v>484.71800000000002</v>
      </c>
      <c r="F271" s="22">
        <v>10154.848</v>
      </c>
      <c r="G271" s="22">
        <v>119.27200000000001</v>
      </c>
      <c r="H271" s="22">
        <v>15.885</v>
      </c>
      <c r="I271" s="22">
        <v>12.845000000000001</v>
      </c>
      <c r="J271" s="22">
        <v>112.137</v>
      </c>
      <c r="K271" s="22">
        <v>25.547000000000001</v>
      </c>
      <c r="L271" s="22">
        <v>2511.7150000000001</v>
      </c>
      <c r="M271" s="22">
        <v>1.327</v>
      </c>
      <c r="N271" s="22">
        <v>17.257000000000001</v>
      </c>
      <c r="O271" s="22">
        <v>323.95299999999997</v>
      </c>
      <c r="P271" s="22">
        <v>10.891999999999999</v>
      </c>
      <c r="Q271" s="22">
        <v>1.6679999999999999</v>
      </c>
      <c r="R271" s="22">
        <v>3.7949999999999999</v>
      </c>
      <c r="S271" s="22">
        <v>4530.0020000000004</v>
      </c>
      <c r="T271" s="22">
        <v>1281.819</v>
      </c>
      <c r="U271" s="22">
        <v>1025.2539999999999</v>
      </c>
      <c r="V271" s="22">
        <v>137.196</v>
      </c>
      <c r="W271" s="22">
        <v>24.283999999999999</v>
      </c>
      <c r="X271" s="22">
        <v>812.54499999999996</v>
      </c>
      <c r="Y271" s="22">
        <v>690.21699999999998</v>
      </c>
      <c r="Z271" s="22">
        <v>0.24099999999999999</v>
      </c>
      <c r="AA271" s="22">
        <v>78.298000000000002</v>
      </c>
      <c r="AB271" s="22">
        <v>16.350000000000001</v>
      </c>
      <c r="AC271" s="22">
        <v>27.439</v>
      </c>
    </row>
    <row r="272" spans="1:29" x14ac:dyDescent="0.25">
      <c r="A272" s="54" t="s">
        <v>603</v>
      </c>
      <c r="B272" s="22">
        <v>10106.98</v>
      </c>
      <c r="C272" s="22">
        <v>9616.2170000000006</v>
      </c>
      <c r="D272" s="22">
        <v>9.9429999999999996</v>
      </c>
      <c r="E272" s="22">
        <v>480.81900000000002</v>
      </c>
      <c r="F272" s="22">
        <v>10106.98</v>
      </c>
      <c r="G272" s="22">
        <v>118.41</v>
      </c>
      <c r="H272" s="22">
        <v>15.6</v>
      </c>
      <c r="I272" s="22">
        <v>12.628</v>
      </c>
      <c r="J272" s="22">
        <v>115.04900000000001</v>
      </c>
      <c r="K272" s="22">
        <v>25.852</v>
      </c>
      <c r="L272" s="22">
        <v>2510.9409999999998</v>
      </c>
      <c r="M272" s="22">
        <v>1.5880000000000001</v>
      </c>
      <c r="N272" s="22">
        <v>17.047000000000001</v>
      </c>
      <c r="O272" s="22">
        <v>326.38900000000001</v>
      </c>
      <c r="P272" s="22">
        <v>11.721</v>
      </c>
      <c r="Q272" s="22">
        <v>1.619</v>
      </c>
      <c r="R272" s="22">
        <v>3.7130000000000001</v>
      </c>
      <c r="S272" s="22">
        <v>4498.9319999999998</v>
      </c>
      <c r="T272" s="22">
        <v>1307.1469999999999</v>
      </c>
      <c r="U272" s="22">
        <v>981.04200000000003</v>
      </c>
      <c r="V272" s="22">
        <v>134.90299999999999</v>
      </c>
      <c r="W272" s="22">
        <v>24.399000000000001</v>
      </c>
      <c r="X272" s="22">
        <v>790.47900000000004</v>
      </c>
      <c r="Y272" s="22">
        <v>670.70699999999999</v>
      </c>
      <c r="Z272" s="22">
        <v>0.249</v>
      </c>
      <c r="AA272" s="22">
        <v>77.19</v>
      </c>
      <c r="AB272" s="22">
        <v>15.352</v>
      </c>
      <c r="AC272" s="22">
        <v>26.981000000000002</v>
      </c>
    </row>
    <row r="273" spans="1:29" x14ac:dyDescent="0.25">
      <c r="A273" s="54" t="s">
        <v>604</v>
      </c>
      <c r="B273" s="22">
        <v>10052.348</v>
      </c>
      <c r="C273" s="22">
        <v>9566.6309999999994</v>
      </c>
      <c r="D273" s="22">
        <v>9.6989999999999998</v>
      </c>
      <c r="E273" s="22">
        <v>476.01799999999997</v>
      </c>
      <c r="F273" s="22">
        <v>10052.348</v>
      </c>
      <c r="G273" s="22">
        <v>117.548</v>
      </c>
      <c r="H273" s="22">
        <v>15.317</v>
      </c>
      <c r="I273" s="22">
        <v>12.411</v>
      </c>
      <c r="J273" s="22">
        <v>112.601</v>
      </c>
      <c r="K273" s="22">
        <v>25.161999999999999</v>
      </c>
      <c r="L273" s="22">
        <v>2503.5740000000001</v>
      </c>
      <c r="M273" s="22">
        <v>1.819</v>
      </c>
      <c r="N273" s="22">
        <v>20.027000000000001</v>
      </c>
      <c r="O273" s="22">
        <v>327.84800000000001</v>
      </c>
      <c r="P273" s="22">
        <v>11.132</v>
      </c>
      <c r="Q273" s="22">
        <v>1.569</v>
      </c>
      <c r="R273" s="22">
        <v>3.7490000000000001</v>
      </c>
      <c r="S273" s="22">
        <v>4475.5780000000004</v>
      </c>
      <c r="T273" s="22">
        <v>1326.5809999999999</v>
      </c>
      <c r="U273" s="22">
        <v>938.42600000000004</v>
      </c>
      <c r="V273" s="22">
        <v>132.553</v>
      </c>
      <c r="W273" s="22">
        <v>26.452999999999999</v>
      </c>
      <c r="X273" s="22">
        <v>769.74</v>
      </c>
      <c r="Y273" s="22">
        <v>652.73699999999997</v>
      </c>
      <c r="Z273" s="22">
        <v>0.22700000000000001</v>
      </c>
      <c r="AA273" s="22">
        <v>75.658000000000001</v>
      </c>
      <c r="AB273" s="22">
        <v>14.608000000000001</v>
      </c>
      <c r="AC273" s="22">
        <v>26.51</v>
      </c>
    </row>
    <row r="274" spans="1:29" x14ac:dyDescent="0.25">
      <c r="A274" s="54" t="s">
        <v>605</v>
      </c>
      <c r="B274" s="22">
        <v>10000.84</v>
      </c>
      <c r="C274" s="22">
        <v>9520.3349999999991</v>
      </c>
      <c r="D274" s="22">
        <v>9.39</v>
      </c>
      <c r="E274" s="22">
        <v>471.11500000000001</v>
      </c>
      <c r="F274" s="22">
        <v>10000.84</v>
      </c>
      <c r="G274" s="22">
        <v>116.68600000000001</v>
      </c>
      <c r="H274" s="22">
        <v>15.547000000000001</v>
      </c>
      <c r="I274" s="22">
        <v>12.500999999999999</v>
      </c>
      <c r="J274" s="22">
        <v>116.256</v>
      </c>
      <c r="K274" s="22">
        <v>25.835999999999999</v>
      </c>
      <c r="L274" s="22">
        <v>2464.2759999999998</v>
      </c>
      <c r="M274" s="22">
        <v>1.77</v>
      </c>
      <c r="N274" s="22">
        <v>19.954000000000001</v>
      </c>
      <c r="O274" s="22">
        <v>327.97800000000001</v>
      </c>
      <c r="P274" s="22">
        <v>10.999000000000001</v>
      </c>
      <c r="Q274" s="22">
        <v>1.514</v>
      </c>
      <c r="R274" s="22">
        <v>3.375</v>
      </c>
      <c r="S274" s="22">
        <v>4479.37</v>
      </c>
      <c r="T274" s="22">
        <v>1344.713</v>
      </c>
      <c r="U274" s="22">
        <v>903.76599999999996</v>
      </c>
      <c r="V274" s="22">
        <v>129.68199999999999</v>
      </c>
      <c r="W274" s="22">
        <v>26.617000000000001</v>
      </c>
      <c r="X274" s="22">
        <v>748.22699999999998</v>
      </c>
      <c r="Y274" s="22">
        <v>634.24099999999999</v>
      </c>
      <c r="Z274" s="22">
        <v>0.26300000000000001</v>
      </c>
      <c r="AA274" s="22">
        <v>73.98</v>
      </c>
      <c r="AB274" s="22">
        <v>13.807</v>
      </c>
      <c r="AC274" s="22">
        <v>25.936</v>
      </c>
    </row>
    <row r="275" spans="1:29" x14ac:dyDescent="0.25">
      <c r="A275" s="54" t="s">
        <v>606</v>
      </c>
      <c r="B275" s="22">
        <v>9965.7369999999992</v>
      </c>
      <c r="C275" s="22">
        <v>9486.7530000000006</v>
      </c>
      <c r="D275" s="22">
        <v>9.5559999999999992</v>
      </c>
      <c r="E275" s="22">
        <v>469.42700000000002</v>
      </c>
      <c r="F275" s="22">
        <v>9965.7369999999992</v>
      </c>
      <c r="G275" s="22">
        <v>115.824</v>
      </c>
      <c r="H275" s="22">
        <v>15.779</v>
      </c>
      <c r="I275" s="22">
        <v>12.590999999999999</v>
      </c>
      <c r="J275" s="22">
        <v>114.575</v>
      </c>
      <c r="K275" s="22">
        <v>25.064</v>
      </c>
      <c r="L275" s="22">
        <v>2437.3910000000001</v>
      </c>
      <c r="M275" s="22">
        <v>1.5720000000000001</v>
      </c>
      <c r="N275" s="22">
        <v>19.199000000000002</v>
      </c>
      <c r="O275" s="22">
        <v>332.11500000000001</v>
      </c>
      <c r="P275" s="22">
        <v>11.141999999999999</v>
      </c>
      <c r="Q275" s="22">
        <v>1.456</v>
      </c>
      <c r="R275" s="22">
        <v>3.2280000000000002</v>
      </c>
      <c r="S275" s="22">
        <v>4492.8270000000002</v>
      </c>
      <c r="T275" s="22">
        <v>1369.7850000000001</v>
      </c>
      <c r="U275" s="22">
        <v>857.73299999999995</v>
      </c>
      <c r="V275" s="22">
        <v>126.24299999999999</v>
      </c>
      <c r="W275" s="22">
        <v>29.213000000000001</v>
      </c>
      <c r="X275" s="22">
        <v>730.65899999999999</v>
      </c>
      <c r="Y275" s="22">
        <v>620.07399999999996</v>
      </c>
      <c r="Z275" s="22">
        <v>0.247</v>
      </c>
      <c r="AA275" s="22">
        <v>72.472999999999999</v>
      </c>
      <c r="AB275" s="22">
        <v>12.616</v>
      </c>
      <c r="AC275" s="22">
        <v>25.248999999999999</v>
      </c>
    </row>
    <row r="276" spans="1:29" x14ac:dyDescent="0.25">
      <c r="A276" s="54" t="s">
        <v>607</v>
      </c>
      <c r="B276" s="22">
        <v>9977.1620000000003</v>
      </c>
      <c r="C276" s="22">
        <v>9497.6610000000001</v>
      </c>
      <c r="D276" s="22">
        <v>9.7550000000000008</v>
      </c>
      <c r="E276" s="22">
        <v>469.74599999999998</v>
      </c>
      <c r="F276" s="22">
        <v>9977.1620000000003</v>
      </c>
      <c r="G276" s="22">
        <v>114.959</v>
      </c>
      <c r="H276" s="22">
        <v>16.013999999999999</v>
      </c>
      <c r="I276" s="22">
        <v>12.68</v>
      </c>
      <c r="J276" s="22">
        <v>115.33</v>
      </c>
      <c r="K276" s="22">
        <v>24.463000000000001</v>
      </c>
      <c r="L276" s="22">
        <v>2406.8159999999998</v>
      </c>
      <c r="M276" s="22">
        <v>1.3819999999999999</v>
      </c>
      <c r="N276" s="22">
        <v>19.05</v>
      </c>
      <c r="O276" s="22">
        <v>340.375</v>
      </c>
      <c r="P276" s="22">
        <v>11.526</v>
      </c>
      <c r="Q276" s="22">
        <v>1.4</v>
      </c>
      <c r="R276" s="22">
        <v>2.6890000000000001</v>
      </c>
      <c r="S276" s="22">
        <v>4533.723</v>
      </c>
      <c r="T276" s="22">
        <v>1403.68</v>
      </c>
      <c r="U276" s="22">
        <v>821.53599999999994</v>
      </c>
      <c r="V276" s="22">
        <v>122.071</v>
      </c>
      <c r="W276" s="22">
        <v>29.468</v>
      </c>
      <c r="X276" s="22">
        <v>715.62699999999995</v>
      </c>
      <c r="Y276" s="22">
        <v>605.94899999999996</v>
      </c>
      <c r="Z276" s="22">
        <v>0.34300000000000003</v>
      </c>
      <c r="AA276" s="22">
        <v>72.474999999999994</v>
      </c>
      <c r="AB276" s="22">
        <v>12.446</v>
      </c>
      <c r="AC276" s="22">
        <v>24.414000000000001</v>
      </c>
    </row>
    <row r="277" spans="1:29" x14ac:dyDescent="0.25">
      <c r="A277" s="54" t="s">
        <v>608</v>
      </c>
      <c r="B277" s="22">
        <v>9961.6170000000002</v>
      </c>
      <c r="C277" s="22">
        <v>9483.0110000000004</v>
      </c>
      <c r="D277" s="22">
        <v>9.9870000000000001</v>
      </c>
      <c r="E277" s="22">
        <v>468.61900000000003</v>
      </c>
      <c r="F277" s="22">
        <v>9961.6170000000002</v>
      </c>
      <c r="G277" s="22">
        <v>114.09699999999999</v>
      </c>
      <c r="H277" s="22">
        <v>16.248999999999999</v>
      </c>
      <c r="I277" s="22">
        <v>12.77</v>
      </c>
      <c r="J277" s="22">
        <v>116.85899999999999</v>
      </c>
      <c r="K277" s="22">
        <v>25.611000000000001</v>
      </c>
      <c r="L277" s="22">
        <v>2385.663</v>
      </c>
      <c r="M277" s="22">
        <v>1.41</v>
      </c>
      <c r="N277" s="22">
        <v>18.91</v>
      </c>
      <c r="O277" s="22">
        <v>345.892</v>
      </c>
      <c r="P277" s="22">
        <v>11.532</v>
      </c>
      <c r="Q277" s="22">
        <v>1.3560000000000001</v>
      </c>
      <c r="R277" s="22">
        <v>2.31</v>
      </c>
      <c r="S277" s="22">
        <v>4546.3909999999996</v>
      </c>
      <c r="T277" s="22">
        <v>1423.9349999999999</v>
      </c>
      <c r="U277" s="22">
        <v>792.596</v>
      </c>
      <c r="V277" s="22">
        <v>114.733</v>
      </c>
      <c r="W277" s="22">
        <v>31.303000000000001</v>
      </c>
      <c r="X277" s="22">
        <v>703.35900000000004</v>
      </c>
      <c r="Y277" s="22">
        <v>596.24099999999999</v>
      </c>
      <c r="Z277" s="22">
        <v>0.35799999999999998</v>
      </c>
      <c r="AA277" s="22">
        <v>71.950999999999993</v>
      </c>
      <c r="AB277" s="22">
        <v>11.862</v>
      </c>
      <c r="AC277" s="22">
        <v>22.946999999999999</v>
      </c>
    </row>
    <row r="278" spans="1:29" x14ac:dyDescent="0.25">
      <c r="A278" s="54" t="s">
        <v>609</v>
      </c>
      <c r="B278" s="22">
        <v>9927.5509999999995</v>
      </c>
      <c r="C278" s="22">
        <v>9448.7849999999999</v>
      </c>
      <c r="D278" s="22">
        <v>10.401</v>
      </c>
      <c r="E278" s="22">
        <v>468.36500000000001</v>
      </c>
      <c r="F278" s="22">
        <v>9927.5509999999995</v>
      </c>
      <c r="G278" s="22">
        <v>113.235</v>
      </c>
      <c r="H278" s="22">
        <v>16.536000000000001</v>
      </c>
      <c r="I278" s="22">
        <v>12.736000000000001</v>
      </c>
      <c r="J278" s="22">
        <v>117.68899999999999</v>
      </c>
      <c r="K278" s="22">
        <v>25.863</v>
      </c>
      <c r="L278" s="22">
        <v>2373.4409999999998</v>
      </c>
      <c r="M278" s="22">
        <v>1.667</v>
      </c>
      <c r="N278" s="22">
        <v>18.361999999999998</v>
      </c>
      <c r="O278" s="22">
        <v>350.38499999999999</v>
      </c>
      <c r="P278" s="22">
        <v>12.259</v>
      </c>
      <c r="Q278" s="22">
        <v>1.325</v>
      </c>
      <c r="R278" s="22">
        <v>2.649</v>
      </c>
      <c r="S278" s="22">
        <v>4533.3509999999997</v>
      </c>
      <c r="T278" s="22">
        <v>1435.287</v>
      </c>
      <c r="U278" s="22">
        <v>768.39</v>
      </c>
      <c r="V278" s="22">
        <v>111.511</v>
      </c>
      <c r="W278" s="22">
        <v>32.865000000000002</v>
      </c>
      <c r="X278" s="22">
        <v>691.05399999999997</v>
      </c>
      <c r="Y278" s="22">
        <v>585.63800000000003</v>
      </c>
      <c r="Z278" s="22">
        <v>0.35899999999999999</v>
      </c>
      <c r="AA278" s="22">
        <v>71.411000000000001</v>
      </c>
      <c r="AB278" s="22">
        <v>11.343999999999999</v>
      </c>
      <c r="AC278" s="22">
        <v>22.302</v>
      </c>
    </row>
    <row r="279" spans="1:29" x14ac:dyDescent="0.25">
      <c r="A279" s="54" t="s">
        <v>610</v>
      </c>
      <c r="B279" s="22">
        <v>9922.7800000000007</v>
      </c>
      <c r="C279" s="22">
        <v>9442.2139999999999</v>
      </c>
      <c r="D279" s="22">
        <v>10.912000000000001</v>
      </c>
      <c r="E279" s="22">
        <v>469.654</v>
      </c>
      <c r="F279" s="22">
        <v>9922.7800000000007</v>
      </c>
      <c r="G279" s="22">
        <v>112.373</v>
      </c>
      <c r="H279" s="22">
        <v>16.827000000000002</v>
      </c>
      <c r="I279" s="22">
        <v>12.702</v>
      </c>
      <c r="J279" s="22">
        <v>116.922</v>
      </c>
      <c r="K279" s="22">
        <v>25.64</v>
      </c>
      <c r="L279" s="22">
        <v>2394.4090000000001</v>
      </c>
      <c r="M279" s="22">
        <v>1.9570000000000001</v>
      </c>
      <c r="N279" s="22">
        <v>18.297000000000001</v>
      </c>
      <c r="O279" s="22">
        <v>357.161</v>
      </c>
      <c r="P279" s="22">
        <v>12.971</v>
      </c>
      <c r="Q279" s="22">
        <v>1.387</v>
      </c>
      <c r="R279" s="22">
        <v>3.4119999999999999</v>
      </c>
      <c r="S279" s="22">
        <v>4516.0950000000003</v>
      </c>
      <c r="T279" s="22">
        <v>1443.921</v>
      </c>
      <c r="U279" s="22">
        <v>744.47500000000002</v>
      </c>
      <c r="V279" s="22">
        <v>109.069</v>
      </c>
      <c r="W279" s="22">
        <v>35.161999999999999</v>
      </c>
      <c r="X279" s="22">
        <v>684.42499999999995</v>
      </c>
      <c r="Y279" s="22">
        <v>579.70000000000005</v>
      </c>
      <c r="Z279" s="22">
        <v>0.35899999999999999</v>
      </c>
      <c r="AA279" s="22">
        <v>71.707999999999998</v>
      </c>
      <c r="AB279" s="22">
        <v>10.843999999999999</v>
      </c>
      <c r="AC279" s="22">
        <v>21.814</v>
      </c>
    </row>
    <row r="280" spans="1:29" x14ac:dyDescent="0.25">
      <c r="A280" s="54" t="s">
        <v>611</v>
      </c>
      <c r="B280" s="22">
        <v>9934.9830000000002</v>
      </c>
      <c r="C280" s="22">
        <v>9452.4860000000008</v>
      </c>
      <c r="D280" s="22">
        <v>11.282999999999999</v>
      </c>
      <c r="E280" s="22">
        <v>471.21300000000002</v>
      </c>
      <c r="F280" s="22">
        <v>9934.9830000000002</v>
      </c>
      <c r="G280" s="22">
        <v>111.511</v>
      </c>
      <c r="H280" s="22">
        <v>17.120999999999999</v>
      </c>
      <c r="I280" s="22">
        <v>12.667999999999999</v>
      </c>
      <c r="J280" s="22">
        <v>114.602</v>
      </c>
      <c r="K280" s="22">
        <v>25.885000000000002</v>
      </c>
      <c r="L280" s="22">
        <v>2391.8119999999999</v>
      </c>
      <c r="M280" s="22">
        <v>2.4750000000000001</v>
      </c>
      <c r="N280" s="22">
        <v>17.620999999999999</v>
      </c>
      <c r="O280" s="22">
        <v>366.47399999999999</v>
      </c>
      <c r="P280" s="22">
        <v>13.868</v>
      </c>
      <c r="Q280" s="22">
        <v>1.4570000000000001</v>
      </c>
      <c r="R280" s="22">
        <v>2.758</v>
      </c>
      <c r="S280" s="22">
        <v>4527.7780000000002</v>
      </c>
      <c r="T280" s="22">
        <v>1461.923</v>
      </c>
      <c r="U280" s="22">
        <v>718.91700000000003</v>
      </c>
      <c r="V280" s="22">
        <v>106.68300000000001</v>
      </c>
      <c r="W280" s="22">
        <v>41.43</v>
      </c>
      <c r="X280" s="22">
        <v>679.64700000000005</v>
      </c>
      <c r="Y280" s="22">
        <v>574.29600000000005</v>
      </c>
      <c r="Z280" s="22">
        <v>0.34599999999999997</v>
      </c>
      <c r="AA280" s="22">
        <v>73.295000000000002</v>
      </c>
      <c r="AB280" s="22">
        <v>10.372999999999999</v>
      </c>
      <c r="AC280" s="22">
        <v>21.337</v>
      </c>
    </row>
    <row r="281" spans="1:29" x14ac:dyDescent="0.25">
      <c r="A281" s="54" t="s">
        <v>612</v>
      </c>
      <c r="B281" s="22">
        <v>9947.9590000000007</v>
      </c>
      <c r="C281" s="22">
        <v>9464.4740000000002</v>
      </c>
      <c r="D281" s="22">
        <v>11.49</v>
      </c>
      <c r="E281" s="22">
        <v>471.995</v>
      </c>
      <c r="F281" s="22">
        <v>9947.9590000000007</v>
      </c>
      <c r="G281" s="22">
        <v>110.649</v>
      </c>
      <c r="H281" s="22">
        <v>17.416</v>
      </c>
      <c r="I281" s="22">
        <v>12.634</v>
      </c>
      <c r="J281" s="22">
        <v>116.95</v>
      </c>
      <c r="K281" s="22">
        <v>26.786999999999999</v>
      </c>
      <c r="L281" s="22">
        <v>2390.453</v>
      </c>
      <c r="M281" s="22">
        <v>2.8820000000000001</v>
      </c>
      <c r="N281" s="22">
        <v>17.367000000000001</v>
      </c>
      <c r="O281" s="22">
        <v>372.46800000000002</v>
      </c>
      <c r="P281" s="22">
        <v>15.038</v>
      </c>
      <c r="Q281" s="22">
        <v>1.363</v>
      </c>
      <c r="R281" s="22">
        <v>2.9350000000000001</v>
      </c>
      <c r="S281" s="22">
        <v>4538.0460000000003</v>
      </c>
      <c r="T281" s="22">
        <v>1474.761</v>
      </c>
      <c r="U281" s="22">
        <v>699.60699999999997</v>
      </c>
      <c r="V281" s="22">
        <v>104.623</v>
      </c>
      <c r="W281" s="22">
        <v>43.98</v>
      </c>
      <c r="X281" s="22">
        <v>673.06200000000001</v>
      </c>
      <c r="Y281" s="22">
        <v>568.20799999999997</v>
      </c>
      <c r="Z281" s="22">
        <v>0.40899999999999997</v>
      </c>
      <c r="AA281" s="22">
        <v>73.619</v>
      </c>
      <c r="AB281" s="22">
        <v>9.9009999999999998</v>
      </c>
      <c r="AC281" s="22">
        <v>20.925000000000001</v>
      </c>
    </row>
    <row r="282" spans="1:29" x14ac:dyDescent="0.25">
      <c r="A282" s="54" t="s">
        <v>613</v>
      </c>
      <c r="B282" s="22">
        <v>9918.607</v>
      </c>
      <c r="C282" s="22">
        <v>9434.6630000000005</v>
      </c>
      <c r="D282" s="22">
        <v>11.984</v>
      </c>
      <c r="E282" s="22">
        <v>471.96</v>
      </c>
      <c r="F282" s="22">
        <v>9918.607</v>
      </c>
      <c r="G282" s="22">
        <v>109.78700000000001</v>
      </c>
      <c r="H282" s="22">
        <v>17.718</v>
      </c>
      <c r="I282" s="22">
        <v>13.269</v>
      </c>
      <c r="J282" s="22">
        <v>119.39400000000001</v>
      </c>
      <c r="K282" s="22">
        <v>27.669</v>
      </c>
      <c r="L282" s="22">
        <v>2395.5</v>
      </c>
      <c r="M282" s="22">
        <v>2.7639999999999998</v>
      </c>
      <c r="N282" s="22">
        <v>16.454999999999998</v>
      </c>
      <c r="O282" s="22">
        <v>377.09399999999999</v>
      </c>
      <c r="P282" s="22">
        <v>15.096</v>
      </c>
      <c r="Q282" s="22">
        <v>1.3280000000000001</v>
      </c>
      <c r="R282" s="22">
        <v>3.1389999999999998</v>
      </c>
      <c r="S282" s="22">
        <v>4527.0680000000002</v>
      </c>
      <c r="T282" s="22">
        <v>1468.885</v>
      </c>
      <c r="U282" s="22">
        <v>679.31799999999998</v>
      </c>
      <c r="V282" s="22">
        <v>101.142</v>
      </c>
      <c r="W282" s="22">
        <v>42.981000000000002</v>
      </c>
      <c r="X282" s="22">
        <v>660.76599999999996</v>
      </c>
      <c r="Y282" s="22">
        <v>557.51499999999999</v>
      </c>
      <c r="Z282" s="22">
        <v>0.4</v>
      </c>
      <c r="AA282" s="22">
        <v>73.200999999999993</v>
      </c>
      <c r="AB282" s="22">
        <v>9.4220000000000006</v>
      </c>
      <c r="AC282" s="22">
        <v>20.228000000000002</v>
      </c>
    </row>
    <row r="283" spans="1:29" x14ac:dyDescent="0.25">
      <c r="A283" s="54" t="s">
        <v>614</v>
      </c>
      <c r="B283" s="22">
        <v>9961.8060000000005</v>
      </c>
      <c r="C283" s="22">
        <v>9473.9419999999991</v>
      </c>
      <c r="D283" s="22">
        <v>12.491</v>
      </c>
      <c r="E283" s="22">
        <v>475.37299999999999</v>
      </c>
      <c r="F283" s="22">
        <v>9961.8060000000005</v>
      </c>
      <c r="G283" s="22">
        <v>108.925</v>
      </c>
      <c r="H283" s="22">
        <v>18.059000000000001</v>
      </c>
      <c r="I283" s="22">
        <v>13.904999999999999</v>
      </c>
      <c r="J283" s="22">
        <v>117.816</v>
      </c>
      <c r="K283" s="22">
        <v>28.13</v>
      </c>
      <c r="L283" s="22">
        <v>2419.4380000000001</v>
      </c>
      <c r="M283" s="22">
        <v>2.8109999999999999</v>
      </c>
      <c r="N283" s="22">
        <v>16.257999999999999</v>
      </c>
      <c r="O283" s="22">
        <v>387.09500000000003</v>
      </c>
      <c r="P283" s="22">
        <v>16.248999999999999</v>
      </c>
      <c r="Q283" s="22">
        <v>1.2929999999999999</v>
      </c>
      <c r="R283" s="22">
        <v>3.3050000000000002</v>
      </c>
      <c r="S283" s="22">
        <v>4537.5119999999997</v>
      </c>
      <c r="T283" s="22">
        <v>1491.0889999999999</v>
      </c>
      <c r="U283" s="22">
        <v>654.09699999999998</v>
      </c>
      <c r="V283" s="22">
        <v>96.575000000000003</v>
      </c>
      <c r="W283" s="22">
        <v>49.249000000000002</v>
      </c>
      <c r="X283" s="22">
        <v>652.76499999999999</v>
      </c>
      <c r="Y283" s="22">
        <v>550.01</v>
      </c>
      <c r="Z283" s="22">
        <v>0.39600000000000002</v>
      </c>
      <c r="AA283" s="22">
        <v>74.058999999999997</v>
      </c>
      <c r="AB283" s="22">
        <v>8.9849999999999994</v>
      </c>
      <c r="AC283" s="22">
        <v>19.315000000000001</v>
      </c>
    </row>
    <row r="284" spans="1:29" x14ac:dyDescent="0.25">
      <c r="A284" s="54" t="s">
        <v>615</v>
      </c>
      <c r="B284" s="22">
        <v>10009.463</v>
      </c>
      <c r="C284" s="22">
        <v>9517.723</v>
      </c>
      <c r="D284" s="22">
        <v>12.923</v>
      </c>
      <c r="E284" s="22">
        <v>478.81700000000001</v>
      </c>
      <c r="F284" s="22">
        <v>10009.463</v>
      </c>
      <c r="G284" s="22">
        <v>108.063</v>
      </c>
      <c r="H284" s="22">
        <v>18.439</v>
      </c>
      <c r="I284" s="22">
        <v>14.54</v>
      </c>
      <c r="J284" s="22">
        <v>115.07599999999999</v>
      </c>
      <c r="K284" s="22">
        <v>28.582999999999998</v>
      </c>
      <c r="L284" s="22">
        <v>2419.5970000000002</v>
      </c>
      <c r="M284" s="22">
        <v>2.569</v>
      </c>
      <c r="N284" s="22">
        <v>16.068000000000001</v>
      </c>
      <c r="O284" s="22">
        <v>397.68799999999999</v>
      </c>
      <c r="P284" s="22">
        <v>17.431999999999999</v>
      </c>
      <c r="Q284" s="22">
        <v>1.258</v>
      </c>
      <c r="R284" s="22">
        <v>3.3889999999999998</v>
      </c>
      <c r="S284" s="22">
        <v>4564.2209999999995</v>
      </c>
      <c r="T284" s="22">
        <v>1536.482</v>
      </c>
      <c r="U284" s="22">
        <v>625.14599999999996</v>
      </c>
      <c r="V284" s="22">
        <v>92.853999999999999</v>
      </c>
      <c r="W284" s="22">
        <v>48.058</v>
      </c>
      <c r="X284" s="22">
        <v>643.34699999999998</v>
      </c>
      <c r="Y284" s="22">
        <v>541.08600000000001</v>
      </c>
      <c r="Z284" s="22">
        <v>0.39500000000000002</v>
      </c>
      <c r="AA284" s="22">
        <v>74.813000000000002</v>
      </c>
      <c r="AB284" s="22">
        <v>8.4819999999999993</v>
      </c>
      <c r="AC284" s="22">
        <v>18.571000000000002</v>
      </c>
    </row>
    <row r="285" spans="1:29" x14ac:dyDescent="0.25">
      <c r="A285" s="54" t="s">
        <v>616</v>
      </c>
      <c r="B285" s="22">
        <v>10080.072</v>
      </c>
      <c r="C285" s="22">
        <v>9583.1299999999992</v>
      </c>
      <c r="D285" s="22">
        <v>13.432</v>
      </c>
      <c r="E285" s="22">
        <v>483.51</v>
      </c>
      <c r="F285" s="22">
        <v>10080.072</v>
      </c>
      <c r="G285" s="22">
        <v>107.20099999999999</v>
      </c>
      <c r="H285" s="22">
        <v>18.82</v>
      </c>
      <c r="I285" s="22">
        <v>15.175000000000001</v>
      </c>
      <c r="J285" s="22">
        <v>118.991</v>
      </c>
      <c r="K285" s="22">
        <v>28.422000000000001</v>
      </c>
      <c r="L285" s="22">
        <v>2433.857</v>
      </c>
      <c r="M285" s="22">
        <v>1.516</v>
      </c>
      <c r="N285" s="22">
        <v>15.831</v>
      </c>
      <c r="O285" s="22">
        <v>404.86500000000001</v>
      </c>
      <c r="P285" s="22">
        <v>19.308</v>
      </c>
      <c r="Q285" s="22">
        <v>1.2230000000000001</v>
      </c>
      <c r="R285" s="22">
        <v>2.8860000000000001</v>
      </c>
      <c r="S285" s="22">
        <v>4570.9979999999996</v>
      </c>
      <c r="T285" s="22">
        <v>1568.836</v>
      </c>
      <c r="U285" s="22">
        <v>602.61</v>
      </c>
      <c r="V285" s="22">
        <v>123.42700000000001</v>
      </c>
      <c r="W285" s="22">
        <v>46.106000000000002</v>
      </c>
      <c r="X285" s="22">
        <v>641.71799999999996</v>
      </c>
      <c r="Y285" s="22">
        <v>532.89599999999996</v>
      </c>
      <c r="Z285" s="22">
        <v>0.40300000000000002</v>
      </c>
      <c r="AA285" s="22">
        <v>75.66</v>
      </c>
      <c r="AB285" s="22">
        <v>8.0730000000000004</v>
      </c>
      <c r="AC285" s="22">
        <v>24.686</v>
      </c>
    </row>
    <row r="286" spans="1:29" x14ac:dyDescent="0.25">
      <c r="A286" s="54" t="s">
        <v>617</v>
      </c>
      <c r="B286" s="22">
        <v>10085.236000000001</v>
      </c>
      <c r="C286" s="22">
        <v>9586.1810000000005</v>
      </c>
      <c r="D286" s="22">
        <v>13.903</v>
      </c>
      <c r="E286" s="22">
        <v>485.15300000000002</v>
      </c>
      <c r="F286" s="22">
        <v>10085.236000000001</v>
      </c>
      <c r="G286" s="22">
        <v>106.339</v>
      </c>
      <c r="H286" s="22">
        <v>19.103999999999999</v>
      </c>
      <c r="I286" s="22">
        <v>15.612</v>
      </c>
      <c r="J286" s="22">
        <v>119.211</v>
      </c>
      <c r="K286" s="22">
        <v>28.934000000000001</v>
      </c>
      <c r="L286" s="22">
        <v>2442.502</v>
      </c>
      <c r="M286" s="22">
        <v>1.417</v>
      </c>
      <c r="N286" s="22">
        <v>15.672000000000001</v>
      </c>
      <c r="O286" s="22">
        <v>402.98200000000003</v>
      </c>
      <c r="P286" s="22">
        <v>19.893000000000001</v>
      </c>
      <c r="Q286" s="22">
        <v>1.1879999999999999</v>
      </c>
      <c r="R286" s="22">
        <v>3.032</v>
      </c>
      <c r="S286" s="22">
        <v>4568.3280000000004</v>
      </c>
      <c r="T286" s="22">
        <v>1587.741</v>
      </c>
      <c r="U286" s="22">
        <v>583.64300000000003</v>
      </c>
      <c r="V286" s="22">
        <v>120.604</v>
      </c>
      <c r="W286" s="22">
        <v>49.033999999999999</v>
      </c>
      <c r="X286" s="22">
        <v>630.69299999999998</v>
      </c>
      <c r="Y286" s="22">
        <v>523.41499999999996</v>
      </c>
      <c r="Z286" s="22">
        <v>0.316</v>
      </c>
      <c r="AA286" s="22">
        <v>75.256</v>
      </c>
      <c r="AB286" s="22">
        <v>7.585</v>
      </c>
      <c r="AC286" s="22">
        <v>24.120999999999999</v>
      </c>
    </row>
    <row r="287" spans="1:29" x14ac:dyDescent="0.25">
      <c r="A287" s="54" t="s">
        <v>618</v>
      </c>
      <c r="B287" s="22">
        <v>10151.228999999999</v>
      </c>
      <c r="C287" s="22">
        <v>9647.7540000000008</v>
      </c>
      <c r="D287" s="22">
        <v>14.303000000000001</v>
      </c>
      <c r="E287" s="22">
        <v>489.17200000000003</v>
      </c>
      <c r="F287" s="22">
        <v>10151.228999999999</v>
      </c>
      <c r="G287" s="22">
        <v>105.477</v>
      </c>
      <c r="H287" s="22">
        <v>18.73</v>
      </c>
      <c r="I287" s="22">
        <v>15.95</v>
      </c>
      <c r="J287" s="22">
        <v>120.05200000000001</v>
      </c>
      <c r="K287" s="22">
        <v>29.105</v>
      </c>
      <c r="L287" s="22">
        <v>2484.3440000000001</v>
      </c>
      <c r="M287" s="22">
        <v>1.133</v>
      </c>
      <c r="N287" s="22">
        <v>15.452</v>
      </c>
      <c r="O287" s="22">
        <v>416.73200000000003</v>
      </c>
      <c r="P287" s="22">
        <v>20.795000000000002</v>
      </c>
      <c r="Q287" s="22">
        <v>1.153</v>
      </c>
      <c r="R287" s="22">
        <v>3.3050000000000002</v>
      </c>
      <c r="S287" s="22">
        <v>4572.5389999999998</v>
      </c>
      <c r="T287" s="22">
        <v>1614.7629999999999</v>
      </c>
      <c r="U287" s="22">
        <v>564.53399999999999</v>
      </c>
      <c r="V287" s="22">
        <v>115.998</v>
      </c>
      <c r="W287" s="22">
        <v>51.167000000000002</v>
      </c>
      <c r="X287" s="22">
        <v>624.89599999999996</v>
      </c>
      <c r="Y287" s="22">
        <v>516.43200000000002</v>
      </c>
      <c r="Z287" s="22">
        <v>0.307</v>
      </c>
      <c r="AA287" s="22">
        <v>78.188999999999993</v>
      </c>
      <c r="AB287" s="22">
        <v>6.7679999999999998</v>
      </c>
      <c r="AC287" s="22">
        <v>23.2</v>
      </c>
    </row>
    <row r="288" spans="1:29" x14ac:dyDescent="0.25">
      <c r="A288" s="54" t="s">
        <v>619</v>
      </c>
      <c r="B288" s="22">
        <v>10238.071</v>
      </c>
      <c r="C288" s="22">
        <v>9728.1610000000001</v>
      </c>
      <c r="D288" s="22">
        <v>14.926</v>
      </c>
      <c r="E288" s="22">
        <v>494.98399999999998</v>
      </c>
      <c r="F288" s="22">
        <v>10238.071</v>
      </c>
      <c r="G288" s="22">
        <v>104.61499999999999</v>
      </c>
      <c r="H288" s="22">
        <v>18.436</v>
      </c>
      <c r="I288" s="22">
        <v>16.367999999999999</v>
      </c>
      <c r="J288" s="22">
        <v>120.904</v>
      </c>
      <c r="K288" s="22">
        <v>29.033000000000001</v>
      </c>
      <c r="L288" s="22">
        <v>2509.2249999999999</v>
      </c>
      <c r="M288" s="22">
        <v>1.1120000000000001</v>
      </c>
      <c r="N288" s="22">
        <v>15.308999999999999</v>
      </c>
      <c r="O288" s="22">
        <v>430.37900000000002</v>
      </c>
      <c r="P288" s="22">
        <v>21.617999999999999</v>
      </c>
      <c r="Q288" s="22">
        <v>1.119</v>
      </c>
      <c r="R288" s="22">
        <v>6.5439999999999996</v>
      </c>
      <c r="S288" s="22">
        <v>4597.7349999999997</v>
      </c>
      <c r="T288" s="22">
        <v>1648.377</v>
      </c>
      <c r="U288" s="22">
        <v>541.91899999999998</v>
      </c>
      <c r="V288" s="22">
        <v>113.27500000000001</v>
      </c>
      <c r="W288" s="22">
        <v>62.103000000000002</v>
      </c>
      <c r="X288" s="22">
        <v>614.04600000000005</v>
      </c>
      <c r="Y288" s="22">
        <v>506.63900000000001</v>
      </c>
      <c r="Z288" s="22">
        <v>0.314</v>
      </c>
      <c r="AA288" s="22">
        <v>78.093000000000004</v>
      </c>
      <c r="AB288" s="22">
        <v>6.3449999999999998</v>
      </c>
      <c r="AC288" s="22">
        <v>22.655000000000001</v>
      </c>
    </row>
    <row r="289" spans="1:29" x14ac:dyDescent="0.25">
      <c r="A289" s="54" t="s">
        <v>620</v>
      </c>
      <c r="B289" s="22">
        <v>10298.275</v>
      </c>
      <c r="C289" s="22">
        <v>9784.8080000000009</v>
      </c>
      <c r="D289" s="22">
        <v>15.183999999999999</v>
      </c>
      <c r="E289" s="22">
        <v>498.28300000000002</v>
      </c>
      <c r="F289" s="22">
        <v>10298.275</v>
      </c>
      <c r="G289" s="22">
        <v>103.753</v>
      </c>
      <c r="H289" s="22">
        <v>18.143000000000001</v>
      </c>
      <c r="I289" s="22">
        <v>16.687999999999999</v>
      </c>
      <c r="J289" s="22">
        <v>120.032</v>
      </c>
      <c r="K289" s="22">
        <v>29.905000000000001</v>
      </c>
      <c r="L289" s="22">
        <v>2509.9119999999998</v>
      </c>
      <c r="M289" s="22">
        <v>1.167</v>
      </c>
      <c r="N289" s="22">
        <v>15.13</v>
      </c>
      <c r="O289" s="22">
        <v>439.41300000000001</v>
      </c>
      <c r="P289" s="22">
        <v>22.846</v>
      </c>
      <c r="Q289" s="22">
        <v>1.0840000000000001</v>
      </c>
      <c r="R289" s="22">
        <v>5.2320000000000002</v>
      </c>
      <c r="S289" s="22">
        <v>4644.7749999999996</v>
      </c>
      <c r="T289" s="22">
        <v>1684.6489999999999</v>
      </c>
      <c r="U289" s="22">
        <v>518.44200000000001</v>
      </c>
      <c r="V289" s="22">
        <v>106.777</v>
      </c>
      <c r="W289" s="22">
        <v>60.326999999999998</v>
      </c>
      <c r="X289" s="22">
        <v>600.69500000000005</v>
      </c>
      <c r="Y289" s="22">
        <v>494.81299999999999</v>
      </c>
      <c r="Z289" s="22">
        <v>0.318</v>
      </c>
      <c r="AA289" s="22">
        <v>78.277000000000001</v>
      </c>
      <c r="AB289" s="22">
        <v>5.931</v>
      </c>
      <c r="AC289" s="22">
        <v>21.356000000000002</v>
      </c>
    </row>
    <row r="290" spans="1:29" x14ac:dyDescent="0.25">
      <c r="A290" s="54" t="s">
        <v>621</v>
      </c>
      <c r="B290" s="22">
        <v>10343.244000000001</v>
      </c>
      <c r="C290" s="22">
        <v>9827.0949999999993</v>
      </c>
      <c r="D290" s="22">
        <v>15.404999999999999</v>
      </c>
      <c r="E290" s="22">
        <v>500.74400000000003</v>
      </c>
      <c r="F290" s="22">
        <v>10343.244000000001</v>
      </c>
      <c r="G290" s="22">
        <v>102.89100000000001</v>
      </c>
      <c r="H290" s="22">
        <v>17.869</v>
      </c>
      <c r="I290" s="22">
        <v>16.920999999999999</v>
      </c>
      <c r="J290" s="22">
        <v>119.56</v>
      </c>
      <c r="K290" s="22">
        <v>28.954999999999998</v>
      </c>
      <c r="L290" s="22">
        <v>2491.6849999999999</v>
      </c>
      <c r="M290" s="22">
        <v>1.141</v>
      </c>
      <c r="N290" s="22">
        <v>14.911</v>
      </c>
      <c r="O290" s="22">
        <v>447.31700000000001</v>
      </c>
      <c r="P290" s="22">
        <v>23.731999999999999</v>
      </c>
      <c r="Q290" s="22">
        <v>1.0489999999999999</v>
      </c>
      <c r="R290" s="22">
        <v>3.74</v>
      </c>
      <c r="S290" s="22">
        <v>4687.6130000000003</v>
      </c>
      <c r="T290" s="22">
        <v>1720.838</v>
      </c>
      <c r="U290" s="22">
        <v>498.09899999999999</v>
      </c>
      <c r="V290" s="22">
        <v>104.91800000000001</v>
      </c>
      <c r="W290" s="22">
        <v>62.005000000000003</v>
      </c>
      <c r="X290" s="22">
        <v>588.99800000000005</v>
      </c>
      <c r="Y290" s="22">
        <v>483.34899999999999</v>
      </c>
      <c r="Z290" s="22">
        <v>0.30599999999999999</v>
      </c>
      <c r="AA290" s="22">
        <v>78.778999999999996</v>
      </c>
      <c r="AB290" s="22">
        <v>5.58</v>
      </c>
      <c r="AC290" s="22">
        <v>20.984000000000002</v>
      </c>
    </row>
    <row r="291" spans="1:29" x14ac:dyDescent="0.25">
      <c r="A291" s="54" t="s">
        <v>622</v>
      </c>
      <c r="B291" s="22">
        <v>10428.878000000001</v>
      </c>
      <c r="C291" s="22">
        <v>9908.5910000000003</v>
      </c>
      <c r="D291" s="22">
        <v>15.571999999999999</v>
      </c>
      <c r="E291" s="22">
        <v>504.714</v>
      </c>
      <c r="F291" s="22">
        <v>10428.878000000001</v>
      </c>
      <c r="G291" s="22">
        <v>102.029</v>
      </c>
      <c r="H291" s="22">
        <v>17.594999999999999</v>
      </c>
      <c r="I291" s="22">
        <v>17.263999999999999</v>
      </c>
      <c r="J291" s="22">
        <v>117.099</v>
      </c>
      <c r="K291" s="22">
        <v>29.466999999999999</v>
      </c>
      <c r="L291" s="22">
        <v>2525.23</v>
      </c>
      <c r="M291" s="22">
        <v>1.1279999999999999</v>
      </c>
      <c r="N291" s="22">
        <v>14.744</v>
      </c>
      <c r="O291" s="22">
        <v>458.84</v>
      </c>
      <c r="P291" s="22">
        <v>24.850999999999999</v>
      </c>
      <c r="Q291" s="22">
        <v>1.014</v>
      </c>
      <c r="R291" s="22">
        <v>2.976</v>
      </c>
      <c r="S291" s="22">
        <v>4702.3739999999998</v>
      </c>
      <c r="T291" s="22">
        <v>1755.769</v>
      </c>
      <c r="U291" s="22">
        <v>493.983</v>
      </c>
      <c r="V291" s="22">
        <v>100.529</v>
      </c>
      <c r="W291" s="22">
        <v>63.985999999999997</v>
      </c>
      <c r="X291" s="22">
        <v>584.44899999999996</v>
      </c>
      <c r="Y291" s="22">
        <v>475.983</v>
      </c>
      <c r="Z291" s="22">
        <v>0.29699999999999999</v>
      </c>
      <c r="AA291" s="22">
        <v>81.302000000000007</v>
      </c>
      <c r="AB291" s="22">
        <v>6.7610000000000001</v>
      </c>
      <c r="AC291" s="22">
        <v>20.106000000000002</v>
      </c>
    </row>
    <row r="292" spans="1:29" x14ac:dyDescent="0.25">
      <c r="A292" s="54" t="s">
        <v>623</v>
      </c>
      <c r="B292" s="22">
        <v>10518.188</v>
      </c>
      <c r="C292" s="22">
        <v>9992.7109999999993</v>
      </c>
      <c r="D292" s="22">
        <v>15.914999999999999</v>
      </c>
      <c r="E292" s="22">
        <v>509.56200000000001</v>
      </c>
      <c r="F292" s="22">
        <v>10518.188</v>
      </c>
      <c r="G292" s="22">
        <v>101.167</v>
      </c>
      <c r="H292" s="22">
        <v>17.32</v>
      </c>
      <c r="I292" s="22">
        <v>17.533000000000001</v>
      </c>
      <c r="J292" s="22">
        <v>116.322</v>
      </c>
      <c r="K292" s="22">
        <v>29.132000000000001</v>
      </c>
      <c r="L292" s="22">
        <v>2544.7620000000002</v>
      </c>
      <c r="M292" s="22">
        <v>1.1140000000000001</v>
      </c>
      <c r="N292" s="22">
        <v>14.631</v>
      </c>
      <c r="O292" s="22">
        <v>471.58199999999999</v>
      </c>
      <c r="P292" s="22">
        <v>25.495000000000001</v>
      </c>
      <c r="Q292" s="22">
        <v>0.97899999999999998</v>
      </c>
      <c r="R292" s="22">
        <v>0.92</v>
      </c>
      <c r="S292" s="22">
        <v>4734.5219999999999</v>
      </c>
      <c r="T292" s="22">
        <v>1796.559</v>
      </c>
      <c r="U292" s="22">
        <v>483.31200000000001</v>
      </c>
      <c r="V292" s="22">
        <v>99.043000000000006</v>
      </c>
      <c r="W292" s="22">
        <v>63.795000000000002</v>
      </c>
      <c r="X292" s="22">
        <v>576.66899999999998</v>
      </c>
      <c r="Y292" s="22">
        <v>467.791</v>
      </c>
      <c r="Z292" s="22">
        <v>0.28899999999999998</v>
      </c>
      <c r="AA292" s="22">
        <v>82.432000000000002</v>
      </c>
      <c r="AB292" s="22">
        <v>6.3479999999999999</v>
      </c>
      <c r="AC292" s="22">
        <v>19.809000000000001</v>
      </c>
    </row>
    <row r="293" spans="1:29" x14ac:dyDescent="0.25">
      <c r="A293" s="54" t="s">
        <v>624</v>
      </c>
      <c r="B293" s="22">
        <v>10600.284</v>
      </c>
      <c r="C293" s="22">
        <v>10070.393</v>
      </c>
      <c r="D293" s="22">
        <v>16.154</v>
      </c>
      <c r="E293" s="22">
        <v>513.73599999999999</v>
      </c>
      <c r="F293" s="22">
        <v>10600.284</v>
      </c>
      <c r="G293" s="22">
        <v>100.30500000000001</v>
      </c>
      <c r="H293" s="22">
        <v>17.045999999999999</v>
      </c>
      <c r="I293" s="22">
        <v>18.032</v>
      </c>
      <c r="J293" s="22">
        <v>117.32299999999999</v>
      </c>
      <c r="K293" s="22">
        <v>29.148</v>
      </c>
      <c r="L293" s="22">
        <v>2556.5410000000002</v>
      </c>
      <c r="M293" s="22">
        <v>1.0529999999999999</v>
      </c>
      <c r="N293" s="22">
        <v>15.395</v>
      </c>
      <c r="O293" s="22">
        <v>481.37299999999999</v>
      </c>
      <c r="P293" s="22">
        <v>26.283000000000001</v>
      </c>
      <c r="Q293" s="22">
        <v>0.94399999999999995</v>
      </c>
      <c r="R293" s="22">
        <v>1.341</v>
      </c>
      <c r="S293" s="22">
        <v>4773.5290000000005</v>
      </c>
      <c r="T293" s="22">
        <v>1826.0070000000001</v>
      </c>
      <c r="U293" s="22">
        <v>475.59399999999999</v>
      </c>
      <c r="V293" s="22">
        <v>95.222999999999999</v>
      </c>
      <c r="W293" s="22">
        <v>65.147000000000006</v>
      </c>
      <c r="X293" s="22">
        <v>569.899</v>
      </c>
      <c r="Y293" s="22">
        <v>460.37700000000001</v>
      </c>
      <c r="Z293" s="22">
        <v>0.26800000000000002</v>
      </c>
      <c r="AA293" s="22">
        <v>84.141999999999996</v>
      </c>
      <c r="AB293" s="22">
        <v>6.0670000000000002</v>
      </c>
      <c r="AC293" s="22">
        <v>19.045000000000002</v>
      </c>
    </row>
    <row r="294" spans="1:29" x14ac:dyDescent="0.25">
      <c r="A294" s="54" t="s">
        <v>625</v>
      </c>
      <c r="B294" s="22">
        <v>10639.652</v>
      </c>
      <c r="C294" s="22">
        <v>10106.924999999999</v>
      </c>
      <c r="D294" s="22">
        <v>16.422999999999998</v>
      </c>
      <c r="E294" s="22">
        <v>516.303</v>
      </c>
      <c r="F294" s="22">
        <v>10639.652</v>
      </c>
      <c r="G294" s="22">
        <v>99.442999999999998</v>
      </c>
      <c r="H294" s="22">
        <v>16.771999999999998</v>
      </c>
      <c r="I294" s="22">
        <v>18.306000000000001</v>
      </c>
      <c r="J294" s="22">
        <v>113.328</v>
      </c>
      <c r="K294" s="22">
        <v>29.062999999999999</v>
      </c>
      <c r="L294" s="22">
        <v>2557.0439999999999</v>
      </c>
      <c r="M294" s="22">
        <v>1.044</v>
      </c>
      <c r="N294" s="22">
        <v>15.031000000000001</v>
      </c>
      <c r="O294" s="22">
        <v>491.238</v>
      </c>
      <c r="P294" s="22">
        <v>26.94</v>
      </c>
      <c r="Q294" s="22">
        <v>0.90900000000000003</v>
      </c>
      <c r="R294" s="22">
        <v>0.95899999999999996</v>
      </c>
      <c r="S294" s="22">
        <v>4795.7020000000002</v>
      </c>
      <c r="T294" s="22">
        <v>1848.9749999999999</v>
      </c>
      <c r="U294" s="22">
        <v>466.459</v>
      </c>
      <c r="V294" s="22">
        <v>96.884</v>
      </c>
      <c r="W294" s="22">
        <v>61.555</v>
      </c>
      <c r="X294" s="22">
        <v>555.11699999999996</v>
      </c>
      <c r="Y294" s="22">
        <v>446.37</v>
      </c>
      <c r="Z294" s="22">
        <v>0.247</v>
      </c>
      <c r="AA294" s="22">
        <v>83.361999999999995</v>
      </c>
      <c r="AB294" s="22">
        <v>5.7610000000000001</v>
      </c>
      <c r="AC294" s="22">
        <v>19.376999999999999</v>
      </c>
    </row>
    <row r="295" spans="1:29" x14ac:dyDescent="0.25">
      <c r="A295" s="54" t="s">
        <v>626</v>
      </c>
      <c r="B295" s="22">
        <v>10712.993</v>
      </c>
      <c r="C295" s="22">
        <v>10176.114</v>
      </c>
      <c r="D295" s="22">
        <v>16.678999999999998</v>
      </c>
      <c r="E295" s="22">
        <v>520.19899999999996</v>
      </c>
      <c r="F295" s="22">
        <v>10712.993</v>
      </c>
      <c r="G295" s="22">
        <v>98.581000000000003</v>
      </c>
      <c r="H295" s="22">
        <v>16.498000000000001</v>
      </c>
      <c r="I295" s="22">
        <v>18.766999999999999</v>
      </c>
      <c r="J295" s="22">
        <v>115.754</v>
      </c>
      <c r="K295" s="22">
        <v>29.042999999999999</v>
      </c>
      <c r="L295" s="22">
        <v>2569.9769999999999</v>
      </c>
      <c r="M295" s="22">
        <v>1.129</v>
      </c>
      <c r="N295" s="22">
        <v>14.762</v>
      </c>
      <c r="O295" s="22">
        <v>503.71</v>
      </c>
      <c r="P295" s="22">
        <v>27.78</v>
      </c>
      <c r="Q295" s="22">
        <v>0.874</v>
      </c>
      <c r="R295" s="22">
        <v>1.081</v>
      </c>
      <c r="S295" s="22">
        <v>4820.0829999999996</v>
      </c>
      <c r="T295" s="22">
        <v>1878.3810000000001</v>
      </c>
      <c r="U295" s="22">
        <v>459.16800000000001</v>
      </c>
      <c r="V295" s="22">
        <v>94.828999999999994</v>
      </c>
      <c r="W295" s="22">
        <v>62.576000000000001</v>
      </c>
      <c r="X295" s="22">
        <v>546.65700000000004</v>
      </c>
      <c r="Y295" s="22">
        <v>435.81900000000002</v>
      </c>
      <c r="Z295" s="22">
        <v>0.24299999999999999</v>
      </c>
      <c r="AA295" s="22">
        <v>85.998999999999995</v>
      </c>
      <c r="AB295" s="22">
        <v>5.63</v>
      </c>
      <c r="AC295" s="22">
        <v>18.966000000000001</v>
      </c>
    </row>
    <row r="296" spans="1:29" x14ac:dyDescent="0.25">
      <c r="A296" s="54" t="s">
        <v>627</v>
      </c>
      <c r="B296" s="22">
        <v>10809.591</v>
      </c>
      <c r="C296" s="22">
        <v>10266.647000000001</v>
      </c>
      <c r="D296" s="22">
        <v>17.120999999999999</v>
      </c>
      <c r="E296" s="22">
        <v>525.822</v>
      </c>
      <c r="F296" s="22">
        <v>10809.591</v>
      </c>
      <c r="G296" s="22">
        <v>97.718999999999994</v>
      </c>
      <c r="H296" s="22">
        <v>15.725</v>
      </c>
      <c r="I296" s="22">
        <v>18.994</v>
      </c>
      <c r="J296" s="22">
        <v>113.125</v>
      </c>
      <c r="K296" s="22">
        <v>29.126999999999999</v>
      </c>
      <c r="L296" s="22">
        <v>2588.1129999999998</v>
      </c>
      <c r="M296" s="22">
        <v>1.373</v>
      </c>
      <c r="N296" s="22">
        <v>14.462999999999999</v>
      </c>
      <c r="O296" s="22">
        <v>516.48199999999997</v>
      </c>
      <c r="P296" s="22">
        <v>28.670999999999999</v>
      </c>
      <c r="Q296" s="22">
        <v>0.83899999999999997</v>
      </c>
      <c r="R296" s="22">
        <v>0.60699999999999998</v>
      </c>
      <c r="S296" s="22">
        <v>4855.2430000000004</v>
      </c>
      <c r="T296" s="22">
        <v>1915.3879999999999</v>
      </c>
      <c r="U296" s="22">
        <v>458.63099999999997</v>
      </c>
      <c r="V296" s="22">
        <v>89.903000000000006</v>
      </c>
      <c r="W296" s="22">
        <v>65.188000000000002</v>
      </c>
      <c r="X296" s="22">
        <v>538.84799999999996</v>
      </c>
      <c r="Y296" s="22">
        <v>427.31700000000001</v>
      </c>
      <c r="Z296" s="22">
        <v>0.23799999999999999</v>
      </c>
      <c r="AA296" s="22">
        <v>87.665000000000006</v>
      </c>
      <c r="AB296" s="22">
        <v>5.6479999999999997</v>
      </c>
      <c r="AC296" s="22">
        <v>17.98</v>
      </c>
    </row>
    <row r="297" spans="1:29" x14ac:dyDescent="0.25">
      <c r="A297" s="54" t="s">
        <v>629</v>
      </c>
    </row>
    <row r="298" spans="1:29" x14ac:dyDescent="0.25">
      <c r="A298" s="54" t="s">
        <v>629</v>
      </c>
    </row>
    <row r="299" spans="1:29" x14ac:dyDescent="0.25">
      <c r="A299" s="54" t="s">
        <v>629</v>
      </c>
    </row>
    <row r="300" spans="1:29" x14ac:dyDescent="0.25">
      <c r="A300" s="54" t="s">
        <v>629</v>
      </c>
    </row>
    <row r="301" spans="1:29" x14ac:dyDescent="0.25">
      <c r="A301" s="54" t="s">
        <v>629</v>
      </c>
    </row>
    <row r="302" spans="1:29" x14ac:dyDescent="0.25">
      <c r="A302" s="54" t="s">
        <v>629</v>
      </c>
    </row>
    <row r="303" spans="1:29" x14ac:dyDescent="0.25">
      <c r="A303" s="54" t="s">
        <v>629</v>
      </c>
    </row>
    <row r="304" spans="1:29" x14ac:dyDescent="0.25">
      <c r="A304" s="54" t="s">
        <v>629</v>
      </c>
    </row>
    <row r="305" spans="1:1" x14ac:dyDescent="0.25">
      <c r="A305" s="54" t="s">
        <v>629</v>
      </c>
    </row>
    <row r="306" spans="1:1" x14ac:dyDescent="0.25">
      <c r="A306" s="54" t="s">
        <v>629</v>
      </c>
    </row>
    <row r="307" spans="1:1" x14ac:dyDescent="0.25">
      <c r="A307" s="54" t="s">
        <v>629</v>
      </c>
    </row>
    <row r="308" spans="1:1" x14ac:dyDescent="0.25">
      <c r="A308" s="54" t="s">
        <v>629</v>
      </c>
    </row>
    <row r="309" spans="1:1" x14ac:dyDescent="0.25">
      <c r="A309" s="54" t="s">
        <v>629</v>
      </c>
    </row>
    <row r="310" spans="1:1" x14ac:dyDescent="0.25">
      <c r="A310" s="54" t="s">
        <v>629</v>
      </c>
    </row>
    <row r="311" spans="1:1" x14ac:dyDescent="0.25">
      <c r="A311" s="54" t="s">
        <v>629</v>
      </c>
    </row>
    <row r="312" spans="1:1" x14ac:dyDescent="0.25">
      <c r="A312" s="54" t="s">
        <v>629</v>
      </c>
    </row>
    <row r="313" spans="1:1" x14ac:dyDescent="0.25">
      <c r="A313" s="54" t="s">
        <v>629</v>
      </c>
    </row>
    <row r="314" spans="1:1" x14ac:dyDescent="0.25">
      <c r="A314" s="54" t="s">
        <v>629</v>
      </c>
    </row>
    <row r="315" spans="1:1" x14ac:dyDescent="0.25">
      <c r="A315" s="54" t="s">
        <v>629</v>
      </c>
    </row>
    <row r="316" spans="1:1" x14ac:dyDescent="0.25">
      <c r="A316" s="54" t="s">
        <v>629</v>
      </c>
    </row>
    <row r="317" spans="1:1" x14ac:dyDescent="0.25">
      <c r="A317" s="54" t="s">
        <v>629</v>
      </c>
    </row>
    <row r="318" spans="1:1" x14ac:dyDescent="0.25">
      <c r="A318" s="54" t="s">
        <v>629</v>
      </c>
    </row>
    <row r="319" spans="1:1" x14ac:dyDescent="0.25">
      <c r="A319" s="54" t="s">
        <v>629</v>
      </c>
    </row>
    <row r="320" spans="1:1" x14ac:dyDescent="0.25">
      <c r="A320" s="54" t="s">
        <v>629</v>
      </c>
    </row>
    <row r="321" spans="1:1" x14ac:dyDescent="0.25">
      <c r="A321" s="54" t="s">
        <v>629</v>
      </c>
    </row>
    <row r="322" spans="1:1" x14ac:dyDescent="0.25">
      <c r="A322" s="54" t="s">
        <v>629</v>
      </c>
    </row>
    <row r="323" spans="1:1" x14ac:dyDescent="0.25">
      <c r="A323" s="54" t="s">
        <v>629</v>
      </c>
    </row>
    <row r="324" spans="1:1" x14ac:dyDescent="0.25">
      <c r="A324" s="54" t="s">
        <v>629</v>
      </c>
    </row>
    <row r="325" spans="1:1" x14ac:dyDescent="0.25">
      <c r="A325" s="54" t="s">
        <v>629</v>
      </c>
    </row>
    <row r="326" spans="1:1" x14ac:dyDescent="0.25">
      <c r="A326" s="54" t="s">
        <v>629</v>
      </c>
    </row>
    <row r="327" spans="1:1" x14ac:dyDescent="0.25">
      <c r="A327" s="54" t="s">
        <v>629</v>
      </c>
    </row>
    <row r="328" spans="1:1" x14ac:dyDescent="0.25">
      <c r="A328" s="54" t="s">
        <v>629</v>
      </c>
    </row>
    <row r="329" spans="1:1" x14ac:dyDescent="0.25">
      <c r="A329" s="54" t="s">
        <v>629</v>
      </c>
    </row>
    <row r="330" spans="1:1" x14ac:dyDescent="0.25">
      <c r="A330" s="54" t="s">
        <v>629</v>
      </c>
    </row>
    <row r="331" spans="1:1" x14ac:dyDescent="0.25">
      <c r="A331" s="54" t="s">
        <v>629</v>
      </c>
    </row>
    <row r="332" spans="1:1" x14ac:dyDescent="0.25">
      <c r="A332" s="54" t="s">
        <v>629</v>
      </c>
    </row>
    <row r="333" spans="1:1" x14ac:dyDescent="0.25">
      <c r="A333" s="54" t="s">
        <v>629</v>
      </c>
    </row>
    <row r="334" spans="1:1" x14ac:dyDescent="0.25">
      <c r="A334" s="54" t="s">
        <v>629</v>
      </c>
    </row>
    <row r="335" spans="1:1" x14ac:dyDescent="0.25">
      <c r="A335" s="54" t="s">
        <v>629</v>
      </c>
    </row>
    <row r="336" spans="1:1" x14ac:dyDescent="0.25">
      <c r="A336" s="54" t="s">
        <v>629</v>
      </c>
    </row>
    <row r="337" spans="1:1" x14ac:dyDescent="0.25">
      <c r="A337" s="54" t="s">
        <v>629</v>
      </c>
    </row>
    <row r="338" spans="1:1" x14ac:dyDescent="0.25">
      <c r="A338" s="54" t="s">
        <v>629</v>
      </c>
    </row>
    <row r="339" spans="1:1" x14ac:dyDescent="0.25">
      <c r="A339" s="54" t="s">
        <v>629</v>
      </c>
    </row>
    <row r="340" spans="1:1" x14ac:dyDescent="0.25">
      <c r="A340" s="54" t="s">
        <v>629</v>
      </c>
    </row>
    <row r="341" spans="1:1" x14ac:dyDescent="0.25">
      <c r="A341" s="54" t="s">
        <v>629</v>
      </c>
    </row>
    <row r="342" spans="1:1" x14ac:dyDescent="0.25">
      <c r="A342" s="54" t="s">
        <v>629</v>
      </c>
    </row>
    <row r="343" spans="1:1" x14ac:dyDescent="0.25">
      <c r="A343" s="54" t="s">
        <v>629</v>
      </c>
    </row>
    <row r="344" spans="1:1" x14ac:dyDescent="0.25">
      <c r="A344" s="54" t="s">
        <v>629</v>
      </c>
    </row>
    <row r="345" spans="1:1" x14ac:dyDescent="0.25">
      <c r="A345" s="54" t="s">
        <v>629</v>
      </c>
    </row>
    <row r="346" spans="1:1" x14ac:dyDescent="0.25">
      <c r="A346" s="54" t="s">
        <v>629</v>
      </c>
    </row>
    <row r="347" spans="1:1" x14ac:dyDescent="0.25">
      <c r="A347" s="54" t="s">
        <v>629</v>
      </c>
    </row>
    <row r="348" spans="1:1" x14ac:dyDescent="0.25">
      <c r="A348" s="54" t="s">
        <v>629</v>
      </c>
    </row>
    <row r="349" spans="1:1" x14ac:dyDescent="0.25">
      <c r="A349" s="54" t="s">
        <v>629</v>
      </c>
    </row>
    <row r="350" spans="1:1" x14ac:dyDescent="0.25">
      <c r="A350" s="54" t="s">
        <v>629</v>
      </c>
    </row>
    <row r="351" spans="1:1" x14ac:dyDescent="0.25">
      <c r="A351" s="54" t="s">
        <v>629</v>
      </c>
    </row>
    <row r="352" spans="1:1" x14ac:dyDescent="0.25">
      <c r="A352" s="54" t="s">
        <v>629</v>
      </c>
    </row>
    <row r="353" spans="1:1" x14ac:dyDescent="0.25">
      <c r="A353" s="54" t="s">
        <v>629</v>
      </c>
    </row>
    <row r="354" spans="1:1" x14ac:dyDescent="0.25">
      <c r="A354" s="54" t="s">
        <v>629</v>
      </c>
    </row>
    <row r="355" spans="1:1" x14ac:dyDescent="0.25">
      <c r="A355" s="54" t="s">
        <v>629</v>
      </c>
    </row>
    <row r="356" spans="1:1" x14ac:dyDescent="0.25">
      <c r="A356" s="54" t="s">
        <v>629</v>
      </c>
    </row>
    <row r="357" spans="1:1" x14ac:dyDescent="0.25">
      <c r="A357" s="54" t="s">
        <v>629</v>
      </c>
    </row>
    <row r="358" spans="1:1" x14ac:dyDescent="0.25">
      <c r="A358" s="54" t="s">
        <v>629</v>
      </c>
    </row>
    <row r="359" spans="1:1" x14ac:dyDescent="0.25">
      <c r="A359" s="54" t="s">
        <v>629</v>
      </c>
    </row>
    <row r="360" spans="1:1" x14ac:dyDescent="0.25">
      <c r="A360" s="54" t="s">
        <v>629</v>
      </c>
    </row>
    <row r="361" spans="1:1" x14ac:dyDescent="0.25">
      <c r="A361" s="54" t="s">
        <v>629</v>
      </c>
    </row>
    <row r="362" spans="1:1" x14ac:dyDescent="0.25">
      <c r="A362" s="54" t="s">
        <v>629</v>
      </c>
    </row>
    <row r="363" spans="1:1" x14ac:dyDescent="0.25">
      <c r="A363" s="54" t="s">
        <v>629</v>
      </c>
    </row>
    <row r="364" spans="1:1" x14ac:dyDescent="0.25">
      <c r="A364" s="54" t="s">
        <v>629</v>
      </c>
    </row>
    <row r="365" spans="1:1" x14ac:dyDescent="0.25">
      <c r="A365" s="54" t="s">
        <v>629</v>
      </c>
    </row>
    <row r="366" spans="1:1" x14ac:dyDescent="0.25">
      <c r="A366" s="54" t="s">
        <v>629</v>
      </c>
    </row>
    <row r="367" spans="1:1" x14ac:dyDescent="0.25">
      <c r="A367" s="54" t="s">
        <v>629</v>
      </c>
    </row>
    <row r="368" spans="1:1" x14ac:dyDescent="0.25">
      <c r="A368" s="54" t="s">
        <v>629</v>
      </c>
    </row>
    <row r="369" spans="1:1" x14ac:dyDescent="0.25">
      <c r="A369" s="54" t="s">
        <v>629</v>
      </c>
    </row>
    <row r="370" spans="1:1" x14ac:dyDescent="0.25">
      <c r="A370" s="54" t="s">
        <v>629</v>
      </c>
    </row>
    <row r="371" spans="1:1" x14ac:dyDescent="0.25">
      <c r="A371" s="54" t="s">
        <v>629</v>
      </c>
    </row>
    <row r="372" spans="1:1" x14ac:dyDescent="0.25">
      <c r="A372" s="54" t="s">
        <v>629</v>
      </c>
    </row>
    <row r="373" spans="1:1" x14ac:dyDescent="0.25">
      <c r="A373" s="54" t="s">
        <v>629</v>
      </c>
    </row>
    <row r="374" spans="1:1" x14ac:dyDescent="0.25">
      <c r="A374" s="54" t="s">
        <v>629</v>
      </c>
    </row>
    <row r="375" spans="1:1" x14ac:dyDescent="0.25">
      <c r="A375" s="54" t="s">
        <v>629</v>
      </c>
    </row>
    <row r="376" spans="1:1" x14ac:dyDescent="0.25">
      <c r="A376" s="54" t="s">
        <v>629</v>
      </c>
    </row>
    <row r="377" spans="1:1" x14ac:dyDescent="0.25">
      <c r="A377" s="54" t="s">
        <v>629</v>
      </c>
    </row>
    <row r="378" spans="1:1" x14ac:dyDescent="0.25">
      <c r="A378" s="54" t="s">
        <v>629</v>
      </c>
    </row>
    <row r="379" spans="1:1" x14ac:dyDescent="0.25">
      <c r="A379" s="54" t="s">
        <v>629</v>
      </c>
    </row>
    <row r="380" spans="1:1" x14ac:dyDescent="0.25">
      <c r="A380" s="54" t="s">
        <v>629</v>
      </c>
    </row>
    <row r="381" spans="1:1" x14ac:dyDescent="0.25">
      <c r="A381" s="54" t="s">
        <v>629</v>
      </c>
    </row>
    <row r="382" spans="1:1" x14ac:dyDescent="0.25">
      <c r="A382" s="54" t="s">
        <v>629</v>
      </c>
    </row>
    <row r="383" spans="1:1" x14ac:dyDescent="0.25">
      <c r="A383" s="54" t="s">
        <v>629</v>
      </c>
    </row>
    <row r="384" spans="1:1" x14ac:dyDescent="0.25">
      <c r="A384" s="54" t="s">
        <v>629</v>
      </c>
    </row>
    <row r="385" spans="1:1" x14ac:dyDescent="0.25">
      <c r="A385" s="54" t="s">
        <v>629</v>
      </c>
    </row>
    <row r="386" spans="1:1" x14ac:dyDescent="0.25">
      <c r="A386" s="54" t="s">
        <v>629</v>
      </c>
    </row>
    <row r="387" spans="1:1" x14ac:dyDescent="0.25">
      <c r="A387" s="54" t="s">
        <v>629</v>
      </c>
    </row>
    <row r="388" spans="1:1" x14ac:dyDescent="0.25">
      <c r="A388" s="54" t="s">
        <v>629</v>
      </c>
    </row>
    <row r="389" spans="1:1" x14ac:dyDescent="0.25">
      <c r="A389" s="54" t="s">
        <v>629</v>
      </c>
    </row>
    <row r="390" spans="1:1" x14ac:dyDescent="0.25">
      <c r="A390" s="54" t="s">
        <v>629</v>
      </c>
    </row>
    <row r="391" spans="1:1" x14ac:dyDescent="0.25">
      <c r="A391" s="54" t="s">
        <v>629</v>
      </c>
    </row>
    <row r="392" spans="1:1" x14ac:dyDescent="0.25">
      <c r="A392" s="54" t="s">
        <v>629</v>
      </c>
    </row>
    <row r="393" spans="1:1" x14ac:dyDescent="0.25">
      <c r="A393" s="54" t="s">
        <v>629</v>
      </c>
    </row>
    <row r="394" spans="1:1" x14ac:dyDescent="0.25">
      <c r="A394" s="54" t="s">
        <v>629</v>
      </c>
    </row>
    <row r="395" spans="1:1" x14ac:dyDescent="0.25">
      <c r="A395" s="54" t="s">
        <v>629</v>
      </c>
    </row>
    <row r="396" spans="1:1" x14ac:dyDescent="0.25">
      <c r="A396" s="54" t="s">
        <v>629</v>
      </c>
    </row>
    <row r="397" spans="1:1" x14ac:dyDescent="0.25">
      <c r="A397" s="54" t="s">
        <v>629</v>
      </c>
    </row>
    <row r="398" spans="1:1" x14ac:dyDescent="0.25">
      <c r="A398" s="54" t="s">
        <v>629</v>
      </c>
    </row>
    <row r="399" spans="1:1" x14ac:dyDescent="0.25">
      <c r="A399" s="54" t="s">
        <v>629</v>
      </c>
    </row>
    <row r="400" spans="1:1" x14ac:dyDescent="0.25">
      <c r="A400" s="54" t="s">
        <v>629</v>
      </c>
    </row>
    <row r="401" spans="1:1" x14ac:dyDescent="0.25">
      <c r="A401" s="54" t="s">
        <v>629</v>
      </c>
    </row>
    <row r="402" spans="1:1" x14ac:dyDescent="0.25">
      <c r="A402" s="54" t="s">
        <v>629</v>
      </c>
    </row>
    <row r="403" spans="1:1" x14ac:dyDescent="0.25">
      <c r="A403" s="54" t="s">
        <v>629</v>
      </c>
    </row>
    <row r="404" spans="1:1" x14ac:dyDescent="0.25">
      <c r="A404" s="54" t="s">
        <v>629</v>
      </c>
    </row>
    <row r="405" spans="1:1" x14ac:dyDescent="0.25">
      <c r="A405" s="54" t="s">
        <v>629</v>
      </c>
    </row>
    <row r="406" spans="1:1" x14ac:dyDescent="0.25">
      <c r="A406" s="54" t="s">
        <v>629</v>
      </c>
    </row>
    <row r="407" spans="1:1" x14ac:dyDescent="0.25">
      <c r="A407" s="54" t="s">
        <v>629</v>
      </c>
    </row>
    <row r="408" spans="1:1" x14ac:dyDescent="0.25">
      <c r="A408" s="54" t="s">
        <v>629</v>
      </c>
    </row>
    <row r="409" spans="1:1" x14ac:dyDescent="0.25">
      <c r="A409" s="54" t="s">
        <v>629</v>
      </c>
    </row>
    <row r="410" spans="1:1" x14ac:dyDescent="0.25">
      <c r="A410" s="54" t="s">
        <v>629</v>
      </c>
    </row>
    <row r="411" spans="1:1" x14ac:dyDescent="0.25">
      <c r="A411" s="54" t="s">
        <v>629</v>
      </c>
    </row>
    <row r="412" spans="1:1" x14ac:dyDescent="0.25">
      <c r="A412" s="54" t="s">
        <v>629</v>
      </c>
    </row>
    <row r="413" spans="1:1" x14ac:dyDescent="0.25">
      <c r="A413" s="54" t="s">
        <v>629</v>
      </c>
    </row>
    <row r="414" spans="1:1" x14ac:dyDescent="0.25">
      <c r="A414" s="54" t="s">
        <v>629</v>
      </c>
    </row>
    <row r="415" spans="1:1" x14ac:dyDescent="0.25">
      <c r="A415" s="54" t="s">
        <v>629</v>
      </c>
    </row>
    <row r="416" spans="1:1" x14ac:dyDescent="0.25">
      <c r="A416" s="54" t="s">
        <v>629</v>
      </c>
    </row>
    <row r="417" spans="1:1" x14ac:dyDescent="0.25">
      <c r="A417" s="54" t="s">
        <v>629</v>
      </c>
    </row>
    <row r="418" spans="1:1" x14ac:dyDescent="0.25">
      <c r="A418" s="54" t="s">
        <v>629</v>
      </c>
    </row>
    <row r="419" spans="1:1" x14ac:dyDescent="0.25">
      <c r="A419" s="54" t="s">
        <v>629</v>
      </c>
    </row>
    <row r="420" spans="1:1" x14ac:dyDescent="0.25">
      <c r="A420" s="54" t="s">
        <v>629</v>
      </c>
    </row>
    <row r="421" spans="1:1" x14ac:dyDescent="0.25">
      <c r="A421" s="54" t="s">
        <v>629</v>
      </c>
    </row>
    <row r="422" spans="1:1" x14ac:dyDescent="0.25">
      <c r="A422" s="54" t="s">
        <v>629</v>
      </c>
    </row>
    <row r="423" spans="1:1" x14ac:dyDescent="0.25">
      <c r="A423" s="54" t="s">
        <v>629</v>
      </c>
    </row>
    <row r="424" spans="1:1" x14ac:dyDescent="0.25">
      <c r="A424" s="54" t="s">
        <v>629</v>
      </c>
    </row>
    <row r="425" spans="1:1" x14ac:dyDescent="0.25">
      <c r="A425" s="54" t="s">
        <v>629</v>
      </c>
    </row>
    <row r="426" spans="1:1" x14ac:dyDescent="0.25">
      <c r="A426" s="54" t="s">
        <v>629</v>
      </c>
    </row>
    <row r="427" spans="1:1" x14ac:dyDescent="0.25">
      <c r="A427" s="54" t="s">
        <v>629</v>
      </c>
    </row>
    <row r="428" spans="1:1" x14ac:dyDescent="0.25">
      <c r="A428" s="54" t="s">
        <v>629</v>
      </c>
    </row>
    <row r="429" spans="1:1" x14ac:dyDescent="0.25">
      <c r="A429" s="54" t="s">
        <v>629</v>
      </c>
    </row>
    <row r="430" spans="1:1" x14ac:dyDescent="0.25">
      <c r="A430" s="54" t="s">
        <v>629</v>
      </c>
    </row>
    <row r="431" spans="1:1" x14ac:dyDescent="0.25">
      <c r="A431" s="54" t="s">
        <v>629</v>
      </c>
    </row>
    <row r="432" spans="1:1" x14ac:dyDescent="0.25">
      <c r="A432" s="54" t="s">
        <v>629</v>
      </c>
    </row>
    <row r="433" spans="1:1" x14ac:dyDescent="0.25">
      <c r="A433" s="54" t="s">
        <v>629</v>
      </c>
    </row>
    <row r="434" spans="1:1" x14ac:dyDescent="0.25">
      <c r="A434" s="54" t="s">
        <v>629</v>
      </c>
    </row>
    <row r="435" spans="1:1" x14ac:dyDescent="0.25">
      <c r="A435" s="54" t="s">
        <v>629</v>
      </c>
    </row>
    <row r="436" spans="1:1" x14ac:dyDescent="0.25">
      <c r="A436" s="54" t="s">
        <v>629</v>
      </c>
    </row>
    <row r="437" spans="1:1" x14ac:dyDescent="0.25">
      <c r="A437" s="54" t="s">
        <v>629</v>
      </c>
    </row>
    <row r="438" spans="1:1" x14ac:dyDescent="0.25">
      <c r="A438" s="54" t="s">
        <v>629</v>
      </c>
    </row>
    <row r="439" spans="1:1" x14ac:dyDescent="0.25">
      <c r="A439" s="54" t="s">
        <v>629</v>
      </c>
    </row>
    <row r="440" spans="1:1" x14ac:dyDescent="0.25">
      <c r="A440" s="54" t="s">
        <v>629</v>
      </c>
    </row>
    <row r="441" spans="1:1" x14ac:dyDescent="0.25">
      <c r="A441" s="54" t="s">
        <v>629</v>
      </c>
    </row>
    <row r="442" spans="1:1" x14ac:dyDescent="0.25">
      <c r="A442" s="54" t="s">
        <v>629</v>
      </c>
    </row>
    <row r="443" spans="1:1" x14ac:dyDescent="0.25">
      <c r="A443" s="54" t="s">
        <v>629</v>
      </c>
    </row>
    <row r="444" spans="1:1" x14ac:dyDescent="0.25">
      <c r="A444" s="54" t="s">
        <v>629</v>
      </c>
    </row>
    <row r="445" spans="1:1" x14ac:dyDescent="0.25">
      <c r="A445" s="54" t="s">
        <v>629</v>
      </c>
    </row>
    <row r="446" spans="1:1" x14ac:dyDescent="0.25">
      <c r="A446" s="54" t="s">
        <v>629</v>
      </c>
    </row>
    <row r="447" spans="1:1" x14ac:dyDescent="0.25">
      <c r="A447" s="54" t="s">
        <v>629</v>
      </c>
    </row>
    <row r="448" spans="1:1" x14ac:dyDescent="0.25">
      <c r="A448" s="54" t="s">
        <v>629</v>
      </c>
    </row>
    <row r="449" spans="1:1" x14ac:dyDescent="0.25">
      <c r="A449" s="54" t="s">
        <v>629</v>
      </c>
    </row>
    <row r="450" spans="1:1" x14ac:dyDescent="0.25">
      <c r="A450" s="54" t="s">
        <v>629</v>
      </c>
    </row>
    <row r="451" spans="1:1" x14ac:dyDescent="0.25">
      <c r="A451" s="54" t="s">
        <v>629</v>
      </c>
    </row>
    <row r="452" spans="1:1" x14ac:dyDescent="0.25">
      <c r="A452" s="54" t="s">
        <v>629</v>
      </c>
    </row>
    <row r="453" spans="1:1" x14ac:dyDescent="0.25">
      <c r="A453" s="54" t="s">
        <v>629</v>
      </c>
    </row>
    <row r="454" spans="1:1" x14ac:dyDescent="0.25">
      <c r="A454" s="54" t="s">
        <v>629</v>
      </c>
    </row>
    <row r="455" spans="1:1" x14ac:dyDescent="0.25">
      <c r="A455" s="54" t="s">
        <v>629</v>
      </c>
    </row>
    <row r="456" spans="1:1" x14ac:dyDescent="0.25">
      <c r="A456" s="54" t="s">
        <v>629</v>
      </c>
    </row>
    <row r="457" spans="1:1" x14ac:dyDescent="0.25">
      <c r="A457" s="54" t="s">
        <v>629</v>
      </c>
    </row>
    <row r="458" spans="1:1" x14ac:dyDescent="0.25">
      <c r="A458" s="54" t="s">
        <v>629</v>
      </c>
    </row>
    <row r="459" spans="1:1" x14ac:dyDescent="0.25">
      <c r="A459" s="54" t="s">
        <v>629</v>
      </c>
    </row>
    <row r="460" spans="1:1" x14ac:dyDescent="0.25">
      <c r="A460" s="54" t="s">
        <v>629</v>
      </c>
    </row>
    <row r="461" spans="1:1" x14ac:dyDescent="0.25">
      <c r="A461" s="54" t="s">
        <v>629</v>
      </c>
    </row>
    <row r="462" spans="1:1" x14ac:dyDescent="0.25">
      <c r="A462" s="54" t="s">
        <v>629</v>
      </c>
    </row>
    <row r="463" spans="1:1" x14ac:dyDescent="0.25">
      <c r="A463" s="54" t="s">
        <v>629</v>
      </c>
    </row>
    <row r="464" spans="1:1" x14ac:dyDescent="0.25">
      <c r="A464" s="54" t="s">
        <v>629</v>
      </c>
    </row>
    <row r="465" spans="1:1" x14ac:dyDescent="0.25">
      <c r="A465" s="54" t="s">
        <v>629</v>
      </c>
    </row>
    <row r="466" spans="1:1" x14ac:dyDescent="0.25">
      <c r="A466" s="54" t="s">
        <v>629</v>
      </c>
    </row>
    <row r="467" spans="1:1" x14ac:dyDescent="0.25">
      <c r="A467" s="54" t="s">
        <v>629</v>
      </c>
    </row>
    <row r="468" spans="1:1" x14ac:dyDescent="0.25">
      <c r="A468" s="54" t="s">
        <v>629</v>
      </c>
    </row>
    <row r="469" spans="1:1" x14ac:dyDescent="0.25">
      <c r="A469" s="54" t="s">
        <v>629</v>
      </c>
    </row>
    <row r="470" spans="1:1" x14ac:dyDescent="0.25">
      <c r="A470" s="54" t="s">
        <v>629</v>
      </c>
    </row>
    <row r="471" spans="1:1" x14ac:dyDescent="0.25">
      <c r="A471" s="54" t="s">
        <v>629</v>
      </c>
    </row>
    <row r="472" spans="1:1" x14ac:dyDescent="0.25">
      <c r="A472" s="54" t="s">
        <v>629</v>
      </c>
    </row>
    <row r="473" spans="1:1" x14ac:dyDescent="0.25">
      <c r="A473" s="54" t="s">
        <v>629</v>
      </c>
    </row>
    <row r="474" spans="1:1" x14ac:dyDescent="0.25">
      <c r="A474" s="54" t="s">
        <v>629</v>
      </c>
    </row>
    <row r="475" spans="1:1" x14ac:dyDescent="0.25">
      <c r="A475" s="54" t="s">
        <v>629</v>
      </c>
    </row>
    <row r="476" spans="1:1" x14ac:dyDescent="0.25">
      <c r="A476" s="54" t="s">
        <v>629</v>
      </c>
    </row>
    <row r="477" spans="1:1" x14ac:dyDescent="0.25">
      <c r="A477" s="54" t="s">
        <v>629</v>
      </c>
    </row>
    <row r="478" spans="1:1" x14ac:dyDescent="0.25">
      <c r="A478" s="54" t="s">
        <v>629</v>
      </c>
    </row>
    <row r="479" spans="1:1" x14ac:dyDescent="0.25">
      <c r="A479" s="54" t="s">
        <v>629</v>
      </c>
    </row>
    <row r="480" spans="1:1" x14ac:dyDescent="0.25">
      <c r="A480" s="54" t="s">
        <v>629</v>
      </c>
    </row>
    <row r="481" spans="1:1" x14ac:dyDescent="0.25">
      <c r="A481" s="54" t="s">
        <v>629</v>
      </c>
    </row>
    <row r="482" spans="1:1" x14ac:dyDescent="0.25">
      <c r="A482" s="54" t="s">
        <v>629</v>
      </c>
    </row>
    <row r="483" spans="1:1" x14ac:dyDescent="0.25">
      <c r="A483" s="54" t="s">
        <v>629</v>
      </c>
    </row>
    <row r="484" spans="1:1" x14ac:dyDescent="0.25">
      <c r="A484" s="54" t="s">
        <v>629</v>
      </c>
    </row>
    <row r="485" spans="1:1" x14ac:dyDescent="0.25">
      <c r="A485" s="54" t="s">
        <v>629</v>
      </c>
    </row>
    <row r="486" spans="1:1" x14ac:dyDescent="0.25">
      <c r="A486" s="54" t="s">
        <v>629</v>
      </c>
    </row>
    <row r="487" spans="1:1" x14ac:dyDescent="0.25">
      <c r="A487" s="54" t="s">
        <v>629</v>
      </c>
    </row>
    <row r="488" spans="1:1" x14ac:dyDescent="0.25">
      <c r="A488" s="54" t="s">
        <v>629</v>
      </c>
    </row>
    <row r="489" spans="1:1" x14ac:dyDescent="0.25">
      <c r="A489" s="54" t="s">
        <v>629</v>
      </c>
    </row>
    <row r="490" spans="1:1" x14ac:dyDescent="0.25">
      <c r="A490" s="54" t="s">
        <v>629</v>
      </c>
    </row>
    <row r="491" spans="1:1" x14ac:dyDescent="0.25">
      <c r="A491" s="54" t="s">
        <v>629</v>
      </c>
    </row>
    <row r="492" spans="1:1" x14ac:dyDescent="0.25">
      <c r="A492" s="54" t="s">
        <v>629</v>
      </c>
    </row>
    <row r="493" spans="1:1" x14ac:dyDescent="0.25">
      <c r="A493" s="54" t="s">
        <v>629</v>
      </c>
    </row>
    <row r="494" spans="1:1" x14ac:dyDescent="0.25">
      <c r="A494" s="54" t="s">
        <v>629</v>
      </c>
    </row>
    <row r="495" spans="1:1" x14ac:dyDescent="0.25">
      <c r="A495" s="54" t="s">
        <v>629</v>
      </c>
    </row>
    <row r="496" spans="1:1" x14ac:dyDescent="0.25">
      <c r="A496" s="54" t="s">
        <v>629</v>
      </c>
    </row>
    <row r="497" spans="1:1" x14ac:dyDescent="0.25">
      <c r="A497" s="54" t="s">
        <v>629</v>
      </c>
    </row>
    <row r="498" spans="1:1" x14ac:dyDescent="0.25">
      <c r="A498" s="54" t="s">
        <v>629</v>
      </c>
    </row>
    <row r="499" spans="1:1" x14ac:dyDescent="0.25">
      <c r="A499" s="54" t="s">
        <v>629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pane xSplit="1" ySplit="12" topLeftCell="B208" activePane="bottomRight" state="frozen"/>
      <selection pane="topRight" activeCell="B1" sqref="B1"/>
      <selection pane="bottomLeft" activeCell="A13" sqref="A13"/>
      <selection pane="bottomRight" activeCell="H210" sqref="H210"/>
    </sheetView>
  </sheetViews>
  <sheetFormatPr defaultRowHeight="15" x14ac:dyDescent="0.25"/>
  <cols>
    <col min="1" max="1" width="34.28515625" style="22" bestFit="1" customWidth="1"/>
    <col min="2" max="2" width="19.7109375" style="22" customWidth="1"/>
    <col min="3" max="3" width="18.28515625" style="22" customWidth="1"/>
  </cols>
  <sheetData>
    <row r="1" spans="1:3" x14ac:dyDescent="0.25">
      <c r="A1" s="22" t="s">
        <v>868</v>
      </c>
    </row>
    <row r="2" spans="1:3" x14ac:dyDescent="0.25">
      <c r="A2" s="22" t="s">
        <v>869</v>
      </c>
    </row>
    <row r="3" spans="1:3" x14ac:dyDescent="0.25">
      <c r="A3" s="22" t="s">
        <v>870</v>
      </c>
    </row>
    <row r="4" spans="1:3" x14ac:dyDescent="0.25">
      <c r="A4" s="22" t="s">
        <v>871</v>
      </c>
    </row>
    <row r="5" spans="1:3" x14ac:dyDescent="0.25">
      <c r="A5" s="22" t="s">
        <v>872</v>
      </c>
    </row>
    <row r="6" spans="1:3" x14ac:dyDescent="0.25">
      <c r="A6" s="22" t="s">
        <v>873</v>
      </c>
    </row>
    <row r="8" spans="1:3" x14ac:dyDescent="0.25">
      <c r="A8" s="22" t="s">
        <v>879</v>
      </c>
      <c r="B8" s="22" t="s">
        <v>880</v>
      </c>
    </row>
    <row r="9" spans="1:3" x14ac:dyDescent="0.25">
      <c r="A9" s="22" t="s">
        <v>874</v>
      </c>
      <c r="B9" s="22" t="s">
        <v>875</v>
      </c>
    </row>
    <row r="11" spans="1:3" x14ac:dyDescent="0.25">
      <c r="A11" s="22" t="s">
        <v>876</v>
      </c>
    </row>
    <row r="12" spans="1:3" x14ac:dyDescent="0.25">
      <c r="A12" s="22" t="s">
        <v>877</v>
      </c>
      <c r="B12" s="22" t="s">
        <v>879</v>
      </c>
      <c r="C12" s="22" t="s">
        <v>874</v>
      </c>
    </row>
    <row r="13" spans="1:3" ht="14.45" x14ac:dyDescent="0.3">
      <c r="A13" s="63">
        <v>21551</v>
      </c>
      <c r="B13" s="2">
        <v>7.8</v>
      </c>
      <c r="C13" s="2">
        <v>10.733333333333333</v>
      </c>
    </row>
    <row r="14" spans="1:3" ht="14.45" x14ac:dyDescent="0.3">
      <c r="A14" s="63">
        <v>21641</v>
      </c>
      <c r="B14" s="2">
        <v>7.9</v>
      </c>
      <c r="C14" s="2">
        <v>10.766666666666667</v>
      </c>
    </row>
    <row r="15" spans="1:3" ht="14.45" x14ac:dyDescent="0.3">
      <c r="A15" s="63">
        <v>21732</v>
      </c>
      <c r="B15" s="2">
        <v>6.8</v>
      </c>
      <c r="C15" s="2">
        <v>9.6666666666666661</v>
      </c>
    </row>
    <row r="16" spans="1:3" ht="14.45" x14ac:dyDescent="0.3">
      <c r="A16" s="63">
        <v>21824</v>
      </c>
      <c r="B16" s="2">
        <v>7.3</v>
      </c>
      <c r="C16" s="2">
        <v>10.166666666666666</v>
      </c>
    </row>
    <row r="17" spans="1:3" ht="14.45" x14ac:dyDescent="0.3">
      <c r="A17" s="63">
        <v>21916</v>
      </c>
      <c r="B17" s="2">
        <v>7.6</v>
      </c>
      <c r="C17" s="2">
        <v>10.3</v>
      </c>
    </row>
    <row r="18" spans="1:3" ht="14.45" x14ac:dyDescent="0.3">
      <c r="A18" s="63">
        <v>22007</v>
      </c>
      <c r="B18" s="2">
        <v>6.9</v>
      </c>
      <c r="C18" s="2">
        <v>9.7333333333333325</v>
      </c>
    </row>
    <row r="19" spans="1:3" ht="14.45" x14ac:dyDescent="0.3">
      <c r="A19" s="63">
        <v>22098</v>
      </c>
      <c r="B19" s="2">
        <v>7.3</v>
      </c>
      <c r="C19" s="2">
        <v>10.233333333333333</v>
      </c>
    </row>
    <row r="20" spans="1:3" ht="14.45" x14ac:dyDescent="0.3">
      <c r="A20" s="63">
        <v>22190</v>
      </c>
      <c r="B20" s="2">
        <v>7.1</v>
      </c>
      <c r="C20" s="2">
        <v>10</v>
      </c>
    </row>
    <row r="21" spans="1:3" ht="14.45" x14ac:dyDescent="0.3">
      <c r="A21" s="63">
        <v>22282</v>
      </c>
      <c r="B21" s="2">
        <v>7.9</v>
      </c>
      <c r="C21" s="2">
        <v>10.866666666666667</v>
      </c>
    </row>
    <row r="22" spans="1:3" ht="14.45" x14ac:dyDescent="0.3">
      <c r="A22" s="63">
        <v>22372</v>
      </c>
      <c r="B22" s="2">
        <v>8</v>
      </c>
      <c r="C22" s="2">
        <v>10.966666666666667</v>
      </c>
    </row>
    <row r="23" spans="1:3" ht="14.45" x14ac:dyDescent="0.3">
      <c r="A23" s="63">
        <v>22463</v>
      </c>
      <c r="B23" s="2">
        <v>8.8000000000000007</v>
      </c>
      <c r="C23" s="2">
        <v>11.666666666666666</v>
      </c>
    </row>
    <row r="24" spans="1:3" ht="14.45" x14ac:dyDescent="0.3">
      <c r="A24" s="63">
        <v>22555</v>
      </c>
      <c r="B24" s="2">
        <v>8.8000000000000007</v>
      </c>
      <c r="C24" s="2">
        <v>11.633333333333333</v>
      </c>
    </row>
    <row r="25" spans="1:3" ht="14.45" x14ac:dyDescent="0.3">
      <c r="A25" s="63">
        <v>22647</v>
      </c>
      <c r="B25" s="2">
        <v>8.6999999999999993</v>
      </c>
      <c r="C25" s="2">
        <v>11.566666666666666</v>
      </c>
    </row>
    <row r="26" spans="1:3" ht="14.45" x14ac:dyDescent="0.3">
      <c r="A26" s="63">
        <v>22737</v>
      </c>
      <c r="B26" s="2">
        <v>8.5</v>
      </c>
      <c r="C26" s="2">
        <v>11.433333333333334</v>
      </c>
    </row>
    <row r="27" spans="1:3" ht="14.45" x14ac:dyDescent="0.3">
      <c r="A27" s="63">
        <v>22828</v>
      </c>
      <c r="B27" s="2">
        <v>8.1999999999999993</v>
      </c>
      <c r="C27" s="2">
        <v>11.133333333333333</v>
      </c>
    </row>
    <row r="28" spans="1:3" ht="14.45" x14ac:dyDescent="0.3">
      <c r="A28" s="63">
        <v>22920</v>
      </c>
      <c r="B28" s="2">
        <v>7.7</v>
      </c>
      <c r="C28" s="2">
        <v>10.666666666666666</v>
      </c>
    </row>
    <row r="29" spans="1:3" ht="14.45" x14ac:dyDescent="0.3">
      <c r="A29" s="63">
        <v>23012</v>
      </c>
      <c r="B29" s="2">
        <v>7.8</v>
      </c>
      <c r="C29" s="2">
        <v>10.733333333333333</v>
      </c>
    </row>
    <row r="30" spans="1:3" ht="14.45" x14ac:dyDescent="0.3">
      <c r="A30" s="63">
        <v>23102</v>
      </c>
      <c r="B30" s="2">
        <v>7.7</v>
      </c>
      <c r="C30" s="2">
        <v>10.7</v>
      </c>
    </row>
    <row r="31" spans="1:3" ht="14.45" x14ac:dyDescent="0.3">
      <c r="A31" s="63">
        <v>23193</v>
      </c>
      <c r="B31" s="2">
        <v>7.5</v>
      </c>
      <c r="C31" s="2">
        <v>10.433333333333334</v>
      </c>
    </row>
    <row r="32" spans="1:3" ht="14.45" x14ac:dyDescent="0.3">
      <c r="A32" s="63">
        <v>23285</v>
      </c>
      <c r="B32" s="2">
        <v>8.1999999999999993</v>
      </c>
      <c r="C32" s="2">
        <v>11.066666666666666</v>
      </c>
    </row>
    <row r="33" spans="1:3" ht="14.45" x14ac:dyDescent="0.3">
      <c r="A33" s="63">
        <v>23377</v>
      </c>
      <c r="B33" s="2">
        <v>8.1999999999999993</v>
      </c>
      <c r="C33" s="2">
        <v>11.066666666666666</v>
      </c>
    </row>
    <row r="34" spans="1:3" ht="14.45" x14ac:dyDescent="0.3">
      <c r="A34" s="63">
        <v>23468</v>
      </c>
      <c r="B34" s="2">
        <v>9.1</v>
      </c>
      <c r="C34" s="2">
        <v>11.866666666666667</v>
      </c>
    </row>
    <row r="35" spans="1:3" ht="14.45" x14ac:dyDescent="0.3">
      <c r="A35" s="63">
        <v>23559</v>
      </c>
      <c r="B35" s="2">
        <v>8.5</v>
      </c>
      <c r="C35" s="2">
        <v>11.366666666666667</v>
      </c>
    </row>
    <row r="36" spans="1:3" ht="14.45" x14ac:dyDescent="0.3">
      <c r="A36" s="63">
        <v>23651</v>
      </c>
      <c r="B36" s="2">
        <v>9.3000000000000007</v>
      </c>
      <c r="C36" s="2">
        <v>12.066666666666666</v>
      </c>
    </row>
    <row r="37" spans="1:3" ht="14.45" x14ac:dyDescent="0.3">
      <c r="A37" s="63">
        <v>23743</v>
      </c>
      <c r="B37" s="2">
        <v>8.3000000000000007</v>
      </c>
      <c r="C37" s="2">
        <v>11.2</v>
      </c>
    </row>
    <row r="38" spans="1:3" ht="14.45" x14ac:dyDescent="0.3">
      <c r="A38" s="63">
        <v>23833</v>
      </c>
      <c r="B38" s="2">
        <v>8.3000000000000007</v>
      </c>
      <c r="C38" s="2">
        <v>11.166666666666666</v>
      </c>
    </row>
    <row r="39" spans="1:3" ht="14.45" x14ac:dyDescent="0.3">
      <c r="A39" s="63">
        <v>23924</v>
      </c>
      <c r="B39" s="2">
        <v>9.1999999999999993</v>
      </c>
      <c r="C39" s="2">
        <v>12.033333333333333</v>
      </c>
    </row>
    <row r="40" spans="1:3" ht="14.45" x14ac:dyDescent="0.3">
      <c r="A40" s="63">
        <v>24016</v>
      </c>
      <c r="B40" s="2">
        <v>8.5</v>
      </c>
      <c r="C40" s="2">
        <v>11.366666666666667</v>
      </c>
    </row>
    <row r="41" spans="1:3" ht="14.45" x14ac:dyDescent="0.3">
      <c r="A41" s="63">
        <v>24108</v>
      </c>
      <c r="B41" s="2">
        <v>8.1</v>
      </c>
      <c r="C41" s="2">
        <v>10.966666666666667</v>
      </c>
    </row>
    <row r="42" spans="1:3" ht="14.45" x14ac:dyDescent="0.3">
      <c r="A42" s="63">
        <v>24198</v>
      </c>
      <c r="B42" s="2">
        <v>8</v>
      </c>
      <c r="C42" s="2">
        <v>10.966666666666667</v>
      </c>
    </row>
    <row r="43" spans="1:3" ht="14.45" x14ac:dyDescent="0.3">
      <c r="A43" s="63">
        <v>24289</v>
      </c>
      <c r="B43" s="2">
        <v>8.1</v>
      </c>
      <c r="C43" s="2">
        <v>11.033333333333333</v>
      </c>
    </row>
    <row r="44" spans="1:3" ht="14.45" x14ac:dyDescent="0.3">
      <c r="A44" s="63">
        <v>24381</v>
      </c>
      <c r="B44" s="2">
        <v>8.8000000000000007</v>
      </c>
      <c r="C44" s="2">
        <v>11.666666666666666</v>
      </c>
    </row>
    <row r="45" spans="1:3" ht="14.45" x14ac:dyDescent="0.3">
      <c r="A45" s="63">
        <v>24473</v>
      </c>
      <c r="B45" s="2">
        <v>9.6</v>
      </c>
      <c r="C45" s="2">
        <v>12.5</v>
      </c>
    </row>
    <row r="46" spans="1:3" ht="14.45" x14ac:dyDescent="0.3">
      <c r="A46" s="63">
        <v>24563</v>
      </c>
      <c r="B46" s="2">
        <v>9</v>
      </c>
      <c r="C46" s="2">
        <v>11.933333333333334</v>
      </c>
    </row>
    <row r="47" spans="1:3" ht="14.45" x14ac:dyDescent="0.3">
      <c r="A47" s="63">
        <v>24654</v>
      </c>
      <c r="B47" s="2">
        <v>9.5</v>
      </c>
      <c r="C47" s="2">
        <v>12.366666666666667</v>
      </c>
    </row>
    <row r="48" spans="1:3" ht="14.45" x14ac:dyDescent="0.3">
      <c r="A48" s="63">
        <v>24746</v>
      </c>
      <c r="B48" s="2">
        <v>9.6</v>
      </c>
      <c r="C48" s="2">
        <v>12.5</v>
      </c>
    </row>
    <row r="49" spans="1:3" ht="14.45" x14ac:dyDescent="0.3">
      <c r="A49" s="63">
        <v>24838</v>
      </c>
      <c r="B49" s="2">
        <v>9.1</v>
      </c>
      <c r="C49" s="2">
        <v>11.9</v>
      </c>
    </row>
    <row r="50" spans="1:3" ht="14.45" x14ac:dyDescent="0.3">
      <c r="A50" s="63">
        <v>24929</v>
      </c>
      <c r="B50" s="2">
        <v>9.1999999999999993</v>
      </c>
      <c r="C50" s="2">
        <v>12</v>
      </c>
    </row>
    <row r="51" spans="1:3" ht="14.45" x14ac:dyDescent="0.3">
      <c r="A51" s="63">
        <v>25020</v>
      </c>
      <c r="B51" s="2">
        <v>7.6</v>
      </c>
      <c r="C51" s="2">
        <v>10.6</v>
      </c>
    </row>
    <row r="52" spans="1:3" ht="14.45" x14ac:dyDescent="0.3">
      <c r="A52" s="63">
        <v>25112</v>
      </c>
      <c r="B52" s="2">
        <v>7.8</v>
      </c>
      <c r="C52" s="2">
        <v>10.833333333333334</v>
      </c>
    </row>
    <row r="53" spans="1:3" ht="14.45" x14ac:dyDescent="0.3">
      <c r="A53" s="63">
        <v>25204</v>
      </c>
      <c r="B53" s="2">
        <v>6.9</v>
      </c>
      <c r="C53" s="2">
        <v>10.066666666666666</v>
      </c>
    </row>
    <row r="54" spans="1:3" ht="14.45" x14ac:dyDescent="0.3">
      <c r="A54" s="63">
        <v>25294</v>
      </c>
      <c r="B54" s="2">
        <v>7.2</v>
      </c>
      <c r="C54" s="2">
        <v>10.3</v>
      </c>
    </row>
    <row r="55" spans="1:3" ht="14.45" x14ac:dyDescent="0.3">
      <c r="A55" s="63">
        <v>25385</v>
      </c>
      <c r="B55" s="2">
        <v>8.6</v>
      </c>
      <c r="C55" s="2">
        <v>11.633333333333333</v>
      </c>
    </row>
    <row r="56" spans="1:3" ht="14.45" x14ac:dyDescent="0.3">
      <c r="A56" s="63">
        <v>25477</v>
      </c>
      <c r="B56" s="2">
        <v>8.5</v>
      </c>
      <c r="C56" s="2">
        <v>11.6</v>
      </c>
    </row>
    <row r="57" spans="1:3" ht="14.45" x14ac:dyDescent="0.3">
      <c r="A57" s="63">
        <v>25569</v>
      </c>
      <c r="B57" s="2">
        <v>8.4</v>
      </c>
      <c r="C57" s="2">
        <v>11.966666666666667</v>
      </c>
    </row>
    <row r="58" spans="1:3" ht="14.45" x14ac:dyDescent="0.3">
      <c r="A58" s="63">
        <v>25659</v>
      </c>
      <c r="B58" s="2">
        <v>9.5</v>
      </c>
      <c r="C58" s="2">
        <v>12.666666666666666</v>
      </c>
    </row>
    <row r="59" spans="1:3" ht="14.45" x14ac:dyDescent="0.3">
      <c r="A59" s="63">
        <v>25750</v>
      </c>
      <c r="B59" s="2">
        <v>10</v>
      </c>
      <c r="C59" s="2">
        <v>13.266666666666667</v>
      </c>
    </row>
    <row r="60" spans="1:3" ht="14.45" x14ac:dyDescent="0.3">
      <c r="A60" s="63">
        <v>25842</v>
      </c>
      <c r="B60" s="2">
        <v>9.9</v>
      </c>
      <c r="C60" s="2">
        <v>13.3</v>
      </c>
    </row>
    <row r="61" spans="1:3" ht="14.45" x14ac:dyDescent="0.3">
      <c r="A61" s="63">
        <v>25934</v>
      </c>
      <c r="B61" s="2">
        <v>10</v>
      </c>
      <c r="C61" s="2">
        <v>13.366666666666667</v>
      </c>
    </row>
    <row r="62" spans="1:3" ht="14.45" x14ac:dyDescent="0.3">
      <c r="A62" s="63">
        <v>26024</v>
      </c>
      <c r="B62" s="2">
        <v>10.5</v>
      </c>
      <c r="C62" s="2">
        <v>13.833333333333334</v>
      </c>
    </row>
    <row r="63" spans="1:3" ht="14.45" x14ac:dyDescent="0.3">
      <c r="A63" s="63">
        <v>26115</v>
      </c>
      <c r="B63" s="2">
        <v>10.199999999999999</v>
      </c>
      <c r="C63" s="2">
        <v>13.566666666666666</v>
      </c>
    </row>
    <row r="64" spans="1:3" ht="14.45" x14ac:dyDescent="0.3">
      <c r="A64" s="63">
        <v>26207</v>
      </c>
      <c r="B64" s="2">
        <v>9.6</v>
      </c>
      <c r="C64" s="2">
        <v>13.133333333333333</v>
      </c>
    </row>
    <row r="65" spans="1:3" ht="14.45" x14ac:dyDescent="0.3">
      <c r="A65" s="63">
        <v>26299</v>
      </c>
      <c r="B65" s="2">
        <v>9</v>
      </c>
      <c r="C65" s="2">
        <v>12.366666666666667</v>
      </c>
    </row>
    <row r="66" spans="1:3" ht="14.45" x14ac:dyDescent="0.3">
      <c r="A66" s="63">
        <v>26390</v>
      </c>
      <c r="B66" s="2">
        <v>8.1</v>
      </c>
      <c r="C66" s="2">
        <v>11.633333333333333</v>
      </c>
    </row>
    <row r="67" spans="1:3" ht="14.45" x14ac:dyDescent="0.3">
      <c r="A67" s="63">
        <v>26481</v>
      </c>
      <c r="B67" s="2">
        <v>8.5</v>
      </c>
      <c r="C67" s="2">
        <v>11.966666666666667</v>
      </c>
    </row>
    <row r="68" spans="1:3" ht="14.45" x14ac:dyDescent="0.3">
      <c r="A68" s="63">
        <v>26573</v>
      </c>
      <c r="B68" s="2">
        <v>10</v>
      </c>
      <c r="C68" s="2">
        <v>13.433333333333334</v>
      </c>
    </row>
    <row r="69" spans="1:3" ht="14.45" x14ac:dyDescent="0.3">
      <c r="A69" s="63">
        <v>26665</v>
      </c>
      <c r="B69" s="2">
        <v>9.4</v>
      </c>
      <c r="C69" s="2">
        <v>12.533333333333333</v>
      </c>
    </row>
    <row r="70" spans="1:3" ht="14.45" x14ac:dyDescent="0.3">
      <c r="A70" s="63">
        <v>26755</v>
      </c>
      <c r="B70" s="2">
        <v>10.4</v>
      </c>
      <c r="C70" s="2">
        <v>13.333333333333334</v>
      </c>
    </row>
    <row r="71" spans="1:3" ht="14.45" x14ac:dyDescent="0.3">
      <c r="A71" s="63">
        <v>26846</v>
      </c>
      <c r="B71" s="2">
        <v>10.5</v>
      </c>
      <c r="C71" s="2">
        <v>13.4</v>
      </c>
    </row>
    <row r="72" spans="1:3" ht="14.45" x14ac:dyDescent="0.3">
      <c r="A72" s="63">
        <v>26938</v>
      </c>
      <c r="B72" s="2">
        <v>11.7</v>
      </c>
      <c r="C72" s="2">
        <v>14.533333333333333</v>
      </c>
    </row>
    <row r="73" spans="1:3" ht="14.45" x14ac:dyDescent="0.3">
      <c r="A73" s="63">
        <v>27030</v>
      </c>
      <c r="B73" s="2">
        <v>11.3</v>
      </c>
      <c r="C73" s="2">
        <v>13.966666666666667</v>
      </c>
    </row>
    <row r="74" spans="1:3" ht="14.45" x14ac:dyDescent="0.3">
      <c r="A74" s="63">
        <v>27120</v>
      </c>
      <c r="B74" s="2">
        <v>10.199999999999999</v>
      </c>
      <c r="C74" s="2">
        <v>12.9</v>
      </c>
    </row>
    <row r="75" spans="1:3" ht="14.45" x14ac:dyDescent="0.3">
      <c r="A75" s="63">
        <v>27211</v>
      </c>
      <c r="B75" s="2">
        <v>10.1</v>
      </c>
      <c r="C75" s="2">
        <v>12.6</v>
      </c>
    </row>
    <row r="76" spans="1:3" ht="14.45" x14ac:dyDescent="0.3">
      <c r="A76" s="63">
        <v>27303</v>
      </c>
      <c r="B76" s="2">
        <v>11</v>
      </c>
      <c r="C76" s="2">
        <v>13.733333333333333</v>
      </c>
    </row>
    <row r="77" spans="1:3" ht="14.45" x14ac:dyDescent="0.3">
      <c r="A77" s="63">
        <v>27395</v>
      </c>
      <c r="B77" s="2">
        <v>9.8000000000000007</v>
      </c>
      <c r="C77" s="2">
        <v>12.8</v>
      </c>
    </row>
    <row r="78" spans="1:3" ht="14.45" x14ac:dyDescent="0.3">
      <c r="A78" s="63">
        <v>27485</v>
      </c>
      <c r="B78" s="2">
        <v>12.4</v>
      </c>
      <c r="C78" s="2">
        <v>15.266666666666667</v>
      </c>
    </row>
    <row r="79" spans="1:3" ht="14.45" x14ac:dyDescent="0.3">
      <c r="A79" s="63">
        <v>27576</v>
      </c>
      <c r="B79" s="2">
        <v>10.1</v>
      </c>
      <c r="C79" s="2">
        <v>12.866666666666667</v>
      </c>
    </row>
    <row r="80" spans="1:3" ht="14.45" x14ac:dyDescent="0.3">
      <c r="A80" s="63">
        <v>27668</v>
      </c>
      <c r="B80" s="2">
        <v>10.1</v>
      </c>
      <c r="C80" s="2">
        <v>12.7</v>
      </c>
    </row>
    <row r="81" spans="1:3" ht="14.45" x14ac:dyDescent="0.3">
      <c r="A81" s="63">
        <v>27760</v>
      </c>
      <c r="B81" s="2">
        <v>9.6999999999999993</v>
      </c>
      <c r="C81" s="2">
        <v>12.066666666666666</v>
      </c>
    </row>
    <row r="82" spans="1:3" ht="14.45" x14ac:dyDescent="0.3">
      <c r="A82" s="63">
        <v>27851</v>
      </c>
      <c r="B82" s="2">
        <v>9.6</v>
      </c>
      <c r="C82" s="2">
        <v>11.8</v>
      </c>
    </row>
    <row r="83" spans="1:3" ht="14.45" x14ac:dyDescent="0.3">
      <c r="A83" s="63">
        <v>27942</v>
      </c>
      <c r="B83" s="2">
        <v>9.5</v>
      </c>
      <c r="C83" s="2">
        <v>11.6</v>
      </c>
    </row>
    <row r="84" spans="1:3" ht="14.45" x14ac:dyDescent="0.3">
      <c r="A84" s="63">
        <v>28034</v>
      </c>
      <c r="B84" s="2">
        <v>9</v>
      </c>
      <c r="C84" s="2">
        <v>11.033333333333333</v>
      </c>
    </row>
    <row r="85" spans="1:3" ht="14.45" x14ac:dyDescent="0.3">
      <c r="A85" s="63">
        <v>28126</v>
      </c>
      <c r="B85" s="2">
        <v>8</v>
      </c>
      <c r="C85" s="2">
        <v>10.133333333333333</v>
      </c>
    </row>
    <row r="86" spans="1:3" ht="14.45" x14ac:dyDescent="0.3">
      <c r="A86" s="63">
        <v>28216</v>
      </c>
      <c r="B86" s="2">
        <v>8.5</v>
      </c>
      <c r="C86" s="2">
        <v>10.466666666666667</v>
      </c>
    </row>
    <row r="87" spans="1:3" ht="14.45" x14ac:dyDescent="0.3">
      <c r="A87" s="63">
        <v>28307</v>
      </c>
      <c r="B87" s="2">
        <v>9</v>
      </c>
      <c r="C87" s="2">
        <v>10.833333333333334</v>
      </c>
    </row>
    <row r="88" spans="1:3" ht="14.45" x14ac:dyDescent="0.3">
      <c r="A88" s="63">
        <v>28399</v>
      </c>
      <c r="B88" s="2">
        <v>9.4</v>
      </c>
      <c r="C88" s="2">
        <v>11.2</v>
      </c>
    </row>
    <row r="89" spans="1:3" ht="14.45" x14ac:dyDescent="0.3">
      <c r="A89" s="63">
        <v>28491</v>
      </c>
      <c r="B89" s="2">
        <v>9.4</v>
      </c>
      <c r="C89" s="2">
        <v>11.333333333333334</v>
      </c>
    </row>
    <row r="90" spans="1:3" ht="14.45" x14ac:dyDescent="0.3">
      <c r="A90" s="63">
        <v>28581</v>
      </c>
      <c r="B90" s="2">
        <v>8.5</v>
      </c>
      <c r="C90" s="2">
        <v>10.366666666666667</v>
      </c>
    </row>
    <row r="91" spans="1:3" ht="14.45" x14ac:dyDescent="0.3">
      <c r="A91" s="63">
        <v>28672</v>
      </c>
      <c r="B91" s="2">
        <v>8.8000000000000007</v>
      </c>
      <c r="C91" s="2">
        <v>10.666666666666666</v>
      </c>
    </row>
    <row r="92" spans="1:3" ht="14.45" x14ac:dyDescent="0.3">
      <c r="A92" s="63">
        <v>28764</v>
      </c>
      <c r="B92" s="2">
        <v>8.8000000000000007</v>
      </c>
      <c r="C92" s="2">
        <v>10.533333333333333</v>
      </c>
    </row>
    <row r="93" spans="1:3" ht="14.45" x14ac:dyDescent="0.3">
      <c r="A93" s="63">
        <v>28856</v>
      </c>
      <c r="B93" s="2">
        <v>9.3000000000000007</v>
      </c>
      <c r="C93" s="2">
        <v>11.133333333333333</v>
      </c>
    </row>
    <row r="94" spans="1:3" ht="14.45" x14ac:dyDescent="0.3">
      <c r="A94" s="63">
        <v>28946</v>
      </c>
      <c r="B94" s="2">
        <v>8.6999999999999993</v>
      </c>
      <c r="C94" s="2">
        <v>10.4</v>
      </c>
    </row>
    <row r="95" spans="1:3" ht="14.45" x14ac:dyDescent="0.3">
      <c r="A95" s="63">
        <v>29037</v>
      </c>
      <c r="B95" s="2">
        <v>8.3000000000000007</v>
      </c>
      <c r="C95" s="2">
        <v>9.9</v>
      </c>
    </row>
    <row r="96" spans="1:3" ht="14.45" x14ac:dyDescent="0.3">
      <c r="A96" s="63">
        <v>29129</v>
      </c>
      <c r="B96" s="2">
        <v>8.8000000000000007</v>
      </c>
      <c r="C96" s="2">
        <v>9.8333333333333339</v>
      </c>
    </row>
    <row r="97" spans="1:3" ht="14.45" x14ac:dyDescent="0.3">
      <c r="A97" s="63">
        <v>29221</v>
      </c>
      <c r="B97" s="2">
        <v>9</v>
      </c>
      <c r="C97" s="2">
        <v>10.066666666666666</v>
      </c>
    </row>
    <row r="98" spans="1:3" ht="14.45" x14ac:dyDescent="0.3">
      <c r="A98" s="63">
        <v>29312</v>
      </c>
      <c r="B98" s="2">
        <v>9.8000000000000007</v>
      </c>
      <c r="C98" s="2">
        <v>11.3</v>
      </c>
    </row>
    <row r="99" spans="1:3" ht="14.45" x14ac:dyDescent="0.3">
      <c r="A99" s="63">
        <v>29403</v>
      </c>
      <c r="B99" s="2">
        <v>9.9</v>
      </c>
      <c r="C99" s="2">
        <v>11.433333333333334</v>
      </c>
    </row>
    <row r="100" spans="1:3" ht="14.45" x14ac:dyDescent="0.3">
      <c r="A100" s="63">
        <v>29495</v>
      </c>
      <c r="B100" s="2">
        <v>10.5</v>
      </c>
      <c r="C100" s="2">
        <v>11.433333333333334</v>
      </c>
    </row>
    <row r="101" spans="1:3" ht="14.45" x14ac:dyDescent="0.3">
      <c r="A101" s="63">
        <v>29587</v>
      </c>
      <c r="B101" s="2">
        <v>9.6999999999999993</v>
      </c>
      <c r="C101" s="2">
        <v>10.833333333333334</v>
      </c>
    </row>
    <row r="102" spans="1:3" ht="14.45" x14ac:dyDescent="0.3">
      <c r="A102" s="63">
        <v>29677</v>
      </c>
      <c r="B102" s="2">
        <v>9.6</v>
      </c>
      <c r="C102" s="2">
        <v>10.9</v>
      </c>
    </row>
    <row r="103" spans="1:3" ht="14.45" x14ac:dyDescent="0.3">
      <c r="A103" s="63">
        <v>29768</v>
      </c>
      <c r="B103" s="2">
        <v>11.1</v>
      </c>
      <c r="C103" s="2">
        <v>12.233333333333333</v>
      </c>
    </row>
    <row r="104" spans="1:3" ht="14.45" x14ac:dyDescent="0.3">
      <c r="A104" s="63">
        <v>29860</v>
      </c>
      <c r="B104" s="2">
        <v>11.9</v>
      </c>
      <c r="C104" s="2">
        <v>12.9</v>
      </c>
    </row>
    <row r="105" spans="1:3" ht="14.45" x14ac:dyDescent="0.3">
      <c r="A105" s="63">
        <v>29952</v>
      </c>
      <c r="B105" s="2">
        <v>11.3</v>
      </c>
      <c r="C105" s="2">
        <v>12.333333333333334</v>
      </c>
    </row>
    <row r="106" spans="1:3" ht="14.45" x14ac:dyDescent="0.3">
      <c r="A106" s="63">
        <v>30042</v>
      </c>
      <c r="B106" s="2">
        <v>11.5</v>
      </c>
      <c r="C106" s="2">
        <v>12.5</v>
      </c>
    </row>
    <row r="107" spans="1:3" ht="14.45" x14ac:dyDescent="0.3">
      <c r="A107" s="63">
        <v>30133</v>
      </c>
      <c r="B107" s="2">
        <v>11.2</v>
      </c>
      <c r="C107" s="2">
        <v>12.3</v>
      </c>
    </row>
    <row r="108" spans="1:3" ht="14.45" x14ac:dyDescent="0.3">
      <c r="A108" s="63">
        <v>30225</v>
      </c>
      <c r="B108" s="2">
        <v>9.8000000000000007</v>
      </c>
      <c r="C108" s="2">
        <v>11.033333333333333</v>
      </c>
    </row>
    <row r="109" spans="1:3" ht="14.45" x14ac:dyDescent="0.3">
      <c r="A109" s="63">
        <v>30317</v>
      </c>
      <c r="B109" s="2">
        <v>9.6</v>
      </c>
      <c r="C109" s="2">
        <v>10.933333333333334</v>
      </c>
    </row>
    <row r="110" spans="1:3" ht="14.45" x14ac:dyDescent="0.3">
      <c r="A110" s="63">
        <v>30407</v>
      </c>
      <c r="B110" s="2">
        <v>8.5</v>
      </c>
      <c r="C110" s="2">
        <v>9.7666666666666675</v>
      </c>
    </row>
    <row r="111" spans="1:3" ht="14.45" x14ac:dyDescent="0.3">
      <c r="A111" s="63">
        <v>30498</v>
      </c>
      <c r="B111" s="2">
        <v>8.1999999999999993</v>
      </c>
      <c r="C111" s="2">
        <v>9.4666666666666668</v>
      </c>
    </row>
    <row r="112" spans="1:3" ht="14.45" x14ac:dyDescent="0.3">
      <c r="A112" s="63">
        <v>30590</v>
      </c>
      <c r="B112" s="2">
        <v>8.6</v>
      </c>
      <c r="C112" s="2">
        <v>10.033333333333333</v>
      </c>
    </row>
    <row r="113" spans="1:3" ht="14.45" x14ac:dyDescent="0.3">
      <c r="A113" s="63">
        <v>30682</v>
      </c>
      <c r="B113" s="2">
        <v>9.8000000000000007</v>
      </c>
      <c r="C113" s="2">
        <v>11.066666666666666</v>
      </c>
    </row>
    <row r="114" spans="1:3" ht="14.45" x14ac:dyDescent="0.3">
      <c r="A114" s="63">
        <v>30773</v>
      </c>
      <c r="B114" s="2">
        <v>10.1</v>
      </c>
      <c r="C114" s="2">
        <v>11.233333333333333</v>
      </c>
    </row>
    <row r="115" spans="1:3" ht="14.45" x14ac:dyDescent="0.3">
      <c r="A115" s="63">
        <v>30864</v>
      </c>
      <c r="B115" s="2">
        <v>10.7</v>
      </c>
      <c r="C115" s="2">
        <v>11.733333333333333</v>
      </c>
    </row>
    <row r="116" spans="1:3" ht="14.45" x14ac:dyDescent="0.3">
      <c r="A116" s="63">
        <v>30956</v>
      </c>
      <c r="B116" s="2">
        <v>10.4</v>
      </c>
      <c r="C116" s="2">
        <v>11.266666666666667</v>
      </c>
    </row>
    <row r="117" spans="1:3" ht="14.45" x14ac:dyDescent="0.3">
      <c r="A117" s="63">
        <v>31048</v>
      </c>
      <c r="B117" s="2">
        <v>8.5</v>
      </c>
      <c r="C117" s="2">
        <v>9.3666666666666671</v>
      </c>
    </row>
    <row r="118" spans="1:3" ht="14.45" x14ac:dyDescent="0.3">
      <c r="A118" s="63">
        <v>31138</v>
      </c>
      <c r="B118" s="2">
        <v>9.4</v>
      </c>
      <c r="C118" s="2">
        <v>10.199999999999999</v>
      </c>
    </row>
    <row r="119" spans="1:3" ht="14.45" x14ac:dyDescent="0.3">
      <c r="A119" s="63">
        <v>31229</v>
      </c>
      <c r="B119" s="2">
        <v>7.1</v>
      </c>
      <c r="C119" s="2">
        <v>8.1999999999999993</v>
      </c>
    </row>
    <row r="120" spans="1:3" ht="14.45" x14ac:dyDescent="0.3">
      <c r="A120" s="63">
        <v>31321</v>
      </c>
      <c r="B120" s="2">
        <v>7.8</v>
      </c>
      <c r="C120" s="2">
        <v>8.9</v>
      </c>
    </row>
    <row r="121" spans="1:3" ht="14.45" x14ac:dyDescent="0.3">
      <c r="A121" s="63">
        <v>31413</v>
      </c>
      <c r="B121" s="2">
        <v>8.1999999999999993</v>
      </c>
      <c r="C121" s="2">
        <v>9.2666666666666675</v>
      </c>
    </row>
    <row r="122" spans="1:3" ht="14.45" x14ac:dyDescent="0.3">
      <c r="A122" s="63">
        <v>31503</v>
      </c>
      <c r="B122" s="2">
        <v>8.1999999999999993</v>
      </c>
      <c r="C122" s="2">
        <v>9.4666666666666668</v>
      </c>
    </row>
    <row r="123" spans="1:3" ht="14.45" x14ac:dyDescent="0.3">
      <c r="A123" s="63">
        <v>31594</v>
      </c>
      <c r="B123" s="2">
        <v>7.2</v>
      </c>
      <c r="C123" s="2">
        <v>8.5</v>
      </c>
    </row>
    <row r="124" spans="1:3" ht="14.45" x14ac:dyDescent="0.3">
      <c r="A124" s="63">
        <v>31686</v>
      </c>
      <c r="B124" s="2">
        <v>6.7</v>
      </c>
      <c r="C124" s="2">
        <v>8.0666666666666664</v>
      </c>
    </row>
    <row r="125" spans="1:3" ht="14.45" x14ac:dyDescent="0.3">
      <c r="A125" s="63">
        <v>31778</v>
      </c>
      <c r="B125" s="2">
        <v>7.5</v>
      </c>
      <c r="C125" s="2">
        <v>8.9</v>
      </c>
    </row>
    <row r="126" spans="1:3" ht="14.45" x14ac:dyDescent="0.3">
      <c r="A126" s="63">
        <v>31868</v>
      </c>
      <c r="B126" s="2">
        <v>5.3</v>
      </c>
      <c r="C126" s="2">
        <v>6.8</v>
      </c>
    </row>
    <row r="127" spans="1:3" ht="14.45" x14ac:dyDescent="0.3">
      <c r="A127" s="63">
        <v>31959</v>
      </c>
      <c r="B127" s="2">
        <v>6</v>
      </c>
      <c r="C127" s="2">
        <v>7.4333333333333336</v>
      </c>
    </row>
    <row r="128" spans="1:3" ht="14.45" x14ac:dyDescent="0.3">
      <c r="A128" s="63">
        <v>32051</v>
      </c>
      <c r="B128" s="2">
        <v>7.1</v>
      </c>
      <c r="C128" s="2">
        <v>8.5</v>
      </c>
    </row>
    <row r="129" spans="1:3" ht="14.45" x14ac:dyDescent="0.3">
      <c r="A129" s="63">
        <v>32143</v>
      </c>
      <c r="B129" s="2">
        <v>6.8</v>
      </c>
      <c r="C129" s="2">
        <v>8.3000000000000007</v>
      </c>
    </row>
    <row r="130" spans="1:3" ht="14.45" x14ac:dyDescent="0.3">
      <c r="A130" s="63">
        <v>32234</v>
      </c>
      <c r="B130" s="2">
        <v>7</v>
      </c>
      <c r="C130" s="2">
        <v>8.5333333333333332</v>
      </c>
    </row>
    <row r="131" spans="1:3" ht="14.45" x14ac:dyDescent="0.3">
      <c r="A131" s="63">
        <v>32325</v>
      </c>
      <c r="B131" s="2">
        <v>7</v>
      </c>
      <c r="C131" s="2">
        <v>8.6333333333333329</v>
      </c>
    </row>
    <row r="132" spans="1:3" ht="14.45" x14ac:dyDescent="0.3">
      <c r="A132" s="63">
        <v>32417</v>
      </c>
      <c r="B132" s="2">
        <v>6.8</v>
      </c>
      <c r="C132" s="2">
        <v>8.4333333333333336</v>
      </c>
    </row>
    <row r="133" spans="1:3" ht="14.45" x14ac:dyDescent="0.3">
      <c r="A133" s="63">
        <v>32509</v>
      </c>
      <c r="B133" s="2">
        <v>7.4</v>
      </c>
      <c r="C133" s="2">
        <v>9</v>
      </c>
    </row>
    <row r="134" spans="1:3" ht="14.45" x14ac:dyDescent="0.3">
      <c r="A134" s="63">
        <v>32599</v>
      </c>
      <c r="B134" s="2">
        <v>6.5</v>
      </c>
      <c r="C134" s="2">
        <v>8.2333333333333325</v>
      </c>
    </row>
    <row r="135" spans="1:3" ht="14.45" x14ac:dyDescent="0.3">
      <c r="A135" s="63">
        <v>32690</v>
      </c>
      <c r="B135" s="2">
        <v>6.2</v>
      </c>
      <c r="C135" s="2">
        <v>7.9666666666666668</v>
      </c>
    </row>
    <row r="136" spans="1:3" ht="14.45" x14ac:dyDescent="0.3">
      <c r="A136" s="63">
        <v>32782</v>
      </c>
      <c r="B136" s="2">
        <v>6.4</v>
      </c>
      <c r="C136" s="2">
        <v>8.3000000000000007</v>
      </c>
    </row>
    <row r="137" spans="1:3" ht="14.45" x14ac:dyDescent="0.3">
      <c r="A137" s="63">
        <v>32874</v>
      </c>
      <c r="B137" s="2">
        <v>6.4</v>
      </c>
      <c r="C137" s="2">
        <v>8.3000000000000007</v>
      </c>
    </row>
    <row r="138" spans="1:3" ht="14.45" x14ac:dyDescent="0.3">
      <c r="A138" s="63">
        <v>32964</v>
      </c>
      <c r="B138" s="2">
        <v>6.7</v>
      </c>
      <c r="C138" s="2">
        <v>8.6999999999999993</v>
      </c>
    </row>
    <row r="139" spans="1:3" ht="14.45" x14ac:dyDescent="0.3">
      <c r="A139" s="63">
        <v>33055</v>
      </c>
      <c r="B139" s="2">
        <v>6.4</v>
      </c>
      <c r="C139" s="2">
        <v>8.3000000000000007</v>
      </c>
    </row>
    <row r="140" spans="1:3" ht="14.45" x14ac:dyDescent="0.3">
      <c r="A140" s="63">
        <v>33147</v>
      </c>
      <c r="B140" s="2">
        <v>6.5</v>
      </c>
      <c r="C140" s="2">
        <v>8.1666666666666661</v>
      </c>
    </row>
    <row r="141" spans="1:3" ht="14.45" x14ac:dyDescent="0.3">
      <c r="A141" s="63">
        <v>33239</v>
      </c>
      <c r="B141" s="2">
        <v>7</v>
      </c>
      <c r="C141" s="2">
        <v>8.6999999999999993</v>
      </c>
    </row>
    <row r="142" spans="1:3" ht="14.45" x14ac:dyDescent="0.3">
      <c r="A142" s="63">
        <v>33329</v>
      </c>
      <c r="B142" s="2">
        <v>6.9</v>
      </c>
      <c r="C142" s="2">
        <v>8.6333333333333329</v>
      </c>
    </row>
    <row r="143" spans="1:3" ht="14.45" x14ac:dyDescent="0.3">
      <c r="A143" s="63">
        <v>33420</v>
      </c>
      <c r="B143" s="2">
        <v>6.8</v>
      </c>
      <c r="C143" s="2">
        <v>8.5333333333333332</v>
      </c>
    </row>
    <row r="144" spans="1:3" ht="14.45" x14ac:dyDescent="0.3">
      <c r="A144" s="63">
        <v>33512</v>
      </c>
      <c r="B144" s="2">
        <v>7.5</v>
      </c>
      <c r="C144" s="2">
        <v>9.3333333333333339</v>
      </c>
    </row>
    <row r="145" spans="1:3" ht="14.45" x14ac:dyDescent="0.3">
      <c r="A145" s="63">
        <v>33604</v>
      </c>
      <c r="B145" s="2">
        <v>7.4</v>
      </c>
      <c r="C145" s="2">
        <v>9.6333333333333329</v>
      </c>
    </row>
    <row r="146" spans="1:3" ht="14.45" x14ac:dyDescent="0.3">
      <c r="A146" s="63">
        <v>33695</v>
      </c>
      <c r="B146" s="2">
        <v>7.6</v>
      </c>
      <c r="C146" s="2">
        <v>9.9666666666666668</v>
      </c>
    </row>
    <row r="147" spans="1:3" ht="14.45" x14ac:dyDescent="0.3">
      <c r="A147" s="63">
        <v>33786</v>
      </c>
      <c r="B147" s="2">
        <v>7</v>
      </c>
      <c r="C147" s="2">
        <v>9.3333333333333339</v>
      </c>
    </row>
    <row r="148" spans="1:3" ht="14.45" x14ac:dyDescent="0.3">
      <c r="A148" s="63">
        <v>33878</v>
      </c>
      <c r="B148" s="2">
        <v>7.4</v>
      </c>
      <c r="C148" s="2">
        <v>8.8666666666666671</v>
      </c>
    </row>
    <row r="149" spans="1:3" ht="14.45" x14ac:dyDescent="0.3">
      <c r="A149" s="63">
        <v>33970</v>
      </c>
      <c r="B149" s="2">
        <v>5.6</v>
      </c>
      <c r="C149" s="2">
        <v>8.8000000000000007</v>
      </c>
    </row>
    <row r="150" spans="1:3" ht="14.45" x14ac:dyDescent="0.3">
      <c r="A150" s="63">
        <v>34060</v>
      </c>
      <c r="B150" s="2">
        <v>6.2</v>
      </c>
      <c r="C150" s="2">
        <v>8.2666666666666675</v>
      </c>
    </row>
    <row r="151" spans="1:3" ht="14.45" x14ac:dyDescent="0.3">
      <c r="A151" s="63">
        <v>34151</v>
      </c>
      <c r="B151" s="2">
        <v>5.4</v>
      </c>
      <c r="C151" s="2">
        <v>7.4</v>
      </c>
    </row>
    <row r="152" spans="1:3" ht="14.45" x14ac:dyDescent="0.3">
      <c r="A152" s="63">
        <v>34243</v>
      </c>
      <c r="B152" s="2">
        <v>6</v>
      </c>
      <c r="C152" s="2">
        <v>7.2333333333333334</v>
      </c>
    </row>
    <row r="153" spans="1:3" ht="14.45" x14ac:dyDescent="0.3">
      <c r="A153" s="63">
        <v>34335</v>
      </c>
      <c r="B153" s="2">
        <v>4.5999999999999996</v>
      </c>
      <c r="C153" s="2">
        <v>6.8</v>
      </c>
    </row>
    <row r="154" spans="1:3" ht="14.45" x14ac:dyDescent="0.3">
      <c r="A154" s="63">
        <v>34425</v>
      </c>
      <c r="B154" s="2">
        <v>5.4</v>
      </c>
      <c r="C154" s="2">
        <v>6.9666666666666668</v>
      </c>
    </row>
    <row r="155" spans="1:3" ht="14.45" x14ac:dyDescent="0.3">
      <c r="A155" s="63">
        <v>34516</v>
      </c>
      <c r="B155" s="2">
        <v>5.3</v>
      </c>
      <c r="C155" s="2">
        <v>6.7666666666666666</v>
      </c>
    </row>
    <row r="156" spans="1:3" ht="14.45" x14ac:dyDescent="0.3">
      <c r="A156" s="63">
        <v>34608</v>
      </c>
      <c r="B156" s="2">
        <v>5.6</v>
      </c>
      <c r="C156" s="2">
        <v>7.1</v>
      </c>
    </row>
    <row r="157" spans="1:3" ht="14.45" x14ac:dyDescent="0.3">
      <c r="A157" s="63">
        <v>34700</v>
      </c>
      <c r="B157" s="2">
        <v>6.1</v>
      </c>
      <c r="C157" s="2">
        <v>7.6</v>
      </c>
    </row>
    <row r="158" spans="1:3" ht="14.45" x14ac:dyDescent="0.3">
      <c r="A158" s="63">
        <v>34790</v>
      </c>
      <c r="B158" s="2">
        <v>5.2</v>
      </c>
      <c r="C158" s="2">
        <v>6.9</v>
      </c>
    </row>
    <row r="159" spans="1:3" ht="14.45" x14ac:dyDescent="0.3">
      <c r="A159" s="63">
        <v>34881</v>
      </c>
      <c r="B159" s="2">
        <v>5</v>
      </c>
      <c r="C159" s="2">
        <v>6.8666666666666671</v>
      </c>
    </row>
    <row r="160" spans="1:3" ht="14.45" x14ac:dyDescent="0.3">
      <c r="A160" s="63">
        <v>34973</v>
      </c>
      <c r="B160" s="2">
        <v>4.7</v>
      </c>
      <c r="C160" s="2">
        <v>6.6</v>
      </c>
    </row>
    <row r="161" spans="1:3" ht="14.45" x14ac:dyDescent="0.3">
      <c r="A161" s="63">
        <v>35065</v>
      </c>
      <c r="B161" s="2">
        <v>4.9000000000000004</v>
      </c>
      <c r="C161" s="2">
        <v>6.666666666666667</v>
      </c>
    </row>
    <row r="162" spans="1:3" ht="14.45" x14ac:dyDescent="0.3">
      <c r="A162" s="63">
        <v>35156</v>
      </c>
      <c r="B162" s="2">
        <v>4.8</v>
      </c>
      <c r="C162" s="2">
        <v>6.5</v>
      </c>
    </row>
    <row r="163" spans="1:3" ht="14.45" x14ac:dyDescent="0.3">
      <c r="A163" s="63">
        <v>35247</v>
      </c>
      <c r="B163" s="2">
        <v>5</v>
      </c>
      <c r="C163" s="2">
        <v>6.666666666666667</v>
      </c>
    </row>
    <row r="164" spans="1:3" ht="14.45" x14ac:dyDescent="0.3">
      <c r="A164" s="63">
        <v>35339</v>
      </c>
      <c r="B164" s="2">
        <v>4.8</v>
      </c>
      <c r="C164" s="2">
        <v>6.4</v>
      </c>
    </row>
    <row r="165" spans="1:3" ht="14.45" x14ac:dyDescent="0.3">
      <c r="A165" s="63">
        <v>35431</v>
      </c>
      <c r="B165" s="2">
        <v>4.5999999999999996</v>
      </c>
      <c r="C165" s="2">
        <v>6.2666666666666666</v>
      </c>
    </row>
    <row r="166" spans="1:3" ht="14.45" x14ac:dyDescent="0.3">
      <c r="A166" s="63">
        <v>35521</v>
      </c>
      <c r="B166" s="2">
        <v>4.9000000000000004</v>
      </c>
      <c r="C166" s="2">
        <v>6.6333333333333329</v>
      </c>
    </row>
    <row r="167" spans="1:3" ht="14.45" x14ac:dyDescent="0.3">
      <c r="A167" s="63">
        <v>35612</v>
      </c>
      <c r="B167" s="2">
        <v>4.4000000000000004</v>
      </c>
      <c r="C167" s="2">
        <v>6.1</v>
      </c>
    </row>
    <row r="168" spans="1:3" ht="14.45" x14ac:dyDescent="0.3">
      <c r="A168" s="63">
        <v>35704</v>
      </c>
      <c r="B168" s="2">
        <v>4.5999999999999996</v>
      </c>
      <c r="C168" s="2">
        <v>6.333333333333333</v>
      </c>
    </row>
    <row r="169" spans="1:3" ht="14.45" x14ac:dyDescent="0.3">
      <c r="A169" s="63">
        <v>35796</v>
      </c>
      <c r="B169" s="2">
        <v>5.8</v>
      </c>
      <c r="C169" s="2">
        <v>7.4333333333333336</v>
      </c>
    </row>
    <row r="170" spans="1:3" ht="14.45" x14ac:dyDescent="0.3">
      <c r="A170" s="63">
        <v>35886</v>
      </c>
      <c r="B170" s="2">
        <v>5.5</v>
      </c>
      <c r="C170" s="2">
        <v>6.9666666666666668</v>
      </c>
    </row>
    <row r="171" spans="1:3" ht="14.45" x14ac:dyDescent="0.3">
      <c r="A171" s="63">
        <v>35977</v>
      </c>
      <c r="B171" s="2">
        <v>5.2</v>
      </c>
      <c r="C171" s="2">
        <v>6.7</v>
      </c>
    </row>
    <row r="172" spans="1:3" ht="14.45" x14ac:dyDescent="0.3">
      <c r="A172" s="63">
        <v>36069</v>
      </c>
      <c r="B172" s="2">
        <v>4.5</v>
      </c>
      <c r="C172" s="2">
        <v>6.1</v>
      </c>
    </row>
    <row r="173" spans="1:3" ht="14.45" x14ac:dyDescent="0.3">
      <c r="A173" s="63">
        <v>36161</v>
      </c>
      <c r="B173" s="2">
        <v>4.3</v>
      </c>
      <c r="C173" s="2">
        <v>6.166666666666667</v>
      </c>
    </row>
    <row r="174" spans="1:3" ht="14.45" x14ac:dyDescent="0.3">
      <c r="A174" s="63">
        <v>36251</v>
      </c>
      <c r="B174" s="2">
        <v>3</v>
      </c>
      <c r="C174" s="2">
        <v>4.9666666666666668</v>
      </c>
    </row>
    <row r="175" spans="1:3" ht="14.45" x14ac:dyDescent="0.3">
      <c r="A175" s="63">
        <v>36342</v>
      </c>
      <c r="B175" s="2">
        <v>2.4</v>
      </c>
      <c r="C175" s="2">
        <v>4.5666666666666664</v>
      </c>
    </row>
    <row r="176" spans="1:3" ht="14.45" x14ac:dyDescent="0.3">
      <c r="A176" s="63">
        <v>36434</v>
      </c>
      <c r="B176" s="2">
        <v>2.6</v>
      </c>
      <c r="C176" s="2">
        <v>4.5999999999999996</v>
      </c>
    </row>
    <row r="177" spans="1:3" ht="14.45" x14ac:dyDescent="0.3">
      <c r="A177" s="63">
        <v>36526</v>
      </c>
      <c r="B177" s="2">
        <v>3.1</v>
      </c>
      <c r="C177" s="2">
        <v>4.9000000000000004</v>
      </c>
    </row>
    <row r="178" spans="1:3" ht="14.45" x14ac:dyDescent="0.3">
      <c r="A178" s="63">
        <v>36617</v>
      </c>
      <c r="B178" s="2">
        <v>3.1</v>
      </c>
      <c r="C178" s="2">
        <v>4.9333333333333336</v>
      </c>
    </row>
    <row r="179" spans="1:3" ht="14.45" x14ac:dyDescent="0.3">
      <c r="A179" s="63">
        <v>36708</v>
      </c>
      <c r="B179" s="2">
        <v>3.1</v>
      </c>
      <c r="C179" s="2">
        <v>4.9666666666666668</v>
      </c>
    </row>
    <row r="180" spans="1:3" ht="14.45" x14ac:dyDescent="0.3">
      <c r="A180" s="63">
        <v>36800</v>
      </c>
      <c r="B180" s="2">
        <v>2.4</v>
      </c>
      <c r="C180" s="2">
        <v>4.4333333333333336</v>
      </c>
    </row>
    <row r="181" spans="1:3" ht="14.45" x14ac:dyDescent="0.3">
      <c r="A181" s="63">
        <v>36892</v>
      </c>
      <c r="B181" s="2">
        <v>2.8</v>
      </c>
      <c r="C181" s="2">
        <v>5</v>
      </c>
    </row>
    <row r="182" spans="1:3" ht="14.45" x14ac:dyDescent="0.3">
      <c r="A182" s="63">
        <v>36982</v>
      </c>
      <c r="B182" s="2">
        <v>2.1</v>
      </c>
      <c r="C182" s="2">
        <v>4.666666666666667</v>
      </c>
    </row>
    <row r="183" spans="1:3" ht="14.45" x14ac:dyDescent="0.3">
      <c r="A183" s="63">
        <v>37073</v>
      </c>
      <c r="B183" s="2">
        <v>4.2</v>
      </c>
      <c r="C183" s="2">
        <v>6.4666666666666668</v>
      </c>
    </row>
    <row r="184" spans="1:3" ht="14.45" x14ac:dyDescent="0.3">
      <c r="A184" s="63">
        <v>37165</v>
      </c>
      <c r="B184" s="2">
        <v>1.6</v>
      </c>
      <c r="C184" s="2">
        <v>4</v>
      </c>
    </row>
    <row r="185" spans="1:3" ht="14.45" x14ac:dyDescent="0.3">
      <c r="A185" s="63">
        <v>37257</v>
      </c>
      <c r="B185" s="2">
        <v>4</v>
      </c>
      <c r="C185" s="2">
        <v>5.9333333333333336</v>
      </c>
    </row>
    <row r="186" spans="1:3" ht="14.45" x14ac:dyDescent="0.3">
      <c r="A186" s="63">
        <v>37347</v>
      </c>
      <c r="B186" s="2">
        <v>4</v>
      </c>
      <c r="C186" s="2">
        <v>6.2333333333333334</v>
      </c>
    </row>
    <row r="187" spans="1:3" ht="14.45" x14ac:dyDescent="0.3">
      <c r="A187" s="63">
        <v>37438</v>
      </c>
      <c r="B187" s="2">
        <v>3.1</v>
      </c>
      <c r="C187" s="2">
        <v>5.5333333333333332</v>
      </c>
    </row>
    <row r="188" spans="1:3" ht="14.45" x14ac:dyDescent="0.3">
      <c r="A188" s="63">
        <v>37530</v>
      </c>
      <c r="B188" s="2">
        <v>3</v>
      </c>
      <c r="C188" s="2">
        <v>5.6333333333333329</v>
      </c>
    </row>
    <row r="189" spans="1:3" ht="14.45" x14ac:dyDescent="0.3">
      <c r="A189" s="63">
        <v>37622</v>
      </c>
      <c r="B189" s="2">
        <v>3.1</v>
      </c>
      <c r="C189" s="2">
        <v>5.4666666666666668</v>
      </c>
    </row>
    <row r="190" spans="1:3" ht="14.45" x14ac:dyDescent="0.3">
      <c r="A190" s="63">
        <v>37712</v>
      </c>
      <c r="B190" s="2">
        <v>3.5</v>
      </c>
      <c r="C190" s="2">
        <v>5.5666666666666664</v>
      </c>
    </row>
    <row r="191" spans="1:3" ht="14.45" x14ac:dyDescent="0.3">
      <c r="A191" s="63">
        <v>37803</v>
      </c>
      <c r="B191" s="2">
        <v>3.6</v>
      </c>
      <c r="C191" s="2">
        <v>5.833333333333333</v>
      </c>
    </row>
    <row r="192" spans="1:3" ht="14.45" x14ac:dyDescent="0.3">
      <c r="A192" s="63">
        <v>37895</v>
      </c>
      <c r="B192" s="2">
        <v>3.6</v>
      </c>
      <c r="C192" s="2">
        <v>5.3666666666666671</v>
      </c>
    </row>
    <row r="193" spans="1:3" ht="14.45" x14ac:dyDescent="0.3">
      <c r="A193" s="63">
        <v>37987</v>
      </c>
      <c r="B193" s="2">
        <v>3.2</v>
      </c>
      <c r="C193" s="2">
        <v>4.9666666666666668</v>
      </c>
    </row>
    <row r="194" spans="1:3" ht="14.45" x14ac:dyDescent="0.3">
      <c r="A194" s="63">
        <v>38078</v>
      </c>
      <c r="B194" s="2">
        <v>3.6</v>
      </c>
      <c r="C194" s="2">
        <v>5.4666666666666668</v>
      </c>
    </row>
    <row r="195" spans="1:3" ht="14.45" x14ac:dyDescent="0.3">
      <c r="A195" s="63">
        <v>38169</v>
      </c>
      <c r="B195" s="2">
        <v>3.3</v>
      </c>
      <c r="C195" s="2">
        <v>5.0333333333333332</v>
      </c>
    </row>
    <row r="196" spans="1:3" ht="14.45" x14ac:dyDescent="0.3">
      <c r="A196" s="63">
        <v>38261</v>
      </c>
      <c r="B196" s="2">
        <v>3.5</v>
      </c>
      <c r="C196" s="2">
        <v>5.166666666666667</v>
      </c>
    </row>
    <row r="197" spans="1:3" ht="14.45" x14ac:dyDescent="0.3">
      <c r="A197" s="63">
        <v>38353</v>
      </c>
      <c r="B197" s="2">
        <v>1.6</v>
      </c>
      <c r="C197" s="2">
        <v>3.5666666666666669</v>
      </c>
    </row>
    <row r="198" spans="1:3" ht="14.45" x14ac:dyDescent="0.3">
      <c r="A198" s="63">
        <v>38443</v>
      </c>
      <c r="B198" s="2">
        <v>1.3</v>
      </c>
      <c r="C198" s="2">
        <v>3.1666666666666665</v>
      </c>
    </row>
    <row r="199" spans="1:3" ht="14.45" x14ac:dyDescent="0.3">
      <c r="A199" s="63">
        <v>38534</v>
      </c>
      <c r="B199" s="2">
        <v>1.2</v>
      </c>
      <c r="C199" s="2">
        <v>2.5333333333333332</v>
      </c>
    </row>
    <row r="200" spans="1:3" ht="14.45" x14ac:dyDescent="0.3">
      <c r="A200" s="63">
        <v>38626</v>
      </c>
      <c r="B200" s="2">
        <v>1.5</v>
      </c>
      <c r="C200" s="2">
        <v>3.4333333333333331</v>
      </c>
    </row>
    <row r="201" spans="1:3" ht="14.45" x14ac:dyDescent="0.3">
      <c r="A201" s="63">
        <v>38718</v>
      </c>
      <c r="B201" s="2">
        <v>2.2000000000000002</v>
      </c>
      <c r="C201" s="2">
        <v>4.2</v>
      </c>
    </row>
    <row r="202" spans="1:3" ht="14.45" x14ac:dyDescent="0.3">
      <c r="A202" s="63">
        <v>38808</v>
      </c>
      <c r="B202" s="2">
        <v>2.5</v>
      </c>
      <c r="C202" s="2">
        <v>3.9333333333333331</v>
      </c>
    </row>
    <row r="203" spans="1:3" ht="14.45" x14ac:dyDescent="0.3">
      <c r="A203" s="63">
        <v>38899</v>
      </c>
      <c r="B203" s="2">
        <v>2.2999999999999998</v>
      </c>
      <c r="C203" s="2">
        <v>3.5333333333333332</v>
      </c>
    </row>
    <row r="204" spans="1:3" ht="14.45" x14ac:dyDescent="0.3">
      <c r="A204" s="63">
        <v>38991</v>
      </c>
      <c r="B204" s="2">
        <v>2.5</v>
      </c>
      <c r="C204" s="2">
        <v>3.7333333333333334</v>
      </c>
    </row>
    <row r="205" spans="1:3" ht="14.45" x14ac:dyDescent="0.3">
      <c r="A205" s="63">
        <v>39083</v>
      </c>
      <c r="B205" s="2">
        <v>2.2999999999999998</v>
      </c>
      <c r="C205" s="2">
        <v>4.0666666666666664</v>
      </c>
    </row>
    <row r="206" spans="1:3" ht="14.45" x14ac:dyDescent="0.3">
      <c r="A206" s="63">
        <v>39173</v>
      </c>
      <c r="B206" s="2">
        <v>2</v>
      </c>
      <c r="C206" s="2">
        <v>4</v>
      </c>
    </row>
    <row r="207" spans="1:3" ht="14.45" x14ac:dyDescent="0.3">
      <c r="A207" s="63">
        <v>39264</v>
      </c>
      <c r="B207" s="2">
        <v>1.8</v>
      </c>
      <c r="C207" s="2">
        <v>3.5333333333333332</v>
      </c>
    </row>
    <row r="208" spans="1:3" ht="14.45" x14ac:dyDescent="0.3">
      <c r="A208" s="63">
        <v>39356</v>
      </c>
      <c r="B208" s="2">
        <v>2.1</v>
      </c>
      <c r="C208" s="2">
        <v>3.3666666666666667</v>
      </c>
    </row>
    <row r="209" spans="1:3" ht="14.45" x14ac:dyDescent="0.3">
      <c r="A209" s="63">
        <v>39448</v>
      </c>
      <c r="B209" s="2">
        <v>4.2</v>
      </c>
      <c r="C209" s="2">
        <v>3.9333333333333331</v>
      </c>
    </row>
    <row r="210" spans="1:3" ht="14.45" x14ac:dyDescent="0.3">
      <c r="A210" s="63">
        <v>39539</v>
      </c>
      <c r="B210" s="2">
        <v>6.1</v>
      </c>
      <c r="C210" s="2">
        <v>5.5666666666666664</v>
      </c>
    </row>
    <row r="211" spans="1:3" ht="14.45" x14ac:dyDescent="0.3">
      <c r="A211" s="63">
        <v>39630</v>
      </c>
      <c r="B211" s="2">
        <v>4.9000000000000004</v>
      </c>
      <c r="C211" s="2">
        <v>4.3</v>
      </c>
    </row>
    <row r="212" spans="1:3" ht="14.45" x14ac:dyDescent="0.3">
      <c r="A212" s="63">
        <v>39722</v>
      </c>
      <c r="B212" s="2">
        <v>6.2</v>
      </c>
      <c r="C212" s="2">
        <v>6.1</v>
      </c>
    </row>
    <row r="213" spans="1:3" ht="14.45" x14ac:dyDescent="0.3">
      <c r="A213" s="63">
        <v>39814</v>
      </c>
      <c r="B213" s="2">
        <v>5.7</v>
      </c>
      <c r="C213" s="2">
        <v>5.8666666666666671</v>
      </c>
    </row>
    <row r="214" spans="1:3" ht="14.45" x14ac:dyDescent="0.3">
      <c r="A214" s="63">
        <v>39904</v>
      </c>
      <c r="B214" s="2">
        <v>6.2</v>
      </c>
      <c r="C214" s="2">
        <v>7.2333333333333334</v>
      </c>
    </row>
    <row r="215" spans="1:3" ht="14.45" x14ac:dyDescent="0.3">
      <c r="A215" s="63">
        <v>39995</v>
      </c>
      <c r="B215" s="2">
        <v>4.4000000000000004</v>
      </c>
      <c r="C215" s="2">
        <v>5.6</v>
      </c>
    </row>
    <row r="216" spans="1:3" ht="14.45" x14ac:dyDescent="0.3">
      <c r="A216" s="63">
        <v>40087</v>
      </c>
      <c r="B216" s="2">
        <v>4.3</v>
      </c>
      <c r="C216" s="2">
        <v>5.7333333333333334</v>
      </c>
    </row>
    <row r="217" spans="1:3" ht="14.45" x14ac:dyDescent="0.3">
      <c r="A217" s="63">
        <v>40179</v>
      </c>
      <c r="B217" s="2">
        <v>4.9000000000000004</v>
      </c>
      <c r="C217" s="2">
        <v>5.8666666666666671</v>
      </c>
    </row>
    <row r="218" spans="1:3" ht="14.45" x14ac:dyDescent="0.3">
      <c r="A218" s="63">
        <v>40269</v>
      </c>
      <c r="B218" s="2">
        <v>5.6</v>
      </c>
      <c r="C218" s="2">
        <v>6.7666666666666666</v>
      </c>
    </row>
    <row r="219" spans="1:3" ht="14.45" x14ac:dyDescent="0.3">
      <c r="A219" s="63">
        <v>40360</v>
      </c>
      <c r="B219" s="2">
        <v>5.6</v>
      </c>
      <c r="C219" s="2">
        <v>6.8</v>
      </c>
    </row>
    <row r="220" spans="1:3" ht="14.45" x14ac:dyDescent="0.3">
      <c r="A220" s="63">
        <v>40452</v>
      </c>
      <c r="B220" s="2">
        <v>5.2</v>
      </c>
      <c r="C220" s="2">
        <v>6.7666666666666666</v>
      </c>
    </row>
    <row r="221" spans="1:3" ht="14.45" x14ac:dyDescent="0.3">
      <c r="A221" s="63">
        <v>40544</v>
      </c>
      <c r="B221" s="2">
        <v>4.9000000000000004</v>
      </c>
      <c r="C221" s="2">
        <v>7.333333333333333</v>
      </c>
    </row>
    <row r="222" spans="1:3" ht="14.45" x14ac:dyDescent="0.3">
      <c r="A222" s="63">
        <v>40634</v>
      </c>
      <c r="B222" s="2">
        <v>5.0999999999999996</v>
      </c>
      <c r="C222" s="2">
        <v>7</v>
      </c>
    </row>
    <row r="223" spans="1:3" ht="14.45" x14ac:dyDescent="0.3">
      <c r="A223" s="63">
        <v>40725</v>
      </c>
      <c r="B223" s="64" t="e">
        <f>NA()</f>
        <v>#N/A</v>
      </c>
      <c r="C223" s="2">
        <v>7.1</v>
      </c>
    </row>
    <row r="224" spans="1:3" ht="14.45" x14ac:dyDescent="0.3">
      <c r="A224" s="63">
        <v>40817</v>
      </c>
      <c r="B224" s="64" t="e">
        <f>NA()</f>
        <v>#N/A</v>
      </c>
      <c r="C224" s="2">
        <v>7.2</v>
      </c>
    </row>
    <row r="225" spans="1:3" ht="14.45" x14ac:dyDescent="0.3">
      <c r="A225" s="63">
        <v>40909</v>
      </c>
      <c r="B225" s="64" t="e">
        <f>NA()</f>
        <v>#N/A</v>
      </c>
      <c r="C225" s="2">
        <v>8.1666666666666661</v>
      </c>
    </row>
    <row r="226" spans="1:3" ht="14.45" x14ac:dyDescent="0.3">
      <c r="A226" s="63">
        <v>41000</v>
      </c>
      <c r="B226" s="64" t="e">
        <f>NA()</f>
        <v>#N/A</v>
      </c>
      <c r="C226" s="2">
        <v>8.8666666666666671</v>
      </c>
    </row>
    <row r="227" spans="1:3" ht="14.45" x14ac:dyDescent="0.3">
      <c r="A227" s="63">
        <v>41091</v>
      </c>
      <c r="B227" s="64" t="e">
        <f>NA()</f>
        <v>#N/A</v>
      </c>
      <c r="C227" s="2">
        <v>8.1333333333333329</v>
      </c>
    </row>
    <row r="228" spans="1:3" ht="14.45" x14ac:dyDescent="0.3">
      <c r="A228" s="63">
        <v>41183</v>
      </c>
      <c r="B228" s="64" t="e">
        <f>NA()</f>
        <v>#N/A</v>
      </c>
      <c r="C228" s="2">
        <v>10.166666666666666</v>
      </c>
    </row>
    <row r="229" spans="1:3" ht="14.45" x14ac:dyDescent="0.3">
      <c r="A229" s="63">
        <v>41275</v>
      </c>
      <c r="C229" s="2">
        <v>6</v>
      </c>
    </row>
    <row r="230" spans="1:3" ht="14.45" x14ac:dyDescent="0.3">
      <c r="A230" s="63">
        <v>41365</v>
      </c>
      <c r="C230" s="2">
        <v>6.6333333333333329</v>
      </c>
    </row>
    <row r="231" spans="1:3" ht="14.45" x14ac:dyDescent="0.3">
      <c r="A231" s="63">
        <v>41456</v>
      </c>
      <c r="C231" s="2">
        <v>6.7</v>
      </c>
    </row>
    <row r="232" spans="1:3" ht="14.45" x14ac:dyDescent="0.3">
      <c r="A232" s="63">
        <v>41548</v>
      </c>
      <c r="C232" s="2">
        <v>6.3</v>
      </c>
    </row>
    <row r="233" spans="1:3" ht="14.45" x14ac:dyDescent="0.3">
      <c r="A233" s="63">
        <v>41640</v>
      </c>
      <c r="C233" s="2">
        <v>7.2666666666666666</v>
      </c>
    </row>
    <row r="234" spans="1:3" ht="14.45" x14ac:dyDescent="0.3">
      <c r="A234" s="63">
        <v>41730</v>
      </c>
      <c r="C234" s="2">
        <v>7.4</v>
      </c>
    </row>
    <row r="235" spans="1:3" ht="14.45" x14ac:dyDescent="0.3">
      <c r="A235" s="63">
        <v>41821</v>
      </c>
      <c r="C235" s="2">
        <v>7.3666666666666671</v>
      </c>
    </row>
    <row r="236" spans="1:3" ht="14.45" x14ac:dyDescent="0.3">
      <c r="A236" s="63">
        <v>41913</v>
      </c>
      <c r="C236" s="2">
        <v>7.3666666666666671</v>
      </c>
    </row>
    <row r="237" spans="1:3" ht="14.45" x14ac:dyDescent="0.3">
      <c r="A237" s="63">
        <v>42005</v>
      </c>
      <c r="C237" s="2">
        <v>7.666666666666667</v>
      </c>
    </row>
    <row r="238" spans="1:3" x14ac:dyDescent="0.25">
      <c r="A238" s="63">
        <v>42095</v>
      </c>
      <c r="C238" s="2">
        <v>7.5666666666666664</v>
      </c>
    </row>
    <row r="239" spans="1:3" x14ac:dyDescent="0.25">
      <c r="A239" s="63">
        <v>42186</v>
      </c>
      <c r="C239" s="2">
        <v>7.666666666666667</v>
      </c>
    </row>
    <row r="240" spans="1:3" x14ac:dyDescent="0.25">
      <c r="A240" s="63">
        <v>42278</v>
      </c>
      <c r="C240" s="2">
        <v>7.3666666666666671</v>
      </c>
    </row>
    <row r="241" spans="1:3" x14ac:dyDescent="0.25">
      <c r="A241" s="63">
        <v>42370</v>
      </c>
      <c r="C241" s="2">
        <v>7.4666666666666668</v>
      </c>
    </row>
    <row r="242" spans="1:3" x14ac:dyDescent="0.25">
      <c r="A242" s="63">
        <v>42461</v>
      </c>
      <c r="C242" s="2">
        <v>6.6</v>
      </c>
    </row>
    <row r="243" spans="1:3" x14ac:dyDescent="0.25">
      <c r="A243" s="63">
        <v>42552</v>
      </c>
      <c r="C243" s="2">
        <v>6.333333333333333</v>
      </c>
    </row>
    <row r="244" spans="1:3" x14ac:dyDescent="0.25">
      <c r="A244" s="63">
        <v>42644</v>
      </c>
      <c r="C244" s="2">
        <v>6.3666666666666671</v>
      </c>
    </row>
    <row r="245" spans="1:3" x14ac:dyDescent="0.25">
      <c r="A245" s="63">
        <v>42736</v>
      </c>
      <c r="C245" s="2">
        <v>6.9666666666666668</v>
      </c>
    </row>
    <row r="246" spans="1:3" x14ac:dyDescent="0.25">
      <c r="A246" s="63">
        <v>42826</v>
      </c>
      <c r="C246" s="2">
        <v>6.7333333333333334</v>
      </c>
    </row>
    <row r="247" spans="1:3" x14ac:dyDescent="0.25">
      <c r="A247" s="63">
        <v>42917</v>
      </c>
      <c r="C247" s="2">
        <v>6.7</v>
      </c>
    </row>
    <row r="248" spans="1:3" x14ac:dyDescent="0.25">
      <c r="A248" s="63">
        <v>43009</v>
      </c>
      <c r="C248" s="2">
        <v>6.3</v>
      </c>
    </row>
    <row r="249" spans="1:3" x14ac:dyDescent="0.25">
      <c r="A249" s="63">
        <v>43101</v>
      </c>
      <c r="C249" s="2">
        <v>7.2</v>
      </c>
    </row>
    <row r="250" spans="1:3" x14ac:dyDescent="0.25">
      <c r="A250" s="63">
        <v>43191</v>
      </c>
      <c r="C250" s="2">
        <v>6.6333333333333329</v>
      </c>
    </row>
    <row r="251" spans="1:3" x14ac:dyDescent="0.25">
      <c r="A251" s="63">
        <v>43282</v>
      </c>
      <c r="C251" s="2">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37"/>
  <sheetViews>
    <sheetView tabSelected="1" workbookViewId="0">
      <pane xSplit="1" ySplit="1" topLeftCell="T2" activePane="bottomRight" state="frozen"/>
      <selection pane="topRight" activeCell="B1" sqref="B1"/>
      <selection pane="bottomLeft" activeCell="A2" sqref="A2"/>
      <selection pane="bottomRight" activeCellId="1" sqref="AG1:AG1048576 A1:A1048576"/>
    </sheetView>
  </sheetViews>
  <sheetFormatPr defaultColWidth="17.7109375" defaultRowHeight="15" x14ac:dyDescent="0.25"/>
  <cols>
    <col min="1" max="1" width="6" style="47" bestFit="1" customWidth="1"/>
    <col min="2" max="11" width="9.7109375" style="47" customWidth="1"/>
    <col min="12" max="12" width="9.7109375" style="37" customWidth="1"/>
    <col min="13" max="14" width="9.7109375" style="49" customWidth="1"/>
    <col min="15" max="15" width="12.140625" style="49" bestFit="1" customWidth="1"/>
    <col min="16" max="16" width="9.7109375" style="49" customWidth="1"/>
    <col min="17" max="19" width="9.7109375" style="43" customWidth="1"/>
    <col min="20" max="22" width="9.7109375" style="42" customWidth="1"/>
    <col min="23" max="31" width="9.7109375" style="49" customWidth="1"/>
    <col min="32" max="32" width="12.85546875" style="5" customWidth="1"/>
    <col min="33" max="16384" width="17.7109375" style="5"/>
  </cols>
  <sheetData>
    <row r="1" spans="1:47" s="25" customFormat="1" ht="24" customHeight="1" x14ac:dyDescent="0.25">
      <c r="A1" s="41" t="s">
        <v>252</v>
      </c>
      <c r="B1" s="42" t="s">
        <v>253</v>
      </c>
      <c r="C1" s="42" t="s">
        <v>262</v>
      </c>
      <c r="D1" s="42" t="s">
        <v>254</v>
      </c>
      <c r="E1" s="42" t="s">
        <v>255</v>
      </c>
      <c r="F1" s="42" t="s">
        <v>256</v>
      </c>
      <c r="G1" s="42" t="s">
        <v>257</v>
      </c>
      <c r="H1" s="42" t="s">
        <v>258</v>
      </c>
      <c r="I1" s="42" t="s">
        <v>354</v>
      </c>
      <c r="J1" s="42" t="s">
        <v>355</v>
      </c>
      <c r="K1" s="42" t="s">
        <v>356</v>
      </c>
      <c r="L1" s="34" t="s">
        <v>259</v>
      </c>
      <c r="M1" s="43" t="s">
        <v>357</v>
      </c>
      <c r="N1" s="43" t="s">
        <v>359</v>
      </c>
      <c r="O1" s="43" t="s">
        <v>358</v>
      </c>
      <c r="P1" s="50" t="s">
        <v>363</v>
      </c>
      <c r="Q1" s="43" t="s">
        <v>365</v>
      </c>
      <c r="R1" s="43" t="s">
        <v>364</v>
      </c>
      <c r="S1" s="43" t="s">
        <v>366</v>
      </c>
      <c r="T1" s="44" t="s">
        <v>362</v>
      </c>
      <c r="U1" s="45" t="s">
        <v>361</v>
      </c>
      <c r="V1" s="43" t="s">
        <v>360</v>
      </c>
      <c r="W1" s="43" t="s">
        <v>367</v>
      </c>
      <c r="X1" s="43" t="s">
        <v>368</v>
      </c>
      <c r="Y1" s="43" t="s">
        <v>369</v>
      </c>
      <c r="Z1" s="43" t="s">
        <v>370</v>
      </c>
      <c r="AA1" s="43" t="s">
        <v>371</v>
      </c>
      <c r="AB1" s="46" t="s">
        <v>378</v>
      </c>
      <c r="AC1" s="46" t="s">
        <v>379</v>
      </c>
      <c r="AD1" s="47" t="s">
        <v>380</v>
      </c>
      <c r="AE1" s="47" t="s">
        <v>381</v>
      </c>
      <c r="AF1" s="25" t="s">
        <v>878</v>
      </c>
      <c r="AG1" s="25" t="s">
        <v>881</v>
      </c>
    </row>
    <row r="2" spans="1:47" x14ac:dyDescent="0.25">
      <c r="A2" s="47" t="s">
        <v>19</v>
      </c>
      <c r="B2" s="48">
        <f>Raw!C7</f>
        <v>2024.1759999999999</v>
      </c>
      <c r="C2" s="48">
        <f>Raw!D7</f>
        <v>207.626</v>
      </c>
      <c r="D2" s="48">
        <f>Raw!E7</f>
        <v>2270</v>
      </c>
      <c r="E2" s="48">
        <f>Raw!F7</f>
        <v>371.4</v>
      </c>
      <c r="F2" s="48">
        <f>100*Raw!G7</f>
        <v>10.3</v>
      </c>
      <c r="G2" s="48" t="e">
        <f>100*Raw!H7</f>
        <v>#N/A</v>
      </c>
      <c r="H2" s="48">
        <f>100*Raw!I7</f>
        <v>5.1333333333333337</v>
      </c>
      <c r="I2" s="48">
        <f>Raw!J7</f>
        <v>20.3</v>
      </c>
      <c r="J2" s="48">
        <f>Raw!K7</f>
        <v>7.3</v>
      </c>
      <c r="K2" s="48">
        <f>Raw!L7</f>
        <v>542.6</v>
      </c>
      <c r="L2" s="48"/>
      <c r="M2" s="31" t="e">
        <f>'Quarterly Population'!E7</f>
        <v>#N/A</v>
      </c>
      <c r="N2" s="31" t="e">
        <f>'Quarterly Population'!F7</f>
        <v>#N/A</v>
      </c>
      <c r="O2" s="31" t="e">
        <f>'Quarterly Population'!G7</f>
        <v>#N/A</v>
      </c>
      <c r="P2" s="32" t="e">
        <v>#N/A</v>
      </c>
      <c r="Q2" s="33" t="e">
        <v>#N/A</v>
      </c>
      <c r="R2" s="33" t="e">
        <v>#N/A</v>
      </c>
      <c r="S2" s="33" t="e">
        <v>#N/A</v>
      </c>
      <c r="T2" s="33" t="e">
        <v>#N/A</v>
      </c>
      <c r="U2" s="34">
        <f>'Haver Import '!G2</f>
        <v>55.478999999999999</v>
      </c>
      <c r="V2" s="34">
        <f>'Haver Import '!F2</f>
        <v>132.58000000000001</v>
      </c>
      <c r="W2" s="35">
        <v>7.5666666666666673</v>
      </c>
      <c r="X2" s="36"/>
      <c r="Y2" s="37">
        <v>4.5908547937870026E-2</v>
      </c>
      <c r="Z2" s="60">
        <v>1.0123603761125734E-2</v>
      </c>
      <c r="AA2" s="38">
        <v>10.3</v>
      </c>
      <c r="AB2" s="37">
        <v>0.69639025697500001</v>
      </c>
      <c r="AC2" s="37">
        <v>0.27765708157500002</v>
      </c>
      <c r="AD2" s="37">
        <v>0.31939325357552184</v>
      </c>
      <c r="AE2" s="37">
        <v>8.650036581928959E-2</v>
      </c>
      <c r="AF2" s="65">
        <f>'PSR Vintage'!B17</f>
        <v>7.6</v>
      </c>
    </row>
    <row r="3" spans="1:47" x14ac:dyDescent="0.25">
      <c r="A3" s="47" t="s">
        <v>20</v>
      </c>
      <c r="B3" s="48">
        <f>Raw!C8</f>
        <v>2042.202</v>
      </c>
      <c r="C3" s="48">
        <f>Raw!D8</f>
        <v>214.48500000000001</v>
      </c>
      <c r="D3" s="48">
        <f>Raw!E8</f>
        <v>2284.6</v>
      </c>
      <c r="E3" s="48">
        <f>Raw!F8</f>
        <v>375.7</v>
      </c>
      <c r="F3" s="48">
        <f>100*Raw!G8</f>
        <v>9.6999999999999993</v>
      </c>
      <c r="G3" s="48" t="e">
        <f>100*Raw!H8</f>
        <v>#N/A</v>
      </c>
      <c r="H3" s="48">
        <f>100*Raw!I8</f>
        <v>5.2333333333333334</v>
      </c>
      <c r="I3" s="48">
        <f>Raw!J8</f>
        <v>18.5</v>
      </c>
      <c r="J3" s="48">
        <f>Raw!K8</f>
        <v>3.7</v>
      </c>
      <c r="K3" s="48">
        <f>Raw!L8</f>
        <v>541.1</v>
      </c>
      <c r="L3" s="48" t="e">
        <f>Raw!M8</f>
        <v>#N/A</v>
      </c>
      <c r="M3" s="31" t="e">
        <f>'Quarterly Population'!E8</f>
        <v>#N/A</v>
      </c>
      <c r="N3" s="31" t="e">
        <f>'Quarterly Population'!F8</f>
        <v>#N/A</v>
      </c>
      <c r="O3" s="31" t="e">
        <f>'Quarterly Population'!G8</f>
        <v>#N/A</v>
      </c>
      <c r="P3" s="32" t="e">
        <v>#N/A</v>
      </c>
      <c r="Q3" s="33" t="e">
        <v>#N/A</v>
      </c>
      <c r="R3" s="33" t="e">
        <v>#N/A</v>
      </c>
      <c r="S3" s="33" t="e">
        <v>#N/A</v>
      </c>
      <c r="T3" s="33" t="e">
        <v>#N/A</v>
      </c>
      <c r="U3" s="34">
        <f>'Haver Import '!G3</f>
        <v>57.685000000000002</v>
      </c>
      <c r="V3" s="34">
        <f>'Haver Import '!F3</f>
        <v>135.36600000000001</v>
      </c>
      <c r="W3" s="35">
        <v>6.9</v>
      </c>
      <c r="X3" s="36"/>
      <c r="Y3" s="37">
        <v>4.2403236031532288E-2</v>
      </c>
      <c r="Z3" s="60">
        <v>1.0123603761125734E-2</v>
      </c>
      <c r="AA3" s="38">
        <v>9.7333333333333325</v>
      </c>
      <c r="AB3" s="37">
        <v>0.69709979514999998</v>
      </c>
      <c r="AC3" s="37">
        <v>0.27765787134999997</v>
      </c>
      <c r="AD3" s="37">
        <v>0.31845362767079449</v>
      </c>
      <c r="AE3" s="37">
        <v>8.5522210853312255E-2</v>
      </c>
      <c r="AF3" s="65">
        <f>'PSR Vintage'!B18</f>
        <v>6.9</v>
      </c>
    </row>
    <row r="4" spans="1:47" x14ac:dyDescent="0.25">
      <c r="A4" s="47" t="s">
        <v>21</v>
      </c>
      <c r="B4" s="48">
        <f>Raw!C9</f>
        <v>2037.6010000000001</v>
      </c>
      <c r="C4" s="48">
        <f>Raw!D9</f>
        <v>219.06700000000001</v>
      </c>
      <c r="D4" s="48">
        <f>Raw!E9</f>
        <v>2289</v>
      </c>
      <c r="E4" s="48">
        <f>Raw!F9</f>
        <v>377.8</v>
      </c>
      <c r="F4" s="48">
        <f>100*Raw!G9</f>
        <v>10.199999999999999</v>
      </c>
      <c r="G4" s="48" t="e">
        <f>100*Raw!H9</f>
        <v>#N/A</v>
      </c>
      <c r="H4" s="48">
        <f>100*Raw!I9</f>
        <v>5.5333333333333341</v>
      </c>
      <c r="I4" s="48">
        <f>Raw!J9</f>
        <v>18.2</v>
      </c>
      <c r="J4" s="48">
        <f>Raw!K9</f>
        <v>2.1</v>
      </c>
      <c r="K4" s="48">
        <f>Raw!L9</f>
        <v>545.6</v>
      </c>
      <c r="L4" s="48" t="e">
        <f>Raw!M9</f>
        <v>#N/A</v>
      </c>
      <c r="M4" s="31">
        <f>'Quarterly Population'!E11</f>
        <v>180732.25</v>
      </c>
      <c r="N4" s="31">
        <f>'Quarterly Population'!F11</f>
        <v>121533.5</v>
      </c>
      <c r="O4" s="31">
        <f>'Quarterly Population'!G11</f>
        <v>16778.5</v>
      </c>
      <c r="P4" s="32" t="e">
        <v>#N/A</v>
      </c>
      <c r="Q4" s="33" t="e">
        <v>#N/A</v>
      </c>
      <c r="R4" s="33" t="e">
        <v>#N/A</v>
      </c>
      <c r="S4" s="33" t="e">
        <v>#N/A</v>
      </c>
      <c r="T4" s="33" t="e">
        <v>#N/A</v>
      </c>
      <c r="U4" s="34">
        <f>'Haver Import '!G4</f>
        <v>59.264000000000003</v>
      </c>
      <c r="V4" s="34">
        <f>'Haver Import '!F4</f>
        <v>138.58199999999999</v>
      </c>
      <c r="W4" s="35">
        <v>7.3</v>
      </c>
      <c r="X4" s="36"/>
      <c r="Y4" s="37">
        <v>4.4128373265266418E-2</v>
      </c>
      <c r="Z4" s="60">
        <v>1.0123603761125734E-2</v>
      </c>
      <c r="AA4" s="38">
        <v>10.233333333333333</v>
      </c>
      <c r="AB4" s="37">
        <v>0.69780933332499995</v>
      </c>
      <c r="AC4" s="37">
        <v>0.27765866112499998</v>
      </c>
      <c r="AD4" s="37">
        <v>0.3175140017660672</v>
      </c>
      <c r="AE4" s="37">
        <v>8.4544055887334948E-2</v>
      </c>
      <c r="AF4" s="65">
        <f>'PSR Vintage'!B19</f>
        <v>7.3</v>
      </c>
    </row>
    <row r="5" spans="1:47" x14ac:dyDescent="0.25">
      <c r="A5" s="47" t="s">
        <v>22</v>
      </c>
      <c r="B5" s="48">
        <f>Raw!C10</f>
        <v>2090.84</v>
      </c>
      <c r="C5" s="48">
        <f>Raw!D10</f>
        <v>224.55</v>
      </c>
      <c r="D5" s="48">
        <f>Raw!E10</f>
        <v>2288</v>
      </c>
      <c r="E5" s="48">
        <f>Raw!F10</f>
        <v>379.4</v>
      </c>
      <c r="F5" s="48">
        <f>100*Raw!G10</f>
        <v>10</v>
      </c>
      <c r="G5" s="48" t="e">
        <f>100*Raw!H10</f>
        <v>#N/A</v>
      </c>
      <c r="H5" s="48">
        <f>100*Raw!I10</f>
        <v>6.2666666666666666</v>
      </c>
      <c r="I5" s="48">
        <f>Raw!J10</f>
        <v>17.100000000000001</v>
      </c>
      <c r="J5" s="48">
        <f>Raw!K10</f>
        <v>-2.4</v>
      </c>
      <c r="K5" s="48">
        <f>Raw!L10</f>
        <v>540.20000000000005</v>
      </c>
      <c r="L5" s="37">
        <v>110</v>
      </c>
      <c r="M5" s="31">
        <f>'Quarterly Population'!E12</f>
        <v>181485.5</v>
      </c>
      <c r="N5" s="31">
        <f>'Quarterly Population'!F12</f>
        <v>121924</v>
      </c>
      <c r="O5" s="31">
        <f>'Quarterly Population'!G12</f>
        <v>16882</v>
      </c>
      <c r="P5" s="32" t="e">
        <v>#N/A</v>
      </c>
      <c r="Q5" s="33" t="e">
        <v>#N/A</v>
      </c>
      <c r="R5" s="33" t="e">
        <v>#N/A</v>
      </c>
      <c r="S5" s="33" t="e">
        <v>#N/A</v>
      </c>
      <c r="T5" s="33" t="e">
        <v>#N/A</v>
      </c>
      <c r="U5" s="34">
        <f>'Haver Import '!G5</f>
        <v>61.337999999999994</v>
      </c>
      <c r="V5" s="34">
        <f>'Haver Import '!F5</f>
        <v>141.37799999999999</v>
      </c>
      <c r="W5" s="35">
        <v>7.0666666666666673</v>
      </c>
      <c r="X5" s="36"/>
      <c r="Y5" s="37">
        <v>4.3755289167165756E-2</v>
      </c>
      <c r="Z5" s="60">
        <v>1.0123603761125734E-2</v>
      </c>
      <c r="AA5" s="38">
        <v>10</v>
      </c>
      <c r="AB5" s="37">
        <v>0.69851887150000003</v>
      </c>
      <c r="AC5" s="37">
        <v>0.27765945089999999</v>
      </c>
      <c r="AD5" s="37">
        <v>0.31657437586133985</v>
      </c>
      <c r="AE5" s="37">
        <v>8.3565900921357628E-2</v>
      </c>
      <c r="AF5" s="65">
        <f>'PSR Vintage'!B20</f>
        <v>7.1</v>
      </c>
    </row>
    <row r="6" spans="1:47" s="10" customFormat="1" x14ac:dyDescent="0.25">
      <c r="A6" s="47" t="s">
        <v>23</v>
      </c>
      <c r="B6" s="48">
        <f>Raw!C11</f>
        <v>2141.3000000000002</v>
      </c>
      <c r="C6" s="48">
        <f>Raw!D11</f>
        <v>225.31100000000001</v>
      </c>
      <c r="D6" s="48">
        <f>Raw!E11</f>
        <v>2309.6999999999998</v>
      </c>
      <c r="E6" s="48">
        <f>Raw!F11</f>
        <v>383.7</v>
      </c>
      <c r="F6" s="48">
        <f>100*Raw!G11</f>
        <v>10.9</v>
      </c>
      <c r="G6" s="48" t="e">
        <f>100*Raw!H11</f>
        <v>#N/A</v>
      </c>
      <c r="H6" s="48">
        <f>100*Raw!I11</f>
        <v>6.8000000000000007</v>
      </c>
      <c r="I6" s="48">
        <f>Raw!J11</f>
        <v>16</v>
      </c>
      <c r="J6" s="48">
        <f>Raw!K11</f>
        <v>-2.6</v>
      </c>
      <c r="K6" s="48">
        <f>Raw!L11</f>
        <v>545</v>
      </c>
      <c r="L6" s="37">
        <v>122</v>
      </c>
      <c r="M6" s="31">
        <f>'Quarterly Population'!E13</f>
        <v>182238.75</v>
      </c>
      <c r="N6" s="31">
        <f>'Quarterly Population'!F13</f>
        <v>122314.5</v>
      </c>
      <c r="O6" s="31">
        <f>'Quarterly Population'!G13</f>
        <v>16985.5</v>
      </c>
      <c r="P6" s="32" t="e">
        <v>#N/A</v>
      </c>
      <c r="Q6" s="33" t="e">
        <v>#N/A</v>
      </c>
      <c r="R6" s="33" t="e">
        <v>#N/A</v>
      </c>
      <c r="S6" s="33" t="e">
        <v>#N/A</v>
      </c>
      <c r="T6" s="33" t="e">
        <v>#N/A</v>
      </c>
      <c r="U6" s="34">
        <f>'Haver Import '!G6</f>
        <v>59.905999999999999</v>
      </c>
      <c r="V6" s="34">
        <f>'Haver Import '!F6</f>
        <v>143.64500000000001</v>
      </c>
      <c r="W6" s="35">
        <v>7.9333333333333327</v>
      </c>
      <c r="X6" s="39"/>
      <c r="Y6" s="37">
        <v>4.3228384107351303E-2</v>
      </c>
      <c r="Z6" s="60">
        <v>1.0123603761125734E-2</v>
      </c>
      <c r="AA6" s="38">
        <v>10.866666666666667</v>
      </c>
      <c r="AB6" s="37">
        <v>0.69908428972500003</v>
      </c>
      <c r="AC6" s="37">
        <v>0.278152184325</v>
      </c>
      <c r="AD6" s="37">
        <v>0.31717131058088643</v>
      </c>
      <c r="AE6" s="37">
        <v>8.3518427036995704E-2</v>
      </c>
      <c r="AF6" s="65">
        <f>'PSR Vintage'!B21</f>
        <v>7.9</v>
      </c>
      <c r="AI6" s="11"/>
      <c r="AJ6" s="11"/>
      <c r="AK6" s="11"/>
      <c r="AL6" s="11"/>
      <c r="AM6" s="11"/>
      <c r="AN6" s="11"/>
      <c r="AO6" s="11"/>
      <c r="AP6" s="11"/>
      <c r="AR6" s="12"/>
      <c r="AS6" s="8"/>
      <c r="AT6" s="11"/>
      <c r="AU6" s="9"/>
    </row>
    <row r="7" spans="1:47" x14ac:dyDescent="0.25">
      <c r="A7" s="47" t="s">
        <v>24</v>
      </c>
      <c r="B7" s="48">
        <f>Raw!C12</f>
        <v>2164.0039999999999</v>
      </c>
      <c r="C7" s="48">
        <f>Raw!D12</f>
        <v>231.512</v>
      </c>
      <c r="D7" s="48">
        <f>Raw!E12</f>
        <v>2344.6999999999998</v>
      </c>
      <c r="E7" s="48">
        <f>Raw!F12</f>
        <v>389.4</v>
      </c>
      <c r="F7" s="48">
        <f>100*Raw!G12</f>
        <v>10.9</v>
      </c>
      <c r="G7" s="48" t="e">
        <f>100*Raw!H12</f>
        <v>#N/A</v>
      </c>
      <c r="H7" s="48">
        <f>100*Raw!I12</f>
        <v>7.0000000000000009</v>
      </c>
      <c r="I7" s="48">
        <f>Raw!J12</f>
        <v>18.7</v>
      </c>
      <c r="J7" s="48">
        <f>Raw!K12</f>
        <v>-4.5</v>
      </c>
      <c r="K7" s="48">
        <f>Raw!L12</f>
        <v>555.5</v>
      </c>
      <c r="L7" s="37">
        <v>133</v>
      </c>
      <c r="M7" s="31">
        <f>'Quarterly Population'!E14</f>
        <v>182992</v>
      </c>
      <c r="N7" s="31">
        <f>'Quarterly Population'!F14</f>
        <v>122705</v>
      </c>
      <c r="O7" s="31">
        <f>'Quarterly Population'!G14</f>
        <v>17089</v>
      </c>
      <c r="P7" s="32" t="e">
        <v>#N/A</v>
      </c>
      <c r="Q7" s="33" t="e">
        <v>#N/A</v>
      </c>
      <c r="R7" s="33" t="e">
        <v>#N/A</v>
      </c>
      <c r="S7" s="33" t="e">
        <v>#N/A</v>
      </c>
      <c r="T7" s="33" t="e">
        <v>#N/A</v>
      </c>
      <c r="U7" s="34">
        <f>'Haver Import '!G7</f>
        <v>60.458999999999996</v>
      </c>
      <c r="V7" s="34">
        <f>'Haver Import '!F7</f>
        <v>146.60300000000001</v>
      </c>
      <c r="W7" s="35">
        <v>7.9666666666666659</v>
      </c>
      <c r="X7" s="36"/>
      <c r="Y7" s="37">
        <v>4.2504929006099701E-2</v>
      </c>
      <c r="Z7" s="60">
        <v>1.0123603761125734E-2</v>
      </c>
      <c r="AA7" s="38">
        <v>10.966666666666667</v>
      </c>
      <c r="AB7" s="37">
        <v>0.69964970795000003</v>
      </c>
      <c r="AC7" s="37">
        <v>0.27864807685000004</v>
      </c>
      <c r="AD7" s="37">
        <v>0.31776824530043302</v>
      </c>
      <c r="AE7" s="37">
        <v>8.3470953152633781E-2</v>
      </c>
      <c r="AF7" s="65">
        <f>'PSR Vintage'!B22</f>
        <v>8</v>
      </c>
    </row>
    <row r="8" spans="1:47" x14ac:dyDescent="0.25">
      <c r="A8" s="47" t="s">
        <v>25</v>
      </c>
      <c r="B8" s="48">
        <f>Raw!C13</f>
        <v>2200.4609999999998</v>
      </c>
      <c r="C8" s="48">
        <f>Raw!D13</f>
        <v>235.78700000000001</v>
      </c>
      <c r="D8" s="48">
        <f>Raw!E13</f>
        <v>2375.9</v>
      </c>
      <c r="E8" s="48">
        <f>Raw!F13</f>
        <v>396</v>
      </c>
      <c r="F8" s="48">
        <f>100*Raw!G13</f>
        <v>11.7</v>
      </c>
      <c r="G8" s="48" t="e">
        <f>100*Raw!H13</f>
        <v>#N/A</v>
      </c>
      <c r="H8" s="48">
        <f>100*Raw!I13</f>
        <v>6.7666666666666666</v>
      </c>
      <c r="I8" s="48">
        <f>Raw!J13</f>
        <v>19.899999999999999</v>
      </c>
      <c r="J8" s="48">
        <f>Raw!K13</f>
        <v>-2.5</v>
      </c>
      <c r="K8" s="48">
        <f>Raw!L13</f>
        <v>567.70000000000005</v>
      </c>
      <c r="L8" s="37">
        <v>124</v>
      </c>
      <c r="M8" s="31">
        <f>'Quarterly Population'!E15</f>
        <v>183686.75</v>
      </c>
      <c r="N8" s="31">
        <f>'Quarterly Population'!F15</f>
        <v>123053.25</v>
      </c>
      <c r="O8" s="31">
        <f>'Quarterly Population'!G15</f>
        <v>17181</v>
      </c>
      <c r="P8" s="32" t="e">
        <v>#N/A</v>
      </c>
      <c r="Q8" s="33" t="e">
        <v>#N/A</v>
      </c>
      <c r="R8" s="33" t="e">
        <v>#N/A</v>
      </c>
      <c r="S8" s="33" t="e">
        <v>#N/A</v>
      </c>
      <c r="T8" s="33" t="e">
        <v>#N/A</v>
      </c>
      <c r="U8" s="34">
        <f>'Haver Import '!G8</f>
        <v>61.222999999999999</v>
      </c>
      <c r="V8" s="34">
        <f>'Haver Import '!F8</f>
        <v>150.179</v>
      </c>
      <c r="W8" s="35">
        <v>8.7666666666666657</v>
      </c>
      <c r="X8" s="36"/>
      <c r="Y8" s="37">
        <v>4.5105695724487305E-2</v>
      </c>
      <c r="Z8" s="60">
        <v>1.0123603761125734E-2</v>
      </c>
      <c r="AA8" s="38">
        <v>11.666666666666666</v>
      </c>
      <c r="AB8" s="37">
        <v>0.70021512617500004</v>
      </c>
      <c r="AC8" s="37">
        <v>0.27914396937500002</v>
      </c>
      <c r="AD8" s="37">
        <v>0.3183651800199796</v>
      </c>
      <c r="AE8" s="37">
        <v>8.3423479268271858E-2</v>
      </c>
      <c r="AF8" s="65">
        <f>'PSR Vintage'!B23</f>
        <v>8.8000000000000007</v>
      </c>
    </row>
    <row r="9" spans="1:47" x14ac:dyDescent="0.25">
      <c r="A9" s="47" t="s">
        <v>26</v>
      </c>
      <c r="B9" s="48">
        <f>Raw!C14</f>
        <v>2256.3910000000001</v>
      </c>
      <c r="C9" s="48">
        <f>Raw!D14</f>
        <v>242.91300000000001</v>
      </c>
      <c r="D9" s="48">
        <f>Raw!E14</f>
        <v>2422.3000000000002</v>
      </c>
      <c r="E9" s="48">
        <f>Raw!F14</f>
        <v>404.2</v>
      </c>
      <c r="F9" s="48">
        <f>100*Raw!G14</f>
        <v>11.6</v>
      </c>
      <c r="G9" s="48" t="e">
        <f>100*Raw!H14</f>
        <v>#N/A</v>
      </c>
      <c r="H9" s="48">
        <f>100*Raw!I14</f>
        <v>6.2</v>
      </c>
      <c r="I9" s="48">
        <f>Raw!J14</f>
        <v>21.9</v>
      </c>
      <c r="J9" s="48">
        <f>Raw!K14</f>
        <v>-0.5</v>
      </c>
      <c r="K9" s="48">
        <f>Raw!L14</f>
        <v>580.6</v>
      </c>
      <c r="L9" s="37">
        <v>114</v>
      </c>
      <c r="M9" s="31">
        <f>'Quarterly Population'!E16</f>
        <v>184381.5</v>
      </c>
      <c r="N9" s="31">
        <f>'Quarterly Population'!F16</f>
        <v>123401.5</v>
      </c>
      <c r="O9" s="31">
        <f>'Quarterly Population'!G16</f>
        <v>17273</v>
      </c>
      <c r="P9" s="32" t="e">
        <v>#N/A</v>
      </c>
      <c r="Q9" s="33" t="e">
        <v>#N/A</v>
      </c>
      <c r="R9" s="33" t="e">
        <v>#N/A</v>
      </c>
      <c r="S9" s="33" t="e">
        <v>#N/A</v>
      </c>
      <c r="T9" s="33" t="e">
        <v>#N/A</v>
      </c>
      <c r="U9" s="34">
        <f>'Haver Import '!G9</f>
        <v>63.349000000000004</v>
      </c>
      <c r="V9" s="34">
        <f>'Haver Import '!F9</f>
        <v>154.02699999999999</v>
      </c>
      <c r="W9" s="35">
        <v>8.7666666666666675</v>
      </c>
      <c r="X9" s="36"/>
      <c r="Y9" s="37">
        <v>4.733644425868988E-2</v>
      </c>
      <c r="Z9" s="60">
        <v>1.0123603761125734E-2</v>
      </c>
      <c r="AA9" s="38">
        <v>11.633333333333333</v>
      </c>
      <c r="AB9" s="37">
        <v>0.70078054440000004</v>
      </c>
      <c r="AC9" s="37">
        <v>0.27963986190000001</v>
      </c>
      <c r="AD9" s="37">
        <v>0.31896211473952618</v>
      </c>
      <c r="AE9" s="37">
        <v>8.3376005383909935E-2</v>
      </c>
      <c r="AF9" s="65">
        <f>'PSR Vintage'!B24</f>
        <v>8.8000000000000007</v>
      </c>
    </row>
    <row r="10" spans="1:47" x14ac:dyDescent="0.25">
      <c r="A10" s="47" t="s">
        <v>27</v>
      </c>
      <c r="B10" s="48">
        <f>Raw!C15</f>
        <v>2269.3679999999999</v>
      </c>
      <c r="C10" s="48">
        <f>Raw!D15</f>
        <v>244.24</v>
      </c>
      <c r="D10" s="48">
        <f>Raw!E15</f>
        <v>2446.1</v>
      </c>
      <c r="E10" s="48">
        <f>Raw!F15</f>
        <v>409.9</v>
      </c>
      <c r="F10" s="48">
        <f>100*Raw!G15</f>
        <v>11.6</v>
      </c>
      <c r="G10" s="48" t="e">
        <f>100*Raw!H15</f>
        <v>#N/A</v>
      </c>
      <c r="H10" s="48">
        <f>100*Raw!I15</f>
        <v>5.6333333333333329</v>
      </c>
      <c r="I10" s="48">
        <f>Raw!J15</f>
        <v>24.1</v>
      </c>
      <c r="J10" s="48">
        <f>Raw!K15</f>
        <v>-2.6</v>
      </c>
      <c r="K10" s="48">
        <f>Raw!L15</f>
        <v>594</v>
      </c>
      <c r="L10" s="37">
        <v>111</v>
      </c>
      <c r="M10" s="31">
        <f>'Quarterly Population'!E17</f>
        <v>185076.25</v>
      </c>
      <c r="N10" s="31">
        <f>'Quarterly Population'!F17</f>
        <v>123749.75</v>
      </c>
      <c r="O10" s="31">
        <f>'Quarterly Population'!G17</f>
        <v>17365</v>
      </c>
      <c r="P10" s="32" t="e">
        <v>#N/A</v>
      </c>
      <c r="Q10" s="33" t="e">
        <v>#N/A</v>
      </c>
      <c r="R10" s="33" t="e">
        <v>#N/A</v>
      </c>
      <c r="S10" s="33" t="e">
        <v>#N/A</v>
      </c>
      <c r="T10" s="33" t="e">
        <v>#N/A</v>
      </c>
      <c r="U10" s="34">
        <f>'Haver Import '!G10</f>
        <v>61.908000000000001</v>
      </c>
      <c r="V10" s="34">
        <f>'Haver Import '!F10</f>
        <v>156.488</v>
      </c>
      <c r="W10" s="35">
        <v>8.6666666666666661</v>
      </c>
      <c r="X10" s="36"/>
      <c r="Y10" s="37">
        <v>4.3463490903377533E-2</v>
      </c>
      <c r="Z10" s="60">
        <v>1.0123603761125734E-2</v>
      </c>
      <c r="AA10" s="38">
        <v>11.566666666666666</v>
      </c>
      <c r="AB10" s="37">
        <v>0.70217354127499998</v>
      </c>
      <c r="AC10" s="37">
        <v>0.27998850615000004</v>
      </c>
      <c r="AD10" s="37">
        <v>0.3193311503097972</v>
      </c>
      <c r="AE10" s="37">
        <v>8.3216192955618842E-2</v>
      </c>
      <c r="AF10" s="65">
        <f>'PSR Vintage'!B25</f>
        <v>8.6999999999999993</v>
      </c>
    </row>
    <row r="11" spans="1:47" x14ac:dyDescent="0.25">
      <c r="A11" s="47" t="s">
        <v>28</v>
      </c>
      <c r="B11" s="48">
        <f>Raw!C16</f>
        <v>2174.587</v>
      </c>
      <c r="C11" s="48">
        <f>Raw!D16</f>
        <v>251.339</v>
      </c>
      <c r="D11" s="48">
        <f>Raw!E16</f>
        <v>2472.5</v>
      </c>
      <c r="E11" s="48">
        <f>Raw!F16</f>
        <v>415.8</v>
      </c>
      <c r="F11" s="48">
        <f>100*Raw!G16</f>
        <v>11.4</v>
      </c>
      <c r="G11" s="48" t="e">
        <f>100*Raw!H16</f>
        <v>#N/A</v>
      </c>
      <c r="H11" s="48">
        <f>100*Raw!I16</f>
        <v>5.5333333333333341</v>
      </c>
      <c r="I11" s="48">
        <f>Raw!J16</f>
        <v>23.9</v>
      </c>
      <c r="J11" s="48">
        <f>Raw!K16</f>
        <v>-2.9</v>
      </c>
      <c r="K11" s="48">
        <f>Raw!L16</f>
        <v>600.4</v>
      </c>
      <c r="L11" s="37">
        <v>107</v>
      </c>
      <c r="M11" s="31">
        <f>'Quarterly Population'!E18</f>
        <v>185771</v>
      </c>
      <c r="N11" s="31">
        <f>'Quarterly Population'!F18</f>
        <v>124098</v>
      </c>
      <c r="O11" s="31">
        <f>'Quarterly Population'!G18</f>
        <v>17457</v>
      </c>
      <c r="P11" s="32" t="e">
        <v>#N/A</v>
      </c>
      <c r="Q11" s="33" t="e">
        <v>#N/A</v>
      </c>
      <c r="R11" s="33" t="e">
        <v>#N/A</v>
      </c>
      <c r="S11" s="33" t="e">
        <v>#N/A</v>
      </c>
      <c r="T11" s="33" t="e">
        <v>#N/A</v>
      </c>
      <c r="U11" s="34">
        <f>'Haver Import '!G11</f>
        <v>64.314999999999998</v>
      </c>
      <c r="V11" s="34">
        <f>'Haver Import '!F11</f>
        <v>160.23699999999999</v>
      </c>
      <c r="W11" s="35">
        <v>8.5333333333333332</v>
      </c>
      <c r="X11" s="36"/>
      <c r="Y11" s="37">
        <v>4.4860266149044037E-2</v>
      </c>
      <c r="Z11" s="60">
        <v>1.0123603761125734E-2</v>
      </c>
      <c r="AA11" s="38">
        <v>11.433333333333334</v>
      </c>
      <c r="AB11" s="37">
        <v>0.70356653815000003</v>
      </c>
      <c r="AC11" s="37">
        <v>0.28033715040000001</v>
      </c>
      <c r="AD11" s="37">
        <v>0.31970018588006821</v>
      </c>
      <c r="AE11" s="37">
        <v>8.305638052732775E-2</v>
      </c>
      <c r="AF11" s="65">
        <f>'PSR Vintage'!B26</f>
        <v>8.5</v>
      </c>
    </row>
    <row r="12" spans="1:47" x14ac:dyDescent="0.25">
      <c r="A12" s="47" t="s">
        <v>29</v>
      </c>
      <c r="B12" s="48">
        <f>Raw!C17</f>
        <v>2214.0450000000001</v>
      </c>
      <c r="C12" s="48">
        <f>Raw!D17</f>
        <v>257.55399999999997</v>
      </c>
      <c r="D12" s="48">
        <f>Raw!E17</f>
        <v>2485.8000000000002</v>
      </c>
      <c r="E12" s="48">
        <f>Raw!F17</f>
        <v>419.2</v>
      </c>
      <c r="F12" s="48">
        <f>100*Raw!G17</f>
        <v>11.1</v>
      </c>
      <c r="G12" s="48" t="e">
        <f>100*Raw!H17</f>
        <v>#N/A</v>
      </c>
      <c r="H12" s="48">
        <f>100*Raw!I17</f>
        <v>5.5666666666666673</v>
      </c>
      <c r="I12" s="48">
        <f>Raw!J17</f>
        <v>24.7</v>
      </c>
      <c r="J12" s="48">
        <f>Raw!K17</f>
        <v>-1.5</v>
      </c>
      <c r="K12" s="48">
        <f>Raw!L17</f>
        <v>609</v>
      </c>
      <c r="L12" s="37">
        <v>97</v>
      </c>
      <c r="M12" s="31">
        <f>'Quarterly Population'!E19</f>
        <v>186449</v>
      </c>
      <c r="N12" s="31">
        <f>'Quarterly Population'!F19</f>
        <v>124702.5</v>
      </c>
      <c r="O12" s="31">
        <f>'Quarterly Population'!G19</f>
        <v>17537.25</v>
      </c>
      <c r="P12" s="32" t="e">
        <v>#N/A</v>
      </c>
      <c r="Q12" s="33" t="e">
        <v>#N/A</v>
      </c>
      <c r="R12" s="33" t="e">
        <v>#N/A</v>
      </c>
      <c r="S12" s="33" t="e">
        <v>#N/A</v>
      </c>
      <c r="T12" s="33" t="e">
        <v>#N/A</v>
      </c>
      <c r="U12" s="34">
        <f>'Haver Import '!G12</f>
        <v>66.113</v>
      </c>
      <c r="V12" s="34">
        <f>'Haver Import '!F12</f>
        <v>164.345</v>
      </c>
      <c r="W12" s="35">
        <v>8.2333333333333325</v>
      </c>
      <c r="X12" s="36"/>
      <c r="Y12" s="37">
        <v>4.6541493386030197E-2</v>
      </c>
      <c r="Z12" s="60">
        <v>1.0123603761125734E-2</v>
      </c>
      <c r="AA12" s="38">
        <v>11.133333333333333</v>
      </c>
      <c r="AB12" s="37">
        <v>0.70495953502500008</v>
      </c>
      <c r="AC12" s="37">
        <v>0.28068579464999999</v>
      </c>
      <c r="AD12" s="37">
        <v>0.32006922145033928</v>
      </c>
      <c r="AE12" s="37">
        <v>8.2896568099036644E-2</v>
      </c>
      <c r="AF12" s="65">
        <f>'PSR Vintage'!B27</f>
        <v>8.1999999999999993</v>
      </c>
    </row>
    <row r="13" spans="1:47" x14ac:dyDescent="0.25">
      <c r="A13" s="47" t="s">
        <v>30</v>
      </c>
      <c r="B13" s="48">
        <f>Raw!C18</f>
        <v>2319.0459999999998</v>
      </c>
      <c r="C13" s="48">
        <f>Raw!D18</f>
        <v>265.04899999999998</v>
      </c>
      <c r="D13" s="48">
        <f>Raw!E18</f>
        <v>2507.9</v>
      </c>
      <c r="E13" s="48">
        <f>Raw!F18</f>
        <v>424.2</v>
      </c>
      <c r="F13" s="48">
        <f>100*Raw!G18</f>
        <v>10.7</v>
      </c>
      <c r="G13" s="48" t="e">
        <f>100*Raw!H18</f>
        <v>#N/A</v>
      </c>
      <c r="H13" s="48">
        <f>100*Raw!I18</f>
        <v>5.5333333333333341</v>
      </c>
      <c r="I13" s="48">
        <f>Raw!J18</f>
        <v>27</v>
      </c>
      <c r="J13" s="48">
        <f>Raw!K18</f>
        <v>-2.2999999999999998</v>
      </c>
      <c r="K13" s="48">
        <f>Raw!L18</f>
        <v>612.29999999999995</v>
      </c>
      <c r="L13" s="37">
        <v>109</v>
      </c>
      <c r="M13" s="31">
        <f>'Quarterly Population'!E20</f>
        <v>187127</v>
      </c>
      <c r="N13" s="31">
        <f>'Quarterly Population'!F20</f>
        <v>125307</v>
      </c>
      <c r="O13" s="31">
        <f>'Quarterly Population'!G20</f>
        <v>17617.5</v>
      </c>
      <c r="P13" s="32" t="e">
        <v>#N/A</v>
      </c>
      <c r="Q13" s="33" t="e">
        <v>#N/A</v>
      </c>
      <c r="R13" s="33" t="e">
        <v>#N/A</v>
      </c>
      <c r="S13" s="33" t="e">
        <v>#N/A</v>
      </c>
      <c r="T13" s="33" t="e">
        <v>#N/A</v>
      </c>
      <c r="U13" s="34">
        <f>'Haver Import '!G13</f>
        <v>68.781999999999996</v>
      </c>
      <c r="V13" s="34">
        <f>'Haver Import '!F13</f>
        <v>168.30699999999999</v>
      </c>
      <c r="W13" s="35">
        <v>7.666666666666667</v>
      </c>
      <c r="X13" s="36"/>
      <c r="Y13" s="37">
        <v>4.6961858868598938E-2</v>
      </c>
      <c r="Z13" s="60">
        <v>1.0123603761125734E-2</v>
      </c>
      <c r="AA13" s="38">
        <v>10.666666666666666</v>
      </c>
      <c r="AB13" s="37">
        <v>0.70635253190000002</v>
      </c>
      <c r="AC13" s="37">
        <v>0.28103443890000002</v>
      </c>
      <c r="AD13" s="37">
        <v>0.3204382570206103</v>
      </c>
      <c r="AE13" s="37">
        <v>8.2736755670745551E-2</v>
      </c>
      <c r="AF13" s="65">
        <f>'PSR Vintage'!B28</f>
        <v>7.7</v>
      </c>
    </row>
    <row r="14" spans="1:47" x14ac:dyDescent="0.25">
      <c r="A14" s="47" t="s">
        <v>31</v>
      </c>
      <c r="B14" s="48">
        <f>Raw!C19</f>
        <v>2353.3879999999999</v>
      </c>
      <c r="C14" s="48">
        <f>Raw!D19</f>
        <v>267.959</v>
      </c>
      <c r="D14" s="48">
        <f>Raw!E19</f>
        <v>2529.6999999999998</v>
      </c>
      <c r="E14" s="48">
        <f>Raw!F19</f>
        <v>429.1</v>
      </c>
      <c r="F14" s="48">
        <f>100*Raw!G19</f>
        <v>10.8</v>
      </c>
      <c r="G14" s="48" t="e">
        <f>100*Raw!H19</f>
        <v>#N/A</v>
      </c>
      <c r="H14" s="48">
        <f>100*Raw!I19</f>
        <v>5.7666666666666666</v>
      </c>
      <c r="I14" s="48">
        <f>Raw!J19</f>
        <v>26.9</v>
      </c>
      <c r="J14" s="48">
        <f>Raw!K19</f>
        <v>-0.5</v>
      </c>
      <c r="K14" s="48">
        <f>Raw!L19</f>
        <v>621.70000000000005</v>
      </c>
      <c r="L14" s="37">
        <v>101</v>
      </c>
      <c r="M14" s="31">
        <f>'Quarterly Population'!E21</f>
        <v>187805</v>
      </c>
      <c r="N14" s="31">
        <f>'Quarterly Population'!F21</f>
        <v>125911.5</v>
      </c>
      <c r="O14" s="31">
        <f>'Quarterly Population'!G21</f>
        <v>17697.75</v>
      </c>
      <c r="P14" s="32" t="e">
        <v>#N/A</v>
      </c>
      <c r="Q14" s="33" t="e">
        <v>#N/A</v>
      </c>
      <c r="R14" s="33" t="e">
        <v>#N/A</v>
      </c>
      <c r="S14" s="33" t="e">
        <v>#N/A</v>
      </c>
      <c r="T14" s="33" t="e">
        <v>#N/A</v>
      </c>
      <c r="U14" s="34">
        <f>'Haver Import '!G14</f>
        <v>68.506</v>
      </c>
      <c r="V14" s="34">
        <f>'Haver Import '!F14</f>
        <v>171.352</v>
      </c>
      <c r="W14" s="35">
        <v>7.7666666666666657</v>
      </c>
      <c r="X14" s="36"/>
      <c r="Y14" s="37">
        <v>4.5535281300544739E-2</v>
      </c>
      <c r="Z14" s="60">
        <v>1.0123603761125734E-2</v>
      </c>
      <c r="AA14" s="38">
        <v>10.733333333333333</v>
      </c>
      <c r="AB14" s="37">
        <v>0.706081599</v>
      </c>
      <c r="AC14" s="37">
        <v>0.27981736070000002</v>
      </c>
      <c r="AD14" s="37">
        <v>0.32035274857046131</v>
      </c>
      <c r="AE14" s="37">
        <v>8.2462408397093193E-2</v>
      </c>
      <c r="AF14" s="65">
        <f>'PSR Vintage'!B29</f>
        <v>7.8</v>
      </c>
    </row>
    <row r="15" spans="1:47" x14ac:dyDescent="0.25">
      <c r="A15" s="47" t="s">
        <v>32</v>
      </c>
      <c r="B15" s="48">
        <f>Raw!C20</f>
        <v>2385.5749999999998</v>
      </c>
      <c r="C15" s="48">
        <f>Raw!D20</f>
        <v>277.476</v>
      </c>
      <c r="D15" s="48">
        <f>Raw!E20</f>
        <v>2553</v>
      </c>
      <c r="E15" s="48">
        <f>Raw!F20</f>
        <v>433.7</v>
      </c>
      <c r="F15" s="48">
        <f>100*Raw!G20</f>
        <v>10.7</v>
      </c>
      <c r="G15" s="48" t="e">
        <f>100*Raw!H20</f>
        <v>#N/A</v>
      </c>
      <c r="H15" s="48">
        <f>100*Raw!I20</f>
        <v>5.7333333333333343</v>
      </c>
      <c r="I15" s="48">
        <f>Raw!J20</f>
        <v>27.9</v>
      </c>
      <c r="J15" s="48">
        <f>Raw!K20</f>
        <v>2</v>
      </c>
      <c r="K15" s="48">
        <f>Raw!L20</f>
        <v>629.79999999999995</v>
      </c>
      <c r="L15" s="37">
        <v>99</v>
      </c>
      <c r="M15" s="31">
        <f>'Quarterly Population'!E22</f>
        <v>188483</v>
      </c>
      <c r="N15" s="31">
        <f>'Quarterly Population'!F22</f>
        <v>126516</v>
      </c>
      <c r="O15" s="31">
        <f>'Quarterly Population'!G22</f>
        <v>17778</v>
      </c>
      <c r="P15" s="32" t="e">
        <v>#N/A</v>
      </c>
      <c r="Q15" s="33" t="e">
        <v>#N/A</v>
      </c>
      <c r="R15" s="33" t="e">
        <v>#N/A</v>
      </c>
      <c r="S15" s="33" t="e">
        <v>#N/A</v>
      </c>
      <c r="T15" s="33" t="e">
        <v>#N/A</v>
      </c>
      <c r="U15" s="34">
        <f>'Haver Import '!G15</f>
        <v>70.893000000000001</v>
      </c>
      <c r="V15" s="34">
        <f>'Haver Import '!F15</f>
        <v>175.80099999999999</v>
      </c>
      <c r="W15" s="35">
        <v>7.7333333333333343</v>
      </c>
      <c r="X15" s="36"/>
      <c r="Y15" s="37">
        <v>4.6543370932340622E-2</v>
      </c>
      <c r="Z15" s="60">
        <v>1.0123603761125734E-2</v>
      </c>
      <c r="AA15" s="38">
        <v>10.7</v>
      </c>
      <c r="AB15" s="37">
        <v>0.70581066610000009</v>
      </c>
      <c r="AC15" s="37">
        <v>0.27860028250000002</v>
      </c>
      <c r="AD15" s="37">
        <v>0.32026724012031244</v>
      </c>
      <c r="AE15" s="37">
        <v>8.2188061123440848E-2</v>
      </c>
      <c r="AF15" s="65">
        <f>'PSR Vintage'!B30</f>
        <v>7.7</v>
      </c>
    </row>
    <row r="16" spans="1:47" x14ac:dyDescent="0.25">
      <c r="A16" s="47" t="s">
        <v>33</v>
      </c>
      <c r="B16" s="48">
        <f>Raw!C21</f>
        <v>2427.46</v>
      </c>
      <c r="C16" s="48">
        <f>Raw!D21</f>
        <v>284.99299999999999</v>
      </c>
      <c r="D16" s="48">
        <f>Raw!E21</f>
        <v>2580.9</v>
      </c>
      <c r="E16" s="48">
        <f>Raw!F21</f>
        <v>440.6</v>
      </c>
      <c r="F16" s="48">
        <f>100*Raw!G21</f>
        <v>10.4</v>
      </c>
      <c r="G16" s="48" t="e">
        <f>100*Raw!H21</f>
        <v>#N/A</v>
      </c>
      <c r="H16" s="48">
        <f>100*Raw!I21</f>
        <v>5.5</v>
      </c>
      <c r="I16" s="48">
        <f>Raw!J21</f>
        <v>28.3</v>
      </c>
      <c r="J16" s="48">
        <f>Raw!K21</f>
        <v>1.9</v>
      </c>
      <c r="K16" s="48">
        <f>Raw!L21</f>
        <v>644.4</v>
      </c>
      <c r="L16" s="37">
        <v>99</v>
      </c>
      <c r="M16" s="31">
        <f>'Quarterly Population'!E23</f>
        <v>189147.5</v>
      </c>
      <c r="N16" s="31">
        <f>'Quarterly Population'!F23</f>
        <v>127056.75</v>
      </c>
      <c r="O16" s="31">
        <f>'Quarterly Population'!G23</f>
        <v>17865.25</v>
      </c>
      <c r="P16" s="32" t="e">
        <v>#N/A</v>
      </c>
      <c r="Q16" s="33" t="e">
        <v>#N/A</v>
      </c>
      <c r="R16" s="33" t="e">
        <v>#N/A</v>
      </c>
      <c r="S16" s="33" t="e">
        <v>#N/A</v>
      </c>
      <c r="T16" s="33" t="e">
        <v>#N/A</v>
      </c>
      <c r="U16" s="34">
        <f>'Haver Import '!G16</f>
        <v>73.757000000000005</v>
      </c>
      <c r="V16" s="34">
        <f>'Haver Import '!F16</f>
        <v>180.66200000000001</v>
      </c>
      <c r="W16" s="35">
        <v>7.4666666666666659</v>
      </c>
      <c r="X16" s="36"/>
      <c r="Y16" s="37">
        <v>4.8593632876873016E-2</v>
      </c>
      <c r="Z16" s="60">
        <v>1.0123603761125734E-2</v>
      </c>
      <c r="AA16" s="38">
        <v>10.433333333333334</v>
      </c>
      <c r="AB16" s="37">
        <v>0.70553973320000007</v>
      </c>
      <c r="AC16" s="37">
        <v>0.27738320430000002</v>
      </c>
      <c r="AD16" s="37">
        <v>0.32018173167016356</v>
      </c>
      <c r="AE16" s="37">
        <v>8.1913713849788503E-2</v>
      </c>
      <c r="AF16" s="65">
        <f>'PSR Vintage'!B31</f>
        <v>7.5</v>
      </c>
    </row>
    <row r="17" spans="1:33" x14ac:dyDescent="0.25">
      <c r="A17" s="47" t="s">
        <v>34</v>
      </c>
      <c r="B17" s="48">
        <f>Raw!C22</f>
        <v>2422.3879999999999</v>
      </c>
      <c r="C17" s="48">
        <f>Raw!D22</f>
        <v>294.00400000000002</v>
      </c>
      <c r="D17" s="48">
        <f>Raw!E22</f>
        <v>2622.9</v>
      </c>
      <c r="E17" s="48">
        <f>Raw!F22</f>
        <v>449.4</v>
      </c>
      <c r="F17" s="48">
        <f>100*Raw!G22</f>
        <v>11.1</v>
      </c>
      <c r="G17" s="48" t="e">
        <f>100*Raw!H22</f>
        <v>#N/A</v>
      </c>
      <c r="H17" s="48">
        <f>100*Raw!I22</f>
        <v>5.5666666666666664</v>
      </c>
      <c r="I17" s="48">
        <f>Raw!J22</f>
        <v>28.5</v>
      </c>
      <c r="J17" s="48">
        <f>Raw!K22</f>
        <v>1.1000000000000001</v>
      </c>
      <c r="K17" s="48">
        <f>Raw!L22</f>
        <v>653.9</v>
      </c>
      <c r="L17" s="37">
        <v>98</v>
      </c>
      <c r="M17" s="31">
        <f>'Quarterly Population'!E24</f>
        <v>189812</v>
      </c>
      <c r="N17" s="31">
        <f>'Quarterly Population'!F24</f>
        <v>127597.5</v>
      </c>
      <c r="O17" s="31">
        <f>'Quarterly Population'!G24</f>
        <v>17952.5</v>
      </c>
      <c r="P17" s="32" t="e">
        <v>#N/A</v>
      </c>
      <c r="Q17" s="33" t="e">
        <v>#N/A</v>
      </c>
      <c r="R17" s="33" t="e">
        <v>#N/A</v>
      </c>
      <c r="S17" s="33" t="e">
        <v>#N/A</v>
      </c>
      <c r="T17" s="33" t="e">
        <v>#N/A</v>
      </c>
      <c r="U17" s="34">
        <f>'Haver Import '!G17</f>
        <v>77.31</v>
      </c>
      <c r="V17" s="34">
        <f>'Haver Import '!F17</f>
        <v>185.10599999999999</v>
      </c>
      <c r="W17" s="35">
        <v>8.1666666666666661</v>
      </c>
      <c r="X17" s="36"/>
      <c r="Y17" s="37">
        <v>4.7905620187520981E-2</v>
      </c>
      <c r="Z17" s="60">
        <v>1.0123603761125734E-2</v>
      </c>
      <c r="AA17" s="38">
        <v>11.066666666666666</v>
      </c>
      <c r="AB17" s="37">
        <v>0.70526880030000005</v>
      </c>
      <c r="AC17" s="37">
        <v>0.27616612610000002</v>
      </c>
      <c r="AD17" s="37">
        <v>0.32009622322001463</v>
      </c>
      <c r="AE17" s="37">
        <v>8.1639366576136144E-2</v>
      </c>
      <c r="AF17" s="65">
        <f>'PSR Vintage'!B32</f>
        <v>8.1999999999999993</v>
      </c>
    </row>
    <row r="18" spans="1:33" x14ac:dyDescent="0.25">
      <c r="A18" s="47" t="s">
        <v>35</v>
      </c>
      <c r="B18" s="48">
        <f>Raw!C23</f>
        <v>2468.9079999999999</v>
      </c>
      <c r="C18" s="48">
        <f>Raw!D23</f>
        <v>297.96899999999999</v>
      </c>
      <c r="D18" s="48">
        <f>Raw!E23</f>
        <v>2674.3</v>
      </c>
      <c r="E18" s="48">
        <f>Raw!F23</f>
        <v>460.4</v>
      </c>
      <c r="F18" s="48">
        <f>100*Raw!G23</f>
        <v>11.1</v>
      </c>
      <c r="G18" s="48" t="e">
        <f>100*Raw!H23</f>
        <v>#N/A</v>
      </c>
      <c r="H18" s="48">
        <f>100*Raw!I23</f>
        <v>5.4666666666666659</v>
      </c>
      <c r="I18" s="48">
        <f>Raw!J23</f>
        <v>31.7</v>
      </c>
      <c r="J18" s="48">
        <f>Raw!K23</f>
        <v>-1.5</v>
      </c>
      <c r="K18" s="48">
        <f>Raw!L23</f>
        <v>669.8</v>
      </c>
      <c r="L18" s="37">
        <v>90</v>
      </c>
      <c r="M18" s="31">
        <f>'Quarterly Population'!E25</f>
        <v>190476.5</v>
      </c>
      <c r="N18" s="31">
        <f>'Quarterly Population'!F25</f>
        <v>128138.25</v>
      </c>
      <c r="O18" s="31">
        <f>'Quarterly Population'!G25</f>
        <v>18039.75</v>
      </c>
      <c r="P18" s="32" t="e">
        <v>#N/A</v>
      </c>
      <c r="Q18" s="33" t="e">
        <v>#N/A</v>
      </c>
      <c r="R18" s="33" t="e">
        <v>#N/A</v>
      </c>
      <c r="S18" s="33" t="e">
        <v>#N/A</v>
      </c>
      <c r="T18" s="33" t="e">
        <v>#N/A</v>
      </c>
      <c r="U18" s="34">
        <f>'Haver Import '!G18</f>
        <v>77.587999999999994</v>
      </c>
      <c r="V18" s="34">
        <f>'Haver Import '!F18</f>
        <v>188.77600000000001</v>
      </c>
      <c r="W18" s="35">
        <v>8.2333333333333343</v>
      </c>
      <c r="X18" s="36"/>
      <c r="Y18" s="37">
        <v>4.6774707734584808E-2</v>
      </c>
      <c r="Z18" s="60">
        <v>1.0123603761125734E-2</v>
      </c>
      <c r="AA18" s="38">
        <v>11.066666666666666</v>
      </c>
      <c r="AB18" s="37">
        <v>0.70499786492500016</v>
      </c>
      <c r="AC18" s="37">
        <v>0.274949047</v>
      </c>
      <c r="AD18" s="37">
        <v>0.31917046213303302</v>
      </c>
      <c r="AE18" s="37">
        <v>8.1281402547769041E-2</v>
      </c>
      <c r="AF18" s="65">
        <f>'PSR Vintage'!B33</f>
        <v>8.1999999999999993</v>
      </c>
    </row>
    <row r="19" spans="1:33" x14ac:dyDescent="0.25">
      <c r="A19" s="47" t="s">
        <v>36</v>
      </c>
      <c r="B19" s="48">
        <f>Raw!C24</f>
        <v>2513.1190000000001</v>
      </c>
      <c r="C19" s="48">
        <f>Raw!D24</f>
        <v>307.56599999999997</v>
      </c>
      <c r="D19" s="48">
        <f>Raw!E24</f>
        <v>2746.4</v>
      </c>
      <c r="E19" s="48">
        <f>Raw!F24</f>
        <v>473.8</v>
      </c>
      <c r="F19" s="48">
        <f>100*Raw!G24</f>
        <v>11.9</v>
      </c>
      <c r="G19" s="48" t="e">
        <f>100*Raw!H24</f>
        <v>#N/A</v>
      </c>
      <c r="H19" s="48">
        <f>100*Raw!I24</f>
        <v>5.1999999999999993</v>
      </c>
      <c r="I19" s="48">
        <f>Raw!J24</f>
        <v>31.3</v>
      </c>
      <c r="J19" s="48">
        <f>Raw!K24</f>
        <v>-6.3</v>
      </c>
      <c r="K19" s="48">
        <f>Raw!L24</f>
        <v>678.7</v>
      </c>
      <c r="L19" s="37">
        <v>99</v>
      </c>
      <c r="M19" s="31">
        <f>'Quarterly Population'!E26</f>
        <v>191141</v>
      </c>
      <c r="N19" s="31">
        <f>'Quarterly Population'!F26</f>
        <v>128679</v>
      </c>
      <c r="O19" s="31">
        <f>'Quarterly Population'!G26</f>
        <v>18127</v>
      </c>
      <c r="P19" s="32" t="e">
        <v>#N/A</v>
      </c>
      <c r="Q19" s="33" t="e">
        <v>#N/A</v>
      </c>
      <c r="R19" s="33" t="e">
        <v>#N/A</v>
      </c>
      <c r="S19" s="33" t="e">
        <v>#N/A</v>
      </c>
      <c r="T19" s="33" t="e">
        <v>#N/A</v>
      </c>
      <c r="U19" s="34">
        <f>'Haver Import '!G19</f>
        <v>80.349000000000004</v>
      </c>
      <c r="V19" s="34">
        <f>'Haver Import '!F19</f>
        <v>193.36799999999999</v>
      </c>
      <c r="W19" s="35">
        <v>9.0666666666666664</v>
      </c>
      <c r="X19" s="36"/>
      <c r="Y19" s="37">
        <v>4.5638065785169601E-2</v>
      </c>
      <c r="Z19" s="60">
        <v>1.0123603761125734E-2</v>
      </c>
      <c r="AA19" s="38">
        <v>11.866666666666667</v>
      </c>
      <c r="AB19" s="37">
        <v>0.70472692955000005</v>
      </c>
      <c r="AC19" s="37">
        <v>0.27373196789999998</v>
      </c>
      <c r="AD19" s="37">
        <v>0.3182447010460514</v>
      </c>
      <c r="AE19" s="37">
        <v>8.0923438519401925E-2</v>
      </c>
      <c r="AF19" s="65">
        <f>'PSR Vintage'!B34</f>
        <v>9.1</v>
      </c>
    </row>
    <row r="20" spans="1:33" x14ac:dyDescent="0.25">
      <c r="A20" s="47" t="s">
        <v>37</v>
      </c>
      <c r="B20" s="48">
        <f>Raw!C25</f>
        <v>2559.5729999999999</v>
      </c>
      <c r="C20" s="48">
        <f>Raw!D25</f>
        <v>314.37799999999999</v>
      </c>
      <c r="D20" s="48">
        <f>Raw!E25</f>
        <v>2782.2</v>
      </c>
      <c r="E20" s="48">
        <f>Raw!F25</f>
        <v>481.6</v>
      </c>
      <c r="F20" s="48">
        <f>100*Raw!G25</f>
        <v>11.4</v>
      </c>
      <c r="G20" s="48" t="e">
        <f>100*Raw!H25</f>
        <v>#N/A</v>
      </c>
      <c r="H20" s="48">
        <f>100*Raw!I25</f>
        <v>5</v>
      </c>
      <c r="I20" s="48">
        <f>Raw!J25</f>
        <v>31.4</v>
      </c>
      <c r="J20" s="48">
        <f>Raw!K25</f>
        <v>-2.7</v>
      </c>
      <c r="K20" s="48">
        <f>Raw!L25</f>
        <v>692</v>
      </c>
      <c r="L20" s="37">
        <v>102</v>
      </c>
      <c r="M20" s="31">
        <f>'Quarterly Population'!E27</f>
        <v>191737.25</v>
      </c>
      <c r="N20" s="31">
        <f>'Quarterly Population'!F27</f>
        <v>129200.5</v>
      </c>
      <c r="O20" s="31">
        <f>'Quarterly Population'!G27</f>
        <v>18208</v>
      </c>
      <c r="P20" s="32" t="e">
        <v>#N/A</v>
      </c>
      <c r="Q20" s="33" t="e">
        <v>#N/A</v>
      </c>
      <c r="R20" s="33" t="e">
        <v>#N/A</v>
      </c>
      <c r="S20" s="33" t="e">
        <v>#N/A</v>
      </c>
      <c r="T20" s="33" t="e">
        <v>#N/A</v>
      </c>
      <c r="U20" s="34">
        <f>'Haver Import '!G20</f>
        <v>83.432000000000002</v>
      </c>
      <c r="V20" s="34">
        <f>'Haver Import '!F20</f>
        <v>198.07599999999999</v>
      </c>
      <c r="W20" s="35">
        <v>8.5333333333333332</v>
      </c>
      <c r="X20" s="36"/>
      <c r="Y20" s="37">
        <v>4.6721350401639938E-2</v>
      </c>
      <c r="Z20" s="60">
        <v>1.0123603761125734E-2</v>
      </c>
      <c r="AA20" s="38">
        <v>11.366666666666667</v>
      </c>
      <c r="AB20" s="37">
        <v>0.70445599417499993</v>
      </c>
      <c r="AC20" s="37">
        <v>0.27251488879999997</v>
      </c>
      <c r="AD20" s="37">
        <v>0.31731893995906979</v>
      </c>
      <c r="AE20" s="37">
        <v>8.0565474491034836E-2</v>
      </c>
      <c r="AF20" s="65">
        <f>'PSR Vintage'!B35</f>
        <v>8.5</v>
      </c>
    </row>
    <row r="21" spans="1:33" x14ac:dyDescent="0.25">
      <c r="A21" s="47" t="s">
        <v>38</v>
      </c>
      <c r="B21" s="48">
        <f>Raw!C26</f>
        <v>2603.835</v>
      </c>
      <c r="C21" s="48">
        <f>Raw!D26</f>
        <v>323.36900000000003</v>
      </c>
      <c r="D21" s="48">
        <f>Raw!E26</f>
        <v>2813.8</v>
      </c>
      <c r="E21" s="48">
        <f>Raw!F26</f>
        <v>488.7</v>
      </c>
      <c r="F21" s="48">
        <f>100*Raw!G26</f>
        <v>12.1</v>
      </c>
      <c r="G21" s="48" t="e">
        <f>100*Raw!H26</f>
        <v>#N/A</v>
      </c>
      <c r="H21" s="48">
        <f>100*Raw!I26</f>
        <v>4.9666666666666659</v>
      </c>
      <c r="I21" s="48">
        <f>Raw!J26</f>
        <v>31</v>
      </c>
      <c r="J21" s="48">
        <f>Raw!K26</f>
        <v>-1.4</v>
      </c>
      <c r="K21" s="48">
        <f>Raw!L26</f>
        <v>697.3</v>
      </c>
      <c r="L21" s="37">
        <v>104</v>
      </c>
      <c r="M21" s="31">
        <f>'Quarterly Population'!E28</f>
        <v>192333.5</v>
      </c>
      <c r="N21" s="31">
        <f>'Quarterly Population'!F28</f>
        <v>129722</v>
      </c>
      <c r="O21" s="31">
        <f>'Quarterly Population'!G28</f>
        <v>18289</v>
      </c>
      <c r="P21" s="32" t="e">
        <v>#N/A</v>
      </c>
      <c r="Q21" s="33" t="e">
        <v>#N/A</v>
      </c>
      <c r="R21" s="33" t="e">
        <v>#N/A</v>
      </c>
      <c r="S21" s="33" t="e">
        <v>#N/A</v>
      </c>
      <c r="T21" s="33" t="e">
        <v>#N/A</v>
      </c>
      <c r="U21" s="34">
        <f>'Haver Import '!G21</f>
        <v>87.003</v>
      </c>
      <c r="V21" s="34">
        <f>'Haver Import '!F21</f>
        <v>202.33500000000001</v>
      </c>
      <c r="W21" s="35">
        <v>9.2666666666666675</v>
      </c>
      <c r="X21" s="36"/>
      <c r="Y21" s="37">
        <v>4.5800440013408661E-2</v>
      </c>
      <c r="Z21" s="60">
        <v>1.0123603761125734E-2</v>
      </c>
      <c r="AA21" s="38">
        <v>12.066666666666666</v>
      </c>
      <c r="AB21" s="37">
        <v>0.70418505880000004</v>
      </c>
      <c r="AC21" s="37">
        <v>0.2712978097</v>
      </c>
      <c r="AD21" s="37">
        <v>0.31639317887208818</v>
      </c>
      <c r="AE21" s="37">
        <v>8.0207510462667719E-2</v>
      </c>
      <c r="AF21" s="65">
        <f>'PSR Vintage'!B36</f>
        <v>9.3000000000000007</v>
      </c>
    </row>
    <row r="22" spans="1:33" x14ac:dyDescent="0.25">
      <c r="A22" s="47" t="s">
        <v>39</v>
      </c>
      <c r="B22" s="48">
        <f>Raw!C27</f>
        <v>2647.547</v>
      </c>
      <c r="C22" s="48">
        <f>Raw!D27</f>
        <v>326.86399999999998</v>
      </c>
      <c r="D22" s="48">
        <f>Raw!E27</f>
        <v>2847</v>
      </c>
      <c r="E22" s="48">
        <f>Raw!F27</f>
        <v>496</v>
      </c>
      <c r="F22" s="48">
        <f>100*Raw!G27</f>
        <v>11.2</v>
      </c>
      <c r="G22" s="48" t="e">
        <f>100*Raw!H27</f>
        <v>#N/A</v>
      </c>
      <c r="H22" s="48">
        <f>100*Raw!I27</f>
        <v>4.8999999999999995</v>
      </c>
      <c r="I22" s="48">
        <f>Raw!J27</f>
        <v>37.1</v>
      </c>
      <c r="J22" s="48">
        <f>Raw!K27</f>
        <v>2.5</v>
      </c>
      <c r="K22" s="48">
        <f>Raw!L27</f>
        <v>717.8</v>
      </c>
      <c r="L22" s="37">
        <v>107</v>
      </c>
      <c r="M22" s="31">
        <f>'Quarterly Population'!E29</f>
        <v>192929.75</v>
      </c>
      <c r="N22" s="31">
        <f>'Quarterly Population'!F29</f>
        <v>130243.5</v>
      </c>
      <c r="O22" s="31">
        <f>'Quarterly Population'!G29</f>
        <v>18370</v>
      </c>
      <c r="P22" s="32" t="e">
        <v>#N/A</v>
      </c>
      <c r="Q22" s="33" t="e">
        <v>#N/A</v>
      </c>
      <c r="R22" s="33" t="e">
        <v>#N/A</v>
      </c>
      <c r="S22" s="33" t="e">
        <v>#N/A</v>
      </c>
      <c r="T22" s="33" t="e">
        <v>#N/A</v>
      </c>
      <c r="U22" s="34">
        <f>'Haver Import '!G22</f>
        <v>87.141999999999996</v>
      </c>
      <c r="V22" s="34">
        <f>'Haver Import '!F22</f>
        <v>205.89099999999999</v>
      </c>
      <c r="W22" s="35">
        <v>8.3000000000000007</v>
      </c>
      <c r="X22" s="36"/>
      <c r="Y22" s="37">
        <v>4.5490741729736328E-2</v>
      </c>
      <c r="Z22" s="60">
        <v>1.0123603761125734E-2</v>
      </c>
      <c r="AA22" s="38">
        <v>11.2</v>
      </c>
      <c r="AB22" s="37">
        <v>0.70274522164999997</v>
      </c>
      <c r="AC22" s="37">
        <v>0.27065021709999998</v>
      </c>
      <c r="AD22" s="37">
        <v>0.31609035488581438</v>
      </c>
      <c r="AE22" s="37">
        <v>8.0318294583004504E-2</v>
      </c>
      <c r="AF22" s="65">
        <f>'PSR Vintage'!B37</f>
        <v>8.3000000000000007</v>
      </c>
    </row>
    <row r="23" spans="1:33" x14ac:dyDescent="0.25">
      <c r="A23" s="47" t="s">
        <v>40</v>
      </c>
      <c r="B23" s="48">
        <f>Raw!C28</f>
        <v>2644.4769999999999</v>
      </c>
      <c r="C23" s="48">
        <f>Raw!D28</f>
        <v>336.46899999999999</v>
      </c>
      <c r="D23" s="48">
        <f>Raw!E28</f>
        <v>2879.1</v>
      </c>
      <c r="E23" s="48">
        <f>Raw!F28</f>
        <v>504.1</v>
      </c>
      <c r="F23" s="48">
        <f>100*Raw!G28</f>
        <v>11.2</v>
      </c>
      <c r="G23" s="48" t="e">
        <f>100*Raw!H28</f>
        <v>#N/A</v>
      </c>
      <c r="H23" s="48">
        <f>100*Raw!I28</f>
        <v>4.6666666666666661</v>
      </c>
      <c r="I23" s="48">
        <f>Raw!J28</f>
        <v>37.700000000000003</v>
      </c>
      <c r="J23" s="48">
        <f>Raw!K28</f>
        <v>1.6</v>
      </c>
      <c r="K23" s="48">
        <f>Raw!L28</f>
        <v>730.2</v>
      </c>
      <c r="L23" s="37">
        <v>115</v>
      </c>
      <c r="M23" s="31">
        <f>'Quarterly Population'!E30</f>
        <v>193526</v>
      </c>
      <c r="N23" s="31">
        <f>'Quarterly Population'!F30</f>
        <v>130765</v>
      </c>
      <c r="O23" s="31">
        <f>'Quarterly Population'!G30</f>
        <v>18451</v>
      </c>
      <c r="P23" s="32" t="e">
        <v>#N/A</v>
      </c>
      <c r="Q23" s="33" t="e">
        <v>#N/A</v>
      </c>
      <c r="R23" s="33" t="e">
        <v>#N/A</v>
      </c>
      <c r="S23" s="33" t="e">
        <v>#N/A</v>
      </c>
      <c r="T23" s="33" t="e">
        <v>#N/A</v>
      </c>
      <c r="U23" s="34">
        <f>'Haver Import '!G23</f>
        <v>90.622000000000014</v>
      </c>
      <c r="V23" s="34">
        <f>'Haver Import '!F23</f>
        <v>210.32900000000001</v>
      </c>
      <c r="W23" s="35">
        <v>8.2666666666666675</v>
      </c>
      <c r="X23" s="36"/>
      <c r="Y23" s="37">
        <v>4.4157173484563828E-2</v>
      </c>
      <c r="Z23" s="60">
        <v>1.0123603761125734E-2</v>
      </c>
      <c r="AA23" s="38">
        <v>11.166666666666666</v>
      </c>
      <c r="AB23" s="37">
        <v>0.70130538450000002</v>
      </c>
      <c r="AC23" s="37">
        <v>0.27000262450000001</v>
      </c>
      <c r="AD23" s="37">
        <v>0.31578753089954048</v>
      </c>
      <c r="AE23" s="37">
        <v>8.0429078703341303E-2</v>
      </c>
      <c r="AF23" s="65">
        <f>'PSR Vintage'!B38</f>
        <v>8.3000000000000007</v>
      </c>
    </row>
    <row r="24" spans="1:33" x14ac:dyDescent="0.25">
      <c r="A24" s="47" t="s">
        <v>41</v>
      </c>
      <c r="B24" s="48">
        <f>Raw!C29</f>
        <v>2722.3020000000001</v>
      </c>
      <c r="C24" s="48">
        <f>Raw!D29</f>
        <v>343.38499999999999</v>
      </c>
      <c r="D24" s="48">
        <f>Raw!E29</f>
        <v>2957.8</v>
      </c>
      <c r="E24" s="48">
        <f>Raw!F29</f>
        <v>519.9</v>
      </c>
      <c r="F24" s="48">
        <f>100*Raw!G29</f>
        <v>12</v>
      </c>
      <c r="G24" s="48" t="e">
        <f>100*Raw!H29</f>
        <v>#N/A</v>
      </c>
      <c r="H24" s="48">
        <f>100*Raw!I29</f>
        <v>4.3666666666666671</v>
      </c>
      <c r="I24" s="48">
        <f>Raw!J29</f>
        <v>37.6</v>
      </c>
      <c r="J24" s="48">
        <f>Raw!K29</f>
        <v>-5.7</v>
      </c>
      <c r="K24" s="48">
        <f>Raw!L29</f>
        <v>749.3</v>
      </c>
      <c r="L24" s="37">
        <v>122</v>
      </c>
      <c r="M24" s="31">
        <f>'Quarterly Population'!E31</f>
        <v>194038.5</v>
      </c>
      <c r="N24" s="31">
        <f>'Quarterly Population'!F31</f>
        <v>131240.5</v>
      </c>
      <c r="O24" s="31">
        <f>'Quarterly Population'!G31</f>
        <v>18527</v>
      </c>
      <c r="P24" s="32" t="e">
        <v>#N/A</v>
      </c>
      <c r="Q24" s="33" t="e">
        <v>#N/A</v>
      </c>
      <c r="R24" s="33" t="e">
        <v>#N/A</v>
      </c>
      <c r="S24" s="33" t="e">
        <v>#N/A</v>
      </c>
      <c r="T24" s="33" t="e">
        <v>#N/A</v>
      </c>
      <c r="U24" s="34">
        <f>'Haver Import '!G24</f>
        <v>93.489000000000004</v>
      </c>
      <c r="V24" s="34">
        <f>'Haver Import '!F24</f>
        <v>215.042</v>
      </c>
      <c r="W24" s="35">
        <v>9.1999999999999993</v>
      </c>
      <c r="X24" s="36"/>
      <c r="Y24" s="37">
        <v>4.5778200030326843E-2</v>
      </c>
      <c r="Z24" s="60">
        <f>'US FoF clean'!AD85</f>
        <v>1.0123603761125734E-2</v>
      </c>
      <c r="AA24" s="38">
        <v>12.033333333333333</v>
      </c>
      <c r="AB24" s="37">
        <v>0.69986554734999995</v>
      </c>
      <c r="AC24" s="37">
        <v>0.26935503190000004</v>
      </c>
      <c r="AD24" s="37">
        <v>0.31548470691326658</v>
      </c>
      <c r="AE24" s="37">
        <v>8.0539862823678088E-2</v>
      </c>
      <c r="AF24" s="65">
        <f>'PSR Vintage'!B39</f>
        <v>9.1999999999999993</v>
      </c>
    </row>
    <row r="25" spans="1:33" x14ac:dyDescent="0.25">
      <c r="A25" s="47" t="s">
        <v>42</v>
      </c>
      <c r="B25" s="48">
        <f>Raw!C30</f>
        <v>2802.7170000000001</v>
      </c>
      <c r="C25" s="48">
        <f>Raw!D30</f>
        <v>352.786</v>
      </c>
      <c r="D25" s="48">
        <f>Raw!E30</f>
        <v>3017.4</v>
      </c>
      <c r="E25" s="48">
        <f>Raw!F30</f>
        <v>532</v>
      </c>
      <c r="F25" s="48">
        <f>100*Raw!G30</f>
        <v>11.4</v>
      </c>
      <c r="G25" s="48" t="e">
        <f>100*Raw!H30</f>
        <v>#N/A</v>
      </c>
      <c r="H25" s="48">
        <f>100*Raw!I30</f>
        <v>4.1000000000000005</v>
      </c>
      <c r="I25" s="48">
        <f>Raw!J30</f>
        <v>39.700000000000003</v>
      </c>
      <c r="J25" s="48">
        <f>Raw!K30</f>
        <v>-5.8</v>
      </c>
      <c r="K25" s="48">
        <f>Raw!L30</f>
        <v>771.9</v>
      </c>
      <c r="L25" s="37">
        <v>120</v>
      </c>
      <c r="M25" s="31">
        <f>'Quarterly Population'!E32</f>
        <v>194551</v>
      </c>
      <c r="N25" s="31">
        <f>'Quarterly Population'!F32</f>
        <v>131716</v>
      </c>
      <c r="O25" s="31">
        <f>'Quarterly Population'!G32</f>
        <v>18603</v>
      </c>
      <c r="P25" s="32" t="e">
        <v>#N/A</v>
      </c>
      <c r="Q25" s="33" t="e">
        <v>#N/A</v>
      </c>
      <c r="R25" s="33" t="e">
        <v>#N/A</v>
      </c>
      <c r="S25" s="33" t="e">
        <v>#N/A</v>
      </c>
      <c r="T25" s="33" t="e">
        <v>#N/A</v>
      </c>
      <c r="U25" s="34">
        <f>'Haver Import '!G25</f>
        <v>96.977000000000004</v>
      </c>
      <c r="V25" s="34">
        <f>'Haver Import '!F25</f>
        <v>219.44900000000001</v>
      </c>
      <c r="W25" s="35">
        <v>8.5333333333333332</v>
      </c>
      <c r="X25" s="36"/>
      <c r="Y25" s="37">
        <v>4.4990446418523788E-2</v>
      </c>
      <c r="Z25" s="60">
        <f>'US FoF clean'!AD86</f>
        <v>1.1665580613263216E-2</v>
      </c>
      <c r="AA25" s="38">
        <v>11.366666666666667</v>
      </c>
      <c r="AB25" s="37">
        <v>0.69842571019999999</v>
      </c>
      <c r="AC25" s="37">
        <v>0.26870743930000002</v>
      </c>
      <c r="AD25" s="37">
        <v>0.31518188292699273</v>
      </c>
      <c r="AE25" s="37">
        <v>8.0650646944014873E-2</v>
      </c>
      <c r="AF25" s="65">
        <f>'PSR Vintage'!B40</f>
        <v>8.5</v>
      </c>
    </row>
    <row r="26" spans="1:33" x14ac:dyDescent="0.25">
      <c r="A26" s="47" t="s">
        <v>43</v>
      </c>
      <c r="B26" s="48">
        <f>Raw!C31</f>
        <v>2809.3270000000002</v>
      </c>
      <c r="C26" s="48">
        <f>Raw!D31</f>
        <v>355.964</v>
      </c>
      <c r="D26" s="48">
        <f>Raw!E31</f>
        <v>3047.2</v>
      </c>
      <c r="E26" s="48">
        <f>Raw!F31</f>
        <v>541.4</v>
      </c>
      <c r="F26" s="48">
        <f>100*Raw!G31</f>
        <v>11</v>
      </c>
      <c r="G26" s="48" t="e">
        <f>100*Raw!H31</f>
        <v>#N/A</v>
      </c>
      <c r="H26" s="48">
        <f>100*Raw!I31</f>
        <v>3.8666666666666667</v>
      </c>
      <c r="I26" s="48">
        <f>Raw!J31</f>
        <v>41.9</v>
      </c>
      <c r="J26" s="48">
        <f>Raw!K31</f>
        <v>0.6</v>
      </c>
      <c r="K26" s="48">
        <f>Raw!L31</f>
        <v>795.7</v>
      </c>
      <c r="L26" s="37">
        <v>133</v>
      </c>
      <c r="M26" s="31">
        <f>'Quarterly Population'!E33</f>
        <v>195063.5</v>
      </c>
      <c r="N26" s="31">
        <f>'Quarterly Population'!F33</f>
        <v>132191.5</v>
      </c>
      <c r="O26" s="31">
        <f>'Quarterly Population'!G33</f>
        <v>18679</v>
      </c>
      <c r="P26" s="32" t="e">
        <v>#N/A</v>
      </c>
      <c r="Q26" s="33" t="e">
        <v>#N/A</v>
      </c>
      <c r="R26" s="33" t="e">
        <v>#N/A</v>
      </c>
      <c r="S26" s="33" t="e">
        <v>#N/A</v>
      </c>
      <c r="T26" s="33" t="e">
        <v>#N/A</v>
      </c>
      <c r="U26" s="34">
        <f>'Haver Import '!G26</f>
        <v>96.906000000000006</v>
      </c>
      <c r="V26" s="34">
        <f>'Haver Import '!F26</f>
        <v>223.358</v>
      </c>
      <c r="W26" s="35">
        <v>8.0666666666666664</v>
      </c>
      <c r="X26" s="36"/>
      <c r="Y26" s="37">
        <v>4.4397588819265366E-2</v>
      </c>
      <c r="Z26" s="60">
        <f>'US FoF clean'!AD87</f>
        <v>1.4975957879279005E-2</v>
      </c>
      <c r="AA26" s="38">
        <v>10.966666666666667</v>
      </c>
      <c r="AB26" s="37">
        <v>0.70194928027500003</v>
      </c>
      <c r="AC26" s="37">
        <v>0.274068079475</v>
      </c>
      <c r="AD26" s="37">
        <v>0.31634027514712398</v>
      </c>
      <c r="AE26" s="37">
        <v>8.1408445959834458E-2</v>
      </c>
      <c r="AF26" s="65">
        <f>'PSR Vintage'!B41</f>
        <v>8.1</v>
      </c>
    </row>
    <row r="27" spans="1:33" x14ac:dyDescent="0.25">
      <c r="A27" s="47" t="s">
        <v>44</v>
      </c>
      <c r="B27" s="48">
        <f>Raw!C32</f>
        <v>2841.5140000000001</v>
      </c>
      <c r="C27" s="48">
        <f>Raw!D32</f>
        <v>365.66</v>
      </c>
      <c r="D27" s="48">
        <f>Raw!E32</f>
        <v>3055.3</v>
      </c>
      <c r="E27" s="48">
        <f>Raw!F32</f>
        <v>547.20000000000005</v>
      </c>
      <c r="F27" s="48">
        <f>100*Raw!G32</f>
        <v>11</v>
      </c>
      <c r="G27" s="48" t="e">
        <f>100*Raw!H32</f>
        <v>#N/A</v>
      </c>
      <c r="H27" s="48">
        <f>100*Raw!I32</f>
        <v>3.8333333333333339</v>
      </c>
      <c r="I27" s="48">
        <f>Raw!J32</f>
        <v>41.3</v>
      </c>
      <c r="J27" s="48">
        <f>Raw!K32</f>
        <v>-0.7</v>
      </c>
      <c r="K27" s="48">
        <f>Raw!L32</f>
        <v>805</v>
      </c>
      <c r="L27" s="37">
        <v>114</v>
      </c>
      <c r="M27" s="31">
        <f>'Quarterly Population'!E34</f>
        <v>195576</v>
      </c>
      <c r="N27" s="31">
        <f>'Quarterly Population'!F34</f>
        <v>132667</v>
      </c>
      <c r="O27" s="31">
        <f>'Quarterly Population'!G34</f>
        <v>18755</v>
      </c>
      <c r="P27" s="32" t="e">
        <v>#N/A</v>
      </c>
      <c r="Q27" s="33" t="e">
        <v>#N/A</v>
      </c>
      <c r="R27" s="33" t="e">
        <v>#N/A</v>
      </c>
      <c r="S27" s="33" t="e">
        <v>#N/A</v>
      </c>
      <c r="T27" s="33" t="e">
        <v>#N/A</v>
      </c>
      <c r="U27" s="34">
        <f>'Haver Import '!G27</f>
        <v>99.197000000000003</v>
      </c>
      <c r="V27" s="34">
        <f>'Haver Import '!F27</f>
        <v>227.232</v>
      </c>
      <c r="W27" s="35">
        <v>8</v>
      </c>
      <c r="X27" s="40">
        <v>1.9797137007117271E-2</v>
      </c>
      <c r="Y27" s="37">
        <v>4.121687263250351E-2</v>
      </c>
      <c r="Z27" s="60">
        <f>'US FoF clean'!AD88</f>
        <v>1.6815413322067312E-2</v>
      </c>
      <c r="AA27" s="38">
        <v>10.966666666666667</v>
      </c>
      <c r="AB27" s="37">
        <v>0.70547285035000007</v>
      </c>
      <c r="AC27" s="37">
        <v>0.27942871965000005</v>
      </c>
      <c r="AD27" s="37">
        <v>0.31749866736725524</v>
      </c>
      <c r="AE27" s="37">
        <v>8.2166244975654015E-2</v>
      </c>
      <c r="AF27" s="65">
        <f>'PSR Vintage'!B42</f>
        <v>8</v>
      </c>
      <c r="AG27" s="2">
        <v>11.904798877083801</v>
      </c>
    </row>
    <row r="28" spans="1:33" x14ac:dyDescent="0.25">
      <c r="A28" s="47" t="s">
        <v>45</v>
      </c>
      <c r="B28" s="48">
        <f>Raw!C33</f>
        <v>2813.1970000000001</v>
      </c>
      <c r="C28" s="48">
        <f>Raw!D33</f>
        <v>369.55099999999999</v>
      </c>
      <c r="D28" s="48">
        <f>Raw!E33</f>
        <v>3092.6</v>
      </c>
      <c r="E28" s="48">
        <f>Raw!F33</f>
        <v>558.20000000000005</v>
      </c>
      <c r="F28" s="48">
        <f>100*Raw!G33</f>
        <v>11</v>
      </c>
      <c r="G28" s="48">
        <f>100*Raw!H33</f>
        <v>-25</v>
      </c>
      <c r="H28" s="48">
        <f>100*Raw!I33</f>
        <v>3.7666666666666666</v>
      </c>
      <c r="I28" s="48">
        <f>Raw!J33</f>
        <v>40.4</v>
      </c>
      <c r="J28" s="48">
        <f>Raw!K33</f>
        <v>-2.9</v>
      </c>
      <c r="K28" s="48">
        <f>Raw!L33</f>
        <v>819.6</v>
      </c>
      <c r="L28" s="37">
        <v>108</v>
      </c>
      <c r="M28" s="31">
        <f>'Quarterly Population'!E35</f>
        <v>196046.25</v>
      </c>
      <c r="N28" s="31">
        <f>'Quarterly Population'!F35</f>
        <v>133162.75</v>
      </c>
      <c r="O28" s="31">
        <f>'Quarterly Population'!G35</f>
        <v>18834</v>
      </c>
      <c r="P28" s="32" t="e">
        <v>#N/A</v>
      </c>
      <c r="Q28" s="34">
        <f>'Haver Import '!B28</f>
        <v>-25</v>
      </c>
      <c r="R28" s="33" t="e">
        <v>#N/A</v>
      </c>
      <c r="S28" s="33" t="e">
        <v>#N/A</v>
      </c>
      <c r="T28" s="33" t="e">
        <v>#N/A</v>
      </c>
      <c r="U28" s="34">
        <f>'Haver Import '!G28</f>
        <v>100.75699999999999</v>
      </c>
      <c r="V28" s="34">
        <f>'Haver Import '!F28</f>
        <v>230.27199999999999</v>
      </c>
      <c r="W28" s="35">
        <v>8.1</v>
      </c>
      <c r="X28" s="40">
        <v>0</v>
      </c>
      <c r="Y28" s="37">
        <v>3.9896402508020401E-2</v>
      </c>
      <c r="Z28" s="60">
        <f>'US FoF clean'!AD89</f>
        <v>1.8482490272373538E-2</v>
      </c>
      <c r="AA28" s="38">
        <v>11.033333333333333</v>
      </c>
      <c r="AB28" s="37">
        <v>0.708996420425</v>
      </c>
      <c r="AC28" s="37">
        <v>0.28478935982500003</v>
      </c>
      <c r="AD28" s="37">
        <v>0.31865705958738649</v>
      </c>
      <c r="AE28" s="37">
        <v>8.2924043991473601E-2</v>
      </c>
      <c r="AF28" s="65">
        <f>'PSR Vintage'!B43</f>
        <v>8.1</v>
      </c>
      <c r="AG28" s="2">
        <v>12.3834243581791</v>
      </c>
    </row>
    <row r="29" spans="1:33" x14ac:dyDescent="0.25">
      <c r="A29" s="47" t="s">
        <v>46</v>
      </c>
      <c r="B29" s="48">
        <f>Raw!C34</f>
        <v>2902.2440000000001</v>
      </c>
      <c r="C29" s="48">
        <f>Raw!D34</f>
        <v>376.02199999999999</v>
      </c>
      <c r="D29" s="48">
        <f>Raw!E34</f>
        <v>3128.9</v>
      </c>
      <c r="E29" s="48">
        <f>Raw!F34</f>
        <v>569.1</v>
      </c>
      <c r="F29" s="48">
        <f>100*Raw!G34</f>
        <v>11.7</v>
      </c>
      <c r="G29" s="48">
        <f>100*Raw!H34</f>
        <v>4</v>
      </c>
      <c r="H29" s="48">
        <f>100*Raw!I34</f>
        <v>3.7000000000000006</v>
      </c>
      <c r="I29" s="48">
        <f>Raw!J34</f>
        <v>42.6</v>
      </c>
      <c r="J29" s="48">
        <f>Raw!K34</f>
        <v>-6</v>
      </c>
      <c r="K29" s="48">
        <f>Raw!L34</f>
        <v>833.3</v>
      </c>
      <c r="L29" s="37">
        <v>100</v>
      </c>
      <c r="M29" s="31">
        <f>'Quarterly Population'!E36</f>
        <v>196516.5</v>
      </c>
      <c r="N29" s="31">
        <f>'Quarterly Population'!F36</f>
        <v>133658.5</v>
      </c>
      <c r="O29" s="31">
        <f>'Quarterly Population'!G36</f>
        <v>18913</v>
      </c>
      <c r="P29" s="32" t="e">
        <v>#N/A</v>
      </c>
      <c r="Q29" s="34">
        <f>'Haver Import '!B29</f>
        <v>4</v>
      </c>
      <c r="R29" s="33" t="e">
        <v>#N/A</v>
      </c>
      <c r="S29" s="33" t="e">
        <v>#N/A</v>
      </c>
      <c r="T29" s="33" t="e">
        <v>#N/A</v>
      </c>
      <c r="U29" s="34">
        <f>'Haver Import '!G29</f>
        <v>103.215</v>
      </c>
      <c r="V29" s="34">
        <f>'Haver Import '!F29</f>
        <v>232.74199999999999</v>
      </c>
      <c r="W29" s="35">
        <v>8.7666666666666675</v>
      </c>
      <c r="X29" s="40">
        <v>3.161298343911767E-3</v>
      </c>
      <c r="Y29" s="37">
        <v>3.8249518722295761E-2</v>
      </c>
      <c r="Z29" s="60">
        <f>'US FoF clean'!AD90</f>
        <v>1.9987797647180141E-2</v>
      </c>
      <c r="AA29" s="38">
        <v>11.666666666666666</v>
      </c>
      <c r="AB29" s="37">
        <v>0.71251999050000003</v>
      </c>
      <c r="AC29" s="37">
        <v>0.29015000000000002</v>
      </c>
      <c r="AD29" s="37">
        <v>0.31981545180751769</v>
      </c>
      <c r="AE29" s="37">
        <v>8.3681843007293186E-2</v>
      </c>
      <c r="AF29" s="65">
        <f>'PSR Vintage'!B44</f>
        <v>8.8000000000000007</v>
      </c>
      <c r="AG29" s="2">
        <v>12.1770994611134</v>
      </c>
    </row>
    <row r="30" spans="1:33" x14ac:dyDescent="0.25">
      <c r="A30" s="47" t="s">
        <v>47</v>
      </c>
      <c r="B30" s="48">
        <f>Raw!C35</f>
        <v>3008.41</v>
      </c>
      <c r="C30" s="48">
        <f>Raw!D35</f>
        <v>375.81200000000001</v>
      </c>
      <c r="D30" s="48">
        <f>Raw!E35</f>
        <v>3176</v>
      </c>
      <c r="E30" s="48">
        <f>Raw!F35</f>
        <v>579.29999999999995</v>
      </c>
      <c r="F30" s="48">
        <f>100*Raw!G35</f>
        <v>12.5</v>
      </c>
      <c r="G30" s="48">
        <f>100*Raw!H35</f>
        <v>25</v>
      </c>
      <c r="H30" s="48">
        <f>100*Raw!I35</f>
        <v>3.8333333333333339</v>
      </c>
      <c r="I30" s="48">
        <f>Raw!J35</f>
        <v>39.799999999999997</v>
      </c>
      <c r="J30" s="48">
        <f>Raw!K35</f>
        <v>-14.7</v>
      </c>
      <c r="K30" s="48">
        <f>Raw!L35</f>
        <v>844.2</v>
      </c>
      <c r="L30" s="37">
        <v>101</v>
      </c>
      <c r="M30" s="31">
        <f>'Quarterly Population'!E37</f>
        <v>196986.75</v>
      </c>
      <c r="N30" s="31">
        <f>'Quarterly Population'!F37</f>
        <v>134154.25</v>
      </c>
      <c r="O30" s="31">
        <f>'Quarterly Population'!G37</f>
        <v>18992</v>
      </c>
      <c r="P30" s="32" t="e">
        <v>#N/A</v>
      </c>
      <c r="Q30" s="34">
        <f>'Haver Import '!B30</f>
        <v>25</v>
      </c>
      <c r="R30" s="33" t="e">
        <v>#N/A</v>
      </c>
      <c r="S30" s="33" t="e">
        <v>#N/A</v>
      </c>
      <c r="T30" s="33" t="e">
        <v>#N/A</v>
      </c>
      <c r="U30" s="34">
        <f>'Haver Import '!G30</f>
        <v>101.79</v>
      </c>
      <c r="V30" s="34">
        <f>'Haver Import '!F30</f>
        <v>234.221</v>
      </c>
      <c r="W30" s="35">
        <v>9.5666666666666647</v>
      </c>
      <c r="X30" s="40">
        <v>2.2560803219676018E-2</v>
      </c>
      <c r="Y30" s="37">
        <v>3.7926353514194489E-2</v>
      </c>
      <c r="Z30" s="60">
        <f>'US FoF clean'!AD91</f>
        <v>2.1125347428283543E-2</v>
      </c>
      <c r="AA30" s="38">
        <v>12.5</v>
      </c>
      <c r="AB30" s="37">
        <v>0.71014249330000001</v>
      </c>
      <c r="AC30" s="37">
        <v>0.28924499970000001</v>
      </c>
      <c r="AD30" s="37">
        <v>0.31997618128975885</v>
      </c>
      <c r="AE30" s="37">
        <v>8.3824712137136326E-2</v>
      </c>
      <c r="AF30" s="65">
        <f>'PSR Vintage'!B45</f>
        <v>9.6</v>
      </c>
      <c r="AG30" s="2">
        <v>12.7801872734466</v>
      </c>
    </row>
    <row r="31" spans="1:33" x14ac:dyDescent="0.25">
      <c r="A31" s="47" t="s">
        <v>48</v>
      </c>
      <c r="B31" s="48">
        <f>Raw!C36</f>
        <v>3049.4549999999999</v>
      </c>
      <c r="C31" s="48">
        <f>Raw!D36</f>
        <v>383.14699999999999</v>
      </c>
      <c r="D31" s="48">
        <f>Raw!E36</f>
        <v>3201.2</v>
      </c>
      <c r="E31" s="48">
        <f>Raw!F36</f>
        <v>586.70000000000005</v>
      </c>
      <c r="F31" s="48">
        <f>100*Raw!G36</f>
        <v>11.9</v>
      </c>
      <c r="G31" s="48">
        <f>100*Raw!H36</f>
        <v>34</v>
      </c>
      <c r="H31" s="48">
        <f>100*Raw!I36</f>
        <v>3.8333333333333339</v>
      </c>
      <c r="I31" s="48">
        <f>Raw!J36</f>
        <v>38.299999999999997</v>
      </c>
      <c r="J31" s="48">
        <f>Raw!K36</f>
        <v>-16.5</v>
      </c>
      <c r="K31" s="48">
        <f>Raw!L36</f>
        <v>849</v>
      </c>
      <c r="L31" s="37">
        <v>104</v>
      </c>
      <c r="M31" s="31">
        <f>'Quarterly Population'!E38</f>
        <v>197457</v>
      </c>
      <c r="N31" s="31">
        <f>'Quarterly Population'!F38</f>
        <v>134650</v>
      </c>
      <c r="O31" s="31">
        <f>'Quarterly Population'!G38</f>
        <v>19071</v>
      </c>
      <c r="P31" s="32" t="e">
        <v>#N/A</v>
      </c>
      <c r="Q31" s="34">
        <f>'Haver Import '!B31</f>
        <v>34</v>
      </c>
      <c r="R31" s="33" t="e">
        <v>#N/A</v>
      </c>
      <c r="S31" s="33" t="e">
        <v>#N/A</v>
      </c>
      <c r="T31" s="33" t="e">
        <v>#N/A</v>
      </c>
      <c r="U31" s="34">
        <f>'Haver Import '!G31</f>
        <v>103.467</v>
      </c>
      <c r="V31" s="34">
        <f>'Haver Import '!F31</f>
        <v>237.07599999999999</v>
      </c>
      <c r="W31" s="35">
        <v>9</v>
      </c>
      <c r="X31" s="40">
        <v>4.9128975719213486E-2</v>
      </c>
      <c r="Y31" s="37">
        <v>3.7182074040174484E-2</v>
      </c>
      <c r="Z31" s="60">
        <f>'US FoF clean'!AD92</f>
        <v>2.1259005550962561E-2</v>
      </c>
      <c r="AA31" s="38">
        <v>11.933333333333334</v>
      </c>
      <c r="AB31" s="37">
        <v>0.7077649961000001</v>
      </c>
      <c r="AC31" s="37">
        <v>0.28833999939999999</v>
      </c>
      <c r="AD31" s="37">
        <v>0.32013691077200007</v>
      </c>
      <c r="AE31" s="37">
        <v>8.3967581266979452E-2</v>
      </c>
      <c r="AF31" s="65">
        <f>'PSR Vintage'!B46</f>
        <v>9</v>
      </c>
      <c r="AG31" s="2">
        <v>11.928066190761401</v>
      </c>
    </row>
    <row r="32" spans="1:33" x14ac:dyDescent="0.25">
      <c r="A32" s="47" t="s">
        <v>49</v>
      </c>
      <c r="B32" s="48">
        <f>Raw!C37</f>
        <v>3136.1010000000001</v>
      </c>
      <c r="C32" s="48">
        <f>Raw!D37</f>
        <v>389.209</v>
      </c>
      <c r="D32" s="48">
        <f>Raw!E37</f>
        <v>3231.7</v>
      </c>
      <c r="E32" s="48">
        <f>Raw!F37</f>
        <v>597.79999999999995</v>
      </c>
      <c r="F32" s="48">
        <f>100*Raw!G37</f>
        <v>12.4</v>
      </c>
      <c r="G32" s="48">
        <f>100*Raw!H37</f>
        <v>19</v>
      </c>
      <c r="H32" s="48">
        <f>100*Raw!I37</f>
        <v>3.7999999999999994</v>
      </c>
      <c r="I32" s="48">
        <f>Raw!J37</f>
        <v>38.700000000000003</v>
      </c>
      <c r="J32" s="48">
        <f>Raw!K37</f>
        <v>-15.4</v>
      </c>
      <c r="K32" s="48">
        <f>Raw!L37</f>
        <v>865.2</v>
      </c>
      <c r="L32" s="37">
        <v>106</v>
      </c>
      <c r="M32" s="31">
        <f>'Quarterly Population'!E39</f>
        <v>197942.5</v>
      </c>
      <c r="N32" s="31">
        <f>'Quarterly Population'!F39</f>
        <v>135203.5</v>
      </c>
      <c r="O32" s="31">
        <f>'Quarterly Population'!G39</f>
        <v>19144.5</v>
      </c>
      <c r="P32" s="32" t="e">
        <v>#N/A</v>
      </c>
      <c r="Q32" s="34">
        <f>'Haver Import '!B32</f>
        <v>19</v>
      </c>
      <c r="R32" s="33" t="e">
        <v>#N/A</v>
      </c>
      <c r="S32" s="33" t="e">
        <v>#N/A</v>
      </c>
      <c r="T32" s="33" t="e">
        <v>#N/A</v>
      </c>
      <c r="U32" s="34">
        <f>'Haver Import '!G32</f>
        <v>105.50700000000001</v>
      </c>
      <c r="V32" s="34">
        <f>'Haver Import '!F32</f>
        <v>241.547</v>
      </c>
      <c r="W32" s="35">
        <v>9.5</v>
      </c>
      <c r="X32" s="40">
        <v>6.3933238387107849E-2</v>
      </c>
      <c r="Y32" s="37">
        <v>4.3463937938213348E-2</v>
      </c>
      <c r="Z32" s="60">
        <f>'US FoF clean'!AD93</f>
        <v>2.2910655069199783E-2</v>
      </c>
      <c r="AA32" s="38">
        <v>12.366666666666667</v>
      </c>
      <c r="AB32" s="37">
        <v>0.70538749890000008</v>
      </c>
      <c r="AC32" s="37">
        <v>0.28743499910000003</v>
      </c>
      <c r="AD32" s="37">
        <v>0.32029764025424123</v>
      </c>
      <c r="AE32" s="37">
        <v>8.4110450396822578E-2</v>
      </c>
      <c r="AF32" s="65">
        <f>'PSR Vintage'!B47</f>
        <v>9.5</v>
      </c>
      <c r="AG32" s="2">
        <v>11.5861315270294</v>
      </c>
    </row>
    <row r="33" spans="1:33" x14ac:dyDescent="0.25">
      <c r="A33" s="47" t="s">
        <v>50</v>
      </c>
      <c r="B33" s="48">
        <f>Raw!C38</f>
        <v>3203.7750000000001</v>
      </c>
      <c r="C33" s="48">
        <f>Raw!D38</f>
        <v>410.86900000000003</v>
      </c>
      <c r="D33" s="48">
        <f>Raw!E38</f>
        <v>3255.3</v>
      </c>
      <c r="E33" s="48">
        <f>Raw!F38</f>
        <v>607.29999999999995</v>
      </c>
      <c r="F33" s="48">
        <f>100*Raw!G38</f>
        <v>12.5</v>
      </c>
      <c r="G33" s="48">
        <f>100*Raw!H38</f>
        <v>19</v>
      </c>
      <c r="H33" s="48">
        <f>100*Raw!I38</f>
        <v>3.9</v>
      </c>
      <c r="I33" s="48">
        <f>Raw!J38</f>
        <v>41.1</v>
      </c>
      <c r="J33" s="48">
        <f>Raw!K38</f>
        <v>-15.5</v>
      </c>
      <c r="K33" s="48">
        <f>Raw!L38</f>
        <v>881.4</v>
      </c>
      <c r="L33" s="37">
        <v>105</v>
      </c>
      <c r="M33" s="31">
        <f>'Quarterly Population'!E40</f>
        <v>198428</v>
      </c>
      <c r="N33" s="31">
        <f>'Quarterly Population'!F40</f>
        <v>135757</v>
      </c>
      <c r="O33" s="31">
        <f>'Quarterly Population'!G40</f>
        <v>19218</v>
      </c>
      <c r="P33" s="32" t="e">
        <v>#N/A</v>
      </c>
      <c r="Q33" s="34">
        <f>'Haver Import '!B33</f>
        <v>19</v>
      </c>
      <c r="R33" s="33" t="e">
        <v>#N/A</v>
      </c>
      <c r="S33" s="33" t="e">
        <v>#N/A</v>
      </c>
      <c r="T33" s="33" t="e">
        <v>#N/A</v>
      </c>
      <c r="U33" s="34">
        <f>'Haver Import '!G33</f>
        <v>108.68700000000001</v>
      </c>
      <c r="V33" s="34">
        <f>'Haver Import '!F33</f>
        <v>245.97399999999999</v>
      </c>
      <c r="W33" s="35">
        <v>9.6333333333333329</v>
      </c>
      <c r="X33" s="40">
        <v>7.9316854476928711E-2</v>
      </c>
      <c r="Y33" s="37">
        <v>4.9592763185501099E-2</v>
      </c>
      <c r="Z33" s="60">
        <f>'US FoF clean'!AD94</f>
        <v>2.5063624610731215E-2</v>
      </c>
      <c r="AA33" s="38">
        <v>12.5</v>
      </c>
      <c r="AB33" s="37">
        <v>0.70301000170000005</v>
      </c>
      <c r="AC33" s="37">
        <v>0.28652999880000002</v>
      </c>
      <c r="AD33" s="37">
        <v>0.32045836973648245</v>
      </c>
      <c r="AE33" s="37">
        <v>8.4253319526665718E-2</v>
      </c>
      <c r="AF33" s="65">
        <f>'PSR Vintage'!B48</f>
        <v>9.6</v>
      </c>
      <c r="AG33" s="2">
        <v>11.773209392003199</v>
      </c>
    </row>
    <row r="34" spans="1:33" x14ac:dyDescent="0.25">
      <c r="A34" s="47" t="s">
        <v>51</v>
      </c>
      <c r="B34" s="48">
        <f>Raw!C39</f>
        <v>3226.1489999999999</v>
      </c>
      <c r="C34" s="48">
        <f>Raw!D39</f>
        <v>402.46800000000002</v>
      </c>
      <c r="D34" s="48">
        <f>Raw!E39</f>
        <v>3309.6</v>
      </c>
      <c r="E34" s="48">
        <f>Raw!F39</f>
        <v>624</v>
      </c>
      <c r="F34" s="48">
        <f>100*Raw!G39</f>
        <v>11.9</v>
      </c>
      <c r="G34" s="48">
        <f>100*Raw!H39</f>
        <v>24</v>
      </c>
      <c r="H34" s="48">
        <f>100*Raw!I39</f>
        <v>3.7333333333333329</v>
      </c>
      <c r="I34" s="48">
        <f>Raw!J39</f>
        <v>36.799999999999997</v>
      </c>
      <c r="J34" s="48">
        <f>Raw!K39</f>
        <v>-13.5</v>
      </c>
      <c r="K34" s="48">
        <f>Raw!L39</f>
        <v>909.4</v>
      </c>
      <c r="L34" s="37">
        <v>105</v>
      </c>
      <c r="M34" s="31">
        <f>'Quarterly Population'!E41</f>
        <v>198913.5</v>
      </c>
      <c r="N34" s="31">
        <f>'Quarterly Population'!F41</f>
        <v>136310.5</v>
      </c>
      <c r="O34" s="31">
        <f>'Quarterly Population'!G41</f>
        <v>19291.5</v>
      </c>
      <c r="P34" s="32" t="e">
        <v>#N/A</v>
      </c>
      <c r="Q34" s="34">
        <f>'Haver Import '!B34</f>
        <v>24</v>
      </c>
      <c r="R34" s="33" t="e">
        <v>#N/A</v>
      </c>
      <c r="S34" s="33" t="e">
        <v>#N/A</v>
      </c>
      <c r="T34" s="34">
        <f>'Haver Import '!E34</f>
        <v>1.4390000000000001</v>
      </c>
      <c r="U34" s="34">
        <f>'Haver Import '!G34</f>
        <v>105.712</v>
      </c>
      <c r="V34" s="34">
        <f>'Haver Import '!F34</f>
        <v>249.37799999999999</v>
      </c>
      <c r="W34" s="35">
        <v>9.0666666666666664</v>
      </c>
      <c r="X34" s="40">
        <v>9.7836047410964966E-2</v>
      </c>
      <c r="Y34" s="37">
        <v>3.6007165908813477E-2</v>
      </c>
      <c r="Z34" s="60">
        <f>'US FoF clean'!AD95</f>
        <v>2.7728989726439383E-2</v>
      </c>
      <c r="AA34" s="38">
        <v>11.9</v>
      </c>
      <c r="AB34" s="37">
        <v>0.70647750102500007</v>
      </c>
      <c r="AC34" s="37">
        <v>0.29113749935</v>
      </c>
      <c r="AD34" s="37">
        <v>0.3203003244063593</v>
      </c>
      <c r="AE34" s="37">
        <v>8.4069843359765958E-2</v>
      </c>
      <c r="AF34" s="65">
        <f>'PSR Vintage'!B49</f>
        <v>9.1</v>
      </c>
      <c r="AG34" s="2">
        <v>11.451029238680499</v>
      </c>
    </row>
    <row r="35" spans="1:33" x14ac:dyDescent="0.25">
      <c r="A35" s="47" t="s">
        <v>52</v>
      </c>
      <c r="B35" s="48">
        <f>Raw!C40</f>
        <v>3364.0329999999999</v>
      </c>
      <c r="C35" s="48">
        <f>Raw!D40</f>
        <v>415.18200000000002</v>
      </c>
      <c r="D35" s="48">
        <f>Raw!E40</f>
        <v>3364</v>
      </c>
      <c r="E35" s="48">
        <f>Raw!F40</f>
        <v>640.70000000000005</v>
      </c>
      <c r="F35" s="48">
        <f>100*Raw!G40</f>
        <v>12</v>
      </c>
      <c r="G35" s="48">
        <f>100*Raw!H40</f>
        <v>0</v>
      </c>
      <c r="H35" s="48">
        <f>100*Raw!I40</f>
        <v>3.5666666666666664</v>
      </c>
      <c r="I35" s="48">
        <f>Raw!J40</f>
        <v>39.200000000000003</v>
      </c>
      <c r="J35" s="48">
        <f>Raw!K40</f>
        <v>-14.4</v>
      </c>
      <c r="K35" s="48">
        <f>Raw!L40</f>
        <v>934.3</v>
      </c>
      <c r="L35" s="37">
        <v>104</v>
      </c>
      <c r="M35" s="31">
        <f>'Quarterly Population'!E42</f>
        <v>199399</v>
      </c>
      <c r="N35" s="31">
        <f>'Quarterly Population'!F42</f>
        <v>136864</v>
      </c>
      <c r="O35" s="31">
        <f>'Quarterly Population'!G42</f>
        <v>19365</v>
      </c>
      <c r="P35" s="32" t="e">
        <v>#N/A</v>
      </c>
      <c r="Q35" s="34">
        <f>'Haver Import '!B35</f>
        <v>0</v>
      </c>
      <c r="R35" s="33" t="e">
        <v>#N/A</v>
      </c>
      <c r="S35" s="33" t="e">
        <v>#N/A</v>
      </c>
      <c r="T35" s="34">
        <f>'Haver Import '!E35</f>
        <v>1.5980000000000001</v>
      </c>
      <c r="U35" s="34">
        <f>'Haver Import '!G35</f>
        <v>108.428</v>
      </c>
      <c r="V35" s="34">
        <f>'Haver Import '!F35</f>
        <v>253.67500000000001</v>
      </c>
      <c r="W35" s="35">
        <v>9.1666666666666661</v>
      </c>
      <c r="X35" s="40">
        <v>9.7836047410964966E-2</v>
      </c>
      <c r="Y35" s="37">
        <v>4.0918391197919846E-2</v>
      </c>
      <c r="Z35" s="60">
        <f>'US FoF clean'!AD96</f>
        <v>2.9525968266482704E-2</v>
      </c>
      <c r="AA35" s="38">
        <v>12</v>
      </c>
      <c r="AB35" s="37">
        <v>0.70994500035000008</v>
      </c>
      <c r="AC35" s="37">
        <v>0.29574499990000003</v>
      </c>
      <c r="AD35" s="37">
        <v>0.32014227907623621</v>
      </c>
      <c r="AE35" s="37">
        <v>8.3886367192866185E-2</v>
      </c>
      <c r="AF35" s="65">
        <f>'PSR Vintage'!B50</f>
        <v>9.1999999999999993</v>
      </c>
      <c r="AG35" s="2">
        <v>11.436527396457899</v>
      </c>
    </row>
    <row r="36" spans="1:33" x14ac:dyDescent="0.25">
      <c r="A36" s="47" t="s">
        <v>53</v>
      </c>
      <c r="B36" s="48">
        <f>Raw!C41</f>
        <v>3426.1379999999999</v>
      </c>
      <c r="C36" s="48">
        <f>Raw!D41</f>
        <v>422.78100000000001</v>
      </c>
      <c r="D36" s="48">
        <f>Raw!E41</f>
        <v>3374.8</v>
      </c>
      <c r="E36" s="48">
        <f>Raw!F41</f>
        <v>649.4</v>
      </c>
      <c r="F36" s="48">
        <f>100*Raw!G41</f>
        <v>10.6</v>
      </c>
      <c r="G36" s="48">
        <f>100*Raw!H41</f>
        <v>13</v>
      </c>
      <c r="H36" s="48">
        <f>100*Raw!I41</f>
        <v>3.5333333333333337</v>
      </c>
      <c r="I36" s="48">
        <f>Raw!J41</f>
        <v>39</v>
      </c>
      <c r="J36" s="48">
        <f>Raw!K41</f>
        <v>-6.9</v>
      </c>
      <c r="K36" s="48">
        <f>Raw!L41</f>
        <v>950.8</v>
      </c>
      <c r="L36" s="37">
        <v>98</v>
      </c>
      <c r="M36" s="31">
        <f>'Quarterly Population'!E43</f>
        <v>199895.5</v>
      </c>
      <c r="N36" s="31">
        <f>'Quarterly Population'!F43</f>
        <v>137440.25</v>
      </c>
      <c r="O36" s="31">
        <f>'Quarterly Population'!G43</f>
        <v>19443.75</v>
      </c>
      <c r="P36" s="32" t="e">
        <v>#N/A</v>
      </c>
      <c r="Q36" s="34">
        <f>'Haver Import '!B36</f>
        <v>13</v>
      </c>
      <c r="R36" s="33" t="e">
        <v>#N/A</v>
      </c>
      <c r="S36" s="33" t="e">
        <v>#N/A</v>
      </c>
      <c r="T36" s="34">
        <f>'Haver Import '!E36</f>
        <v>1.788</v>
      </c>
      <c r="U36" s="34">
        <f>'Haver Import '!G36</f>
        <v>111.41900000000001</v>
      </c>
      <c r="V36" s="34">
        <f>'Haver Import '!F36</f>
        <v>258.18299999999999</v>
      </c>
      <c r="W36" s="35">
        <v>7.6</v>
      </c>
      <c r="X36" s="40">
        <v>0.10796770453453064</v>
      </c>
      <c r="Y36" s="37">
        <v>4.2593125253915787E-2</v>
      </c>
      <c r="Z36" s="60">
        <f>'US FoF clean'!AD97</f>
        <v>3.0079439777212287E-2</v>
      </c>
      <c r="AA36" s="38">
        <v>10.6</v>
      </c>
      <c r="AB36" s="37">
        <v>0.71341249967499998</v>
      </c>
      <c r="AC36" s="37">
        <v>0.30035250045</v>
      </c>
      <c r="AD36" s="37">
        <v>0.31998423374611312</v>
      </c>
      <c r="AE36" s="37">
        <v>8.3702891025966397E-2</v>
      </c>
      <c r="AF36" s="65">
        <f>'PSR Vintage'!B51</f>
        <v>7.6</v>
      </c>
      <c r="AG36" s="2">
        <v>11.959813052881699</v>
      </c>
    </row>
    <row r="37" spans="1:33" x14ac:dyDescent="0.25">
      <c r="A37" s="47" t="s">
        <v>54</v>
      </c>
      <c r="B37" s="48">
        <f>Raw!C42</f>
        <v>3595.6959999999999</v>
      </c>
      <c r="C37" s="48">
        <f>Raw!D42</f>
        <v>436.14400000000001</v>
      </c>
      <c r="D37" s="48">
        <f>Raw!E42</f>
        <v>3400.9</v>
      </c>
      <c r="E37" s="48">
        <f>Raw!F42</f>
        <v>661.7</v>
      </c>
      <c r="F37" s="48">
        <f>100*Raw!G42</f>
        <v>10.9</v>
      </c>
      <c r="G37" s="48">
        <f>100*Raw!H42</f>
        <v>17</v>
      </c>
      <c r="H37" s="48">
        <f>100*Raw!I42</f>
        <v>3.4000000000000004</v>
      </c>
      <c r="I37" s="48">
        <f>Raw!J42</f>
        <v>39.299999999999997</v>
      </c>
      <c r="J37" s="48">
        <f>Raw!K42</f>
        <v>-6.5</v>
      </c>
      <c r="K37" s="48">
        <f>Raw!L42</f>
        <v>968</v>
      </c>
      <c r="L37" s="37">
        <v>94</v>
      </c>
      <c r="M37" s="31">
        <f>'Quarterly Population'!E44</f>
        <v>200392</v>
      </c>
      <c r="N37" s="31">
        <f>'Quarterly Population'!F44</f>
        <v>138016.5</v>
      </c>
      <c r="O37" s="31">
        <f>'Quarterly Population'!G44</f>
        <v>19522.5</v>
      </c>
      <c r="P37" s="32" t="e">
        <v>#N/A</v>
      </c>
      <c r="Q37" s="34">
        <f>'Haver Import '!B37</f>
        <v>17</v>
      </c>
      <c r="R37" s="33" t="e">
        <v>#N/A</v>
      </c>
      <c r="S37" s="33" t="e">
        <v>#N/A</v>
      </c>
      <c r="T37" s="34">
        <f>'Haver Import '!E37</f>
        <v>2.105</v>
      </c>
      <c r="U37" s="34">
        <f>'Haver Import '!G37</f>
        <v>116.45399999999999</v>
      </c>
      <c r="V37" s="34">
        <f>'Haver Import '!F37</f>
        <v>262.93400000000003</v>
      </c>
      <c r="W37" s="35">
        <v>7.8</v>
      </c>
      <c r="X37" s="40">
        <v>0.12139357626438141</v>
      </c>
      <c r="Y37" s="37">
        <v>4.2746804654598236E-2</v>
      </c>
      <c r="Z37" s="60">
        <f>'US FoF clean'!AD98</f>
        <v>3.0977355534088397E-2</v>
      </c>
      <c r="AA37" s="38">
        <v>10.833333333333334</v>
      </c>
      <c r="AB37" s="37">
        <v>0.71687999899999999</v>
      </c>
      <c r="AC37" s="37">
        <v>0.30496000099999998</v>
      </c>
      <c r="AD37" s="37">
        <v>0.31982618841598998</v>
      </c>
      <c r="AE37" s="37">
        <v>8.3519414859066637E-2</v>
      </c>
      <c r="AF37" s="65">
        <f>'PSR Vintage'!B52</f>
        <v>7.8</v>
      </c>
      <c r="AG37" s="2">
        <v>11.2531319454865</v>
      </c>
    </row>
    <row r="38" spans="1:33" x14ac:dyDescent="0.25">
      <c r="A38" s="47" t="s">
        <v>55</v>
      </c>
      <c r="B38" s="48">
        <f>Raw!C43</f>
        <v>3613.0160000000001</v>
      </c>
      <c r="C38" s="48">
        <f>Raw!D43</f>
        <v>434.92</v>
      </c>
      <c r="D38" s="48">
        <f>Raw!E43</f>
        <v>3409.3</v>
      </c>
      <c r="E38" s="48">
        <f>Raw!F43</f>
        <v>669.8</v>
      </c>
      <c r="F38" s="48">
        <f>100*Raw!G43</f>
        <v>10.1</v>
      </c>
      <c r="G38" s="48">
        <f>100*Raw!H43</f>
        <v>-7.0000000000000009</v>
      </c>
      <c r="H38" s="48">
        <f>100*Raw!I43</f>
        <v>3.4000000000000004</v>
      </c>
      <c r="I38" s="48">
        <f>Raw!J43</f>
        <v>38.1</v>
      </c>
      <c r="J38" s="48">
        <f>Raw!K43</f>
        <v>5</v>
      </c>
      <c r="K38" s="48">
        <f>Raw!L43</f>
        <v>993.3</v>
      </c>
      <c r="L38" s="37">
        <v>89</v>
      </c>
      <c r="M38" s="31">
        <f>'Quarterly Population'!E45</f>
        <v>200888.5</v>
      </c>
      <c r="N38" s="31">
        <f>'Quarterly Population'!F45</f>
        <v>138592.75</v>
      </c>
      <c r="O38" s="31">
        <f>'Quarterly Population'!G45</f>
        <v>19601.25</v>
      </c>
      <c r="P38" s="32" t="e">
        <v>#N/A</v>
      </c>
      <c r="Q38" s="34">
        <f>'Haver Import '!B38</f>
        <v>-7</v>
      </c>
      <c r="R38" s="33" t="e">
        <v>#N/A</v>
      </c>
      <c r="S38" s="33" t="e">
        <v>#N/A</v>
      </c>
      <c r="T38" s="34">
        <f>'Haver Import '!E38</f>
        <v>2.3490000000000002</v>
      </c>
      <c r="U38" s="34">
        <f>'Haver Import '!G38</f>
        <v>116.315</v>
      </c>
      <c r="V38" s="34">
        <f>'Haver Import '!F38</f>
        <v>264.85700000000003</v>
      </c>
      <c r="W38" s="35">
        <v>6.8666666666666671</v>
      </c>
      <c r="X38" s="40">
        <v>0.11594592034816742</v>
      </c>
      <c r="Y38" s="37">
        <v>4.260394349694252E-2</v>
      </c>
      <c r="Z38" s="60">
        <f>'US FoF clean'!AD99</f>
        <v>3.2934753470740812E-2</v>
      </c>
      <c r="AA38" s="38">
        <v>10.066666666666666</v>
      </c>
      <c r="AB38" s="37">
        <v>0.71098999839999999</v>
      </c>
      <c r="AC38" s="37">
        <v>0.29421942282499997</v>
      </c>
      <c r="AD38" s="37">
        <v>0.31942183057479417</v>
      </c>
      <c r="AE38" s="37">
        <v>8.2683116197857565E-2</v>
      </c>
      <c r="AF38" s="65">
        <f>'PSR Vintage'!B53</f>
        <v>6.9</v>
      </c>
      <c r="AG38" s="2">
        <v>11.4317654673633</v>
      </c>
    </row>
    <row r="39" spans="1:33" x14ac:dyDescent="0.25">
      <c r="A39" s="47" t="s">
        <v>56</v>
      </c>
      <c r="B39" s="48">
        <f>Raw!C44</f>
        <v>3620.3420000000001</v>
      </c>
      <c r="C39" s="48">
        <f>Raw!D44</f>
        <v>446.33199999999999</v>
      </c>
      <c r="D39" s="48">
        <f>Raw!E44</f>
        <v>3442.7</v>
      </c>
      <c r="E39" s="48">
        <f>Raw!F44</f>
        <v>685</v>
      </c>
      <c r="F39" s="48">
        <f>100*Raw!G44</f>
        <v>10.3</v>
      </c>
      <c r="G39" s="48">
        <f>100*Raw!H44</f>
        <v>-20</v>
      </c>
      <c r="H39" s="48">
        <f>100*Raw!I44</f>
        <v>3.4333333333333336</v>
      </c>
      <c r="I39" s="48">
        <f>Raw!J44</f>
        <v>35.799999999999997</v>
      </c>
      <c r="J39" s="48">
        <f>Raw!K44</f>
        <v>1.4</v>
      </c>
      <c r="K39" s="48">
        <f>Raw!L44</f>
        <v>1009</v>
      </c>
      <c r="L39" s="37">
        <v>86</v>
      </c>
      <c r="M39" s="31">
        <f>'Quarterly Population'!E46</f>
        <v>201385</v>
      </c>
      <c r="N39" s="31">
        <f>'Quarterly Population'!F46</f>
        <v>139169</v>
      </c>
      <c r="O39" s="31">
        <f>'Quarterly Population'!G46</f>
        <v>19680</v>
      </c>
      <c r="P39" s="32" t="e">
        <v>#N/A</v>
      </c>
      <c r="Q39" s="34">
        <f>'Haver Import '!B39</f>
        <v>-20</v>
      </c>
      <c r="R39" s="33" t="e">
        <v>#N/A</v>
      </c>
      <c r="S39" s="33" t="e">
        <v>#N/A</v>
      </c>
      <c r="T39" s="34">
        <f>'Haver Import '!E39</f>
        <v>2.698</v>
      </c>
      <c r="U39" s="34">
        <f>'Haver Import '!G39</f>
        <v>119.291</v>
      </c>
      <c r="V39" s="34">
        <f>'Haver Import '!F39</f>
        <v>269.738</v>
      </c>
      <c r="W39" s="35">
        <v>7.166666666666667</v>
      </c>
      <c r="X39" s="40">
        <v>0.10034832358360291</v>
      </c>
      <c r="Y39" s="37">
        <v>4.1504278779029846E-2</v>
      </c>
      <c r="Z39" s="60">
        <f>'US FoF clean'!AD100</f>
        <v>3.4340730634912393E-2</v>
      </c>
      <c r="AA39" s="38">
        <v>10.3</v>
      </c>
      <c r="AB39" s="37">
        <v>0.70509999779999999</v>
      </c>
      <c r="AC39" s="37">
        <v>0.28347884464999995</v>
      </c>
      <c r="AD39" s="37">
        <v>0.31901747273359837</v>
      </c>
      <c r="AE39" s="37">
        <v>8.1846817536648478E-2</v>
      </c>
      <c r="AF39" s="65">
        <f>'PSR Vintage'!B54</f>
        <v>7.2</v>
      </c>
      <c r="AG39" s="2">
        <v>10.930148161757399</v>
      </c>
    </row>
    <row r="40" spans="1:33" x14ac:dyDescent="0.25">
      <c r="A40" s="47" t="s">
        <v>57</v>
      </c>
      <c r="B40" s="48">
        <f>Raw!C45</f>
        <v>3642.3690000000001</v>
      </c>
      <c r="C40" s="48">
        <f>Raw!D45</f>
        <v>452.18099999999998</v>
      </c>
      <c r="D40" s="48">
        <f>Raw!E45</f>
        <v>3512.9</v>
      </c>
      <c r="E40" s="48">
        <f>Raw!F45</f>
        <v>707.5</v>
      </c>
      <c r="F40" s="48">
        <f>100*Raw!G45</f>
        <v>11.7</v>
      </c>
      <c r="G40" s="48">
        <f>100*Raw!H45</f>
        <v>-28.999999999999996</v>
      </c>
      <c r="H40" s="48">
        <f>100*Raw!I45</f>
        <v>3.5666666666666664</v>
      </c>
      <c r="I40" s="48">
        <f>Raw!J45</f>
        <v>34</v>
      </c>
      <c r="J40" s="48">
        <f>Raw!K45</f>
        <v>-5.0999999999999996</v>
      </c>
      <c r="K40" s="48">
        <f>Raw!L45</f>
        <v>1030</v>
      </c>
      <c r="L40" s="37">
        <v>80</v>
      </c>
      <c r="M40" s="31">
        <f>'Quarterly Population'!E47</f>
        <v>202034.75</v>
      </c>
      <c r="N40" s="31">
        <f>'Quarterly Population'!F47</f>
        <v>139877</v>
      </c>
      <c r="O40" s="31">
        <f>'Quarterly Population'!G47</f>
        <v>19786.75</v>
      </c>
      <c r="P40" s="32" t="e">
        <v>#N/A</v>
      </c>
      <c r="Q40" s="34">
        <f>'Haver Import '!B40</f>
        <v>-29</v>
      </c>
      <c r="R40" s="33" t="e">
        <v>#N/A</v>
      </c>
      <c r="S40" s="33" t="e">
        <v>#N/A</v>
      </c>
      <c r="T40" s="34">
        <f>'Haver Import '!E40</f>
        <v>3.081</v>
      </c>
      <c r="U40" s="34">
        <f>'Haver Import '!G40</f>
        <v>122.25800000000001</v>
      </c>
      <c r="V40" s="34">
        <f>'Haver Import '!F40</f>
        <v>274.512</v>
      </c>
      <c r="W40" s="35">
        <v>8.5666666666666664</v>
      </c>
      <c r="X40" s="40">
        <v>7.8183114528656006E-2</v>
      </c>
      <c r="Y40" s="37">
        <v>4.2264208197593689E-2</v>
      </c>
      <c r="Z40" s="60">
        <f>'US FoF clean'!AD101</f>
        <v>3.8373550154455913E-2</v>
      </c>
      <c r="AA40" s="38">
        <v>11.633333333333333</v>
      </c>
      <c r="AB40" s="37">
        <v>0.69920999719999999</v>
      </c>
      <c r="AC40" s="37">
        <v>0.27273826647499999</v>
      </c>
      <c r="AD40" s="37">
        <v>0.31861311489240257</v>
      </c>
      <c r="AE40" s="37">
        <v>8.1010518875439363E-2</v>
      </c>
      <c r="AF40" s="65">
        <f>'PSR Vintage'!B55</f>
        <v>8.6</v>
      </c>
      <c r="AG40" s="2">
        <v>11.7182986392526</v>
      </c>
    </row>
    <row r="41" spans="1:33" x14ac:dyDescent="0.25">
      <c r="A41" s="47" t="s">
        <v>58</v>
      </c>
      <c r="B41" s="48">
        <f>Raw!C46</f>
        <v>3660.4</v>
      </c>
      <c r="C41" s="48">
        <f>Raw!D46</f>
        <v>463.78</v>
      </c>
      <c r="D41" s="48">
        <f>Raw!E46</f>
        <v>3539.7</v>
      </c>
      <c r="E41" s="48">
        <f>Raw!F46</f>
        <v>721.1</v>
      </c>
      <c r="F41" s="48">
        <f>100*Raw!G46</f>
        <v>11.6</v>
      </c>
      <c r="G41" s="48">
        <f>100*Raw!H46</f>
        <v>-27</v>
      </c>
      <c r="H41" s="48">
        <f>100*Raw!I46</f>
        <v>3.5666666666666664</v>
      </c>
      <c r="I41" s="48">
        <f>Raw!J46</f>
        <v>29</v>
      </c>
      <c r="J41" s="48">
        <f>Raw!K46</f>
        <v>-9.4</v>
      </c>
      <c r="K41" s="48">
        <f>Raw!L46</f>
        <v>1038.0999999999999</v>
      </c>
      <c r="L41" s="37">
        <v>59</v>
      </c>
      <c r="M41" s="31">
        <f>'Quarterly Population'!E48</f>
        <v>202684.5</v>
      </c>
      <c r="N41" s="31">
        <f>'Quarterly Population'!F48</f>
        <v>140585</v>
      </c>
      <c r="O41" s="31">
        <f>'Quarterly Population'!G48</f>
        <v>19893.5</v>
      </c>
      <c r="P41" s="32" t="e">
        <v>#N/A</v>
      </c>
      <c r="Q41" s="34">
        <f>'Haver Import '!B41</f>
        <v>-27</v>
      </c>
      <c r="R41" s="33" t="e">
        <v>#N/A</v>
      </c>
      <c r="S41" s="33" t="e">
        <v>#N/A</v>
      </c>
      <c r="T41" s="34">
        <f>'Haver Import '!E41</f>
        <v>3.72</v>
      </c>
      <c r="U41" s="34">
        <f>'Haver Import '!G41</f>
        <v>125.29300000000001</v>
      </c>
      <c r="V41" s="34">
        <f>'Haver Import '!F41</f>
        <v>278.68900000000002</v>
      </c>
      <c r="W41" s="35">
        <v>8.4666666666666668</v>
      </c>
      <c r="X41" s="40">
        <v>5.7421911507844925E-2</v>
      </c>
      <c r="Y41" s="37">
        <v>4.0357086807489395E-2</v>
      </c>
      <c r="Z41" s="60">
        <f>'US FoF clean'!AD102</f>
        <v>4.4092160078079867E-2</v>
      </c>
      <c r="AA41" s="38">
        <v>11.6</v>
      </c>
      <c r="AB41" s="37">
        <v>0.69331999659999999</v>
      </c>
      <c r="AC41" s="37">
        <v>0.26199768829999998</v>
      </c>
      <c r="AD41" s="37">
        <v>0.31820875705120677</v>
      </c>
      <c r="AE41" s="37">
        <v>8.0174220214230291E-2</v>
      </c>
      <c r="AF41" s="65">
        <f>'PSR Vintage'!B56</f>
        <v>8.5</v>
      </c>
      <c r="AG41" s="2">
        <v>12.327659208514399</v>
      </c>
    </row>
    <row r="42" spans="1:33" x14ac:dyDescent="0.25">
      <c r="A42" s="47" t="s">
        <v>59</v>
      </c>
      <c r="B42" s="48">
        <f>Raw!C47</f>
        <v>3688.0219999999999</v>
      </c>
      <c r="C42" s="48">
        <f>Raw!D47</f>
        <v>456.24099999999999</v>
      </c>
      <c r="D42" s="48">
        <f>Raw!E47</f>
        <v>3576.9</v>
      </c>
      <c r="E42" s="48">
        <f>Raw!F47</f>
        <v>737.2</v>
      </c>
      <c r="F42" s="48">
        <f>100*Raw!G47</f>
        <v>12</v>
      </c>
      <c r="G42" s="48">
        <f>100*Raw!H47</f>
        <v>-19</v>
      </c>
      <c r="H42" s="48">
        <f>100*Raw!I47</f>
        <v>4.166666666666667</v>
      </c>
      <c r="I42" s="48">
        <f>Raw!J47</f>
        <v>25.7</v>
      </c>
      <c r="J42" s="48">
        <f>Raw!K47</f>
        <v>-19.3</v>
      </c>
      <c r="K42" s="48">
        <f>Raw!L47</f>
        <v>1051.2</v>
      </c>
      <c r="L42" s="37">
        <v>48</v>
      </c>
      <c r="M42" s="31">
        <f>'Quarterly Population'!E49</f>
        <v>203334.25</v>
      </c>
      <c r="N42" s="31">
        <f>'Quarterly Population'!F49</f>
        <v>141293</v>
      </c>
      <c r="O42" s="31">
        <f>'Quarterly Population'!G49</f>
        <v>20000.25</v>
      </c>
      <c r="P42" s="32" t="e">
        <v>#N/A</v>
      </c>
      <c r="Q42" s="34">
        <f>'Haver Import '!B42</f>
        <v>-19</v>
      </c>
      <c r="R42" s="33" t="e">
        <v>#N/A</v>
      </c>
      <c r="S42" s="33" t="e">
        <v>#N/A</v>
      </c>
      <c r="T42" s="34">
        <f>'Haver Import '!E42</f>
        <v>3.9670000000000001</v>
      </c>
      <c r="U42" s="34">
        <f>'Haver Import '!G42</f>
        <v>123.523</v>
      </c>
      <c r="V42" s="34">
        <f>'Haver Import '!F42</f>
        <v>275.81400000000002</v>
      </c>
      <c r="W42" s="35">
        <v>8.3666666666666654</v>
      </c>
      <c r="X42" s="40">
        <v>4.3351847678422928E-2</v>
      </c>
      <c r="Y42" s="37">
        <v>3.8173902779817581E-2</v>
      </c>
      <c r="Z42" s="60">
        <f>'US FoF clean'!AD103</f>
        <v>5.0642824512171239E-2</v>
      </c>
      <c r="AA42" s="38">
        <v>11.966666666666667</v>
      </c>
      <c r="AB42" s="37">
        <v>0.696817496275</v>
      </c>
      <c r="AC42" s="37">
        <v>0.26672576640000001</v>
      </c>
      <c r="AD42" s="37">
        <v>0.31744071765177884</v>
      </c>
      <c r="AE42" s="37">
        <v>7.9640279876779282E-2</v>
      </c>
      <c r="AF42" s="65">
        <f>'PSR Vintage'!B57</f>
        <v>8.4</v>
      </c>
      <c r="AG42" s="2">
        <v>12.8766452255307</v>
      </c>
    </row>
    <row r="43" spans="1:33" x14ac:dyDescent="0.25">
      <c r="A43" s="47" t="s">
        <v>60</v>
      </c>
      <c r="B43" s="48">
        <f>Raw!C48</f>
        <v>3624.8119999999999</v>
      </c>
      <c r="C43" s="48">
        <f>Raw!D48</f>
        <v>462.8</v>
      </c>
      <c r="D43" s="48">
        <f>Raw!E48</f>
        <v>3621</v>
      </c>
      <c r="E43" s="48">
        <f>Raw!F48</f>
        <v>754.5</v>
      </c>
      <c r="F43" s="48">
        <f>100*Raw!G48</f>
        <v>12.6</v>
      </c>
      <c r="G43" s="48">
        <f>100*Raw!H48</f>
        <v>5</v>
      </c>
      <c r="H43" s="48">
        <f>100*Raw!I48</f>
        <v>4.7666666666666666</v>
      </c>
      <c r="I43" s="48">
        <f>Raw!J48</f>
        <v>29.6</v>
      </c>
      <c r="J43" s="48">
        <f>Raw!K48</f>
        <v>-30.4</v>
      </c>
      <c r="K43" s="48">
        <f>Raw!L48</f>
        <v>1067.4000000000001</v>
      </c>
      <c r="L43" s="37">
        <v>54</v>
      </c>
      <c r="M43" s="31">
        <f>'Quarterly Population'!E50</f>
        <v>203984</v>
      </c>
      <c r="N43" s="31">
        <f>'Quarterly Population'!F50</f>
        <v>142001</v>
      </c>
      <c r="O43" s="31">
        <f>'Quarterly Population'!G50</f>
        <v>20107</v>
      </c>
      <c r="P43" s="32" t="e">
        <v>#N/A</v>
      </c>
      <c r="Q43" s="34">
        <f>'Haver Import '!B43</f>
        <v>5</v>
      </c>
      <c r="R43" s="33" t="e">
        <v>#N/A</v>
      </c>
      <c r="S43" s="33" t="e">
        <v>#N/A</v>
      </c>
      <c r="T43" s="34">
        <f>'Haver Import '!E43</f>
        <v>4.2290000000000001</v>
      </c>
      <c r="U43" s="34">
        <f>'Haver Import '!G43</f>
        <v>124.723</v>
      </c>
      <c r="V43" s="34">
        <f>'Haver Import '!F43</f>
        <v>278.67399999999998</v>
      </c>
      <c r="W43" s="35">
        <v>9.5333333333333332</v>
      </c>
      <c r="X43" s="40">
        <v>4.7023553401231766E-2</v>
      </c>
      <c r="Y43" s="37">
        <v>3.3546678721904755E-2</v>
      </c>
      <c r="Z43" s="60">
        <f>'US FoF clean'!AD104</f>
        <v>5.4522488642643377E-2</v>
      </c>
      <c r="AA43" s="38">
        <v>12.666666666666666</v>
      </c>
      <c r="AB43" s="37">
        <v>0.70031499595000002</v>
      </c>
      <c r="AC43" s="37">
        <v>0.27145384449999999</v>
      </c>
      <c r="AD43" s="37">
        <v>0.31667267825235096</v>
      </c>
      <c r="AE43" s="37">
        <v>7.9106339539328288E-2</v>
      </c>
      <c r="AF43" s="65">
        <f>'PSR Vintage'!B58</f>
        <v>9.5</v>
      </c>
      <c r="AG43" s="2">
        <v>12.8618254380249</v>
      </c>
    </row>
    <row r="44" spans="1:33" x14ac:dyDescent="0.25">
      <c r="A44" s="47" t="s">
        <v>61</v>
      </c>
      <c r="B44" s="48">
        <f>Raw!C49</f>
        <v>3752.46</v>
      </c>
      <c r="C44" s="48">
        <f>Raw!D49</f>
        <v>469.73899999999998</v>
      </c>
      <c r="D44" s="48">
        <f>Raw!E49</f>
        <v>3678.9</v>
      </c>
      <c r="E44" s="48">
        <f>Raw!F49</f>
        <v>774</v>
      </c>
      <c r="F44" s="48">
        <f>100*Raw!G49</f>
        <v>13.3</v>
      </c>
      <c r="G44" s="48">
        <f>100*Raw!H49</f>
        <v>0</v>
      </c>
      <c r="H44" s="48">
        <f>100*Raw!I49</f>
        <v>5.166666666666667</v>
      </c>
      <c r="I44" s="48">
        <f>Raw!J49</f>
        <v>28.4</v>
      </c>
      <c r="J44" s="48">
        <f>Raw!K49</f>
        <v>-38.200000000000003</v>
      </c>
      <c r="K44" s="48">
        <f>Raw!L49</f>
        <v>1086.0999999999999</v>
      </c>
      <c r="L44" s="37">
        <v>62</v>
      </c>
      <c r="M44" s="31">
        <f>'Quarterly Population'!E51</f>
        <v>204694.75</v>
      </c>
      <c r="N44" s="31">
        <f>'Quarterly Population'!F51</f>
        <v>142748.75</v>
      </c>
      <c r="O44" s="31">
        <f>'Quarterly Population'!G51</f>
        <v>20220.5</v>
      </c>
      <c r="P44" s="32" t="e">
        <v>#N/A</v>
      </c>
      <c r="Q44" s="34">
        <f>'Haver Import '!B44</f>
        <v>0</v>
      </c>
      <c r="R44" s="33" t="e">
        <v>#N/A</v>
      </c>
      <c r="S44" s="33" t="e">
        <v>#N/A</v>
      </c>
      <c r="T44" s="34">
        <f>'Haver Import '!E44</f>
        <v>4.6029999999999998</v>
      </c>
      <c r="U44" s="34">
        <f>'Haver Import '!G44</f>
        <v>126.36199999999999</v>
      </c>
      <c r="V44" s="34">
        <f>'Haver Import '!F44</f>
        <v>282.34699999999998</v>
      </c>
      <c r="W44" s="35">
        <v>9.9666666666666668</v>
      </c>
      <c r="X44" s="40">
        <v>4.7023553401231766E-2</v>
      </c>
      <c r="Y44" s="37">
        <v>3.7374503910541534E-2</v>
      </c>
      <c r="Z44" s="60">
        <f>'US FoF clean'!AD105</f>
        <v>5.9812925230301718E-2</v>
      </c>
      <c r="AA44" s="38">
        <v>13.266666666666667</v>
      </c>
      <c r="AB44" s="37">
        <v>0.70381249562500003</v>
      </c>
      <c r="AC44" s="37">
        <v>0.27618192259999996</v>
      </c>
      <c r="AD44" s="37">
        <v>0.31590463885292303</v>
      </c>
      <c r="AE44" s="37">
        <v>7.857239920187728E-2</v>
      </c>
      <c r="AF44" s="65">
        <f>'PSR Vintage'!B59</f>
        <v>10</v>
      </c>
      <c r="AG44" s="2">
        <v>13.003730445057601</v>
      </c>
    </row>
    <row r="45" spans="1:33" x14ac:dyDescent="0.25">
      <c r="A45" s="47" t="s">
        <v>62</v>
      </c>
      <c r="B45" s="48">
        <f>Raw!C50</f>
        <v>3875.8760000000002</v>
      </c>
      <c r="C45" s="48">
        <f>Raw!D50</f>
        <v>478.74099999999999</v>
      </c>
      <c r="D45" s="48">
        <f>Raw!E50</f>
        <v>3670.1</v>
      </c>
      <c r="E45" s="48">
        <f>Raw!F50</f>
        <v>782.2</v>
      </c>
      <c r="F45" s="48">
        <f>100*Raw!G50</f>
        <v>13.3</v>
      </c>
      <c r="G45" s="48">
        <f>100*Raw!H50</f>
        <v>27</v>
      </c>
      <c r="H45" s="48">
        <f>100*Raw!I50</f>
        <v>5.833333333333333</v>
      </c>
      <c r="I45" s="48">
        <f>Raw!J50</f>
        <v>25.1</v>
      </c>
      <c r="J45" s="48">
        <f>Raw!K50</f>
        <v>-45.6</v>
      </c>
      <c r="K45" s="48">
        <f>Raw!L50</f>
        <v>1088.5999999999999</v>
      </c>
      <c r="L45" s="37">
        <v>57</v>
      </c>
      <c r="M45" s="31">
        <f>'Quarterly Population'!E52</f>
        <v>205405.5</v>
      </c>
      <c r="N45" s="31">
        <f>'Quarterly Population'!F52</f>
        <v>143496.5</v>
      </c>
      <c r="O45" s="31">
        <f>'Quarterly Population'!G52</f>
        <v>20334</v>
      </c>
      <c r="P45" s="32" t="e">
        <v>#N/A</v>
      </c>
      <c r="Q45" s="34">
        <f>'Haver Import '!B45</f>
        <v>27</v>
      </c>
      <c r="R45" s="33" t="e">
        <v>#N/A</v>
      </c>
      <c r="S45" s="33" t="e">
        <v>#N/A</v>
      </c>
      <c r="T45" s="34">
        <f>'Haver Import '!E45</f>
        <v>5.13</v>
      </c>
      <c r="U45" s="34">
        <f>'Haver Import '!G45</f>
        <v>129.25200000000001</v>
      </c>
      <c r="V45" s="34">
        <f>'Haver Import '!F45</f>
        <v>286.01499999999999</v>
      </c>
      <c r="W45" s="35">
        <v>9.9</v>
      </c>
      <c r="X45" s="40">
        <v>6.6817134618759155E-2</v>
      </c>
      <c r="Y45" s="37">
        <v>4.0047995746135712E-2</v>
      </c>
      <c r="Z45" s="60">
        <f>'US FoF clean'!AD106</f>
        <v>6.3178504623883372E-2</v>
      </c>
      <c r="AA45" s="38">
        <v>13.3</v>
      </c>
      <c r="AB45" s="37">
        <v>0.70730999530000005</v>
      </c>
      <c r="AC45" s="37">
        <v>0.2809100007</v>
      </c>
      <c r="AD45" s="37">
        <v>0.31513659945349504</v>
      </c>
      <c r="AE45" s="37">
        <v>7.8038458864426299E-2</v>
      </c>
      <c r="AF45" s="65">
        <f>'PSR Vintage'!B60</f>
        <v>9.9</v>
      </c>
      <c r="AG45" s="2">
        <v>13.7442201095554</v>
      </c>
    </row>
    <row r="46" spans="1:33" x14ac:dyDescent="0.25">
      <c r="A46" s="47" t="s">
        <v>63</v>
      </c>
      <c r="B46" s="48">
        <f>Raw!C51</f>
        <v>4038.5039999999999</v>
      </c>
      <c r="C46" s="48">
        <f>Raw!D51</f>
        <v>481.495</v>
      </c>
      <c r="D46" s="48">
        <f>Raw!E51</f>
        <v>3743.3</v>
      </c>
      <c r="E46" s="48">
        <f>Raw!F51</f>
        <v>805.3</v>
      </c>
      <c r="F46" s="48">
        <f>100*Raw!G51</f>
        <v>13.4</v>
      </c>
      <c r="G46" s="48">
        <f>100*Raw!H51</f>
        <v>63</v>
      </c>
      <c r="H46" s="48">
        <f>100*Raw!I51</f>
        <v>5.9333333333333336</v>
      </c>
      <c r="I46" s="48">
        <f>Raw!J51</f>
        <v>33.799999999999997</v>
      </c>
      <c r="J46" s="48">
        <f>Raw!K51</f>
        <v>-47.4</v>
      </c>
      <c r="K46" s="48">
        <f>Raw!L51</f>
        <v>1135.2</v>
      </c>
      <c r="L46" s="37">
        <v>79</v>
      </c>
      <c r="M46" s="31">
        <f>'Quarterly Population'!E53</f>
        <v>206116.25</v>
      </c>
      <c r="N46" s="31">
        <f>'Quarterly Population'!F53</f>
        <v>144244.25</v>
      </c>
      <c r="O46" s="31">
        <f>'Quarterly Population'!G53</f>
        <v>20447.5</v>
      </c>
      <c r="P46" s="32" t="e">
        <v>#N/A</v>
      </c>
      <c r="Q46" s="34">
        <f>'Haver Import '!B46</f>
        <v>63</v>
      </c>
      <c r="R46" s="33" t="e">
        <v>#N/A</v>
      </c>
      <c r="S46" s="33" t="e">
        <v>#N/A</v>
      </c>
      <c r="T46" s="34">
        <f>'Haver Import '!E46</f>
        <v>7.3639999999999999</v>
      </c>
      <c r="U46" s="34">
        <f>'Haver Import '!G46</f>
        <v>126.637</v>
      </c>
      <c r="V46" s="34">
        <f>'Haver Import '!F46</f>
        <v>289.59199999999998</v>
      </c>
      <c r="W46" s="35">
        <v>9.9666666666666668</v>
      </c>
      <c r="X46" s="40">
        <v>0.11192838102579117</v>
      </c>
      <c r="Y46" s="37">
        <v>4.2510662227869034E-2</v>
      </c>
      <c r="Z46" s="60">
        <f>'US FoF clean'!AD107</f>
        <v>6.5222796209840048E-2</v>
      </c>
      <c r="AA46" s="38">
        <v>13.366666666666667</v>
      </c>
      <c r="AB46" s="37">
        <v>0.69973626654999999</v>
      </c>
      <c r="AC46" s="37">
        <v>0.27423694447499997</v>
      </c>
      <c r="AD46" s="37">
        <v>0.31573716105668792</v>
      </c>
      <c r="AE46" s="37">
        <v>7.7994048313548919E-2</v>
      </c>
      <c r="AF46" s="65">
        <f>'PSR Vintage'!B61</f>
        <v>10</v>
      </c>
      <c r="AG46" s="2">
        <v>12.6164699258228</v>
      </c>
    </row>
    <row r="47" spans="1:33" x14ac:dyDescent="0.25">
      <c r="A47" s="47" t="s">
        <v>64</v>
      </c>
      <c r="B47" s="48">
        <f>Raw!C52</f>
        <v>4112.3980000000001</v>
      </c>
      <c r="C47" s="48">
        <f>Raw!D52</f>
        <v>495.14600000000002</v>
      </c>
      <c r="D47" s="48">
        <f>Raw!E52</f>
        <v>3797.8</v>
      </c>
      <c r="E47" s="48">
        <f>Raw!F52</f>
        <v>826.4</v>
      </c>
      <c r="F47" s="48">
        <f>100*Raw!G52</f>
        <v>13.8</v>
      </c>
      <c r="G47" s="48">
        <f>100*Raw!H52</f>
        <v>41</v>
      </c>
      <c r="H47" s="48">
        <f>100*Raw!I52</f>
        <v>5.9000000000000012</v>
      </c>
      <c r="I47" s="48">
        <f>Raw!J52</f>
        <v>35.200000000000003</v>
      </c>
      <c r="J47" s="48">
        <f>Raw!K52</f>
        <v>-53.8</v>
      </c>
      <c r="K47" s="48">
        <f>Raw!L52</f>
        <v>1156.3</v>
      </c>
      <c r="L47" s="37">
        <v>74</v>
      </c>
      <c r="M47" s="31">
        <f>'Quarterly Population'!E54</f>
        <v>206827</v>
      </c>
      <c r="N47" s="31">
        <f>'Quarterly Population'!F54</f>
        <v>144992</v>
      </c>
      <c r="O47" s="31">
        <f>'Quarterly Population'!G54</f>
        <v>20561</v>
      </c>
      <c r="P47" s="53">
        <f>'Haver Import '!K47</f>
        <v>7.42</v>
      </c>
      <c r="Q47" s="34">
        <f>'Haver Import '!B47</f>
        <v>41</v>
      </c>
      <c r="R47" s="33" t="e">
        <v>#N/A</v>
      </c>
      <c r="S47" s="33" t="e">
        <v>#N/A</v>
      </c>
      <c r="T47" s="34">
        <f>'Haver Import '!E47</f>
        <v>7.6429999999999998</v>
      </c>
      <c r="U47" s="34">
        <f>'Haver Import '!G47</f>
        <v>129.52600000000001</v>
      </c>
      <c r="V47" s="34">
        <f>'Haver Import '!F47</f>
        <v>295.363</v>
      </c>
      <c r="W47" s="35">
        <v>10.466666666666667</v>
      </c>
      <c r="X47" s="40">
        <v>0.14134740829467773</v>
      </c>
      <c r="Y47" s="37">
        <v>3.8492247462272644E-2</v>
      </c>
      <c r="Z47" s="60">
        <f>'US FoF clean'!AD108</f>
        <v>6.8742530377874006E-2</v>
      </c>
      <c r="AA47" s="38">
        <v>13.833333333333334</v>
      </c>
      <c r="AB47" s="37">
        <v>0.69216253780000003</v>
      </c>
      <c r="AC47" s="37">
        <v>0.26756388824999999</v>
      </c>
      <c r="AD47" s="37">
        <v>0.3163377226598808</v>
      </c>
      <c r="AE47" s="37">
        <v>7.7949637762671567E-2</v>
      </c>
      <c r="AF47" s="65">
        <f>'PSR Vintage'!B62</f>
        <v>10.5</v>
      </c>
      <c r="AG47" s="2">
        <v>12.1249835885528</v>
      </c>
    </row>
    <row r="48" spans="1:33" x14ac:dyDescent="0.25">
      <c r="A48" s="47" t="s">
        <v>65</v>
      </c>
      <c r="B48" s="48">
        <f>Raw!C53</f>
        <v>4172.7860000000001</v>
      </c>
      <c r="C48" s="48">
        <f>Raw!D53</f>
        <v>507.89100000000002</v>
      </c>
      <c r="D48" s="48">
        <f>Raw!E53</f>
        <v>3817.7</v>
      </c>
      <c r="E48" s="48">
        <f>Raw!F53</f>
        <v>838.8</v>
      </c>
      <c r="F48" s="48">
        <f>100*Raw!G53</f>
        <v>13.600000000000001</v>
      </c>
      <c r="G48" s="48">
        <f>100*Raw!H53</f>
        <v>25</v>
      </c>
      <c r="H48" s="48">
        <f>100*Raw!I53</f>
        <v>6.0333333333333341</v>
      </c>
      <c r="I48" s="48">
        <f>Raw!J53</f>
        <v>38.4</v>
      </c>
      <c r="J48" s="48">
        <f>Raw!K53</f>
        <v>-53.5</v>
      </c>
      <c r="K48" s="48">
        <f>Raw!L53</f>
        <v>1177.7</v>
      </c>
      <c r="L48" s="37">
        <v>83</v>
      </c>
      <c r="M48" s="31">
        <f>'Quarterly Population'!E55</f>
        <v>207441.25</v>
      </c>
      <c r="N48" s="31">
        <f>'Quarterly Population'!F55</f>
        <v>145739</v>
      </c>
      <c r="O48" s="31">
        <f>'Quarterly Population'!G55</f>
        <v>20675.75</v>
      </c>
      <c r="P48" s="53">
        <f>'Haver Import '!K48</f>
        <v>7.66</v>
      </c>
      <c r="Q48" s="34">
        <f>'Haver Import '!B48</f>
        <v>25</v>
      </c>
      <c r="R48" s="33" t="e">
        <v>#N/A</v>
      </c>
      <c r="S48" s="33" t="e">
        <v>#N/A</v>
      </c>
      <c r="T48" s="34">
        <f>'Haver Import '!E48</f>
        <v>8.1489999999999991</v>
      </c>
      <c r="U48" s="34">
        <f>'Haver Import '!G48</f>
        <v>134.04300000000001</v>
      </c>
      <c r="V48" s="34">
        <f>'Haver Import '!F48</f>
        <v>302.822</v>
      </c>
      <c r="W48" s="35">
        <v>10.166666666666666</v>
      </c>
      <c r="X48" s="40">
        <v>0.15947313606739044</v>
      </c>
      <c r="Y48" s="37">
        <v>4.4411234557628632E-2</v>
      </c>
      <c r="Z48" s="60">
        <f>'US FoF clean'!AD109</f>
        <v>7.4106240629808931E-2</v>
      </c>
      <c r="AA48" s="38">
        <v>13.566666666666666</v>
      </c>
      <c r="AB48" s="37">
        <v>0.68458880905000008</v>
      </c>
      <c r="AC48" s="37">
        <v>0.26089083202500002</v>
      </c>
      <c r="AD48" s="37">
        <v>0.31693828426307369</v>
      </c>
      <c r="AE48" s="37">
        <v>7.7905227211794201E-2</v>
      </c>
      <c r="AF48" s="65">
        <f>'PSR Vintage'!B63</f>
        <v>10.199999999999999</v>
      </c>
      <c r="AG48" s="2">
        <v>12.0218958031609</v>
      </c>
    </row>
    <row r="49" spans="1:33" x14ac:dyDescent="0.25">
      <c r="A49" s="47" t="s">
        <v>66</v>
      </c>
      <c r="B49" s="48">
        <f>Raw!C54</f>
        <v>4294.4979999999996</v>
      </c>
      <c r="C49" s="48">
        <f>Raw!D54</f>
        <v>524.08600000000001</v>
      </c>
      <c r="D49" s="48">
        <f>Raw!E54</f>
        <v>3862.2</v>
      </c>
      <c r="E49" s="48">
        <f>Raw!F54</f>
        <v>853.8</v>
      </c>
      <c r="F49" s="48">
        <f>100*Raw!G54</f>
        <v>13.100000000000001</v>
      </c>
      <c r="G49" s="48">
        <f>100*Raw!H54</f>
        <v>32</v>
      </c>
      <c r="H49" s="48">
        <f>100*Raw!I54</f>
        <v>5.9333333333333336</v>
      </c>
      <c r="I49" s="48">
        <f>Raw!J54</f>
        <v>42.5</v>
      </c>
      <c r="J49" s="48">
        <f>Raw!K54</f>
        <v>-54.1</v>
      </c>
      <c r="K49" s="48">
        <f>Raw!L54</f>
        <v>1190.3</v>
      </c>
      <c r="L49" s="37">
        <v>84</v>
      </c>
      <c r="M49" s="31">
        <f>'Quarterly Population'!E56</f>
        <v>208055.5</v>
      </c>
      <c r="N49" s="31">
        <f>'Quarterly Population'!F56</f>
        <v>146486</v>
      </c>
      <c r="O49" s="31">
        <f>'Quarterly Population'!G56</f>
        <v>20790.5</v>
      </c>
      <c r="P49" s="53">
        <f>'Haver Import '!K49</f>
        <v>7.55</v>
      </c>
      <c r="Q49" s="34">
        <f>'Haver Import '!B49</f>
        <v>32</v>
      </c>
      <c r="R49" s="33" t="e">
        <v>#N/A</v>
      </c>
      <c r="S49" s="33" t="e">
        <v>#N/A</v>
      </c>
      <c r="T49" s="34">
        <f>'Haver Import '!E49</f>
        <v>8.5289999999999999</v>
      </c>
      <c r="U49" s="34">
        <f>'Haver Import '!G49</f>
        <v>139.607</v>
      </c>
      <c r="V49" s="34">
        <f>'Haver Import '!F49</f>
        <v>309.45400000000001</v>
      </c>
      <c r="W49" s="35">
        <v>9.6</v>
      </c>
      <c r="X49" s="40">
        <v>0.18299302458763123</v>
      </c>
      <c r="Y49" s="37">
        <v>4.6415701508522034E-2</v>
      </c>
      <c r="Z49" s="60">
        <f>'US FoF clean'!AD110</f>
        <v>7.8628810744084732E-2</v>
      </c>
      <c r="AA49" s="38">
        <v>13.133333333333333</v>
      </c>
      <c r="AB49" s="37">
        <v>0.67701508030000002</v>
      </c>
      <c r="AC49" s="37">
        <v>0.25421777579999999</v>
      </c>
      <c r="AD49" s="37">
        <v>0.31753884586626652</v>
      </c>
      <c r="AE49" s="37">
        <v>7.7860816660916821E-2</v>
      </c>
      <c r="AF49" s="65">
        <f>'PSR Vintage'!B64</f>
        <v>9.6</v>
      </c>
      <c r="AG49" s="2">
        <v>12.2133894549213</v>
      </c>
    </row>
    <row r="50" spans="1:33" x14ac:dyDescent="0.25">
      <c r="A50" s="47" t="s">
        <v>67</v>
      </c>
      <c r="B50" s="48">
        <f>Raw!C55</f>
        <v>4452.8630000000003</v>
      </c>
      <c r="C50" s="48">
        <f>Raw!D55</f>
        <v>531.33299999999997</v>
      </c>
      <c r="D50" s="48">
        <f>Raw!E55</f>
        <v>3879.9</v>
      </c>
      <c r="E50" s="48">
        <f>Raw!F55</f>
        <v>866.8</v>
      </c>
      <c r="F50" s="48">
        <f>100*Raw!G55</f>
        <v>12.4</v>
      </c>
      <c r="G50" s="48">
        <f>100*Raw!H55</f>
        <v>50</v>
      </c>
      <c r="H50" s="48">
        <f>100*Raw!I55</f>
        <v>5.7666666666666666</v>
      </c>
      <c r="I50" s="48">
        <f>Raw!J55</f>
        <v>45</v>
      </c>
      <c r="J50" s="48">
        <f>Raw!K55</f>
        <v>-45.4</v>
      </c>
      <c r="K50" s="48">
        <f>Raw!L55</f>
        <v>1230.5999999999999</v>
      </c>
      <c r="L50" s="37">
        <v>103</v>
      </c>
      <c r="M50" s="31">
        <f>'Quarterly Population'!E57</f>
        <v>208669.75</v>
      </c>
      <c r="N50" s="31">
        <f>'Quarterly Population'!F57</f>
        <v>147233</v>
      </c>
      <c r="O50" s="31">
        <f>'Quarterly Population'!G57</f>
        <v>20905.25</v>
      </c>
      <c r="P50" s="53">
        <f>'Haver Import '!K50</f>
        <v>7.35</v>
      </c>
      <c r="Q50" s="34">
        <f>'Haver Import '!B50</f>
        <v>50</v>
      </c>
      <c r="R50" s="33" t="e">
        <v>#N/A</v>
      </c>
      <c r="S50" s="33" t="e">
        <v>#N/A</v>
      </c>
      <c r="T50" s="34">
        <f>'Haver Import '!E50</f>
        <v>8.2569999999999997</v>
      </c>
      <c r="U50" s="34">
        <f>'Haver Import '!G50</f>
        <v>138.43700000000001</v>
      </c>
      <c r="V50" s="34">
        <f>'Haver Import '!F50</f>
        <v>316.03800000000001</v>
      </c>
      <c r="W50" s="35">
        <v>8.9666666666666668</v>
      </c>
      <c r="X50" s="40">
        <v>0.21969184279441833</v>
      </c>
      <c r="Y50" s="37">
        <v>4.729890450835228E-2</v>
      </c>
      <c r="Z50" s="60">
        <f>'US FoF clean'!AD111</f>
        <v>8.0895335371062971E-2</v>
      </c>
      <c r="AA50" s="38">
        <v>12.366666666666667</v>
      </c>
      <c r="AB50" s="37">
        <v>0.68308130837500003</v>
      </c>
      <c r="AC50" s="37">
        <v>0.25245369672500001</v>
      </c>
      <c r="AD50" s="37">
        <v>0.31721255182988833</v>
      </c>
      <c r="AE50" s="37">
        <v>7.7780929695317316E-2</v>
      </c>
      <c r="AF50" s="65">
        <f>'PSR Vintage'!B65</f>
        <v>9</v>
      </c>
      <c r="AG50" s="2">
        <v>11.759329271210101</v>
      </c>
    </row>
    <row r="51" spans="1:33" x14ac:dyDescent="0.25">
      <c r="A51" s="47" t="s">
        <v>68</v>
      </c>
      <c r="B51" s="48">
        <f>Raw!C56</f>
        <v>4517.7610000000004</v>
      </c>
      <c r="C51" s="48">
        <f>Raw!D56</f>
        <v>551.27200000000005</v>
      </c>
      <c r="D51" s="48">
        <f>Raw!E56</f>
        <v>3920.2</v>
      </c>
      <c r="E51" s="48">
        <f>Raw!F56</f>
        <v>880.8</v>
      </c>
      <c r="F51" s="48">
        <f>100*Raw!G56</f>
        <v>11.6</v>
      </c>
      <c r="G51" s="48">
        <f>100*Raw!H56</f>
        <v>28.999999999999996</v>
      </c>
      <c r="H51" s="48">
        <f>100*Raw!I56</f>
        <v>5.7</v>
      </c>
      <c r="I51" s="48">
        <f>Raw!J56</f>
        <v>46.3</v>
      </c>
      <c r="J51" s="48">
        <f>Raw!K56</f>
        <v>-42</v>
      </c>
      <c r="K51" s="48">
        <f>Raw!L56</f>
        <v>1266.4000000000001</v>
      </c>
      <c r="L51" s="37">
        <v>92</v>
      </c>
      <c r="M51" s="31">
        <f>'Quarterly Population'!E58</f>
        <v>209284</v>
      </c>
      <c r="N51" s="31">
        <f>'Quarterly Population'!F58</f>
        <v>147980</v>
      </c>
      <c r="O51" s="31">
        <f>'Quarterly Population'!G58</f>
        <v>21020</v>
      </c>
      <c r="P51" s="53">
        <f>'Haver Import '!K51</f>
        <v>7.34</v>
      </c>
      <c r="Q51" s="34">
        <f>'Haver Import '!B51</f>
        <v>29</v>
      </c>
      <c r="R51" s="33" t="e">
        <v>#N/A</v>
      </c>
      <c r="S51" s="33" t="e">
        <v>#N/A</v>
      </c>
      <c r="T51" s="34">
        <f>'Haver Import '!E51</f>
        <v>8.67</v>
      </c>
      <c r="U51" s="34">
        <f>'Haver Import '!G51</f>
        <v>144.90699999999998</v>
      </c>
      <c r="V51" s="34">
        <f>'Haver Import '!F51</f>
        <v>324.46199999999999</v>
      </c>
      <c r="W51" s="35">
        <v>8.0666666666666664</v>
      </c>
      <c r="X51" s="40">
        <v>0.24142713844776154</v>
      </c>
      <c r="Y51" s="37">
        <v>4.3138153851032257E-2</v>
      </c>
      <c r="Z51" s="60">
        <f>'US FoF clean'!AD112</f>
        <v>8.3618420647101982E-2</v>
      </c>
      <c r="AA51" s="38">
        <v>11.633333333333333</v>
      </c>
      <c r="AB51" s="37">
        <v>0.68914753644999993</v>
      </c>
      <c r="AC51" s="37">
        <v>0.25068961764999997</v>
      </c>
      <c r="AD51" s="37">
        <v>0.31688625779351015</v>
      </c>
      <c r="AE51" s="37">
        <v>7.7701042729717826E-2</v>
      </c>
      <c r="AF51" s="65">
        <f>'PSR Vintage'!B66</f>
        <v>8.1</v>
      </c>
      <c r="AG51" s="2">
        <v>11.4609846436942</v>
      </c>
    </row>
    <row r="52" spans="1:33" x14ac:dyDescent="0.25">
      <c r="A52" s="47" t="s">
        <v>69</v>
      </c>
      <c r="B52" s="48">
        <f>Raw!C57</f>
        <v>4643.0889999999999</v>
      </c>
      <c r="C52" s="48">
        <f>Raw!D57</f>
        <v>566.72400000000005</v>
      </c>
      <c r="D52" s="48">
        <f>Raw!E57</f>
        <v>3996.4</v>
      </c>
      <c r="E52" s="48">
        <f>Raw!F57</f>
        <v>905.8</v>
      </c>
      <c r="F52" s="48">
        <f>100*Raw!G57</f>
        <v>12</v>
      </c>
      <c r="G52" s="48">
        <f>100*Raw!H57</f>
        <v>19</v>
      </c>
      <c r="H52" s="48">
        <f>100*Raw!I57</f>
        <v>5.5666666666666664</v>
      </c>
      <c r="I52" s="48">
        <f>Raw!J57</f>
        <v>49.1</v>
      </c>
      <c r="J52" s="48">
        <f>Raw!K57</f>
        <v>-40.700000000000003</v>
      </c>
      <c r="K52" s="48">
        <f>Raw!L57</f>
        <v>1290.5999999999999</v>
      </c>
      <c r="L52" s="37">
        <v>100</v>
      </c>
      <c r="M52" s="31">
        <f>'Quarterly Population'!E59</f>
        <v>209802.25</v>
      </c>
      <c r="N52" s="31">
        <f>'Quarterly Population'!F59</f>
        <v>148716.25</v>
      </c>
      <c r="O52" s="31">
        <f>'Quarterly Population'!G59</f>
        <v>21146.25</v>
      </c>
      <c r="P52" s="53">
        <f>'Haver Import '!K52</f>
        <v>7.41</v>
      </c>
      <c r="Q52" s="34">
        <f>'Haver Import '!B52</f>
        <v>19</v>
      </c>
      <c r="R52" s="33" t="e">
        <v>#N/A</v>
      </c>
      <c r="S52" s="33" t="e">
        <v>#N/A</v>
      </c>
      <c r="T52" s="34">
        <f>'Haver Import '!E52</f>
        <v>9.2739999999999991</v>
      </c>
      <c r="U52" s="34">
        <f>'Haver Import '!G52</f>
        <v>150.80000000000001</v>
      </c>
      <c r="V52" s="34">
        <f>'Haver Import '!F52</f>
        <v>334.40800000000002</v>
      </c>
      <c r="W52" s="35">
        <v>8.5333333333333332</v>
      </c>
      <c r="X52" s="40">
        <v>0.25566542148590088</v>
      </c>
      <c r="Y52" s="37">
        <v>4.7484267503023148E-2</v>
      </c>
      <c r="Z52" s="60">
        <f>'US FoF clean'!AD113</f>
        <v>8.5410636109183993E-2</v>
      </c>
      <c r="AA52" s="38">
        <v>11.966666666666667</v>
      </c>
      <c r="AB52" s="37">
        <v>0.69521376452499994</v>
      </c>
      <c r="AC52" s="37">
        <v>0.24892553857499999</v>
      </c>
      <c r="AD52" s="37">
        <v>0.31655996375713197</v>
      </c>
      <c r="AE52" s="37">
        <v>7.7621155764118308E-2</v>
      </c>
      <c r="AF52" s="65">
        <f>'PSR Vintage'!B67</f>
        <v>8.5</v>
      </c>
      <c r="AG52" s="2">
        <v>10.9960117204726</v>
      </c>
    </row>
    <row r="53" spans="1:33" x14ac:dyDescent="0.25">
      <c r="A53" s="47" t="s">
        <v>70</v>
      </c>
      <c r="B53" s="48">
        <f>Raw!C58</f>
        <v>4889.875</v>
      </c>
      <c r="C53" s="48">
        <f>Raw!D58</f>
        <v>585.423</v>
      </c>
      <c r="D53" s="48">
        <f>Raw!E58</f>
        <v>4156.6000000000004</v>
      </c>
      <c r="E53" s="48">
        <f>Raw!F58</f>
        <v>949.9</v>
      </c>
      <c r="F53" s="48">
        <f>100*Raw!G58</f>
        <v>13.4</v>
      </c>
      <c r="G53" s="48">
        <f>100*Raw!H58</f>
        <v>21</v>
      </c>
      <c r="H53" s="48">
        <f>100*Raw!I58</f>
        <v>5.3666666666666663</v>
      </c>
      <c r="I53" s="48">
        <f>Raw!J58</f>
        <v>51.7</v>
      </c>
      <c r="J53" s="48">
        <f>Raw!K58</f>
        <v>-43.6</v>
      </c>
      <c r="K53" s="48">
        <f>Raw!L58</f>
        <v>1328.9</v>
      </c>
      <c r="L53" s="37">
        <v>86</v>
      </c>
      <c r="M53" s="31">
        <f>'Quarterly Population'!E60</f>
        <v>210320.5</v>
      </c>
      <c r="N53" s="31">
        <f>'Quarterly Population'!F60</f>
        <v>149452.5</v>
      </c>
      <c r="O53" s="31">
        <f>'Quarterly Population'!G60</f>
        <v>21272.5</v>
      </c>
      <c r="P53" s="53">
        <f>'Haver Import '!K53</f>
        <v>7.43</v>
      </c>
      <c r="Q53" s="34">
        <f>'Haver Import '!B53</f>
        <v>21</v>
      </c>
      <c r="R53" s="33" t="e">
        <v>#N/A</v>
      </c>
      <c r="S53" s="33" t="e">
        <v>#N/A</v>
      </c>
      <c r="T53" s="34">
        <f>'Haver Import '!E53</f>
        <v>9.7010000000000005</v>
      </c>
      <c r="U53" s="34">
        <f>'Haver Import '!G53</f>
        <v>157.96600000000001</v>
      </c>
      <c r="V53" s="34">
        <f>'Haver Import '!F53</f>
        <v>343.55200000000002</v>
      </c>
      <c r="W53" s="35">
        <v>10</v>
      </c>
      <c r="X53" s="40">
        <v>0.27117282152175903</v>
      </c>
      <c r="Y53" s="37">
        <v>4.896613210439682E-2</v>
      </c>
      <c r="Z53" s="60">
        <f>'US FoF clean'!AD114</f>
        <v>8.7803301974664669E-2</v>
      </c>
      <c r="AA53" s="38">
        <v>13.433333333333334</v>
      </c>
      <c r="AB53" s="37">
        <v>0.70127999259999996</v>
      </c>
      <c r="AC53" s="37">
        <v>0.24716145950000001</v>
      </c>
      <c r="AD53" s="37">
        <v>0.31623366972075379</v>
      </c>
      <c r="AE53" s="37">
        <v>7.7541268798518803E-2</v>
      </c>
      <c r="AF53" s="65">
        <f>'PSR Vintage'!B68</f>
        <v>10</v>
      </c>
      <c r="AG53" s="2">
        <v>11.3157209783265</v>
      </c>
    </row>
    <row r="54" spans="1:33" x14ac:dyDescent="0.25">
      <c r="A54" s="47" t="s">
        <v>71</v>
      </c>
      <c r="B54" s="48">
        <f>Raw!C59</f>
        <v>4913.8329999999996</v>
      </c>
      <c r="C54" s="48">
        <f>Raw!D59</f>
        <v>597.54600000000005</v>
      </c>
      <c r="D54" s="48">
        <f>Raw!E59</f>
        <v>4188.1000000000004</v>
      </c>
      <c r="E54" s="48">
        <f>Raw!F59</f>
        <v>968.7</v>
      </c>
      <c r="F54" s="48">
        <f>100*Raw!G59</f>
        <v>12.6</v>
      </c>
      <c r="G54" s="48">
        <f>100*Raw!H59</f>
        <v>11</v>
      </c>
      <c r="H54" s="48">
        <f>100*Raw!I59</f>
        <v>4.9333333333333336</v>
      </c>
      <c r="I54" s="48">
        <f>Raw!J59</f>
        <v>55.4</v>
      </c>
      <c r="J54" s="48">
        <f>Raw!K59</f>
        <v>-31.5</v>
      </c>
      <c r="K54" s="48">
        <f>Raw!L59</f>
        <v>1377.5</v>
      </c>
      <c r="L54" s="37">
        <v>65</v>
      </c>
      <c r="M54" s="31">
        <f>'Quarterly Population'!E61</f>
        <v>210838.75</v>
      </c>
      <c r="N54" s="31">
        <f>'Quarterly Population'!F61</f>
        <v>150188.75</v>
      </c>
      <c r="O54" s="31">
        <f>'Quarterly Population'!G61</f>
        <v>21398.75</v>
      </c>
      <c r="P54" s="53">
        <f>'Haver Import '!K54</f>
        <v>7.45</v>
      </c>
      <c r="Q54" s="34">
        <f>'Haver Import '!B54</f>
        <v>11</v>
      </c>
      <c r="R54" s="33" t="e">
        <v>#N/A</v>
      </c>
      <c r="S54" s="33" t="e">
        <v>#N/A</v>
      </c>
      <c r="T54" s="34">
        <f>'Haver Import '!E54</f>
        <v>9.6270000000000007</v>
      </c>
      <c r="U54" s="34">
        <f>'Haver Import '!G54</f>
        <v>160.85900000000001</v>
      </c>
      <c r="V54" s="34">
        <f>'Haver Import '!F54</f>
        <v>351.55</v>
      </c>
      <c r="W54" s="35">
        <v>9.4333333333333336</v>
      </c>
      <c r="X54" s="40">
        <v>0.2793070375919342</v>
      </c>
      <c r="Y54" s="37">
        <v>4.9796473234891891E-2</v>
      </c>
      <c r="Z54" s="60">
        <f>'US FoF clean'!AD115</f>
        <v>8.9020054046366093E-2</v>
      </c>
      <c r="AA54" s="38">
        <v>12.533333333333333</v>
      </c>
      <c r="AB54" s="37">
        <v>0.69823249394999998</v>
      </c>
      <c r="AC54" s="37">
        <v>0.24499930077500001</v>
      </c>
      <c r="AD54" s="37">
        <v>0.31680928230257477</v>
      </c>
      <c r="AE54" s="37">
        <v>7.7510942017773962E-2</v>
      </c>
      <c r="AF54" s="65">
        <f>'PSR Vintage'!B69</f>
        <v>9.4</v>
      </c>
      <c r="AG54" s="2">
        <v>11.336552309479501</v>
      </c>
    </row>
    <row r="55" spans="1:33" x14ac:dyDescent="0.25">
      <c r="A55" s="47" t="s">
        <v>72</v>
      </c>
      <c r="B55" s="48">
        <f>Raw!C60</f>
        <v>4953.6419999999998</v>
      </c>
      <c r="C55" s="48">
        <f>Raw!D60</f>
        <v>616.45500000000004</v>
      </c>
      <c r="D55" s="48">
        <f>Raw!E60</f>
        <v>4223.5</v>
      </c>
      <c r="E55" s="48">
        <f>Raw!F60</f>
        <v>995.7</v>
      </c>
      <c r="F55" s="48">
        <f>100*Raw!G60</f>
        <v>13.3</v>
      </c>
      <c r="G55" s="48">
        <f>100*Raw!H60</f>
        <v>9</v>
      </c>
      <c r="H55" s="48">
        <f>100*Raw!I60</f>
        <v>4.9333333333333336</v>
      </c>
      <c r="I55" s="48">
        <f>Raw!J60</f>
        <v>51.7</v>
      </c>
      <c r="J55" s="48">
        <f>Raw!K60</f>
        <v>-35</v>
      </c>
      <c r="K55" s="48">
        <f>Raw!L60</f>
        <v>1413.9</v>
      </c>
      <c r="L55" s="37">
        <v>72</v>
      </c>
      <c r="M55" s="31">
        <f>'Quarterly Population'!E62</f>
        <v>211357</v>
      </c>
      <c r="N55" s="31">
        <f>'Quarterly Population'!F62</f>
        <v>150925</v>
      </c>
      <c r="O55" s="31">
        <f>'Quarterly Population'!G62</f>
        <v>21525</v>
      </c>
      <c r="P55" s="53">
        <f>'Haver Import '!K55</f>
        <v>7.64</v>
      </c>
      <c r="Q55" s="34">
        <f>'Haver Import '!B55</f>
        <v>9</v>
      </c>
      <c r="R55" s="33" t="e">
        <v>#N/A</v>
      </c>
      <c r="S55" s="33" t="e">
        <v>#N/A</v>
      </c>
      <c r="T55" s="34">
        <f>'Haver Import '!E55</f>
        <v>10.215</v>
      </c>
      <c r="U55" s="34">
        <f>'Haver Import '!G55</f>
        <v>167.46600000000001</v>
      </c>
      <c r="V55" s="34">
        <f>'Haver Import '!F55</f>
        <v>361.81400000000002</v>
      </c>
      <c r="W55" s="35">
        <v>10.366666666666665</v>
      </c>
      <c r="X55" s="40">
        <v>0.28598976135253906</v>
      </c>
      <c r="Y55" s="37">
        <v>4.4549677520990372E-2</v>
      </c>
      <c r="Z55" s="60">
        <f>'US FoF clean'!AD116</f>
        <v>9.1301055238326864E-2</v>
      </c>
      <c r="AA55" s="38">
        <v>13.333333333333334</v>
      </c>
      <c r="AB55" s="37">
        <v>0.6951849953</v>
      </c>
      <c r="AC55" s="37">
        <v>0.24283714205000001</v>
      </c>
      <c r="AD55" s="37">
        <v>0.31738489488439581</v>
      </c>
      <c r="AE55" s="37">
        <v>7.7480615237029135E-2</v>
      </c>
      <c r="AF55" s="65">
        <f>'PSR Vintage'!B70</f>
        <v>10.4</v>
      </c>
      <c r="AG55" s="2">
        <v>11.1515935591434</v>
      </c>
    </row>
    <row r="56" spans="1:33" x14ac:dyDescent="0.25">
      <c r="A56" s="47" t="s">
        <v>73</v>
      </c>
      <c r="B56" s="48">
        <f>Raw!C61</f>
        <v>5134.8860000000004</v>
      </c>
      <c r="C56" s="48">
        <f>Raw!D61</f>
        <v>635.54899999999998</v>
      </c>
      <c r="D56" s="48">
        <f>Raw!E61</f>
        <v>4242.6000000000004</v>
      </c>
      <c r="E56" s="48">
        <f>Raw!F61</f>
        <v>1018.4</v>
      </c>
      <c r="F56" s="48">
        <f>100*Raw!G61</f>
        <v>13.4</v>
      </c>
      <c r="G56" s="48">
        <f>100*Raw!H61</f>
        <v>-7.0000000000000009</v>
      </c>
      <c r="H56" s="48">
        <f>100*Raw!I61</f>
        <v>4.8</v>
      </c>
      <c r="I56" s="48">
        <f>Raw!J61</f>
        <v>54</v>
      </c>
      <c r="J56" s="48">
        <f>Raw!K61</f>
        <v>-32.9</v>
      </c>
      <c r="K56" s="48">
        <f>Raw!L61</f>
        <v>1433.8</v>
      </c>
      <c r="L56" s="37">
        <v>79</v>
      </c>
      <c r="M56" s="31">
        <f>'Quarterly Population'!E63</f>
        <v>211853.25</v>
      </c>
      <c r="N56" s="31">
        <f>'Quarterly Population'!F63</f>
        <v>151660.25</v>
      </c>
      <c r="O56" s="31">
        <f>'Quarterly Population'!G63</f>
        <v>21659</v>
      </c>
      <c r="P56" s="53">
        <f>'Haver Import '!K56</f>
        <v>8.4600000000000009</v>
      </c>
      <c r="Q56" s="34">
        <f>'Haver Import '!B56</f>
        <v>-7</v>
      </c>
      <c r="R56" s="33" t="e">
        <v>#N/A</v>
      </c>
      <c r="S56" s="33" t="e">
        <v>#N/A</v>
      </c>
      <c r="T56" s="34">
        <f>'Haver Import '!E56</f>
        <v>10.912000000000001</v>
      </c>
      <c r="U56" s="34">
        <f>'Haver Import '!G56</f>
        <v>174.01300000000001</v>
      </c>
      <c r="V56" s="34">
        <f>'Haver Import '!F56</f>
        <v>372.13400000000001</v>
      </c>
      <c r="W56" s="35">
        <v>10.466666666666667</v>
      </c>
      <c r="X56" s="40">
        <v>0.28075030446052551</v>
      </c>
      <c r="Y56" s="37">
        <v>4.6074572950601578E-2</v>
      </c>
      <c r="Z56" s="60">
        <f>'US FoF clean'!AD117</f>
        <v>9.3412587938753247E-2</v>
      </c>
      <c r="AA56" s="38">
        <v>13.4</v>
      </c>
      <c r="AB56" s="37">
        <v>0.69213749665000002</v>
      </c>
      <c r="AC56" s="37">
        <v>0.24067498332500001</v>
      </c>
      <c r="AD56" s="37">
        <v>0.31796050746621685</v>
      </c>
      <c r="AE56" s="37">
        <v>7.7450288456284294E-2</v>
      </c>
      <c r="AF56" s="65">
        <f>'PSR Vintage'!B71</f>
        <v>10.5</v>
      </c>
      <c r="AG56" s="2">
        <v>11.4939312403776</v>
      </c>
    </row>
    <row r="57" spans="1:33" x14ac:dyDescent="0.25">
      <c r="A57" s="47" t="s">
        <v>74</v>
      </c>
      <c r="B57" s="48">
        <f>Raw!C62</f>
        <v>5099.5029999999997</v>
      </c>
      <c r="C57" s="48">
        <f>Raw!D62</f>
        <v>651.96299999999997</v>
      </c>
      <c r="D57" s="48">
        <f>Raw!E62</f>
        <v>4289</v>
      </c>
      <c r="E57" s="48">
        <f>Raw!F62</f>
        <v>1050.7</v>
      </c>
      <c r="F57" s="48">
        <f>100*Raw!G62</f>
        <v>14.499999999999998</v>
      </c>
      <c r="G57" s="48">
        <f>100*Raw!H62</f>
        <v>13</v>
      </c>
      <c r="H57" s="48">
        <f>100*Raw!I62</f>
        <v>4.7666666666666666</v>
      </c>
      <c r="I57" s="48">
        <f>Raw!J62</f>
        <v>52.9</v>
      </c>
      <c r="J57" s="48">
        <f>Raw!K62</f>
        <v>-31.4</v>
      </c>
      <c r="K57" s="48">
        <f>Raw!L62</f>
        <v>1476.3</v>
      </c>
      <c r="L57" s="37">
        <v>80</v>
      </c>
      <c r="M57" s="31">
        <f>'Quarterly Population'!E64</f>
        <v>212349.5</v>
      </c>
      <c r="N57" s="31">
        <f>'Quarterly Population'!F64</f>
        <v>152395.5</v>
      </c>
      <c r="O57" s="31">
        <f>'Quarterly Population'!G64</f>
        <v>21793</v>
      </c>
      <c r="P57" s="53">
        <f>'Haver Import '!K57</f>
        <v>8.6300000000000008</v>
      </c>
      <c r="Q57" s="34">
        <f>'Haver Import '!B57</f>
        <v>13</v>
      </c>
      <c r="R57" s="33" t="e">
        <v>#N/A</v>
      </c>
      <c r="S57" s="33" t="e">
        <v>#N/A</v>
      </c>
      <c r="T57" s="34">
        <f>'Haver Import '!E57</f>
        <v>11.71</v>
      </c>
      <c r="U57" s="34">
        <f>'Haver Import '!G57</f>
        <v>180.88900000000001</v>
      </c>
      <c r="V57" s="34">
        <f>'Haver Import '!F57</f>
        <v>382.21800000000002</v>
      </c>
      <c r="W57" s="35">
        <v>11.733333333333334</v>
      </c>
      <c r="X57" s="40">
        <v>0.29042541980743408</v>
      </c>
      <c r="Y57" s="37">
        <v>4.8497483134269714E-2</v>
      </c>
      <c r="Z57" s="60">
        <f>'US FoF clean'!AD118</f>
        <v>9.5429833236529912E-2</v>
      </c>
      <c r="AA57" s="38">
        <v>14.533333333333333</v>
      </c>
      <c r="AB57" s="37">
        <v>0.68908999800000004</v>
      </c>
      <c r="AC57" s="37">
        <v>0.23851282460000001</v>
      </c>
      <c r="AD57" s="37">
        <v>0.31853612004803789</v>
      </c>
      <c r="AE57" s="37">
        <v>7.7419961675539467E-2</v>
      </c>
      <c r="AF57" s="65">
        <f>'PSR Vintage'!B72</f>
        <v>11.7</v>
      </c>
      <c r="AG57" s="2">
        <v>11.6463805292454</v>
      </c>
    </row>
    <row r="58" spans="1:33" x14ac:dyDescent="0.25">
      <c r="A58" s="47" t="s">
        <v>75</v>
      </c>
      <c r="B58" s="48">
        <f>Raw!C63</f>
        <v>5128.991</v>
      </c>
      <c r="C58" s="48">
        <f>Raw!D63</f>
        <v>656.21400000000006</v>
      </c>
      <c r="D58" s="48">
        <f>Raw!E63</f>
        <v>4217.8</v>
      </c>
      <c r="E58" s="48">
        <f>Raw!F63</f>
        <v>1064</v>
      </c>
      <c r="F58" s="48">
        <f>100*Raw!G63</f>
        <v>14.000000000000002</v>
      </c>
      <c r="G58" s="48">
        <f>100*Raw!H63</f>
        <v>13</v>
      </c>
      <c r="H58" s="48">
        <f>100*Raw!I63</f>
        <v>5.1333333333333337</v>
      </c>
      <c r="I58" s="48">
        <f>Raw!J63</f>
        <v>48</v>
      </c>
      <c r="J58" s="48">
        <f>Raw!K63</f>
        <v>-35.200000000000003</v>
      </c>
      <c r="K58" s="48">
        <f>Raw!L63</f>
        <v>1491.2</v>
      </c>
      <c r="L58" s="37">
        <v>37</v>
      </c>
      <c r="M58" s="31">
        <f>'Quarterly Population'!E65</f>
        <v>212845.75</v>
      </c>
      <c r="N58" s="31">
        <f>'Quarterly Population'!F65</f>
        <v>153130.75</v>
      </c>
      <c r="O58" s="31">
        <f>'Quarterly Population'!G65</f>
        <v>21927</v>
      </c>
      <c r="P58" s="53">
        <f>'Haver Import '!K58</f>
        <v>8.4700000000000006</v>
      </c>
      <c r="Q58" s="34">
        <f>'Haver Import '!B58</f>
        <v>13</v>
      </c>
      <c r="R58" s="33" t="e">
        <v>#N/A</v>
      </c>
      <c r="S58" s="33" t="e">
        <v>#N/A</v>
      </c>
      <c r="T58" s="34">
        <f>'Haver Import '!E58</f>
        <v>11.349</v>
      </c>
      <c r="U58" s="34">
        <f>'Haver Import '!G58</f>
        <v>180.04900000000001</v>
      </c>
      <c r="V58" s="34">
        <f>'Haver Import '!F58</f>
        <v>389.858</v>
      </c>
      <c r="W58" s="35">
        <v>11.3</v>
      </c>
      <c r="X58" s="40">
        <v>0.30003774166107178</v>
      </c>
      <c r="Y58" s="37">
        <v>4.6944882720708847E-2</v>
      </c>
      <c r="Z58" s="60">
        <f>'US FoF clean'!AD119</f>
        <v>9.8305023880489825E-2</v>
      </c>
      <c r="AA58" s="38">
        <v>13.966666666666667</v>
      </c>
      <c r="AB58" s="37">
        <v>0.684762499425</v>
      </c>
      <c r="AC58" s="37">
        <v>0.23743486229999999</v>
      </c>
      <c r="AD58" s="37">
        <v>0.31980105885414373</v>
      </c>
      <c r="AE58" s="37">
        <v>7.8374018549369054E-2</v>
      </c>
      <c r="AF58" s="65">
        <f>'PSR Vintage'!B73</f>
        <v>11.3</v>
      </c>
      <c r="AG58" s="2">
        <v>11.384448868505601</v>
      </c>
    </row>
    <row r="59" spans="1:33" x14ac:dyDescent="0.25">
      <c r="A59" s="47" t="s">
        <v>76</v>
      </c>
      <c r="B59" s="48">
        <f>Raw!C64</f>
        <v>5112.0969999999998</v>
      </c>
      <c r="C59" s="48">
        <f>Raw!D64</f>
        <v>677.00699999999995</v>
      </c>
      <c r="D59" s="48">
        <f>Raw!E64</f>
        <v>4178.5</v>
      </c>
      <c r="E59" s="48">
        <f>Raw!F64</f>
        <v>1084</v>
      </c>
      <c r="F59" s="48">
        <f>100*Raw!G64</f>
        <v>12.9</v>
      </c>
      <c r="G59" s="48">
        <f>100*Raw!H64</f>
        <v>-19</v>
      </c>
      <c r="H59" s="48">
        <f>100*Raw!I64</f>
        <v>5.2</v>
      </c>
      <c r="I59" s="48">
        <f>Raw!J64</f>
        <v>43.5</v>
      </c>
      <c r="J59" s="48">
        <f>Raw!K64</f>
        <v>-38.799999999999997</v>
      </c>
      <c r="K59" s="48">
        <f>Raw!L64</f>
        <v>1530.1</v>
      </c>
      <c r="L59" s="37">
        <v>73</v>
      </c>
      <c r="M59" s="31">
        <f>'Quarterly Population'!E66</f>
        <v>213342</v>
      </c>
      <c r="N59" s="31">
        <f>'Quarterly Population'!F66</f>
        <v>153866</v>
      </c>
      <c r="O59" s="31">
        <f>'Quarterly Population'!G66</f>
        <v>22061</v>
      </c>
      <c r="P59" s="53">
        <f>'Haver Import '!K59</f>
        <v>8.8800000000000008</v>
      </c>
      <c r="Q59" s="34">
        <f>'Haver Import '!B59</f>
        <v>-19</v>
      </c>
      <c r="R59" s="33" t="e">
        <v>#N/A</v>
      </c>
      <c r="S59" s="33" t="e">
        <v>#N/A</v>
      </c>
      <c r="T59" s="34">
        <f>'Haver Import '!E59</f>
        <v>12.138</v>
      </c>
      <c r="U59" s="34">
        <f>'Haver Import '!G59</f>
        <v>183.232</v>
      </c>
      <c r="V59" s="34">
        <f>'Haver Import '!F59</f>
        <v>400.43900000000002</v>
      </c>
      <c r="W59" s="35">
        <v>10.199999999999999</v>
      </c>
      <c r="X59" s="40">
        <v>0.2858145534992218</v>
      </c>
      <c r="Y59" s="37">
        <v>4.3765410780906677E-2</v>
      </c>
      <c r="Z59" s="60">
        <f>'US FoF clean'!AD120</f>
        <v>0.10154855046586371</v>
      </c>
      <c r="AA59" s="38">
        <v>12.9</v>
      </c>
      <c r="AB59" s="37">
        <v>0.68043500084999997</v>
      </c>
      <c r="AC59" s="37">
        <v>0.23635690000000001</v>
      </c>
      <c r="AD59" s="37">
        <v>0.32106599766024962</v>
      </c>
      <c r="AE59" s="37">
        <v>7.9328075423198641E-2</v>
      </c>
      <c r="AF59" s="65">
        <f>'PSR Vintage'!B74</f>
        <v>10.199999999999999</v>
      </c>
      <c r="AG59" s="2">
        <v>12.246148816974699</v>
      </c>
    </row>
    <row r="60" spans="1:33" x14ac:dyDescent="0.25">
      <c r="A60" s="47" t="s">
        <v>77</v>
      </c>
      <c r="B60" s="48">
        <f>Raw!C65</f>
        <v>5072.43</v>
      </c>
      <c r="C60" s="48">
        <f>Raw!D65</f>
        <v>695.42700000000002</v>
      </c>
      <c r="D60" s="48">
        <f>Raw!E65</f>
        <v>4182.3</v>
      </c>
      <c r="E60" s="48">
        <f>Raw!F65</f>
        <v>1114.2</v>
      </c>
      <c r="F60" s="48">
        <f>100*Raw!G65</f>
        <v>12.6</v>
      </c>
      <c r="G60" s="48">
        <f>100*Raw!H65</f>
        <v>-34</v>
      </c>
      <c r="H60" s="48">
        <f>100*Raw!I65</f>
        <v>5.6333333333333329</v>
      </c>
      <c r="I60" s="48">
        <f>Raw!J65</f>
        <v>33.4</v>
      </c>
      <c r="J60" s="48">
        <f>Raw!K65</f>
        <v>-38.9</v>
      </c>
      <c r="K60" s="48">
        <f>Raw!L65</f>
        <v>1560</v>
      </c>
      <c r="L60" s="37">
        <v>61</v>
      </c>
      <c r="M60" s="31">
        <f>'Quarterly Population'!E67</f>
        <v>213872.75</v>
      </c>
      <c r="N60" s="31">
        <f>'Quarterly Population'!F67</f>
        <v>154608.25</v>
      </c>
      <c r="O60" s="31">
        <f>'Quarterly Population'!G67</f>
        <v>22219.75</v>
      </c>
      <c r="P60" s="53">
        <f>'Haver Import '!K60</f>
        <v>9.61</v>
      </c>
      <c r="Q60" s="34">
        <f>'Haver Import '!B60</f>
        <v>-34</v>
      </c>
      <c r="R60" s="33" t="e">
        <v>#N/A</v>
      </c>
      <c r="S60" s="33" t="e">
        <v>#N/A</v>
      </c>
      <c r="T60" s="34">
        <f>'Haver Import '!E60</f>
        <v>13.175000000000001</v>
      </c>
      <c r="U60" s="34">
        <f>'Haver Import '!G60</f>
        <v>186.75</v>
      </c>
      <c r="V60" s="34">
        <f>'Haver Import '!F60</f>
        <v>411.38099999999997</v>
      </c>
      <c r="W60" s="35">
        <v>10.1</v>
      </c>
      <c r="X60" s="40">
        <v>0.26038718223571777</v>
      </c>
      <c r="Y60" s="37">
        <v>4.537716880440712E-2</v>
      </c>
      <c r="Z60" s="60">
        <f>'US FoF clean'!AD121</f>
        <v>0.10727768175973126</v>
      </c>
      <c r="AA60" s="38">
        <v>12.6</v>
      </c>
      <c r="AB60" s="37">
        <v>0.67610750227500005</v>
      </c>
      <c r="AC60" s="37">
        <v>0.2352789377</v>
      </c>
      <c r="AD60" s="37">
        <v>0.32233093646635552</v>
      </c>
      <c r="AE60" s="37">
        <v>8.0282132297028228E-2</v>
      </c>
      <c r="AF60" s="65">
        <f>'PSR Vintage'!B75</f>
        <v>10.1</v>
      </c>
      <c r="AG60" s="2">
        <v>12.1536857865438</v>
      </c>
    </row>
    <row r="61" spans="1:33" x14ac:dyDescent="0.25">
      <c r="A61" s="47" t="s">
        <v>78</v>
      </c>
      <c r="B61" s="48">
        <f>Raw!C66</f>
        <v>5211.1610000000001</v>
      </c>
      <c r="C61" s="48">
        <f>Raw!D66</f>
        <v>708.61800000000005</v>
      </c>
      <c r="D61" s="48">
        <f>Raw!E66</f>
        <v>4176.7</v>
      </c>
      <c r="E61" s="48">
        <f>Raw!F66</f>
        <v>1140.9000000000001</v>
      </c>
      <c r="F61" s="48">
        <f>100*Raw!G66</f>
        <v>13.699999999999998</v>
      </c>
      <c r="G61" s="48">
        <f>100*Raw!H66</f>
        <v>-19</v>
      </c>
      <c r="H61" s="48">
        <f>100*Raw!I66</f>
        <v>6.6000000000000005</v>
      </c>
      <c r="I61" s="48">
        <f>Raw!J66</f>
        <v>33.9</v>
      </c>
      <c r="J61" s="48">
        <f>Raw!K66</f>
        <v>-61.8</v>
      </c>
      <c r="K61" s="48">
        <f>Raw!L66</f>
        <v>1599.7</v>
      </c>
      <c r="L61" s="37">
        <v>47</v>
      </c>
      <c r="M61" s="31">
        <f>'Quarterly Population'!E68</f>
        <v>214403.5</v>
      </c>
      <c r="N61" s="31">
        <f>'Quarterly Population'!F68</f>
        <v>155350.5</v>
      </c>
      <c r="O61" s="31">
        <f>'Quarterly Population'!G68</f>
        <v>22378.5</v>
      </c>
      <c r="P61" s="53">
        <f>'Haver Import '!K61</f>
        <v>9.8000000000000007</v>
      </c>
      <c r="Q61" s="34">
        <f>'Haver Import '!B61</f>
        <v>-19</v>
      </c>
      <c r="R61" s="33" t="e">
        <v>#N/A</v>
      </c>
      <c r="S61" s="33" t="e">
        <v>#N/A</v>
      </c>
      <c r="T61" s="34">
        <f>'Haver Import '!E61</f>
        <v>13.682</v>
      </c>
      <c r="U61" s="34">
        <f>'Haver Import '!G61</f>
        <v>189.53500000000003</v>
      </c>
      <c r="V61" s="34">
        <f>'Haver Import '!F61</f>
        <v>419.339</v>
      </c>
      <c r="W61" s="35">
        <v>11</v>
      </c>
      <c r="X61" s="40">
        <v>0.24625283479690552</v>
      </c>
      <c r="Y61" s="37">
        <v>4.4039838016033173E-2</v>
      </c>
      <c r="Z61" s="60">
        <f>'US FoF clean'!AD122</f>
        <v>0.1108387247549119</v>
      </c>
      <c r="AA61" s="38">
        <v>13.733333333333333</v>
      </c>
      <c r="AB61" s="37">
        <v>0.67178000370000002</v>
      </c>
      <c r="AC61" s="37">
        <v>0.23420097540000001</v>
      </c>
      <c r="AD61" s="37">
        <v>0.32359587527246142</v>
      </c>
      <c r="AE61" s="37">
        <v>8.1236189170857814E-2</v>
      </c>
      <c r="AF61" s="65">
        <f>'PSR Vintage'!B76</f>
        <v>11</v>
      </c>
      <c r="AG61" s="2">
        <v>12.872103958268999</v>
      </c>
    </row>
    <row r="62" spans="1:33" x14ac:dyDescent="0.25">
      <c r="A62" s="47" t="s">
        <v>79</v>
      </c>
      <c r="B62" s="48">
        <f>Raw!C67</f>
        <v>5463.5519999999997</v>
      </c>
      <c r="C62" s="48">
        <f>Raw!D67</f>
        <v>707.94200000000001</v>
      </c>
      <c r="D62" s="48">
        <f>Raw!E67</f>
        <v>4170.5</v>
      </c>
      <c r="E62" s="48">
        <f>Raw!F67</f>
        <v>1160.4000000000001</v>
      </c>
      <c r="F62" s="48">
        <f>100*Raw!G67</f>
        <v>12.8</v>
      </c>
      <c r="G62" s="48">
        <f>100*Raw!H67</f>
        <v>8</v>
      </c>
      <c r="H62" s="48">
        <f>100*Raw!I67</f>
        <v>8.2666666666666657</v>
      </c>
      <c r="I62" s="48">
        <f>Raw!J67</f>
        <v>41</v>
      </c>
      <c r="J62" s="48">
        <f>Raw!K67</f>
        <v>-88.6</v>
      </c>
      <c r="K62" s="48">
        <f>Raw!L67</f>
        <v>1616.1</v>
      </c>
      <c r="L62" s="37">
        <v>59</v>
      </c>
      <c r="M62" s="31">
        <f>'Quarterly Population'!E69</f>
        <v>214934.25</v>
      </c>
      <c r="N62" s="31">
        <f>'Quarterly Population'!F69</f>
        <v>156092.75</v>
      </c>
      <c r="O62" s="31">
        <f>'Quarterly Population'!G69</f>
        <v>22537.25</v>
      </c>
      <c r="P62" s="53">
        <f>'Haver Import '!K62</f>
        <v>9.14</v>
      </c>
      <c r="Q62" s="34">
        <f>'Haver Import '!B62</f>
        <v>8</v>
      </c>
      <c r="R62" s="33" t="e">
        <v>#N/A</v>
      </c>
      <c r="S62" s="33" t="e">
        <v>#N/A</v>
      </c>
      <c r="T62" s="34">
        <f>'Haver Import '!E62</f>
        <v>13.206</v>
      </c>
      <c r="U62" s="34">
        <f>'Haver Import '!G62</f>
        <v>183.887</v>
      </c>
      <c r="V62" s="34">
        <f>'Haver Import '!F62</f>
        <v>424.31299999999999</v>
      </c>
      <c r="W62" s="35">
        <v>9.8333333333333339</v>
      </c>
      <c r="X62" s="40">
        <v>0.25209718942642212</v>
      </c>
      <c r="Y62" s="37">
        <v>4.2453475296497345E-2</v>
      </c>
      <c r="Z62" s="60">
        <f>'US FoF clean'!AD123</f>
        <v>0.11610297115572701</v>
      </c>
      <c r="AA62" s="38">
        <v>12.8</v>
      </c>
      <c r="AB62" s="37">
        <v>0.67207000157500008</v>
      </c>
      <c r="AC62" s="37">
        <v>0.23265935234999999</v>
      </c>
      <c r="AD62" s="37">
        <v>0.3242496645559878</v>
      </c>
      <c r="AE62" s="37">
        <v>8.0941842253547294E-2</v>
      </c>
      <c r="AF62" s="65">
        <f>'PSR Vintage'!B77</f>
        <v>9.8000000000000007</v>
      </c>
      <c r="AG62" s="2">
        <v>13.5027623345948</v>
      </c>
    </row>
    <row r="63" spans="1:33" x14ac:dyDescent="0.25">
      <c r="A63" s="47" t="s">
        <v>80</v>
      </c>
      <c r="B63" s="48">
        <f>Raw!C68</f>
        <v>5696.1450000000004</v>
      </c>
      <c r="C63" s="48">
        <f>Raw!D68</f>
        <v>721.97199999999998</v>
      </c>
      <c r="D63" s="48">
        <f>Raw!E68</f>
        <v>4363.3999999999996</v>
      </c>
      <c r="E63" s="48">
        <f>Raw!F68</f>
        <v>1228.9000000000001</v>
      </c>
      <c r="F63" s="48">
        <f>100*Raw!G68</f>
        <v>15.299999999999999</v>
      </c>
      <c r="G63" s="48">
        <f>100*Raw!H68</f>
        <v>28.000000000000004</v>
      </c>
      <c r="H63" s="48">
        <f>100*Raw!I68</f>
        <v>8.8666666666666671</v>
      </c>
      <c r="I63" s="48">
        <f>Raw!J68</f>
        <v>49.5</v>
      </c>
      <c r="J63" s="48">
        <f>Raw!K68</f>
        <v>-143.69999999999999</v>
      </c>
      <c r="K63" s="48">
        <f>Raw!L68</f>
        <v>1651.9</v>
      </c>
      <c r="L63" s="37">
        <v>90</v>
      </c>
      <c r="M63" s="31">
        <f>'Quarterly Population'!E70</f>
        <v>215465</v>
      </c>
      <c r="N63" s="31">
        <f>'Quarterly Population'!F70</f>
        <v>156835</v>
      </c>
      <c r="O63" s="31">
        <f>'Quarterly Population'!G70</f>
        <v>22696</v>
      </c>
      <c r="P63" s="53">
        <f>'Haver Import '!K63</f>
        <v>8.8699999999999992</v>
      </c>
      <c r="Q63" s="34">
        <f>'Haver Import '!B63</f>
        <v>28</v>
      </c>
      <c r="R63" s="33" t="e">
        <v>#N/A</v>
      </c>
      <c r="S63" s="33" t="e">
        <v>#N/A</v>
      </c>
      <c r="T63" s="34">
        <f>'Haver Import '!E63</f>
        <v>13.429</v>
      </c>
      <c r="U63" s="34">
        <f>'Haver Import '!G63</f>
        <v>181.654</v>
      </c>
      <c r="V63" s="34">
        <f>'Haver Import '!F63</f>
        <v>434.57499999999999</v>
      </c>
      <c r="W63" s="35">
        <v>12.433333333333332</v>
      </c>
      <c r="X63" s="40">
        <v>0.27178338170051575</v>
      </c>
      <c r="Y63" s="37">
        <v>4.1558865457773209E-2</v>
      </c>
      <c r="Z63" s="60">
        <f>'US FoF clean'!AD124</f>
        <v>0.11822585284473336</v>
      </c>
      <c r="AA63" s="38">
        <v>15.266666666666667</v>
      </c>
      <c r="AB63" s="37">
        <v>0.67235999945000002</v>
      </c>
      <c r="AC63" s="37">
        <v>0.23111772930000002</v>
      </c>
      <c r="AD63" s="37">
        <v>0.32490345383951419</v>
      </c>
      <c r="AE63" s="37">
        <v>8.064749533623676E-2</v>
      </c>
      <c r="AF63" s="65">
        <f>'PSR Vintage'!B78</f>
        <v>12.4</v>
      </c>
      <c r="AG63" s="2">
        <v>12.758543724298599</v>
      </c>
    </row>
    <row r="64" spans="1:33" x14ac:dyDescent="0.25">
      <c r="A64" s="47" t="s">
        <v>81</v>
      </c>
      <c r="B64" s="48">
        <f>Raw!C69</f>
        <v>5691.8209999999999</v>
      </c>
      <c r="C64" s="48">
        <f>Raw!D69</f>
        <v>742.05700000000002</v>
      </c>
      <c r="D64" s="48">
        <f>Raw!E69</f>
        <v>4299.8999999999996</v>
      </c>
      <c r="E64" s="48">
        <f>Raw!F69</f>
        <v>1233.5999999999999</v>
      </c>
      <c r="F64" s="48">
        <f>100*Raw!G69</f>
        <v>12.9</v>
      </c>
      <c r="G64" s="48">
        <f>100*Raw!H69</f>
        <v>30</v>
      </c>
      <c r="H64" s="48">
        <f>100*Raw!I69</f>
        <v>8.4666666666666668</v>
      </c>
      <c r="I64" s="48">
        <f>Raw!J69</f>
        <v>59.7</v>
      </c>
      <c r="J64" s="48">
        <f>Raw!K69</f>
        <v>-100.6</v>
      </c>
      <c r="K64" s="48">
        <f>Raw!L69</f>
        <v>1709.8</v>
      </c>
      <c r="L64" s="37">
        <v>103</v>
      </c>
      <c r="M64" s="31">
        <f>'Quarterly Population'!E71</f>
        <v>215989.5</v>
      </c>
      <c r="N64" s="31">
        <f>'Quarterly Population'!F71</f>
        <v>157588</v>
      </c>
      <c r="O64" s="31">
        <f>'Quarterly Population'!G71</f>
        <v>22841.5</v>
      </c>
      <c r="P64" s="53">
        <f>'Haver Import '!K64</f>
        <v>8.98</v>
      </c>
      <c r="Q64" s="34">
        <f>'Haver Import '!B64</f>
        <v>30</v>
      </c>
      <c r="R64" s="33" t="e">
        <v>#N/A</v>
      </c>
      <c r="S64" s="33" t="e">
        <v>#N/A</v>
      </c>
      <c r="T64" s="34">
        <f>'Haver Import '!E64</f>
        <v>14.305999999999999</v>
      </c>
      <c r="U64" s="34">
        <f>'Haver Import '!G64</f>
        <v>184.95</v>
      </c>
      <c r="V64" s="34">
        <f>'Haver Import '!F64</f>
        <v>446.32400000000001</v>
      </c>
      <c r="W64" s="35">
        <v>10.066666666666666</v>
      </c>
      <c r="X64" s="40">
        <v>0.29337030649185181</v>
      </c>
      <c r="Y64" s="37">
        <v>4.4841565191745758E-2</v>
      </c>
      <c r="Z64" s="60">
        <f>'US FoF clean'!AD125</f>
        <v>0.12027809394072467</v>
      </c>
      <c r="AA64" s="38">
        <v>12.866666666666667</v>
      </c>
      <c r="AB64" s="37">
        <v>0.67264999732499997</v>
      </c>
      <c r="AC64" s="37">
        <v>0.22957610625000002</v>
      </c>
      <c r="AD64" s="37">
        <v>0.32555724312304057</v>
      </c>
      <c r="AE64" s="37">
        <v>8.0353148418926226E-2</v>
      </c>
      <c r="AF64" s="65">
        <f>'PSR Vintage'!B79</f>
        <v>10.1</v>
      </c>
      <c r="AG64" s="2">
        <v>11.8754686787015</v>
      </c>
    </row>
    <row r="65" spans="1:33" x14ac:dyDescent="0.25">
      <c r="A65" s="47" t="s">
        <v>82</v>
      </c>
      <c r="B65" s="48">
        <f>Raw!C70</f>
        <v>5859.6779999999999</v>
      </c>
      <c r="C65" s="48">
        <f>Raw!D70</f>
        <v>765.77599999999995</v>
      </c>
      <c r="D65" s="48">
        <f>Raw!E70</f>
        <v>4333.5</v>
      </c>
      <c r="E65" s="48">
        <f>Raw!F70</f>
        <v>1264.2</v>
      </c>
      <c r="F65" s="48">
        <f>100*Raw!G70</f>
        <v>12.7</v>
      </c>
      <c r="G65" s="48">
        <f>100*Raw!H70</f>
        <v>26</v>
      </c>
      <c r="H65" s="48">
        <f>100*Raw!I70</f>
        <v>8.3000000000000007</v>
      </c>
      <c r="I65" s="48">
        <f>Raw!J70</f>
        <v>66.8</v>
      </c>
      <c r="J65" s="48">
        <f>Raw!K70</f>
        <v>-101.7</v>
      </c>
      <c r="K65" s="48">
        <f>Raw!L70</f>
        <v>1761.8</v>
      </c>
      <c r="L65" s="37">
        <v>92</v>
      </c>
      <c r="M65" s="31">
        <f>'Quarterly Population'!E72</f>
        <v>216514</v>
      </c>
      <c r="N65" s="31">
        <f>'Quarterly Population'!F72</f>
        <v>158341</v>
      </c>
      <c r="O65" s="31">
        <f>'Quarterly Population'!G72</f>
        <v>22987</v>
      </c>
      <c r="P65" s="53">
        <f>'Haver Import '!K65</f>
        <v>9.16</v>
      </c>
      <c r="Q65" s="34">
        <f>'Haver Import '!B65</f>
        <v>26</v>
      </c>
      <c r="R65" s="33" t="e">
        <v>#N/A</v>
      </c>
      <c r="S65" s="33" t="e">
        <v>#N/A</v>
      </c>
      <c r="T65" s="34">
        <f>'Haver Import '!E65</f>
        <v>15.02</v>
      </c>
      <c r="U65" s="34">
        <f>'Haver Import '!G65</f>
        <v>190.822</v>
      </c>
      <c r="V65" s="34">
        <f>'Haver Import '!F65</f>
        <v>459.08699999999999</v>
      </c>
      <c r="W65" s="35">
        <v>10.066666666666665</v>
      </c>
      <c r="X65" s="40">
        <v>0.31220614910125732</v>
      </c>
      <c r="Y65" s="37">
        <v>4.845573753118515E-2</v>
      </c>
      <c r="Z65" s="60">
        <f>'US FoF clean'!AD126</f>
        <v>0.1225758952006918</v>
      </c>
      <c r="AA65" s="38">
        <v>12.7</v>
      </c>
      <c r="AB65" s="37">
        <v>0.67293999520000003</v>
      </c>
      <c r="AC65" s="37">
        <v>0.2280344832</v>
      </c>
      <c r="AD65" s="37">
        <v>0.32621103240656696</v>
      </c>
      <c r="AE65" s="37">
        <v>8.0058801501615692E-2</v>
      </c>
      <c r="AF65" s="65">
        <f>'PSR Vintage'!B80</f>
        <v>10.1</v>
      </c>
      <c r="AG65" s="2">
        <v>12.55219544833</v>
      </c>
    </row>
    <row r="66" spans="1:33" x14ac:dyDescent="0.25">
      <c r="A66" s="47" t="s">
        <v>83</v>
      </c>
      <c r="B66" s="48">
        <f>Raw!C71</f>
        <v>6058.8249999999998</v>
      </c>
      <c r="C66" s="48">
        <f>Raw!D71</f>
        <v>775.30700000000002</v>
      </c>
      <c r="D66" s="48">
        <f>Raw!E71</f>
        <v>4385.8999999999996</v>
      </c>
      <c r="E66" s="48">
        <f>Raw!F71</f>
        <v>1293.5999999999999</v>
      </c>
      <c r="F66" s="48">
        <f>100*Raw!G71</f>
        <v>12.1</v>
      </c>
      <c r="G66" s="48">
        <f>100*Raw!H71</f>
        <v>28.999999999999996</v>
      </c>
      <c r="H66" s="48">
        <f>100*Raw!I71</f>
        <v>7.7333333333333334</v>
      </c>
      <c r="I66" s="48">
        <f>Raw!J71</f>
        <v>72.3</v>
      </c>
      <c r="J66" s="48">
        <f>Raw!K71</f>
        <v>-88.6</v>
      </c>
      <c r="K66" s="48">
        <f>Raw!L71</f>
        <v>1820.5</v>
      </c>
      <c r="L66" s="37">
        <v>114</v>
      </c>
      <c r="M66" s="31">
        <f>'Quarterly Population'!E73</f>
        <v>217038.5</v>
      </c>
      <c r="N66" s="31">
        <f>'Quarterly Population'!F73</f>
        <v>159094</v>
      </c>
      <c r="O66" s="31">
        <f>'Quarterly Population'!G73</f>
        <v>23132.5</v>
      </c>
      <c r="P66" s="53">
        <f>'Haver Import '!K66</f>
        <v>8.86</v>
      </c>
      <c r="Q66" s="34">
        <f>'Haver Import '!B66</f>
        <v>29</v>
      </c>
      <c r="R66" s="33" t="e">
        <v>#N/A</v>
      </c>
      <c r="S66" s="33" t="e">
        <v>#N/A</v>
      </c>
      <c r="T66" s="34">
        <f>'Haver Import '!E66</f>
        <v>14.456</v>
      </c>
      <c r="U66" s="34">
        <f>'Haver Import '!G66</f>
        <v>189.136</v>
      </c>
      <c r="V66" s="34">
        <f>'Haver Import '!F66</f>
        <v>469.99400000000003</v>
      </c>
      <c r="W66" s="35">
        <v>9.6666666666666661</v>
      </c>
      <c r="X66" s="40">
        <v>0.33299687504768372</v>
      </c>
      <c r="Y66" s="37">
        <v>4.9701988697052002E-2</v>
      </c>
      <c r="Z66" s="60">
        <f>'US FoF clean'!AD127</f>
        <v>0.12503138337936226</v>
      </c>
      <c r="AA66" s="38">
        <v>12.066666666666666</v>
      </c>
      <c r="AB66" s="37">
        <v>0.6690799945</v>
      </c>
      <c r="AC66" s="37">
        <v>0.22638588467500001</v>
      </c>
      <c r="AD66" s="37">
        <v>0.32570243375585861</v>
      </c>
      <c r="AE66" s="37">
        <v>7.9767091623165143E-2</v>
      </c>
      <c r="AF66" s="65">
        <f>'PSR Vintage'!B81</f>
        <v>9.6999999999999993</v>
      </c>
      <c r="AG66" s="2">
        <v>12.0812041122569</v>
      </c>
    </row>
    <row r="67" spans="1:33" x14ac:dyDescent="0.25">
      <c r="A67" s="47" t="s">
        <v>84</v>
      </c>
      <c r="B67" s="48">
        <f>Raw!C72</f>
        <v>6235.902</v>
      </c>
      <c r="C67" s="48">
        <f>Raw!D72</f>
        <v>802.05899999999997</v>
      </c>
      <c r="D67" s="48">
        <f>Raw!E72</f>
        <v>4410.8</v>
      </c>
      <c r="E67" s="48">
        <f>Raw!F72</f>
        <v>1311.9</v>
      </c>
      <c r="F67" s="48">
        <f>100*Raw!G72</f>
        <v>11.8</v>
      </c>
      <c r="G67" s="48">
        <f>100*Raw!H72</f>
        <v>41</v>
      </c>
      <c r="H67" s="48">
        <f>100*Raw!I72</f>
        <v>7.5666666666666673</v>
      </c>
      <c r="I67" s="48">
        <f>Raw!J72</f>
        <v>69.900000000000006</v>
      </c>
      <c r="J67" s="48">
        <f>Raw!K72</f>
        <v>-82</v>
      </c>
      <c r="K67" s="48">
        <f>Raw!L72</f>
        <v>1852.3</v>
      </c>
      <c r="L67" s="37">
        <v>110</v>
      </c>
      <c r="M67" s="31">
        <f>'Quarterly Population'!E74</f>
        <v>217563</v>
      </c>
      <c r="N67" s="31">
        <f>'Quarterly Population'!F74</f>
        <v>159847</v>
      </c>
      <c r="O67" s="31">
        <f>'Quarterly Population'!G74</f>
        <v>23278</v>
      </c>
      <c r="P67" s="53">
        <f>'Haver Import '!K67</f>
        <v>8.7799999999999994</v>
      </c>
      <c r="Q67" s="34">
        <f>'Haver Import '!B67</f>
        <v>41</v>
      </c>
      <c r="R67" s="33" t="e">
        <v>#N/A</v>
      </c>
      <c r="S67" s="33" t="e">
        <v>#N/A</v>
      </c>
      <c r="T67" s="34">
        <f>'Haver Import '!E67</f>
        <v>14.888999999999999</v>
      </c>
      <c r="U67" s="34">
        <f>'Haver Import '!G67</f>
        <v>194.364</v>
      </c>
      <c r="V67" s="34">
        <f>'Haver Import '!F67</f>
        <v>483.99</v>
      </c>
      <c r="W67" s="35">
        <v>9.5666666666666664</v>
      </c>
      <c r="X67" s="40">
        <v>0.36299470067024231</v>
      </c>
      <c r="Y67" s="37">
        <v>4.563402384519577E-2</v>
      </c>
      <c r="Z67" s="60">
        <f>'US FoF clean'!AD128</f>
        <v>0.12703361639703301</v>
      </c>
      <c r="AA67" s="38">
        <v>11.8</v>
      </c>
      <c r="AB67" s="37">
        <v>0.66521999380000008</v>
      </c>
      <c r="AC67" s="37">
        <v>0.22473728614999999</v>
      </c>
      <c r="AD67" s="37">
        <v>0.32519383510515032</v>
      </c>
      <c r="AE67" s="37">
        <v>7.9475381744714593E-2</v>
      </c>
      <c r="AF67" s="65">
        <f>'PSR Vintage'!B82</f>
        <v>9.6</v>
      </c>
      <c r="AG67" s="2">
        <v>11.760254476638201</v>
      </c>
    </row>
    <row r="68" spans="1:33" x14ac:dyDescent="0.25">
      <c r="A68" s="47" t="s">
        <v>85</v>
      </c>
      <c r="B68" s="48">
        <f>Raw!C73</f>
        <v>6352.0190000000002</v>
      </c>
      <c r="C68" s="48">
        <f>Raw!D73</f>
        <v>827.21900000000005</v>
      </c>
      <c r="D68" s="48">
        <f>Raw!E73</f>
        <v>4445.2</v>
      </c>
      <c r="E68" s="48">
        <f>Raw!F73</f>
        <v>1342.3</v>
      </c>
      <c r="F68" s="48">
        <f>100*Raw!G73</f>
        <v>11.6</v>
      </c>
      <c r="G68" s="48">
        <f>100*Raw!H73</f>
        <v>31</v>
      </c>
      <c r="H68" s="48">
        <f>100*Raw!I73</f>
        <v>7.7333333333333334</v>
      </c>
      <c r="I68" s="48">
        <f>Raw!J73</f>
        <v>69.900000000000006</v>
      </c>
      <c r="J68" s="48">
        <f>Raw!K73</f>
        <v>-86</v>
      </c>
      <c r="K68" s="48">
        <f>Raw!L73</f>
        <v>1886.6</v>
      </c>
      <c r="L68" s="37">
        <v>111</v>
      </c>
      <c r="M68" s="31">
        <f>'Quarterly Population'!E75</f>
        <v>218112.25</v>
      </c>
      <c r="N68" s="31">
        <f>'Quarterly Population'!F75</f>
        <v>160609.75</v>
      </c>
      <c r="O68" s="31">
        <f>'Quarterly Population'!G75</f>
        <v>23431.5</v>
      </c>
      <c r="P68" s="53">
        <f>'Haver Import '!K68</f>
        <v>8.9700000000000006</v>
      </c>
      <c r="Q68" s="34">
        <f>'Haver Import '!B68</f>
        <v>31</v>
      </c>
      <c r="R68" s="33" t="e">
        <v>#N/A</v>
      </c>
      <c r="S68" s="33" t="e">
        <v>#N/A</v>
      </c>
      <c r="T68" s="34">
        <f>'Haver Import '!E68</f>
        <v>16.033000000000001</v>
      </c>
      <c r="U68" s="34">
        <f>'Haver Import '!G68</f>
        <v>201.64500000000001</v>
      </c>
      <c r="V68" s="34">
        <f>'Haver Import '!F68</f>
        <v>501.12099999999998</v>
      </c>
      <c r="W68" s="35">
        <v>9.5</v>
      </c>
      <c r="X68" s="40">
        <v>0.38586899638175964</v>
      </c>
      <c r="Y68" s="37">
        <v>4.935450479388237E-2</v>
      </c>
      <c r="Z68" s="60">
        <f>'US FoF clean'!AD129</f>
        <v>0.12981495487117881</v>
      </c>
      <c r="AA68" s="38">
        <v>11.6</v>
      </c>
      <c r="AB68" s="37">
        <v>0.66135999310000004</v>
      </c>
      <c r="AC68" s="37">
        <v>0.22308868762499998</v>
      </c>
      <c r="AD68" s="37">
        <v>0.32468523645444208</v>
      </c>
      <c r="AE68" s="37">
        <v>7.9183671866264044E-2</v>
      </c>
      <c r="AF68" s="65">
        <f>'PSR Vintage'!B83</f>
        <v>9.5</v>
      </c>
      <c r="AG68" s="2">
        <v>11.498004905384899</v>
      </c>
    </row>
    <row r="69" spans="1:33" x14ac:dyDescent="0.25">
      <c r="A69" s="47" t="s">
        <v>86</v>
      </c>
      <c r="B69" s="48">
        <f>Raw!C74</f>
        <v>6520.6030000000001</v>
      </c>
      <c r="C69" s="48">
        <f>Raw!D74</f>
        <v>855.35299999999995</v>
      </c>
      <c r="D69" s="48">
        <f>Raw!E74</f>
        <v>4473.3999999999996</v>
      </c>
      <c r="E69" s="48">
        <f>Raw!F74</f>
        <v>1372.1</v>
      </c>
      <c r="F69" s="48">
        <f>100*Raw!G74</f>
        <v>11</v>
      </c>
      <c r="G69" s="48">
        <f>100*Raw!H74</f>
        <v>27</v>
      </c>
      <c r="H69" s="48">
        <f>100*Raw!I74</f>
        <v>7.7666666666666657</v>
      </c>
      <c r="I69" s="48">
        <f>Raw!J74</f>
        <v>68</v>
      </c>
      <c r="J69" s="48">
        <f>Raw!K74</f>
        <v>-84.8</v>
      </c>
      <c r="K69" s="48">
        <f>Raw!L74</f>
        <v>1934.3</v>
      </c>
      <c r="L69" s="37">
        <v>115</v>
      </c>
      <c r="M69" s="31">
        <f>'Quarterly Population'!E76</f>
        <v>218661.5</v>
      </c>
      <c r="N69" s="31">
        <f>'Quarterly Population'!F76</f>
        <v>161372.5</v>
      </c>
      <c r="O69" s="31">
        <f>'Quarterly Population'!G76</f>
        <v>23585</v>
      </c>
      <c r="P69" s="53">
        <f>'Haver Import '!K69</f>
        <v>8.84</v>
      </c>
      <c r="Q69" s="34">
        <f>'Haver Import '!B69</f>
        <v>27</v>
      </c>
      <c r="R69" s="33" t="e">
        <v>#N/A</v>
      </c>
      <c r="S69" s="33" t="e">
        <v>#N/A</v>
      </c>
      <c r="T69" s="34">
        <f>'Haver Import '!E69</f>
        <v>17.190000000000001</v>
      </c>
      <c r="U69" s="34">
        <f>'Haver Import '!G69</f>
        <v>210.21</v>
      </c>
      <c r="V69" s="34">
        <f>'Haver Import '!F69</f>
        <v>517.07299999999998</v>
      </c>
      <c r="W69" s="35">
        <v>9</v>
      </c>
      <c r="X69" s="40">
        <v>0.40603038668632507</v>
      </c>
      <c r="Y69" s="37">
        <v>5.0865914672613144E-2</v>
      </c>
      <c r="Z69" s="60">
        <f>'US FoF clean'!AD130</f>
        <v>0.13283810989937592</v>
      </c>
      <c r="AA69" s="38">
        <v>11.033333333333333</v>
      </c>
      <c r="AB69" s="37">
        <v>0.65749999240000001</v>
      </c>
      <c r="AC69" s="37">
        <v>0.22144008909999999</v>
      </c>
      <c r="AD69" s="37">
        <v>0.32417663780373374</v>
      </c>
      <c r="AE69" s="37">
        <v>7.8891961987813494E-2</v>
      </c>
      <c r="AF69" s="65">
        <f>'PSR Vintage'!B84</f>
        <v>9</v>
      </c>
      <c r="AG69" s="2">
        <v>11.1936275958951</v>
      </c>
    </row>
    <row r="70" spans="1:33" x14ac:dyDescent="0.25">
      <c r="A70" s="47" t="s">
        <v>87</v>
      </c>
      <c r="B70" s="48">
        <f>Raw!C75</f>
        <v>6628.7430000000004</v>
      </c>
      <c r="C70" s="48">
        <f>Raw!D75</f>
        <v>872.13300000000004</v>
      </c>
      <c r="D70" s="48">
        <f>Raw!E75</f>
        <v>4483.5</v>
      </c>
      <c r="E70" s="48">
        <f>Raw!F75</f>
        <v>1400</v>
      </c>
      <c r="F70" s="48">
        <f>100*Raw!G75</f>
        <v>10.1</v>
      </c>
      <c r="G70" s="48">
        <f>100*Raw!H75</f>
        <v>28.000000000000004</v>
      </c>
      <c r="H70" s="48">
        <f>100*Raw!I75</f>
        <v>7.5</v>
      </c>
      <c r="I70" s="48">
        <f>Raw!J75</f>
        <v>72.599999999999994</v>
      </c>
      <c r="J70" s="48">
        <f>Raw!K75</f>
        <v>-76.099999999999994</v>
      </c>
      <c r="K70" s="48">
        <f>Raw!L75</f>
        <v>1988.6</v>
      </c>
      <c r="L70" s="37">
        <v>125</v>
      </c>
      <c r="M70" s="31">
        <f>'Quarterly Population'!E77</f>
        <v>219210.75</v>
      </c>
      <c r="N70" s="31">
        <f>'Quarterly Population'!F77</f>
        <v>162135.25</v>
      </c>
      <c r="O70" s="31">
        <f>'Quarterly Population'!G77</f>
        <v>23738.5</v>
      </c>
      <c r="P70" s="53">
        <f>'Haver Import '!K70</f>
        <v>8.69</v>
      </c>
      <c r="Q70" s="34">
        <f>'Haver Import '!B70</f>
        <v>28</v>
      </c>
      <c r="R70" s="33" t="e">
        <v>#N/A</v>
      </c>
      <c r="S70" s="33" t="e">
        <v>#N/A</v>
      </c>
      <c r="T70" s="34">
        <f>'Haver Import '!E70</f>
        <v>31.440999999999999</v>
      </c>
      <c r="U70" s="34">
        <f>'Haver Import '!G70</f>
        <v>195.72499999999999</v>
      </c>
      <c r="V70" s="34">
        <f>'Haver Import '!F70</f>
        <v>531.30999999999995</v>
      </c>
      <c r="W70" s="35">
        <v>8</v>
      </c>
      <c r="X70" s="40">
        <v>0.42697817087173462</v>
      </c>
      <c r="Y70" s="37">
        <v>5.3933050483465195E-2</v>
      </c>
      <c r="Z70" s="60">
        <f>'US FoF clean'!AD131</f>
        <v>0.13628390205341515</v>
      </c>
      <c r="AA70" s="38">
        <v>10.133333333333333</v>
      </c>
      <c r="AB70" s="37">
        <v>0.65901749327500003</v>
      </c>
      <c r="AC70" s="37">
        <v>0.22075436899999998</v>
      </c>
      <c r="AD70" s="37">
        <v>0.3242194414406549</v>
      </c>
      <c r="AE70" s="37">
        <v>7.8917037384375319E-2</v>
      </c>
      <c r="AF70" s="65">
        <f>'PSR Vintage'!B85</f>
        <v>8</v>
      </c>
      <c r="AG70" s="2">
        <v>11.261114372519099</v>
      </c>
    </row>
    <row r="71" spans="1:33" x14ac:dyDescent="0.25">
      <c r="A71" s="47" t="s">
        <v>88</v>
      </c>
      <c r="B71" s="48">
        <f>Raw!C76</f>
        <v>6808.1040000000003</v>
      </c>
      <c r="C71" s="48">
        <f>Raw!D76</f>
        <v>910.86599999999999</v>
      </c>
      <c r="D71" s="48">
        <f>Raw!E76</f>
        <v>4525.6000000000004</v>
      </c>
      <c r="E71" s="48">
        <f>Raw!F76</f>
        <v>1437.3</v>
      </c>
      <c r="F71" s="48">
        <f>100*Raw!G76</f>
        <v>10.5</v>
      </c>
      <c r="G71" s="48">
        <f>100*Raw!H76</f>
        <v>28.000000000000004</v>
      </c>
      <c r="H71" s="48">
        <f>100*Raw!I76</f>
        <v>7.1333333333333329</v>
      </c>
      <c r="I71" s="48">
        <f>Raw!J76</f>
        <v>86.6</v>
      </c>
      <c r="J71" s="48">
        <f>Raw!K76</f>
        <v>-68.2</v>
      </c>
      <c r="K71" s="48">
        <f>Raw!L76</f>
        <v>2055.9</v>
      </c>
      <c r="L71" s="37">
        <v>122</v>
      </c>
      <c r="M71" s="31">
        <f>'Quarterly Population'!E78</f>
        <v>219760</v>
      </c>
      <c r="N71" s="31">
        <f>'Quarterly Population'!F78</f>
        <v>162898</v>
      </c>
      <c r="O71" s="31">
        <f>'Quarterly Population'!G78</f>
        <v>23892</v>
      </c>
      <c r="P71" s="53">
        <f>'Haver Import '!K71</f>
        <v>8.81</v>
      </c>
      <c r="Q71" s="34">
        <f>'Haver Import '!B71</f>
        <v>28</v>
      </c>
      <c r="R71" s="33" t="e">
        <v>#N/A</v>
      </c>
      <c r="S71" s="33" t="e">
        <v>#N/A</v>
      </c>
      <c r="T71" s="34">
        <f>'Haver Import '!E71</f>
        <v>32.939</v>
      </c>
      <c r="U71" s="34">
        <f>'Haver Import '!G71</f>
        <v>203.977</v>
      </c>
      <c r="V71" s="34">
        <f>'Haver Import '!F71</f>
        <v>554.09100000000001</v>
      </c>
      <c r="W71" s="35">
        <v>8.5</v>
      </c>
      <c r="X71" s="40">
        <v>0.44822406768798828</v>
      </c>
      <c r="Y71" s="37">
        <v>5.4269503802061081E-2</v>
      </c>
      <c r="Z71" s="60">
        <f>'US FoF clean'!AD132</f>
        <v>0.13692516211236061</v>
      </c>
      <c r="AA71" s="38">
        <v>10.466666666666667</v>
      </c>
      <c r="AB71" s="37">
        <v>0.66053499415000005</v>
      </c>
      <c r="AC71" s="37">
        <v>0.2200686489</v>
      </c>
      <c r="AD71" s="37">
        <v>0.32426224507757612</v>
      </c>
      <c r="AE71" s="37">
        <v>7.8942112780937143E-2</v>
      </c>
      <c r="AF71" s="65">
        <f>'PSR Vintage'!B86</f>
        <v>8.5</v>
      </c>
      <c r="AG71" s="2">
        <v>10.9561330909468</v>
      </c>
    </row>
    <row r="72" spans="1:33" x14ac:dyDescent="0.25">
      <c r="A72" s="47" t="s">
        <v>89</v>
      </c>
      <c r="B72" s="48">
        <f>Raw!C77</f>
        <v>6948.5010000000002</v>
      </c>
      <c r="C72" s="48">
        <f>Raw!D77</f>
        <v>949.05</v>
      </c>
      <c r="D72" s="48">
        <f>Raw!E77</f>
        <v>4588.5</v>
      </c>
      <c r="E72" s="48">
        <f>Raw!F77</f>
        <v>1479.2</v>
      </c>
      <c r="F72" s="48">
        <f>100*Raw!G77</f>
        <v>10.8</v>
      </c>
      <c r="G72" s="48">
        <f>100*Raw!H77</f>
        <v>13</v>
      </c>
      <c r="H72" s="48">
        <f>100*Raw!I77</f>
        <v>6.8999999999999995</v>
      </c>
      <c r="I72" s="48">
        <f>Raw!J77</f>
        <v>97.3</v>
      </c>
      <c r="J72" s="48">
        <f>Raw!K77</f>
        <v>-72.099999999999994</v>
      </c>
      <c r="K72" s="48">
        <f>Raw!L77</f>
        <v>2118.5</v>
      </c>
      <c r="L72" s="37">
        <v>104</v>
      </c>
      <c r="M72" s="31">
        <f>'Quarterly Population'!E79</f>
        <v>220343.75</v>
      </c>
      <c r="N72" s="31">
        <f>'Quarterly Population'!F79</f>
        <v>163656.5</v>
      </c>
      <c r="O72" s="31">
        <f>'Quarterly Population'!G79</f>
        <v>24044.5</v>
      </c>
      <c r="P72" s="53">
        <f>'Haver Import '!K72</f>
        <v>8.93</v>
      </c>
      <c r="Q72" s="34">
        <f>'Haver Import '!B72</f>
        <v>13</v>
      </c>
      <c r="R72" s="33" t="e">
        <v>#N/A</v>
      </c>
      <c r="S72" s="33" t="e">
        <v>#N/A</v>
      </c>
      <c r="T72" s="34">
        <f>'Haver Import '!E72</f>
        <v>34.575000000000003</v>
      </c>
      <c r="U72" s="34">
        <f>'Haver Import '!G72</f>
        <v>213.82900000000001</v>
      </c>
      <c r="V72" s="34">
        <f>'Haver Import '!F72</f>
        <v>579.91099999999994</v>
      </c>
      <c r="W72" s="35">
        <v>8.9666666666666668</v>
      </c>
      <c r="X72" s="40">
        <v>0.45819616317749023</v>
      </c>
      <c r="Y72" s="37">
        <v>5.6846287101507187E-2</v>
      </c>
      <c r="Z72" s="60">
        <f>'US FoF clean'!AD133</f>
        <v>0.1387833650336</v>
      </c>
      <c r="AA72" s="38">
        <v>10.833333333333334</v>
      </c>
      <c r="AB72" s="37">
        <v>0.66205249502499997</v>
      </c>
      <c r="AC72" s="37">
        <v>0.21938292880000002</v>
      </c>
      <c r="AD72" s="37">
        <v>0.32430504871449728</v>
      </c>
      <c r="AE72" s="37">
        <v>7.8967188177498968E-2</v>
      </c>
      <c r="AF72" s="65">
        <f>'PSR Vintage'!B87</f>
        <v>9</v>
      </c>
      <c r="AG72" s="2">
        <v>11.123098934576999</v>
      </c>
    </row>
    <row r="73" spans="1:33" x14ac:dyDescent="0.25">
      <c r="A73" s="47" t="s">
        <v>90</v>
      </c>
      <c r="B73" s="48">
        <f>Raw!C78</f>
        <v>7108.2610000000004</v>
      </c>
      <c r="C73" s="48">
        <f>Raw!D78</f>
        <v>986.88499999999999</v>
      </c>
      <c r="D73" s="48">
        <f>Raw!E78</f>
        <v>4676.2</v>
      </c>
      <c r="E73" s="48">
        <f>Raw!F78</f>
        <v>1528.9</v>
      </c>
      <c r="F73" s="48">
        <f>100*Raw!G78</f>
        <v>11.2</v>
      </c>
      <c r="G73" s="48">
        <f>100*Raw!H78</f>
        <v>12</v>
      </c>
      <c r="H73" s="48">
        <f>100*Raw!I78</f>
        <v>6.666666666666667</v>
      </c>
      <c r="I73" s="48">
        <f>Raw!J78</f>
        <v>89.8</v>
      </c>
      <c r="J73" s="48">
        <f>Raw!K78</f>
        <v>-75.3</v>
      </c>
      <c r="K73" s="48">
        <f>Raw!L78</f>
        <v>2164.3000000000002</v>
      </c>
      <c r="L73" s="37">
        <v>89</v>
      </c>
      <c r="M73" s="31">
        <f>'Quarterly Population'!E80</f>
        <v>220927.5</v>
      </c>
      <c r="N73" s="31">
        <f>'Quarterly Population'!F80</f>
        <v>164415</v>
      </c>
      <c r="O73" s="31">
        <f>'Quarterly Population'!G80</f>
        <v>24197</v>
      </c>
      <c r="P73" s="53">
        <f>'Haver Import '!K73</f>
        <v>8.93</v>
      </c>
      <c r="Q73" s="34">
        <f>'Haver Import '!B73</f>
        <v>12</v>
      </c>
      <c r="R73" s="33" t="e">
        <v>#N/A</v>
      </c>
      <c r="S73" s="33" t="e">
        <v>#N/A</v>
      </c>
      <c r="T73" s="34">
        <f>'Haver Import '!E73</f>
        <v>39.274000000000001</v>
      </c>
      <c r="U73" s="34">
        <f>'Haver Import '!G73</f>
        <v>223.19200000000001</v>
      </c>
      <c r="V73" s="34">
        <f>'Haver Import '!F73</f>
        <v>602.99699999999996</v>
      </c>
      <c r="W73" s="35">
        <v>9.4</v>
      </c>
      <c r="X73" s="40">
        <v>0.46745476126670837</v>
      </c>
      <c r="Y73" s="37">
        <v>5.6416697800159454E-2</v>
      </c>
      <c r="Z73" s="60">
        <f>'US FoF clean'!AD134</f>
        <v>0.14080667067995364</v>
      </c>
      <c r="AA73" s="38">
        <v>11.2</v>
      </c>
      <c r="AB73" s="37">
        <v>0.66356999589999999</v>
      </c>
      <c r="AC73" s="37">
        <v>0.21869720870000001</v>
      </c>
      <c r="AD73" s="37">
        <v>0.32434785235141844</v>
      </c>
      <c r="AE73" s="37">
        <v>7.8992263574060792E-2</v>
      </c>
      <c r="AF73" s="65">
        <f>'PSR Vintage'!B88</f>
        <v>9.4</v>
      </c>
      <c r="AG73" s="2">
        <v>11.080645909802</v>
      </c>
    </row>
    <row r="74" spans="1:33" x14ac:dyDescent="0.25">
      <c r="A74" s="47" t="s">
        <v>91</v>
      </c>
      <c r="B74" s="48">
        <f>Raw!C79</f>
        <v>7282.1329999999998</v>
      </c>
      <c r="C74" s="48">
        <f>Raw!D79</f>
        <v>1009.796</v>
      </c>
      <c r="D74" s="48">
        <f>Raw!E79</f>
        <v>4712.8999999999996</v>
      </c>
      <c r="E74" s="48">
        <f>Raw!F79</f>
        <v>1566.1</v>
      </c>
      <c r="F74" s="48">
        <f>100*Raw!G79</f>
        <v>11.3</v>
      </c>
      <c r="G74" s="48">
        <f>100*Raw!H79</f>
        <v>10</v>
      </c>
      <c r="H74" s="48">
        <f>100*Raw!I79</f>
        <v>6.3333333333333321</v>
      </c>
      <c r="I74" s="48">
        <f>Raw!J79</f>
        <v>89.2</v>
      </c>
      <c r="J74" s="48">
        <f>Raw!K79</f>
        <v>-77.900000000000006</v>
      </c>
      <c r="K74" s="48">
        <f>Raw!L79</f>
        <v>2202.8000000000002</v>
      </c>
      <c r="L74" s="37">
        <v>95</v>
      </c>
      <c r="M74" s="31">
        <f>'Quarterly Population'!E81</f>
        <v>221511.25</v>
      </c>
      <c r="N74" s="31">
        <f>'Quarterly Population'!F81</f>
        <v>165173.5</v>
      </c>
      <c r="O74" s="31">
        <f>'Quarterly Population'!G81</f>
        <v>24349.5</v>
      </c>
      <c r="P74" s="53">
        <f>'Haver Import '!K74</f>
        <v>9.1199999999999992</v>
      </c>
      <c r="Q74" s="34">
        <f>'Haver Import '!B74</f>
        <v>10</v>
      </c>
      <c r="R74" s="33" t="e">
        <v>#N/A</v>
      </c>
      <c r="S74" s="33" t="e">
        <v>#N/A</v>
      </c>
      <c r="T74" s="34">
        <f>'Haver Import '!E74</f>
        <v>38.031999999999996</v>
      </c>
      <c r="U74" s="34">
        <f>'Haver Import '!G74</f>
        <v>226.25400000000002</v>
      </c>
      <c r="V74" s="34">
        <f>'Haver Import '!F74</f>
        <v>621.02099999999996</v>
      </c>
      <c r="W74" s="35">
        <v>9.4</v>
      </c>
      <c r="X74" s="40">
        <v>0.47516584396362305</v>
      </c>
      <c r="Y74" s="37">
        <v>5.7217556983232498E-2</v>
      </c>
      <c r="Z74" s="60">
        <f>'US FoF clean'!AD135</f>
        <v>0.14317712283481557</v>
      </c>
      <c r="AA74" s="38">
        <v>11.333333333333334</v>
      </c>
      <c r="AB74" s="37">
        <v>0.65744883517499997</v>
      </c>
      <c r="AC74" s="37">
        <v>0.21816108375000001</v>
      </c>
      <c r="AD74" s="37">
        <v>0.32436175318682231</v>
      </c>
      <c r="AE74" s="37">
        <v>7.9125720147169662E-2</v>
      </c>
      <c r="AF74" s="65">
        <f>'PSR Vintage'!B89</f>
        <v>9.4</v>
      </c>
      <c r="AG74" s="2">
        <v>11.1224644992088</v>
      </c>
    </row>
    <row r="75" spans="1:33" x14ac:dyDescent="0.25">
      <c r="A75" s="47" t="s">
        <v>92</v>
      </c>
      <c r="B75" s="48">
        <f>Raw!C80</f>
        <v>7531.652</v>
      </c>
      <c r="C75" s="48">
        <f>Raw!D80</f>
        <v>1060.1569999999999</v>
      </c>
      <c r="D75" s="48">
        <f>Raw!E80</f>
        <v>4762.7</v>
      </c>
      <c r="E75" s="48">
        <f>Raw!F80</f>
        <v>1615.1</v>
      </c>
      <c r="F75" s="48">
        <f>100*Raw!G80</f>
        <v>10.4</v>
      </c>
      <c r="G75" s="48">
        <f>100*Raw!H80</f>
        <v>9</v>
      </c>
      <c r="H75" s="48">
        <f>100*Raw!I80</f>
        <v>6</v>
      </c>
      <c r="I75" s="48">
        <f>Raw!J80</f>
        <v>103.7</v>
      </c>
      <c r="J75" s="48">
        <f>Raw!K80</f>
        <v>-52.7</v>
      </c>
      <c r="K75" s="48">
        <f>Raw!L80</f>
        <v>2331.6</v>
      </c>
      <c r="L75" s="37">
        <v>89</v>
      </c>
      <c r="M75" s="31">
        <f>'Quarterly Population'!E82</f>
        <v>222095</v>
      </c>
      <c r="N75" s="31">
        <f>'Quarterly Population'!F82</f>
        <v>165932</v>
      </c>
      <c r="O75" s="31">
        <f>'Quarterly Population'!G82</f>
        <v>24502</v>
      </c>
      <c r="P75" s="53">
        <f>'Haver Import '!K75</f>
        <v>9.5399999999999991</v>
      </c>
      <c r="Q75" s="34">
        <f>'Haver Import '!B75</f>
        <v>9</v>
      </c>
      <c r="R75" s="33" t="e">
        <v>#N/A</v>
      </c>
      <c r="S75" s="33" t="e">
        <v>#N/A</v>
      </c>
      <c r="T75" s="34">
        <f>'Haver Import '!E75</f>
        <v>39.880000000000003</v>
      </c>
      <c r="U75" s="34">
        <f>'Haver Import '!G75</f>
        <v>237.55700000000002</v>
      </c>
      <c r="V75" s="34">
        <f>'Haver Import '!F75</f>
        <v>648.03599999999994</v>
      </c>
      <c r="W75" s="35">
        <v>8.5</v>
      </c>
      <c r="X75" s="40">
        <v>0.48223504424095154</v>
      </c>
      <c r="Y75" s="37">
        <v>5.5615328252315521E-2</v>
      </c>
      <c r="Z75" s="60">
        <f>'US FoF clean'!AD136</f>
        <v>0.14437006586053863</v>
      </c>
      <c r="AA75" s="38">
        <v>10.366666666666667</v>
      </c>
      <c r="AB75" s="37">
        <v>0.65132767445000006</v>
      </c>
      <c r="AC75" s="37">
        <v>0.21762495879999999</v>
      </c>
      <c r="AD75" s="37">
        <v>0.3243756540222264</v>
      </c>
      <c r="AE75" s="37">
        <v>7.9259176720278532E-2</v>
      </c>
      <c r="AF75" s="65">
        <f>'PSR Vintage'!B90</f>
        <v>8.5</v>
      </c>
      <c r="AG75" s="2">
        <v>11.172254204617399</v>
      </c>
    </row>
    <row r="76" spans="1:33" x14ac:dyDescent="0.25">
      <c r="A76" s="47" t="s">
        <v>93</v>
      </c>
      <c r="B76" s="48">
        <f>Raw!C81</f>
        <v>7778.6080000000002</v>
      </c>
      <c r="C76" s="48">
        <f>Raw!D81</f>
        <v>1107.7270000000001</v>
      </c>
      <c r="D76" s="48">
        <f>Raw!E81</f>
        <v>4799.8</v>
      </c>
      <c r="E76" s="48">
        <f>Raw!F81</f>
        <v>1656.3</v>
      </c>
      <c r="F76" s="48">
        <f>100*Raw!G81</f>
        <v>10.7</v>
      </c>
      <c r="G76" s="48">
        <f>100*Raw!H81</f>
        <v>3</v>
      </c>
      <c r="H76" s="48">
        <f>100*Raw!I81</f>
        <v>6.0333333333333341</v>
      </c>
      <c r="I76" s="48">
        <f>Raw!J81</f>
        <v>107</v>
      </c>
      <c r="J76" s="48">
        <f>Raw!K81</f>
        <v>-54</v>
      </c>
      <c r="K76" s="48">
        <f>Raw!L81</f>
        <v>2395.1</v>
      </c>
      <c r="L76" s="37">
        <v>82</v>
      </c>
      <c r="M76" s="31">
        <f>'Quarterly Population'!E83</f>
        <v>222713</v>
      </c>
      <c r="N76" s="31">
        <f>'Quarterly Population'!F83</f>
        <v>166687.25</v>
      </c>
      <c r="O76" s="31">
        <f>'Quarterly Population'!G83</f>
        <v>24660</v>
      </c>
      <c r="P76" s="53">
        <f>'Haver Import '!K76</f>
        <v>9.76</v>
      </c>
      <c r="Q76" s="34">
        <f>'Haver Import '!B76</f>
        <v>3</v>
      </c>
      <c r="R76" s="33" t="e">
        <v>#N/A</v>
      </c>
      <c r="S76" s="33" t="e">
        <v>#N/A</v>
      </c>
      <c r="T76" s="34">
        <f>'Haver Import '!E76</f>
        <v>42.587000000000003</v>
      </c>
      <c r="U76" s="34">
        <f>'Haver Import '!G76</f>
        <v>250.298</v>
      </c>
      <c r="V76" s="34">
        <f>'Haver Import '!F76</f>
        <v>678.95100000000002</v>
      </c>
      <c r="W76" s="35">
        <v>8.8000000000000007</v>
      </c>
      <c r="X76" s="40">
        <v>0.48463723063468933</v>
      </c>
      <c r="Y76" s="37">
        <v>5.8702230453491211E-2</v>
      </c>
      <c r="Z76" s="60">
        <f>'US FoF clean'!AD137</f>
        <v>0.14627565170387846</v>
      </c>
      <c r="AA76" s="38">
        <v>10.666666666666666</v>
      </c>
      <c r="AB76" s="37">
        <v>0.64520651372500004</v>
      </c>
      <c r="AC76" s="37">
        <v>0.21708883385</v>
      </c>
      <c r="AD76" s="37">
        <v>0.32438955485763032</v>
      </c>
      <c r="AE76" s="37">
        <v>7.9392633293387402E-2</v>
      </c>
      <c r="AF76" s="65">
        <f>'PSR Vintage'!B91</f>
        <v>8.8000000000000007</v>
      </c>
      <c r="AG76" s="2">
        <v>11.073254563295</v>
      </c>
    </row>
    <row r="77" spans="1:33" x14ac:dyDescent="0.25">
      <c r="A77" s="47" t="s">
        <v>94</v>
      </c>
      <c r="B77" s="48">
        <f>Raw!C82</f>
        <v>7962.9350000000004</v>
      </c>
      <c r="C77" s="48">
        <f>Raw!D82</f>
        <v>1150.252</v>
      </c>
      <c r="D77" s="48">
        <f>Raw!E82</f>
        <v>4831.3999999999996</v>
      </c>
      <c r="E77" s="48">
        <f>Raw!F82</f>
        <v>1698.7</v>
      </c>
      <c r="F77" s="48">
        <f>100*Raw!G82</f>
        <v>10.5</v>
      </c>
      <c r="G77" s="48">
        <f>100*Raw!H82</f>
        <v>-8</v>
      </c>
      <c r="H77" s="48">
        <f>100*Raw!I82</f>
        <v>5.8999999999999995</v>
      </c>
      <c r="I77" s="48">
        <f>Raw!J82</f>
        <v>111.8</v>
      </c>
      <c r="J77" s="48">
        <f>Raw!K82</f>
        <v>-44.2</v>
      </c>
      <c r="K77" s="48">
        <f>Raw!L82</f>
        <v>2476.9</v>
      </c>
      <c r="L77" s="37">
        <v>76</v>
      </c>
      <c r="M77" s="31">
        <f>'Quarterly Population'!E84</f>
        <v>223331</v>
      </c>
      <c r="N77" s="31">
        <f>'Quarterly Population'!F84</f>
        <v>167442.5</v>
      </c>
      <c r="O77" s="31">
        <f>'Quarterly Population'!G84</f>
        <v>24818</v>
      </c>
      <c r="P77" s="53">
        <f>'Haver Import '!K77</f>
        <v>10.11</v>
      </c>
      <c r="Q77" s="34">
        <f>'Haver Import '!B77</f>
        <v>-8</v>
      </c>
      <c r="R77" s="33" t="e">
        <v>#N/A</v>
      </c>
      <c r="S77" s="33" t="e">
        <v>#N/A</v>
      </c>
      <c r="T77" s="34">
        <f>'Haver Import '!E77</f>
        <v>48.308999999999997</v>
      </c>
      <c r="U77" s="34">
        <f>'Haver Import '!G77</f>
        <v>260.14100000000002</v>
      </c>
      <c r="V77" s="34">
        <f>'Haver Import '!F77</f>
        <v>708.64099999999996</v>
      </c>
      <c r="W77" s="35">
        <v>8.8000000000000007</v>
      </c>
      <c r="X77" s="40">
        <v>0.47816166281700134</v>
      </c>
      <c r="Y77" s="37">
        <v>6.0302410274744034E-2</v>
      </c>
      <c r="Z77" s="60">
        <f>'US FoF clean'!AD138</f>
        <v>0.14999978832723479</v>
      </c>
      <c r="AA77" s="38">
        <v>10.533333333333333</v>
      </c>
      <c r="AB77" s="37">
        <v>0.63908535300000002</v>
      </c>
      <c r="AC77" s="37">
        <v>0.2165527089</v>
      </c>
      <c r="AD77" s="37">
        <v>0.3244034556930343</v>
      </c>
      <c r="AE77" s="37">
        <v>7.9526089866496272E-2</v>
      </c>
      <c r="AF77" s="65">
        <f>'PSR Vintage'!B92</f>
        <v>8.8000000000000007</v>
      </c>
      <c r="AG77" s="2">
        <v>11.068138549707101</v>
      </c>
    </row>
    <row r="78" spans="1:33" x14ac:dyDescent="0.25">
      <c r="A78" s="47" t="s">
        <v>95</v>
      </c>
      <c r="B78" s="48">
        <f>Raw!C83</f>
        <v>8274.1650000000009</v>
      </c>
      <c r="C78" s="48">
        <f>Raw!D83</f>
        <v>1177.797</v>
      </c>
      <c r="D78" s="48">
        <f>Raw!E83</f>
        <v>4889.8</v>
      </c>
      <c r="E78" s="48">
        <f>Raw!F83</f>
        <v>1751.8</v>
      </c>
      <c r="F78" s="48">
        <f>100*Raw!G83</f>
        <v>11.1</v>
      </c>
      <c r="G78" s="48">
        <f>100*Raw!H83</f>
        <v>0</v>
      </c>
      <c r="H78" s="48">
        <f>100*Raw!I83</f>
        <v>5.8666666666666671</v>
      </c>
      <c r="I78" s="48">
        <f>Raw!J83</f>
        <v>104.2</v>
      </c>
      <c r="J78" s="48">
        <f>Raw!K83</f>
        <v>-45.2</v>
      </c>
      <c r="K78" s="48">
        <f>Raw!L83</f>
        <v>2526.6</v>
      </c>
      <c r="L78" s="37">
        <v>74</v>
      </c>
      <c r="M78" s="31">
        <f>'Quarterly Population'!E85</f>
        <v>223949</v>
      </c>
      <c r="N78" s="31">
        <f>'Quarterly Population'!F85</f>
        <v>168197.75</v>
      </c>
      <c r="O78" s="31">
        <f>'Quarterly Population'!G85</f>
        <v>24976</v>
      </c>
      <c r="P78" s="53">
        <f>'Haver Import '!K78</f>
        <v>10.41</v>
      </c>
      <c r="Q78" s="34">
        <f>'Haver Import '!B78</f>
        <v>0</v>
      </c>
      <c r="R78" s="33" t="e">
        <v>#N/A</v>
      </c>
      <c r="S78" s="33" t="e">
        <v>#N/A</v>
      </c>
      <c r="T78" s="34">
        <f>'Haver Import '!E78</f>
        <v>46.77</v>
      </c>
      <c r="U78" s="34">
        <f>'Haver Import '!G78</f>
        <v>263.46899999999999</v>
      </c>
      <c r="V78" s="34">
        <f>'Haver Import '!F78</f>
        <v>733.60500000000002</v>
      </c>
      <c r="W78" s="35">
        <v>9.3000000000000007</v>
      </c>
      <c r="X78" s="40">
        <v>0.47816166281700134</v>
      </c>
      <c r="Y78" s="37">
        <v>6.0041666030883789E-2</v>
      </c>
      <c r="Z78" s="60">
        <f>'US FoF clean'!AD139</f>
        <v>0.1562625663674593</v>
      </c>
      <c r="AA78" s="38">
        <v>11.133333333333333</v>
      </c>
      <c r="AB78" s="37">
        <v>0.64253651509999998</v>
      </c>
      <c r="AC78" s="37">
        <v>0.21841875765000002</v>
      </c>
      <c r="AD78" s="37">
        <v>0.32416661151014614</v>
      </c>
      <c r="AE78" s="37">
        <v>7.9725591909205432E-2</v>
      </c>
      <c r="AF78" s="65">
        <f>'PSR Vintage'!B93</f>
        <v>9.3000000000000007</v>
      </c>
      <c r="AG78" s="2">
        <v>10.966921158271299</v>
      </c>
    </row>
    <row r="79" spans="1:33" x14ac:dyDescent="0.25">
      <c r="A79" s="47" t="s">
        <v>96</v>
      </c>
      <c r="B79" s="48">
        <f>Raw!C84</f>
        <v>8546.7939999999999</v>
      </c>
      <c r="C79" s="48">
        <f>Raw!D84</f>
        <v>1225.3530000000001</v>
      </c>
      <c r="D79" s="48">
        <f>Raw!E84</f>
        <v>4845.6000000000004</v>
      </c>
      <c r="E79" s="48">
        <f>Raw!F84</f>
        <v>1783.4</v>
      </c>
      <c r="F79" s="48">
        <f>100*Raw!G84</f>
        <v>10.4</v>
      </c>
      <c r="G79" s="48">
        <f>100*Raw!H84</f>
        <v>-4</v>
      </c>
      <c r="H79" s="48">
        <f>100*Raw!I84</f>
        <v>5.6999999999999993</v>
      </c>
      <c r="I79" s="48">
        <f>Raw!J84</f>
        <v>104.3</v>
      </c>
      <c r="J79" s="48">
        <f>Raw!K84</f>
        <v>-44.1</v>
      </c>
      <c r="K79" s="48">
        <f>Raw!L84</f>
        <v>2591.1999999999998</v>
      </c>
      <c r="L79" s="37">
        <v>64</v>
      </c>
      <c r="M79" s="31">
        <f>'Quarterly Population'!E86</f>
        <v>224567</v>
      </c>
      <c r="N79" s="31">
        <f>'Quarterly Population'!F86</f>
        <v>168953</v>
      </c>
      <c r="O79" s="31">
        <f>'Quarterly Population'!G86</f>
        <v>25134</v>
      </c>
      <c r="P79" s="53">
        <f>'Haver Import '!K79</f>
        <v>10.74</v>
      </c>
      <c r="Q79" s="34">
        <f>'Haver Import '!B79</f>
        <v>-4</v>
      </c>
      <c r="R79" s="33" t="e">
        <v>#N/A</v>
      </c>
      <c r="S79" s="33" t="e">
        <v>#N/A</v>
      </c>
      <c r="T79" s="34">
        <f>'Haver Import '!E79</f>
        <v>48.545000000000002</v>
      </c>
      <c r="U79" s="34">
        <f>'Haver Import '!G79</f>
        <v>273.39299999999997</v>
      </c>
      <c r="V79" s="34">
        <f>'Haver Import '!F79</f>
        <v>763.42100000000005</v>
      </c>
      <c r="W79" s="35">
        <v>8.7333333333333325</v>
      </c>
      <c r="X79" s="40">
        <v>0.47487664222717285</v>
      </c>
      <c r="Y79" s="37">
        <v>5.5225521326065063E-2</v>
      </c>
      <c r="Z79" s="60">
        <f>'US FoF clean'!AD140</f>
        <v>0.15867522638229756</v>
      </c>
      <c r="AA79" s="38">
        <v>10.4</v>
      </c>
      <c r="AB79" s="37">
        <v>0.64598767719999994</v>
      </c>
      <c r="AC79" s="37">
        <v>0.22028480640000001</v>
      </c>
      <c r="AD79" s="37">
        <v>0.32392976732725798</v>
      </c>
      <c r="AE79" s="37">
        <v>7.9925093951914605E-2</v>
      </c>
      <c r="AF79" s="65">
        <f>'PSR Vintage'!B94</f>
        <v>8.6999999999999993</v>
      </c>
      <c r="AG79" s="2">
        <v>11.158857978543899</v>
      </c>
    </row>
    <row r="80" spans="1:33" x14ac:dyDescent="0.25">
      <c r="A80" s="47" t="s">
        <v>97</v>
      </c>
      <c r="B80" s="48">
        <f>Raw!C85</f>
        <v>8830.2060000000001</v>
      </c>
      <c r="C80" s="48">
        <f>Raw!D85</f>
        <v>1275.76</v>
      </c>
      <c r="D80" s="48">
        <f>Raw!E85</f>
        <v>4867.6000000000004</v>
      </c>
      <c r="E80" s="48">
        <f>Raw!F85</f>
        <v>1836</v>
      </c>
      <c r="F80" s="48">
        <f>100*Raw!G85</f>
        <v>9.9</v>
      </c>
      <c r="G80" s="48">
        <f>100*Raw!H85</f>
        <v>-7.0000000000000009</v>
      </c>
      <c r="H80" s="48">
        <f>100*Raw!I85</f>
        <v>5.8666666666666671</v>
      </c>
      <c r="I80" s="48">
        <f>Raw!J85</f>
        <v>101.4</v>
      </c>
      <c r="J80" s="48">
        <f>Raw!K85</f>
        <v>-48.8</v>
      </c>
      <c r="K80" s="48">
        <f>Raw!L85</f>
        <v>2667.6</v>
      </c>
      <c r="L80" s="37">
        <v>47</v>
      </c>
      <c r="M80" s="31">
        <f>'Quarterly Population'!E87</f>
        <v>225231.5</v>
      </c>
      <c r="N80" s="31">
        <f>'Quarterly Population'!F87</f>
        <v>169698.75</v>
      </c>
      <c r="O80" s="31">
        <f>'Quarterly Population'!G87</f>
        <v>25277.25</v>
      </c>
      <c r="P80" s="53">
        <f>'Haver Import '!K80</f>
        <v>11.16</v>
      </c>
      <c r="Q80" s="34">
        <f>'Haver Import '!B80</f>
        <v>-7</v>
      </c>
      <c r="R80" s="33" t="e">
        <v>#N/A</v>
      </c>
      <c r="S80" s="33" t="e">
        <v>#N/A</v>
      </c>
      <c r="T80" s="34">
        <f>'Haver Import '!E80</f>
        <v>51.23</v>
      </c>
      <c r="U80" s="34">
        <f>'Haver Import '!G80</f>
        <v>286.46600000000001</v>
      </c>
      <c r="V80" s="34">
        <f>'Haver Import '!F80</f>
        <v>795.92700000000002</v>
      </c>
      <c r="W80" s="35">
        <v>8.3333333333333339</v>
      </c>
      <c r="X80" s="40">
        <v>0.46906653046607971</v>
      </c>
      <c r="Y80" s="37">
        <v>5.7601436972618103E-2</v>
      </c>
      <c r="Z80" s="60">
        <f>'US FoF clean'!AD141</f>
        <v>0.16217442051846465</v>
      </c>
      <c r="AA80" s="38">
        <v>9.9</v>
      </c>
      <c r="AB80" s="37">
        <v>0.64943883930000001</v>
      </c>
      <c r="AC80" s="37">
        <v>0.22215085515000002</v>
      </c>
      <c r="AD80" s="37">
        <v>0.32369292314436982</v>
      </c>
      <c r="AE80" s="37">
        <v>8.0124595994623779E-2</v>
      </c>
      <c r="AF80" s="65">
        <f>'PSR Vintage'!B95</f>
        <v>8.3000000000000007</v>
      </c>
      <c r="AG80" s="2">
        <v>11.151069423187799</v>
      </c>
    </row>
    <row r="81" spans="1:33" x14ac:dyDescent="0.25">
      <c r="A81" s="47" t="s">
        <v>98</v>
      </c>
      <c r="B81" s="48">
        <f>Raw!C86</f>
        <v>9111.3580000000002</v>
      </c>
      <c r="C81" s="48">
        <f>Raw!D86</f>
        <v>1321.2280000000001</v>
      </c>
      <c r="D81" s="48">
        <f>Raw!E86</f>
        <v>4876.2</v>
      </c>
      <c r="E81" s="48">
        <f>Raw!F86</f>
        <v>1883.8</v>
      </c>
      <c r="F81" s="48">
        <f>100*Raw!G86</f>
        <v>9.8000000000000007</v>
      </c>
      <c r="G81" s="48">
        <f>100*Raw!H86</f>
        <v>-43</v>
      </c>
      <c r="H81" s="48">
        <f>100*Raw!I86</f>
        <v>5.9666666666666659</v>
      </c>
      <c r="I81" s="48">
        <f>Raw!J86</f>
        <v>95.9</v>
      </c>
      <c r="J81" s="48">
        <f>Raw!K86</f>
        <v>-56.2</v>
      </c>
      <c r="K81" s="48">
        <f>Raw!L86</f>
        <v>2723.9</v>
      </c>
      <c r="L81" s="37">
        <v>52</v>
      </c>
      <c r="M81" s="31">
        <f>'Quarterly Population'!E88</f>
        <v>225896</v>
      </c>
      <c r="N81" s="31">
        <f>'Quarterly Population'!F88</f>
        <v>170444.5</v>
      </c>
      <c r="O81" s="31">
        <f>'Quarterly Population'!G88</f>
        <v>25420.5</v>
      </c>
      <c r="P81" s="53">
        <f>'Haver Import '!K81</f>
        <v>12.46</v>
      </c>
      <c r="Q81" s="34">
        <f>'Haver Import '!B81</f>
        <v>-43</v>
      </c>
      <c r="R81" s="33" t="e">
        <v>#N/A</v>
      </c>
      <c r="S81" s="33" t="e">
        <v>#N/A</v>
      </c>
      <c r="T81" s="34">
        <f>'Haver Import '!E81</f>
        <v>56.936999999999998</v>
      </c>
      <c r="U81" s="34">
        <f>'Haver Import '!G81</f>
        <v>296.71199999999999</v>
      </c>
      <c r="V81" s="34">
        <f>'Haver Import '!F81</f>
        <v>826.72400000000005</v>
      </c>
      <c r="W81" s="35">
        <v>8.8000000000000007</v>
      </c>
      <c r="X81" s="40">
        <v>0.43314626812934875</v>
      </c>
      <c r="Y81" s="37">
        <v>5.733959749341011E-2</v>
      </c>
      <c r="Z81" s="60">
        <f>'US FoF clean'!AD142</f>
        <v>0.16759765048553085</v>
      </c>
      <c r="AA81" s="38">
        <v>9.8333333333333339</v>
      </c>
      <c r="AB81" s="37">
        <v>0.65289000139999998</v>
      </c>
      <c r="AC81" s="37">
        <v>0.22401690390000001</v>
      </c>
      <c r="AD81" s="37">
        <v>0.32345607896148165</v>
      </c>
      <c r="AE81" s="37">
        <v>8.0324098037332939E-2</v>
      </c>
      <c r="AF81" s="65">
        <f>'PSR Vintage'!B96</f>
        <v>8.8000000000000007</v>
      </c>
      <c r="AG81" s="2">
        <v>11.1170023988818</v>
      </c>
    </row>
    <row r="82" spans="1:33" x14ac:dyDescent="0.25">
      <c r="A82" s="47" t="s">
        <v>99</v>
      </c>
      <c r="B82" s="48">
        <f>Raw!C87</f>
        <v>9305.2829999999994</v>
      </c>
      <c r="C82" s="48">
        <f>Raw!D87</f>
        <v>1350.2429999999999</v>
      </c>
      <c r="D82" s="48">
        <f>Raw!E87</f>
        <v>4893.1000000000004</v>
      </c>
      <c r="E82" s="48">
        <f>Raw!F87</f>
        <v>1947.1</v>
      </c>
      <c r="F82" s="48">
        <f>100*Raw!G87</f>
        <v>10.1</v>
      </c>
      <c r="G82" s="48">
        <f>100*Raw!H87</f>
        <v>-45</v>
      </c>
      <c r="H82" s="48">
        <f>100*Raw!I87</f>
        <v>6.3</v>
      </c>
      <c r="I82" s="48">
        <f>Raw!J87</f>
        <v>78.7</v>
      </c>
      <c r="J82" s="48">
        <f>Raw!K87</f>
        <v>-69.7</v>
      </c>
      <c r="K82" s="48">
        <f>Raw!L87</f>
        <v>2789.8</v>
      </c>
      <c r="L82" s="37">
        <v>59</v>
      </c>
      <c r="M82" s="31">
        <f>'Quarterly Population'!E89</f>
        <v>226560.5</v>
      </c>
      <c r="N82" s="31">
        <f>'Quarterly Population'!F89</f>
        <v>171190.25</v>
      </c>
      <c r="O82" s="31">
        <f>'Quarterly Population'!G89</f>
        <v>25563.75</v>
      </c>
      <c r="P82" s="53">
        <f>'Haver Import '!K82</f>
        <v>13.73</v>
      </c>
      <c r="Q82" s="34">
        <f>'Haver Import '!B82</f>
        <v>-45</v>
      </c>
      <c r="R82" s="33" t="e">
        <v>#N/A</v>
      </c>
      <c r="S82" s="33" t="e">
        <v>#N/A</v>
      </c>
      <c r="T82" s="34">
        <f>'Haver Import '!E82</f>
        <v>54.146000000000001</v>
      </c>
      <c r="U82" s="34">
        <f>'Haver Import '!G82</f>
        <v>294.52300000000002</v>
      </c>
      <c r="V82" s="34">
        <f>'Haver Import '!F82</f>
        <v>856.22799999999995</v>
      </c>
      <c r="W82" s="35">
        <v>9</v>
      </c>
      <c r="X82" s="40">
        <v>0.39598757028579712</v>
      </c>
      <c r="Y82" s="37">
        <v>5.0922948867082596E-2</v>
      </c>
      <c r="Z82" s="60">
        <f>'US FoF clean'!AD143</f>
        <v>0.17150572043894852</v>
      </c>
      <c r="AA82" s="38">
        <v>10.066666666666666</v>
      </c>
      <c r="AB82" s="37">
        <v>0.65242250202500007</v>
      </c>
      <c r="AC82" s="37">
        <v>0.22437511327500001</v>
      </c>
      <c r="AD82" s="37">
        <v>0.32475582278402021</v>
      </c>
      <c r="AE82" s="37">
        <v>8.0684860091419855E-2</v>
      </c>
      <c r="AF82" s="65">
        <f>'PSR Vintage'!B97</f>
        <v>9</v>
      </c>
      <c r="AG82" s="2">
        <v>11.4428634968625</v>
      </c>
    </row>
    <row r="83" spans="1:33" x14ac:dyDescent="0.25">
      <c r="A83" s="47" t="s">
        <v>100</v>
      </c>
      <c r="B83" s="48">
        <f>Raw!C88</f>
        <v>9649.2739999999994</v>
      </c>
      <c r="C83" s="48">
        <f>Raw!D88</f>
        <v>1368.4939999999999</v>
      </c>
      <c r="D83" s="48">
        <f>Raw!E88</f>
        <v>4850.1000000000004</v>
      </c>
      <c r="E83" s="48">
        <f>Raw!F88</f>
        <v>1977.3</v>
      </c>
      <c r="F83" s="48">
        <f>100*Raw!G88</f>
        <v>11.3</v>
      </c>
      <c r="G83" s="48">
        <f>100*Raw!H88</f>
        <v>-79</v>
      </c>
      <c r="H83" s="48">
        <f>100*Raw!I88</f>
        <v>7.333333333333333</v>
      </c>
      <c r="I83" s="48">
        <f>Raw!J88</f>
        <v>65.5</v>
      </c>
      <c r="J83" s="48">
        <f>Raw!K88</f>
        <v>-102.3</v>
      </c>
      <c r="K83" s="48">
        <f>Raw!L88</f>
        <v>2797.4</v>
      </c>
      <c r="L83" s="37">
        <v>42</v>
      </c>
      <c r="M83" s="31">
        <f>'Quarterly Population'!E90</f>
        <v>227225</v>
      </c>
      <c r="N83" s="31">
        <f>'Quarterly Population'!F90</f>
        <v>171936</v>
      </c>
      <c r="O83" s="31">
        <f>'Quarterly Population'!G90</f>
        <v>25707</v>
      </c>
      <c r="P83" s="53">
        <f>'Haver Import '!K83</f>
        <v>14.43</v>
      </c>
      <c r="Q83" s="34">
        <f>'Haver Import '!B83</f>
        <v>-79</v>
      </c>
      <c r="R83" s="33" t="e">
        <v>#N/A</v>
      </c>
      <c r="S83" s="33" t="e">
        <v>#N/A</v>
      </c>
      <c r="T83" s="34">
        <f>'Haver Import '!E83</f>
        <v>52.85</v>
      </c>
      <c r="U83" s="34">
        <f>'Haver Import '!G83</f>
        <v>294.3</v>
      </c>
      <c r="V83" s="34">
        <f>'Haver Import '!F83</f>
        <v>873.96</v>
      </c>
      <c r="W83" s="35">
        <v>9.8333333333333339</v>
      </c>
      <c r="X83" s="40">
        <v>0.33041605353355408</v>
      </c>
      <c r="Y83" s="37">
        <v>4.4178269803524017E-2</v>
      </c>
      <c r="Z83" s="60">
        <f>'US FoF clean'!AD144</f>
        <v>0.17406059773902693</v>
      </c>
      <c r="AA83" s="38">
        <v>11.3</v>
      </c>
      <c r="AB83" s="37">
        <v>0.65195500265000006</v>
      </c>
      <c r="AC83" s="37">
        <v>0.22473332265000001</v>
      </c>
      <c r="AD83" s="37">
        <v>0.32605556660655877</v>
      </c>
      <c r="AE83" s="37">
        <v>8.1045622145506743E-2</v>
      </c>
      <c r="AF83" s="65">
        <f>'PSR Vintage'!B98</f>
        <v>9.8000000000000007</v>
      </c>
      <c r="AG83" s="2">
        <v>12.001156952317199</v>
      </c>
    </row>
    <row r="84" spans="1:33" x14ac:dyDescent="0.25">
      <c r="A84" s="47" t="s">
        <v>101</v>
      </c>
      <c r="B84" s="48">
        <f>Raw!C89</f>
        <v>10044.839</v>
      </c>
      <c r="C84" s="48">
        <f>Raw!D89</f>
        <v>1404.4949999999999</v>
      </c>
      <c r="D84" s="48">
        <f>Raw!E89</f>
        <v>4904.5</v>
      </c>
      <c r="E84" s="48">
        <f>Raw!F89</f>
        <v>2046.3</v>
      </c>
      <c r="F84" s="48">
        <f>100*Raw!G89</f>
        <v>11.4</v>
      </c>
      <c r="G84" s="48">
        <f>100*Raw!H89</f>
        <v>46</v>
      </c>
      <c r="H84" s="48">
        <f>100*Raw!I89</f>
        <v>7.6666666666666679</v>
      </c>
      <c r="I84" s="48">
        <f>Raw!J89</f>
        <v>66.8</v>
      </c>
      <c r="J84" s="48">
        <f>Raw!K89</f>
        <v>-111.4</v>
      </c>
      <c r="K84" s="48">
        <f>Raw!L89</f>
        <v>2856.5</v>
      </c>
      <c r="L84" s="37">
        <v>71</v>
      </c>
      <c r="M84" s="31">
        <f>'Quarterly Population'!E91</f>
        <v>227785.25</v>
      </c>
      <c r="N84" s="31">
        <f>'Quarterly Population'!F91</f>
        <v>172559.25</v>
      </c>
      <c r="O84" s="31">
        <f>'Quarterly Population'!G91</f>
        <v>25835.5</v>
      </c>
      <c r="P84" s="53">
        <f>'Haver Import '!K84</f>
        <v>12.65</v>
      </c>
      <c r="Q84" s="34">
        <f>'Haver Import '!B84</f>
        <v>46</v>
      </c>
      <c r="R84" s="33" t="e">
        <v>#N/A</v>
      </c>
      <c r="S84" s="33" t="e">
        <v>#N/A</v>
      </c>
      <c r="T84" s="34">
        <f>'Haver Import '!E84</f>
        <v>53.805999999999997</v>
      </c>
      <c r="U84" s="34">
        <f>'Haver Import '!G84</f>
        <v>296.03100000000001</v>
      </c>
      <c r="V84" s="34">
        <f>'Haver Import '!F84</f>
        <v>901.37400000000002</v>
      </c>
      <c r="W84" s="35">
        <v>9.8666666666666654</v>
      </c>
      <c r="X84" s="40">
        <v>0.36824211478233337</v>
      </c>
      <c r="Y84" s="37">
        <v>5.1047798246145248E-2</v>
      </c>
      <c r="Z84" s="60">
        <f>'US FoF clean'!AD145</f>
        <v>0.17574946692493904</v>
      </c>
      <c r="AA84" s="38">
        <v>11.433333333333334</v>
      </c>
      <c r="AB84" s="37">
        <v>0.65148750327500005</v>
      </c>
      <c r="AC84" s="37">
        <v>0.22509153202499999</v>
      </c>
      <c r="AD84" s="37">
        <v>0.32735531042909727</v>
      </c>
      <c r="AE84" s="37">
        <v>8.1406384199593618E-2</v>
      </c>
      <c r="AF84" s="65">
        <f>'PSR Vintage'!B99</f>
        <v>9.9</v>
      </c>
      <c r="AG84" s="2">
        <v>12.00313834896</v>
      </c>
    </row>
    <row r="85" spans="1:33" x14ac:dyDescent="0.25">
      <c r="A85" s="47" t="s">
        <v>102</v>
      </c>
      <c r="B85" s="48">
        <f>Raw!C90</f>
        <v>10373.826999999999</v>
      </c>
      <c r="C85" s="48">
        <f>Raw!D90</f>
        <v>1446.9469999999999</v>
      </c>
      <c r="D85" s="48">
        <f>Raw!E90</f>
        <v>4972.1000000000004</v>
      </c>
      <c r="E85" s="48">
        <f>Raw!F90</f>
        <v>2125.8000000000002</v>
      </c>
      <c r="F85" s="48">
        <f>100*Raw!G90</f>
        <v>11.4</v>
      </c>
      <c r="G85" s="48">
        <f>100*Raw!H90</f>
        <v>-16</v>
      </c>
      <c r="H85" s="48">
        <f>100*Raw!I90</f>
        <v>7.3999999999999995</v>
      </c>
      <c r="I85" s="48">
        <f>Raw!J90</f>
        <v>78.2</v>
      </c>
      <c r="J85" s="48">
        <f>Raw!K90</f>
        <v>-95.4</v>
      </c>
      <c r="K85" s="48">
        <f>Raw!L90</f>
        <v>2985.6</v>
      </c>
      <c r="L85" s="37">
        <v>90</v>
      </c>
      <c r="M85" s="31">
        <f>'Quarterly Population'!E92</f>
        <v>228345.5</v>
      </c>
      <c r="N85" s="31">
        <f>'Quarterly Population'!F92</f>
        <v>173182.5</v>
      </c>
      <c r="O85" s="31">
        <f>'Quarterly Population'!G92</f>
        <v>25964</v>
      </c>
      <c r="P85" s="53">
        <f>'Haver Import '!K85</f>
        <v>14.26</v>
      </c>
      <c r="Q85" s="34">
        <f>'Haver Import '!B85</f>
        <v>-16</v>
      </c>
      <c r="R85" s="33" t="e">
        <v>#N/A</v>
      </c>
      <c r="S85" s="33" t="e">
        <v>#N/A</v>
      </c>
      <c r="T85" s="34">
        <f>'Haver Import '!E85</f>
        <v>58.506</v>
      </c>
      <c r="U85" s="34">
        <f>'Haver Import '!G85</f>
        <v>299.96600000000001</v>
      </c>
      <c r="V85" s="34">
        <f>'Haver Import '!F85</f>
        <v>926.52599999999995</v>
      </c>
      <c r="W85" s="35">
        <v>10.466666666666667</v>
      </c>
      <c r="X85" s="40">
        <v>0.35527077317237854</v>
      </c>
      <c r="Y85" s="37">
        <v>5.1187135279178619E-2</v>
      </c>
      <c r="Z85" s="60">
        <f>'US FoF clean'!AD146</f>
        <v>0.1779593880797733</v>
      </c>
      <c r="AA85" s="38">
        <v>11.433333333333334</v>
      </c>
      <c r="AB85" s="37">
        <v>0.65102000390000003</v>
      </c>
      <c r="AC85" s="37">
        <v>0.22544974139999999</v>
      </c>
      <c r="AD85" s="37">
        <v>0.32865505425163583</v>
      </c>
      <c r="AE85" s="37">
        <v>8.1767146253680534E-2</v>
      </c>
      <c r="AF85" s="65">
        <f>'PSR Vintage'!B100</f>
        <v>10.5</v>
      </c>
      <c r="AG85" s="2">
        <v>11.280720300329</v>
      </c>
    </row>
    <row r="86" spans="1:33" x14ac:dyDescent="0.25">
      <c r="A86" s="47" t="s">
        <v>103</v>
      </c>
      <c r="B86" s="48">
        <f>Raw!C91</f>
        <v>10572.223</v>
      </c>
      <c r="C86" s="48">
        <f>Raw!D91</f>
        <v>1456.193</v>
      </c>
      <c r="D86" s="48">
        <f>Raw!E91</f>
        <v>4965.1000000000004</v>
      </c>
      <c r="E86" s="48">
        <f>Raw!F91</f>
        <v>2178</v>
      </c>
      <c r="F86" s="48">
        <f>100*Raw!G91</f>
        <v>10.9</v>
      </c>
      <c r="G86" s="48">
        <f>100*Raw!H91</f>
        <v>-16</v>
      </c>
      <c r="H86" s="48">
        <f>100*Raw!I91</f>
        <v>7.4333333333333336</v>
      </c>
      <c r="I86" s="48">
        <f>Raw!J91</f>
        <v>84.5</v>
      </c>
      <c r="J86" s="48">
        <f>Raw!K91</f>
        <v>-78.8</v>
      </c>
      <c r="K86" s="48">
        <f>Raw!L91</f>
        <v>3124.2</v>
      </c>
      <c r="L86" s="37">
        <v>76</v>
      </c>
      <c r="M86" s="31">
        <f>'Quarterly Population'!E93</f>
        <v>228905.75</v>
      </c>
      <c r="N86" s="31">
        <f>'Quarterly Population'!F93</f>
        <v>173805.75</v>
      </c>
      <c r="O86" s="31">
        <f>'Quarterly Population'!G93</f>
        <v>26092.5</v>
      </c>
      <c r="P86" s="53">
        <f>'Haver Import '!K86</f>
        <v>15.14</v>
      </c>
      <c r="Q86" s="34">
        <f>'Haver Import '!B86</f>
        <v>-16</v>
      </c>
      <c r="R86" s="33" t="e">
        <v>#N/A</v>
      </c>
      <c r="S86" s="33" t="e">
        <v>#N/A</v>
      </c>
      <c r="T86" s="34">
        <f>'Haver Import '!E86</f>
        <v>55.853000000000002</v>
      </c>
      <c r="U86" s="34">
        <f>'Haver Import '!G86</f>
        <v>297.28999999999996</v>
      </c>
      <c r="V86" s="34">
        <f>'Haver Import '!F86</f>
        <v>940.59</v>
      </c>
      <c r="W86" s="35">
        <v>9.6666666666666661</v>
      </c>
      <c r="X86" s="40">
        <v>0.34247267246246338</v>
      </c>
      <c r="Y86" s="37">
        <v>4.4650610536336899E-2</v>
      </c>
      <c r="Z86" s="60">
        <f>'US FoF clean'!AD147</f>
        <v>0.17894513018424604</v>
      </c>
      <c r="AA86" s="38">
        <v>10.833333333333334</v>
      </c>
      <c r="AB86" s="37">
        <v>0.64804099012500005</v>
      </c>
      <c r="AC86" s="37">
        <v>0.230129805725</v>
      </c>
      <c r="AD86" s="37">
        <v>0.328284619971</v>
      </c>
      <c r="AE86" s="37">
        <v>8.139054855758035E-2</v>
      </c>
      <c r="AF86" s="65">
        <f>'PSR Vintage'!B101</f>
        <v>9.6999999999999993</v>
      </c>
      <c r="AG86" s="2">
        <v>11.605753839836</v>
      </c>
    </row>
    <row r="87" spans="1:33" x14ac:dyDescent="0.25">
      <c r="A87" s="47" t="s">
        <v>104</v>
      </c>
      <c r="B87" s="48">
        <f>Raw!C92</f>
        <v>10856.223</v>
      </c>
      <c r="C87" s="48">
        <f>Raw!D92</f>
        <v>1493.595</v>
      </c>
      <c r="D87" s="48">
        <f>Raw!E92</f>
        <v>4970.8999999999996</v>
      </c>
      <c r="E87" s="48">
        <f>Raw!F92</f>
        <v>2217.1</v>
      </c>
      <c r="F87" s="48">
        <f>100*Raw!G92</f>
        <v>10.9</v>
      </c>
      <c r="G87" s="48">
        <f>100*Raw!H92</f>
        <v>-21</v>
      </c>
      <c r="H87" s="48">
        <f>100*Raw!I92</f>
        <v>7.3999999999999995</v>
      </c>
      <c r="I87" s="48">
        <f>Raw!J92</f>
        <v>85.5</v>
      </c>
      <c r="J87" s="48">
        <f>Raw!K92</f>
        <v>-88</v>
      </c>
      <c r="K87" s="48">
        <f>Raw!L92</f>
        <v>3162.5</v>
      </c>
      <c r="L87" s="37">
        <v>80</v>
      </c>
      <c r="M87" s="31">
        <f>'Quarterly Population'!E94</f>
        <v>229466</v>
      </c>
      <c r="N87" s="31">
        <f>'Quarterly Population'!F94</f>
        <v>174429</v>
      </c>
      <c r="O87" s="31">
        <f>'Quarterly Population'!G94</f>
        <v>26221</v>
      </c>
      <c r="P87" s="53">
        <f>'Haver Import '!K87</f>
        <v>16.23</v>
      </c>
      <c r="Q87" s="34">
        <f>'Haver Import '!B87</f>
        <v>-21</v>
      </c>
      <c r="R87" s="33" t="e">
        <v>#N/A</v>
      </c>
      <c r="S87" s="33" t="e">
        <v>#N/A</v>
      </c>
      <c r="T87" s="34">
        <f>'Haver Import '!E87</f>
        <v>57.795000000000002</v>
      </c>
      <c r="U87" s="34">
        <f>'Haver Import '!G87</f>
        <v>301.22199999999998</v>
      </c>
      <c r="V87" s="34">
        <f>'Haver Import '!F87</f>
        <v>964.154</v>
      </c>
      <c r="W87" s="35">
        <v>9.6</v>
      </c>
      <c r="X87" s="40">
        <v>0.32552903890609741</v>
      </c>
      <c r="Y87" s="37">
        <v>4.7029860317707062E-2</v>
      </c>
      <c r="Z87" s="60">
        <f>'US FoF clean'!AD148</f>
        <v>0.17890295533701048</v>
      </c>
      <c r="AA87" s="38">
        <v>10.9</v>
      </c>
      <c r="AB87" s="37">
        <v>0.64506197635000007</v>
      </c>
      <c r="AC87" s="37">
        <v>0.23480987004999998</v>
      </c>
      <c r="AD87" s="37">
        <v>0.32791418569036418</v>
      </c>
      <c r="AE87" s="37">
        <v>8.1013950861480166E-2</v>
      </c>
      <c r="AF87" s="65">
        <f>'PSR Vintage'!B102</f>
        <v>9.6</v>
      </c>
      <c r="AG87" s="2">
        <v>11.8718146794905</v>
      </c>
    </row>
    <row r="88" spans="1:33" x14ac:dyDescent="0.25">
      <c r="A88" s="47" t="s">
        <v>105</v>
      </c>
      <c r="B88" s="48">
        <f>Raw!C93</f>
        <v>10959.798000000001</v>
      </c>
      <c r="C88" s="48">
        <f>Raw!D93</f>
        <v>1524.585</v>
      </c>
      <c r="D88" s="48">
        <f>Raw!E93</f>
        <v>5078.1000000000004</v>
      </c>
      <c r="E88" s="48">
        <f>Raw!F93</f>
        <v>2302.1999999999998</v>
      </c>
      <c r="F88" s="48">
        <f>100*Raw!G93</f>
        <v>12.3</v>
      </c>
      <c r="G88" s="48">
        <f>100*Raw!H93</f>
        <v>-5</v>
      </c>
      <c r="H88" s="48">
        <f>100*Raw!I93</f>
        <v>7.4000000000000012</v>
      </c>
      <c r="I88" s="48">
        <f>Raw!J93</f>
        <v>95.8</v>
      </c>
      <c r="J88" s="48">
        <f>Raw!K93</f>
        <v>-97.3</v>
      </c>
      <c r="K88" s="48">
        <f>Raw!L93</f>
        <v>3260.6</v>
      </c>
      <c r="L88" s="37">
        <v>79</v>
      </c>
      <c r="M88" s="31">
        <f>'Quarterly Population'!E95</f>
        <v>230015.5</v>
      </c>
      <c r="N88" s="31">
        <f>'Quarterly Population'!F95</f>
        <v>174985</v>
      </c>
      <c r="O88" s="31">
        <f>'Quarterly Population'!G95</f>
        <v>26362.5</v>
      </c>
      <c r="P88" s="53">
        <f>'Haver Import '!K88</f>
        <v>17.420000000000002</v>
      </c>
      <c r="Q88" s="34">
        <f>'Haver Import '!B88</f>
        <v>-5</v>
      </c>
      <c r="R88" s="33" t="e">
        <v>#N/A</v>
      </c>
      <c r="S88" s="33" t="e">
        <v>#N/A</v>
      </c>
      <c r="T88" s="34">
        <f>'Haver Import '!E88</f>
        <v>59.807000000000002</v>
      </c>
      <c r="U88" s="34">
        <f>'Haver Import '!G88</f>
        <v>307.38499999999999</v>
      </c>
      <c r="V88" s="34">
        <f>'Haver Import '!F88</f>
        <v>981.84900000000005</v>
      </c>
      <c r="W88" s="35">
        <v>11.066666666666668</v>
      </c>
      <c r="X88" s="40">
        <v>0.32155987620353699</v>
      </c>
      <c r="Y88" s="37">
        <v>4.1549768298864365E-2</v>
      </c>
      <c r="Z88" s="60">
        <f>'US FoF clean'!AD149</f>
        <v>0.18155439380189825</v>
      </c>
      <c r="AA88" s="38">
        <v>12.233333333333333</v>
      </c>
      <c r="AB88" s="37">
        <v>0.64208296257499997</v>
      </c>
      <c r="AC88" s="37">
        <v>0.23948993437499999</v>
      </c>
      <c r="AD88" s="37">
        <v>0.32754375140972836</v>
      </c>
      <c r="AE88" s="37">
        <v>8.0637353165379969E-2</v>
      </c>
      <c r="AF88" s="65">
        <f>'PSR Vintage'!B103</f>
        <v>11.1</v>
      </c>
      <c r="AG88" s="2">
        <v>11.933896880866399</v>
      </c>
    </row>
    <row r="89" spans="1:33" x14ac:dyDescent="0.25">
      <c r="A89" s="47" t="s">
        <v>106</v>
      </c>
      <c r="B89" s="48">
        <f>Raw!C94</f>
        <v>11271.893</v>
      </c>
      <c r="C89" s="48">
        <f>Raw!D94</f>
        <v>1556.0650000000001</v>
      </c>
      <c r="D89" s="48">
        <f>Raw!E94</f>
        <v>5083.7</v>
      </c>
      <c r="E89" s="48">
        <f>Raw!F94</f>
        <v>2340</v>
      </c>
      <c r="F89" s="48">
        <f>100*Raw!G94</f>
        <v>12.9</v>
      </c>
      <c r="G89" s="48">
        <f>100*Raw!H94</f>
        <v>12</v>
      </c>
      <c r="H89" s="48">
        <f>100*Raw!I94</f>
        <v>8.2333333333333343</v>
      </c>
      <c r="I89" s="48">
        <f>Raw!J94</f>
        <v>91.8</v>
      </c>
      <c r="J89" s="48">
        <f>Raw!K94</f>
        <v>-128.9</v>
      </c>
      <c r="K89" s="48">
        <f>Raw!L94</f>
        <v>3280.8</v>
      </c>
      <c r="L89" s="37">
        <v>57</v>
      </c>
      <c r="M89" s="31">
        <f>'Quarterly Population'!E96</f>
        <v>230565</v>
      </c>
      <c r="N89" s="31">
        <f>'Quarterly Population'!F96</f>
        <v>175541</v>
      </c>
      <c r="O89" s="31">
        <f>'Quarterly Population'!G96</f>
        <v>26504</v>
      </c>
      <c r="P89" s="53">
        <f>'Haver Import '!K89</f>
        <v>17.739999999999998</v>
      </c>
      <c r="Q89" s="34">
        <f>'Haver Import '!B89</f>
        <v>12</v>
      </c>
      <c r="R89" s="33" t="e">
        <v>#N/A</v>
      </c>
      <c r="S89" s="33" t="e">
        <v>#N/A</v>
      </c>
      <c r="T89" s="34">
        <f>'Haver Import '!E89</f>
        <v>64.807000000000002</v>
      </c>
      <c r="U89" s="34">
        <f>'Haver Import '!G89</f>
        <v>313.39</v>
      </c>
      <c r="V89" s="34">
        <f>'Haver Import '!F89</f>
        <v>998.26099999999997</v>
      </c>
      <c r="W89" s="35">
        <v>11.866666666666667</v>
      </c>
      <c r="X89" s="40">
        <v>0.33111482858657837</v>
      </c>
      <c r="Y89" s="37">
        <v>3.9763480424880981E-2</v>
      </c>
      <c r="Z89" s="60">
        <f>'US FoF clean'!AD150</f>
        <v>0.18932924355454137</v>
      </c>
      <c r="AA89" s="38">
        <v>12.9</v>
      </c>
      <c r="AB89" s="37">
        <v>0.63910394879999999</v>
      </c>
      <c r="AC89" s="37">
        <v>0.2441699987</v>
      </c>
      <c r="AD89" s="37">
        <v>0.32717331712909248</v>
      </c>
      <c r="AE89" s="37">
        <v>8.0260755469279785E-2</v>
      </c>
      <c r="AF89" s="65">
        <f>'PSR Vintage'!B104</f>
        <v>11.9</v>
      </c>
      <c r="AG89" s="2">
        <v>11.907387068518601</v>
      </c>
    </row>
    <row r="90" spans="1:33" x14ac:dyDescent="0.25">
      <c r="A90" s="47" t="s">
        <v>107</v>
      </c>
      <c r="B90" s="48">
        <f>Raw!C95</f>
        <v>11407.66</v>
      </c>
      <c r="C90" s="48">
        <f>Raw!D95</f>
        <v>1560.136</v>
      </c>
      <c r="D90" s="48">
        <f>Raw!E95</f>
        <v>5095.8999999999996</v>
      </c>
      <c r="E90" s="48">
        <f>Raw!F95</f>
        <v>2375.3000000000002</v>
      </c>
      <c r="F90" s="48">
        <f>100*Raw!G95</f>
        <v>12.3</v>
      </c>
      <c r="G90" s="48">
        <f>100*Raw!H95</f>
        <v>-8</v>
      </c>
      <c r="H90" s="48">
        <f>100*Raw!I95</f>
        <v>8.8333333333333339</v>
      </c>
      <c r="I90" s="48">
        <f>Raw!J95</f>
        <v>78.400000000000006</v>
      </c>
      <c r="J90" s="48">
        <f>Raw!K95</f>
        <v>-156.6</v>
      </c>
      <c r="K90" s="48">
        <f>Raw!L95</f>
        <v>3274.3</v>
      </c>
      <c r="L90" s="37">
        <v>62</v>
      </c>
      <c r="M90" s="31">
        <f>'Quarterly Population'!E97</f>
        <v>231114.5</v>
      </c>
      <c r="N90" s="31">
        <f>'Quarterly Population'!F97</f>
        <v>176097</v>
      </c>
      <c r="O90" s="31">
        <f>'Quarterly Population'!G97</f>
        <v>26645.5</v>
      </c>
      <c r="P90" s="53">
        <f>'Haver Import '!K90</f>
        <v>17.41</v>
      </c>
      <c r="Q90" s="34">
        <f>'Haver Import '!B90</f>
        <v>-8</v>
      </c>
      <c r="R90" s="33" t="e">
        <v>#N/A</v>
      </c>
      <c r="S90" s="33" t="e">
        <v>#N/A</v>
      </c>
      <c r="T90" s="34">
        <f>'Haver Import '!E90</f>
        <v>60.951999999999998</v>
      </c>
      <c r="U90" s="34">
        <f>'Haver Import '!G90</f>
        <v>312.52300000000002</v>
      </c>
      <c r="V90" s="34">
        <f>'Haver Import '!F90</f>
        <v>1007.909</v>
      </c>
      <c r="W90" s="35">
        <v>11.3</v>
      </c>
      <c r="X90" s="40">
        <v>0.32481473684310913</v>
      </c>
      <c r="Y90" s="37">
        <v>4.0803652256727219E-2</v>
      </c>
      <c r="Z90" s="60">
        <f>'US FoF clean'!AD151</f>
        <v>0.19747020812394772</v>
      </c>
      <c r="AA90" s="38">
        <v>12.333333333333334</v>
      </c>
      <c r="AB90" s="37">
        <v>0.63814546037500008</v>
      </c>
      <c r="AC90" s="37">
        <v>0.2448524983</v>
      </c>
      <c r="AD90" s="37">
        <v>0.32842503520648142</v>
      </c>
      <c r="AE90" s="37">
        <v>8.1170411781199811E-2</v>
      </c>
      <c r="AF90" s="65">
        <f>'PSR Vintage'!B105</f>
        <v>11.3</v>
      </c>
      <c r="AG90" s="2">
        <v>12.736210200598901</v>
      </c>
    </row>
    <row r="91" spans="1:33" x14ac:dyDescent="0.25">
      <c r="A91" s="47" t="s">
        <v>108</v>
      </c>
      <c r="B91" s="48">
        <f>Raw!C96</f>
        <v>11539.24</v>
      </c>
      <c r="C91" s="48">
        <f>Raw!D96</f>
        <v>1584.35</v>
      </c>
      <c r="D91" s="48">
        <f>Raw!E96</f>
        <v>5126.7</v>
      </c>
      <c r="E91" s="48">
        <f>Raw!F96</f>
        <v>2412.5</v>
      </c>
      <c r="F91" s="48">
        <f>100*Raw!G96</f>
        <v>12.5</v>
      </c>
      <c r="G91" s="48">
        <f>100*Raw!H96</f>
        <v>5.0999999999999996</v>
      </c>
      <c r="H91" s="48">
        <f>100*Raw!I96</f>
        <v>9.4333333333333353</v>
      </c>
      <c r="I91" s="48">
        <f>Raw!J96</f>
        <v>91.2</v>
      </c>
      <c r="J91" s="48">
        <f>Raw!K96</f>
        <v>-164.8</v>
      </c>
      <c r="K91" s="48">
        <f>Raw!L96</f>
        <v>3332</v>
      </c>
      <c r="L91" s="37">
        <v>67</v>
      </c>
      <c r="M91" s="31">
        <f>'Quarterly Population'!E98</f>
        <v>231664</v>
      </c>
      <c r="N91" s="31">
        <f>'Quarterly Population'!F98</f>
        <v>176653</v>
      </c>
      <c r="O91" s="31">
        <f>'Quarterly Population'!G98</f>
        <v>26787</v>
      </c>
      <c r="P91" s="53">
        <f>'Haver Import '!K91</f>
        <v>16.760000000000002</v>
      </c>
      <c r="Q91" s="34">
        <f>'Haver Import '!B91</f>
        <v>5.0999999999999996</v>
      </c>
      <c r="R91" s="33" t="e">
        <v>#N/A</v>
      </c>
      <c r="S91" s="33" t="e">
        <v>#N/A</v>
      </c>
      <c r="T91" s="34">
        <f>'Haver Import '!E91</f>
        <v>62.578000000000003</v>
      </c>
      <c r="U91" s="34">
        <f>'Haver Import '!G91</f>
        <v>314.63200000000001</v>
      </c>
      <c r="V91" s="34">
        <f>'Haver Import '!F91</f>
        <v>1019.26</v>
      </c>
      <c r="W91" s="35">
        <v>11.466666666666669</v>
      </c>
      <c r="X91" s="40">
        <v>0.32883372902870178</v>
      </c>
      <c r="Y91" s="37">
        <v>3.7250019609928131E-2</v>
      </c>
      <c r="Z91" s="60">
        <f>'US FoF clean'!AD152</f>
        <v>0.20682063457802724</v>
      </c>
      <c r="AA91" s="38">
        <v>12.5</v>
      </c>
      <c r="AB91" s="37">
        <v>0.63718697195000007</v>
      </c>
      <c r="AC91" s="37">
        <v>0.2455349979</v>
      </c>
      <c r="AD91" s="37">
        <v>0.32967675328387031</v>
      </c>
      <c r="AE91" s="37">
        <v>8.2080068093119837E-2</v>
      </c>
      <c r="AF91" s="65">
        <f>'PSR Vintage'!B106</f>
        <v>11.5</v>
      </c>
      <c r="AG91" s="2">
        <v>12.144871154039199</v>
      </c>
    </row>
    <row r="92" spans="1:33" x14ac:dyDescent="0.25">
      <c r="A92" s="47" t="s">
        <v>109</v>
      </c>
      <c r="B92" s="48">
        <f>Raw!C97</f>
        <v>11762.054</v>
      </c>
      <c r="C92" s="48">
        <f>Raw!D97</f>
        <v>1594.325</v>
      </c>
      <c r="D92" s="48">
        <f>Raw!E97</f>
        <v>5151.3</v>
      </c>
      <c r="E92" s="48">
        <f>Raw!F97</f>
        <v>2462.3000000000002</v>
      </c>
      <c r="F92" s="48">
        <f>100*Raw!G97</f>
        <v>12.3</v>
      </c>
      <c r="G92" s="48">
        <f>100*Raw!H97</f>
        <v>12.1</v>
      </c>
      <c r="H92" s="48">
        <f>100*Raw!I97</f>
        <v>9.9</v>
      </c>
      <c r="I92" s="48">
        <f>Raw!J97</f>
        <v>87.9</v>
      </c>
      <c r="J92" s="48">
        <f>Raw!K97</f>
        <v>-203</v>
      </c>
      <c r="K92" s="48">
        <f>Raw!L97</f>
        <v>3366.3</v>
      </c>
      <c r="L92" s="37">
        <v>71</v>
      </c>
      <c r="M92" s="31">
        <f>'Quarterly Population'!E99</f>
        <v>232196</v>
      </c>
      <c r="N92" s="31">
        <f>'Quarterly Population'!F99</f>
        <v>177169.5</v>
      </c>
      <c r="O92" s="31">
        <f>'Quarterly Population'!G99</f>
        <v>26930.5</v>
      </c>
      <c r="P92" s="53">
        <f>'Haver Import '!K92</f>
        <v>16.170000000000002</v>
      </c>
      <c r="Q92" s="34">
        <f>'Haver Import '!B92</f>
        <v>12.1</v>
      </c>
      <c r="R92" s="33" t="e">
        <v>#N/A</v>
      </c>
      <c r="S92" s="33" t="e">
        <v>#N/A</v>
      </c>
      <c r="T92" s="34">
        <f>'Haver Import '!E92</f>
        <v>64.828999999999994</v>
      </c>
      <c r="U92" s="34">
        <f>'Haver Import '!G92</f>
        <v>320.738</v>
      </c>
      <c r="V92" s="34">
        <f>'Haver Import '!F92</f>
        <v>1017.736</v>
      </c>
      <c r="W92" s="35">
        <v>11.166666666666666</v>
      </c>
      <c r="X92" s="40">
        <v>0.33823060989379883</v>
      </c>
      <c r="Y92" s="37">
        <v>3.6428637802600861E-2</v>
      </c>
      <c r="Z92" s="60">
        <f>'US FoF clean'!AD153</f>
        <v>0.2238891028714716</v>
      </c>
      <c r="AA92" s="38">
        <v>12.3</v>
      </c>
      <c r="AB92" s="37">
        <v>0.63622848352500005</v>
      </c>
      <c r="AC92" s="37">
        <v>0.24621749749999999</v>
      </c>
      <c r="AD92" s="37">
        <v>0.33092847136125919</v>
      </c>
      <c r="AE92" s="37">
        <v>8.2989724405039864E-2</v>
      </c>
      <c r="AF92" s="65">
        <f>'PSR Vintage'!B107</f>
        <v>11.2</v>
      </c>
      <c r="AG92" s="2">
        <v>12.368982004955001</v>
      </c>
    </row>
    <row r="93" spans="1:33" x14ac:dyDescent="0.25">
      <c r="A93" s="47" t="s">
        <v>110</v>
      </c>
      <c r="B93" s="48">
        <f>Raw!C98</f>
        <v>12079.895</v>
      </c>
      <c r="C93" s="48">
        <f>Raw!D98</f>
        <v>1629.03</v>
      </c>
      <c r="D93" s="48">
        <f>Raw!E98</f>
        <v>5167.5</v>
      </c>
      <c r="E93" s="48">
        <f>Raw!F98</f>
        <v>2497.1999999999998</v>
      </c>
      <c r="F93" s="48">
        <f>100*Raw!G98</f>
        <v>11</v>
      </c>
      <c r="G93" s="48">
        <f>100*Raw!H98</f>
        <v>48.3</v>
      </c>
      <c r="H93" s="48">
        <f>100*Raw!I98</f>
        <v>10.666666666666666</v>
      </c>
      <c r="I93" s="48">
        <f>Raw!J98</f>
        <v>85</v>
      </c>
      <c r="J93" s="48">
        <f>Raw!K98</f>
        <v>-236</v>
      </c>
      <c r="K93" s="48">
        <f>Raw!L98</f>
        <v>3402.6</v>
      </c>
      <c r="L93" s="37">
        <v>83</v>
      </c>
      <c r="M93" s="31">
        <f>'Quarterly Population'!E100</f>
        <v>232728</v>
      </c>
      <c r="N93" s="31">
        <f>'Quarterly Population'!F100</f>
        <v>177686</v>
      </c>
      <c r="O93" s="31">
        <f>'Quarterly Population'!G100</f>
        <v>27074</v>
      </c>
      <c r="P93" s="53">
        <f>'Haver Import '!K93</f>
        <v>14.02</v>
      </c>
      <c r="Q93" s="34">
        <f>'Haver Import '!B93</f>
        <v>48.3</v>
      </c>
      <c r="R93" s="33" t="e">
        <v>#N/A</v>
      </c>
      <c r="S93" s="33" t="e">
        <v>#N/A</v>
      </c>
      <c r="T93" s="34">
        <f>'Haver Import '!E93</f>
        <v>70.460999999999999</v>
      </c>
      <c r="U93" s="34">
        <f>'Haver Import '!G93</f>
        <v>323.50700000000001</v>
      </c>
      <c r="V93" s="34">
        <f>'Haver Import '!F93</f>
        <v>1031.175</v>
      </c>
      <c r="W93" s="35">
        <v>9.8333333333333321</v>
      </c>
      <c r="X93" s="40">
        <v>0.37596455216407776</v>
      </c>
      <c r="Y93" s="37">
        <v>4.1933514177799225E-2</v>
      </c>
      <c r="Z93" s="60">
        <f>'US FoF clean'!AD154</f>
        <v>0.24114723495042065</v>
      </c>
      <c r="AA93" s="38">
        <v>11.033333333333333</v>
      </c>
      <c r="AB93" s="37">
        <v>0.63526999510000004</v>
      </c>
      <c r="AC93" s="37">
        <v>0.24689999709999999</v>
      </c>
      <c r="AD93" s="37">
        <v>0.33218018943864813</v>
      </c>
      <c r="AE93" s="37">
        <v>8.389938071695989E-2</v>
      </c>
      <c r="AF93" s="65">
        <f>'PSR Vintage'!B108</f>
        <v>9.8000000000000007</v>
      </c>
      <c r="AG93" s="2">
        <v>12.2624196164663</v>
      </c>
    </row>
    <row r="94" spans="1:33" x14ac:dyDescent="0.25">
      <c r="A94" s="47" t="s">
        <v>111</v>
      </c>
      <c r="B94" s="48">
        <f>Raw!C99</f>
        <v>12410.734</v>
      </c>
      <c r="C94" s="48">
        <f>Raw!D99</f>
        <v>1622.222</v>
      </c>
      <c r="D94" s="48">
        <f>Raw!E99</f>
        <v>5216.2</v>
      </c>
      <c r="E94" s="48">
        <f>Raw!F99</f>
        <v>2541.5</v>
      </c>
      <c r="F94" s="48">
        <f>100*Raw!G99</f>
        <v>11</v>
      </c>
      <c r="G94" s="48">
        <f>100*Raw!H99</f>
        <v>43.9</v>
      </c>
      <c r="H94" s="48">
        <f>100*Raw!I99</f>
        <v>10.366666666666667</v>
      </c>
      <c r="I94" s="48">
        <f>Raw!J99</f>
        <v>99.4</v>
      </c>
      <c r="J94" s="48">
        <f>Raw!K99</f>
        <v>-238.4</v>
      </c>
      <c r="K94" s="48">
        <f>Raw!L99</f>
        <v>3473.4</v>
      </c>
      <c r="L94" s="37">
        <v>102</v>
      </c>
      <c r="M94" s="31">
        <f>'Quarterly Population'!E101</f>
        <v>233260</v>
      </c>
      <c r="N94" s="31">
        <f>'Quarterly Population'!F101</f>
        <v>178202.5</v>
      </c>
      <c r="O94" s="31">
        <f>'Quarterly Population'!G101</f>
        <v>27217.5</v>
      </c>
      <c r="P94" s="53">
        <f>'Haver Import '!K94</f>
        <v>13.03</v>
      </c>
      <c r="Q94" s="34">
        <f>'Haver Import '!B94</f>
        <v>43.9</v>
      </c>
      <c r="R94" s="33" t="e">
        <v>#N/A</v>
      </c>
      <c r="S94" s="33" t="e">
        <v>#N/A</v>
      </c>
      <c r="T94" s="34">
        <f>'Haver Import '!E94</f>
        <v>66.742999999999995</v>
      </c>
      <c r="U94" s="34">
        <f>'Haver Import '!G94</f>
        <v>325.27800000000002</v>
      </c>
      <c r="V94" s="34">
        <f>'Haver Import '!F94</f>
        <v>1026.258</v>
      </c>
      <c r="W94" s="35">
        <v>9.6333333333333346</v>
      </c>
      <c r="X94" s="40">
        <v>0.40951809287071228</v>
      </c>
      <c r="Y94" s="37">
        <v>4.6124428510665894E-2</v>
      </c>
      <c r="Z94" s="60">
        <f>'US FoF clean'!AD155</f>
        <v>0.26134071549259541</v>
      </c>
      <c r="AA94" s="38">
        <v>10.933333333333334</v>
      </c>
      <c r="AB94" s="37">
        <v>0.63316999745000002</v>
      </c>
      <c r="AC94" s="37">
        <v>0.24192200594999999</v>
      </c>
      <c r="AD94" s="37">
        <v>0.33336361242756934</v>
      </c>
      <c r="AE94" s="37">
        <v>8.4406792160088701E-2</v>
      </c>
      <c r="AF94" s="65">
        <f>'PSR Vintage'!B109</f>
        <v>9.6</v>
      </c>
      <c r="AG94" s="2">
        <v>11.883318083616301</v>
      </c>
    </row>
    <row r="95" spans="1:33" x14ac:dyDescent="0.25">
      <c r="A95" s="47" t="s">
        <v>112</v>
      </c>
      <c r="B95" s="48">
        <f>Raw!C100</f>
        <v>12702.226000000001</v>
      </c>
      <c r="C95" s="48">
        <f>Raw!D100</f>
        <v>1673.327</v>
      </c>
      <c r="D95" s="48">
        <f>Raw!E100</f>
        <v>5252.4</v>
      </c>
      <c r="E95" s="48">
        <f>Raw!F100</f>
        <v>2582.5</v>
      </c>
      <c r="F95" s="48">
        <f>100*Raw!G100</f>
        <v>9.8000000000000007</v>
      </c>
      <c r="G95" s="48">
        <f>100*Raw!H100</f>
        <v>38.6</v>
      </c>
      <c r="H95" s="48">
        <f>100*Raw!I100</f>
        <v>10.133333333333333</v>
      </c>
      <c r="I95" s="48">
        <f>Raw!J100</f>
        <v>113.4</v>
      </c>
      <c r="J95" s="48">
        <f>Raw!K100</f>
        <v>-223.4</v>
      </c>
      <c r="K95" s="48">
        <f>Raw!L100</f>
        <v>3578.8</v>
      </c>
      <c r="L95" s="37">
        <v>126</v>
      </c>
      <c r="M95" s="31">
        <f>'Quarterly Population'!E102</f>
        <v>233792</v>
      </c>
      <c r="N95" s="31">
        <f>'Quarterly Population'!F102</f>
        <v>178719</v>
      </c>
      <c r="O95" s="31">
        <f>'Quarterly Population'!G102</f>
        <v>27361</v>
      </c>
      <c r="P95" s="53">
        <f>'Haver Import '!K95</f>
        <v>12.76</v>
      </c>
      <c r="Q95" s="34">
        <f>'Haver Import '!B95</f>
        <v>38.6</v>
      </c>
      <c r="R95" s="33" t="e">
        <v>#N/A</v>
      </c>
      <c r="S95" s="33" t="e">
        <v>#N/A</v>
      </c>
      <c r="T95" s="34">
        <f>'Haver Import '!E95</f>
        <v>69.388000000000005</v>
      </c>
      <c r="U95" s="34">
        <f>'Haver Import '!G95</f>
        <v>328.49299999999999</v>
      </c>
      <c r="V95" s="34">
        <f>'Haver Import '!F95</f>
        <v>1053.751</v>
      </c>
      <c r="W95" s="35">
        <v>8.4666666666666668</v>
      </c>
      <c r="X95" s="40">
        <v>0.43944525718688965</v>
      </c>
      <c r="Y95" s="37">
        <v>4.6912230551242828E-2</v>
      </c>
      <c r="Z95" s="60">
        <f>'US FoF clean'!AD156</f>
        <v>0.27231955177266737</v>
      </c>
      <c r="AA95" s="38">
        <v>9.7666666666666675</v>
      </c>
      <c r="AB95" s="37">
        <v>0.6310699998</v>
      </c>
      <c r="AC95" s="37">
        <v>0.23694401479999999</v>
      </c>
      <c r="AD95" s="37">
        <v>0.33454703541649061</v>
      </c>
      <c r="AE95" s="37">
        <v>8.4914203603217511E-2</v>
      </c>
      <c r="AF95" s="65">
        <f>'PSR Vintage'!B110</f>
        <v>8.5</v>
      </c>
      <c r="AG95" s="2">
        <v>11.2374409278563</v>
      </c>
    </row>
    <row r="96" spans="1:33" x14ac:dyDescent="0.25">
      <c r="A96" s="47" t="s">
        <v>113</v>
      </c>
      <c r="B96" s="48">
        <f>Raw!C101</f>
        <v>12854.717000000001</v>
      </c>
      <c r="C96" s="48">
        <f>Raw!D101</f>
        <v>1731.1469999999999</v>
      </c>
      <c r="D96" s="48">
        <f>Raw!E101</f>
        <v>5331.2</v>
      </c>
      <c r="E96" s="48">
        <f>Raw!F101</f>
        <v>2655.8</v>
      </c>
      <c r="F96" s="48">
        <f>100*Raw!G101</f>
        <v>9.5</v>
      </c>
      <c r="G96" s="48">
        <f>100*Raw!H101</f>
        <v>28.1</v>
      </c>
      <c r="H96" s="48">
        <f>100*Raw!I101</f>
        <v>9.3666666666666654</v>
      </c>
      <c r="I96" s="48">
        <f>Raw!J101</f>
        <v>118.6</v>
      </c>
      <c r="J96" s="48">
        <f>Raw!K101</f>
        <v>-233.5</v>
      </c>
      <c r="K96" s="48">
        <f>Raw!L101</f>
        <v>3689.2</v>
      </c>
      <c r="L96" s="37">
        <v>123</v>
      </c>
      <c r="M96" s="31">
        <f>'Quarterly Population'!E103</f>
        <v>234300.25</v>
      </c>
      <c r="N96" s="31">
        <f>'Quarterly Population'!F103</f>
        <v>179206.5</v>
      </c>
      <c r="O96" s="31">
        <f>'Quarterly Population'!G103</f>
        <v>27490.25</v>
      </c>
      <c r="P96" s="53">
        <f>'Haver Import '!K96</f>
        <v>13.66</v>
      </c>
      <c r="Q96" s="34">
        <f>'Haver Import '!B96</f>
        <v>28.1</v>
      </c>
      <c r="R96" s="33" t="e">
        <v>#N/A</v>
      </c>
      <c r="S96" s="33" t="e">
        <v>#N/A</v>
      </c>
      <c r="T96" s="34">
        <f>'Haver Import '!E96</f>
        <v>73.197000000000003</v>
      </c>
      <c r="U96" s="34">
        <f>'Haver Import '!G96</f>
        <v>339.56399999999996</v>
      </c>
      <c r="V96" s="34">
        <f>'Haver Import '!F96</f>
        <v>1087.568</v>
      </c>
      <c r="W96" s="35">
        <v>8.1999999999999993</v>
      </c>
      <c r="X96" s="40">
        <v>0.46137043833732605</v>
      </c>
      <c r="Y96" s="37">
        <v>5.0155006349086761E-2</v>
      </c>
      <c r="Z96" s="60">
        <f>'US FoF clean'!AD157</f>
        <v>0.28155205007870771</v>
      </c>
      <c r="AA96" s="38">
        <v>9.4666666666666668</v>
      </c>
      <c r="AB96" s="37">
        <v>0.62897000214999998</v>
      </c>
      <c r="AC96" s="37">
        <v>0.23196602364999999</v>
      </c>
      <c r="AD96" s="37">
        <v>0.33573045840541182</v>
      </c>
      <c r="AE96" s="37">
        <v>8.5421615046346308E-2</v>
      </c>
      <c r="AF96" s="65">
        <f>'PSR Vintage'!B111</f>
        <v>8.1999999999999993</v>
      </c>
      <c r="AG96" s="2">
        <v>10.9837198569956</v>
      </c>
    </row>
    <row r="97" spans="1:33" x14ac:dyDescent="0.25">
      <c r="A97" s="47" t="s">
        <v>114</v>
      </c>
      <c r="B97" s="48">
        <f>Raw!C102</f>
        <v>12950.005999999999</v>
      </c>
      <c r="C97" s="48">
        <f>Raw!D102</f>
        <v>1793.7550000000001</v>
      </c>
      <c r="D97" s="48">
        <f>Raw!E102</f>
        <v>5449.9</v>
      </c>
      <c r="E97" s="48">
        <f>Raw!F102</f>
        <v>2732.9</v>
      </c>
      <c r="F97" s="48">
        <f>100*Raw!G102</f>
        <v>10</v>
      </c>
      <c r="G97" s="48">
        <f>100*Raw!H102</f>
        <v>29.299999999999997</v>
      </c>
      <c r="H97" s="48">
        <f>100*Raw!I102</f>
        <v>8.5333333333333332</v>
      </c>
      <c r="I97" s="48">
        <f>Raw!J102</f>
        <v>131.30000000000001</v>
      </c>
      <c r="J97" s="48">
        <f>Raw!K102</f>
        <v>-207.1</v>
      </c>
      <c r="K97" s="48">
        <f>Raw!L102</f>
        <v>3794.7</v>
      </c>
      <c r="L97" s="37">
        <v>118</v>
      </c>
      <c r="M97" s="31">
        <f>'Quarterly Population'!E104</f>
        <v>234808.5</v>
      </c>
      <c r="N97" s="31">
        <f>'Quarterly Population'!F104</f>
        <v>179694</v>
      </c>
      <c r="O97" s="31">
        <f>'Quarterly Population'!G104</f>
        <v>27619.5</v>
      </c>
      <c r="P97" s="53">
        <f>'Haver Import '!K97</f>
        <v>13.47</v>
      </c>
      <c r="Q97" s="34">
        <f>'Haver Import '!B97</f>
        <v>29.3</v>
      </c>
      <c r="R97" s="33" t="e">
        <v>#N/A</v>
      </c>
      <c r="S97" s="33" t="e">
        <v>#N/A</v>
      </c>
      <c r="T97" s="34">
        <f>'Haver Import '!E97</f>
        <v>83.802000000000007</v>
      </c>
      <c r="U97" s="34">
        <f>'Haver Import '!G97</f>
        <v>356.017</v>
      </c>
      <c r="V97" s="34">
        <f>'Haver Import '!F97</f>
        <v>1116.384</v>
      </c>
      <c r="W97" s="35">
        <v>8.6333333333333346</v>
      </c>
      <c r="X97" s="40">
        <v>0.48441362380981445</v>
      </c>
      <c r="Y97" s="37">
        <v>5.085696280002594E-2</v>
      </c>
      <c r="Z97" s="60">
        <f>'US FoF clean'!AD158</f>
        <v>0.28943804282397456</v>
      </c>
      <c r="AA97" s="38">
        <v>10.033333333333333</v>
      </c>
      <c r="AB97" s="37">
        <v>0.62687000449999997</v>
      </c>
      <c r="AC97" s="37">
        <v>0.22698803249999999</v>
      </c>
      <c r="AD97" s="37">
        <v>0.33691388139433309</v>
      </c>
      <c r="AE97" s="37">
        <v>8.5929026489475133E-2</v>
      </c>
      <c r="AF97" s="65">
        <f>'PSR Vintage'!B112</f>
        <v>8.6</v>
      </c>
      <c r="AG97" s="2">
        <v>10.734653356446801</v>
      </c>
    </row>
    <row r="98" spans="1:33" x14ac:dyDescent="0.25">
      <c r="A98" s="47" t="s">
        <v>115</v>
      </c>
      <c r="B98" s="48">
        <f>Raw!C103</f>
        <v>13183.111000000001</v>
      </c>
      <c r="C98" s="48">
        <f>Raw!D103</f>
        <v>1826.1369999999999</v>
      </c>
      <c r="D98" s="48">
        <f>Raw!E103</f>
        <v>5558.8</v>
      </c>
      <c r="E98" s="48">
        <f>Raw!F103</f>
        <v>2817.8</v>
      </c>
      <c r="F98" s="48">
        <f>100*Raw!G103</f>
        <v>11.1</v>
      </c>
      <c r="G98" s="48">
        <f>100*Raw!H103</f>
        <v>25.900000000000002</v>
      </c>
      <c r="H98" s="48">
        <f>100*Raw!I103</f>
        <v>7.866666666666668</v>
      </c>
      <c r="I98" s="48">
        <f>Raw!J103</f>
        <v>144.1</v>
      </c>
      <c r="J98" s="48">
        <f>Raw!K103</f>
        <v>-183.8</v>
      </c>
      <c r="K98" s="48">
        <f>Raw!L103</f>
        <v>3908.1</v>
      </c>
      <c r="L98" s="37">
        <v>120</v>
      </c>
      <c r="M98" s="31">
        <f>'Quarterly Population'!E105</f>
        <v>235316.75</v>
      </c>
      <c r="N98" s="31">
        <f>'Quarterly Population'!F105</f>
        <v>180181.5</v>
      </c>
      <c r="O98" s="31">
        <f>'Quarterly Population'!G105</f>
        <v>27748.75</v>
      </c>
      <c r="P98" s="53">
        <f>'Haver Import '!K98</f>
        <v>13.33</v>
      </c>
      <c r="Q98" s="34">
        <f>'Haver Import '!B98</f>
        <v>25.9</v>
      </c>
      <c r="R98" s="33" t="e">
        <v>#N/A</v>
      </c>
      <c r="S98" s="33" t="e">
        <v>#N/A</v>
      </c>
      <c r="T98" s="34">
        <f>'Haver Import '!E98</f>
        <v>82.075999999999993</v>
      </c>
      <c r="U98" s="34">
        <f>'Haver Import '!G98</f>
        <v>364.47299999999996</v>
      </c>
      <c r="V98" s="34">
        <f>'Haver Import '!F98</f>
        <v>1144.1010000000001</v>
      </c>
      <c r="W98" s="35">
        <v>9.8000000000000007</v>
      </c>
      <c r="X98" s="40">
        <v>0.50453603267669678</v>
      </c>
      <c r="Y98" s="37">
        <v>5.4285541176795959E-2</v>
      </c>
      <c r="Z98" s="60">
        <f>'US FoF clean'!AD159</f>
        <v>0.2954284630465317</v>
      </c>
      <c r="AA98" s="38">
        <v>11.066666666666666</v>
      </c>
      <c r="AB98" s="37">
        <v>0.62356609715</v>
      </c>
      <c r="AC98" s="37">
        <v>0.2299035243</v>
      </c>
      <c r="AD98" s="37">
        <v>0.33755335271606185</v>
      </c>
      <c r="AE98" s="37">
        <v>8.6662696672761594E-2</v>
      </c>
      <c r="AF98" s="65">
        <f>'PSR Vintage'!B113</f>
        <v>9.8000000000000007</v>
      </c>
      <c r="AG98" s="2">
        <v>10.9479056494277</v>
      </c>
    </row>
    <row r="99" spans="1:33" x14ac:dyDescent="0.25">
      <c r="A99" s="47" t="s">
        <v>116</v>
      </c>
      <c r="B99" s="48">
        <f>Raw!C104</f>
        <v>13398.843000000001</v>
      </c>
      <c r="C99" s="48">
        <f>Raw!D104</f>
        <v>1891.15</v>
      </c>
      <c r="D99" s="48">
        <f>Raw!E104</f>
        <v>5651.1</v>
      </c>
      <c r="E99" s="48">
        <f>Raw!F104</f>
        <v>2892.4</v>
      </c>
      <c r="F99" s="48">
        <f>100*Raw!G104</f>
        <v>11.3</v>
      </c>
      <c r="G99" s="48">
        <f>100*Raw!H104</f>
        <v>15.5</v>
      </c>
      <c r="H99" s="48">
        <f>100*Raw!I104</f>
        <v>7.4333333333333336</v>
      </c>
      <c r="I99" s="48">
        <f>Raw!J104</f>
        <v>144.5</v>
      </c>
      <c r="J99" s="48">
        <f>Raw!K104</f>
        <v>-188.3</v>
      </c>
      <c r="K99" s="48">
        <f>Raw!L104</f>
        <v>4009.6</v>
      </c>
      <c r="L99" s="37">
        <v>107</v>
      </c>
      <c r="M99" s="31">
        <f>'Quarterly Population'!E106</f>
        <v>235825</v>
      </c>
      <c r="N99" s="31">
        <f>'Quarterly Population'!F106</f>
        <v>180669</v>
      </c>
      <c r="O99" s="31">
        <f>'Quarterly Population'!G106</f>
        <v>27878</v>
      </c>
      <c r="P99" s="53">
        <f>'Haver Import '!K99</f>
        <v>14</v>
      </c>
      <c r="Q99" s="34">
        <f>'Haver Import '!B99</f>
        <v>15.5</v>
      </c>
      <c r="R99" s="33" t="e">
        <v>#N/A</v>
      </c>
      <c r="S99" s="33" t="e">
        <v>#N/A</v>
      </c>
      <c r="T99" s="34">
        <f>'Haver Import '!E99</f>
        <v>88.387</v>
      </c>
      <c r="U99" s="34">
        <f>'Haver Import '!G99</f>
        <v>381.12599999999998</v>
      </c>
      <c r="V99" s="34">
        <f>'Haver Import '!F99</f>
        <v>1177.6769999999999</v>
      </c>
      <c r="W99" s="35">
        <v>10.066666666666668</v>
      </c>
      <c r="X99" s="40">
        <v>0.51668745279312134</v>
      </c>
      <c r="Y99" s="37">
        <v>4.9164723604917526E-2</v>
      </c>
      <c r="Z99" s="60">
        <f>'US FoF clean'!AD160</f>
        <v>0.29455444914012929</v>
      </c>
      <c r="AA99" s="38">
        <v>11.233333333333333</v>
      </c>
      <c r="AB99" s="37">
        <v>0.62026218980000003</v>
      </c>
      <c r="AC99" s="37">
        <v>0.2328190161</v>
      </c>
      <c r="AD99" s="37">
        <v>0.33819282403779072</v>
      </c>
      <c r="AE99" s="37">
        <v>8.7396366856048055E-2</v>
      </c>
      <c r="AF99" s="65">
        <f>'PSR Vintage'!B114</f>
        <v>10.1</v>
      </c>
      <c r="AG99" s="2">
        <v>11.123693595669</v>
      </c>
    </row>
    <row r="100" spans="1:33" x14ac:dyDescent="0.25">
      <c r="A100" s="47" t="s">
        <v>117</v>
      </c>
      <c r="B100" s="48">
        <f>Raw!C105</f>
        <v>13718.674000000001</v>
      </c>
      <c r="C100" s="48">
        <f>Raw!D105</f>
        <v>1946.8920000000001</v>
      </c>
      <c r="D100" s="48">
        <f>Raw!E105</f>
        <v>5725.7</v>
      </c>
      <c r="E100" s="48">
        <f>Raw!F105</f>
        <v>2953.3</v>
      </c>
      <c r="F100" s="48">
        <f>100*Raw!G105</f>
        <v>11.7</v>
      </c>
      <c r="G100" s="48">
        <f>100*Raw!H105</f>
        <v>19</v>
      </c>
      <c r="H100" s="48">
        <f>100*Raw!I105</f>
        <v>7.4333333333333336</v>
      </c>
      <c r="I100" s="48">
        <f>Raw!J105</f>
        <v>151.5</v>
      </c>
      <c r="J100" s="48">
        <f>Raw!K105</f>
        <v>-202.6</v>
      </c>
      <c r="K100" s="48">
        <f>Raw!L105</f>
        <v>4084.3</v>
      </c>
      <c r="L100" s="37">
        <v>105</v>
      </c>
      <c r="M100" s="31">
        <f>'Quarterly Population'!E107</f>
        <v>236349.75</v>
      </c>
      <c r="N100" s="31">
        <f>'Quarterly Population'!F107</f>
        <v>181159.75</v>
      </c>
      <c r="O100" s="31">
        <f>'Quarterly Population'!G107</f>
        <v>28012.5</v>
      </c>
      <c r="P100" s="53">
        <f>'Haver Import '!K100</f>
        <v>14.5</v>
      </c>
      <c r="Q100" s="34">
        <f>'Haver Import '!B100</f>
        <v>19</v>
      </c>
      <c r="R100" s="33" t="e">
        <v>#N/A</v>
      </c>
      <c r="S100" s="33" t="e">
        <v>#N/A</v>
      </c>
      <c r="T100" s="34">
        <f>'Haver Import '!E100</f>
        <v>93.906999999999996</v>
      </c>
      <c r="U100" s="34">
        <f>'Haver Import '!G100</f>
        <v>399.548</v>
      </c>
      <c r="V100" s="34">
        <f>'Haver Import '!F100</f>
        <v>1211.4970000000001</v>
      </c>
      <c r="W100" s="35">
        <v>10.666666666666666</v>
      </c>
      <c r="X100" s="40">
        <v>0.53168851137161255</v>
      </c>
      <c r="Y100" s="37">
        <v>4.702439159154892E-2</v>
      </c>
      <c r="Z100" s="60">
        <f>'US FoF clean'!AD161</f>
        <v>0.29703664144442787</v>
      </c>
      <c r="AA100" s="38">
        <v>11.733333333333333</v>
      </c>
      <c r="AB100" s="37">
        <v>0.61695828244999995</v>
      </c>
      <c r="AC100" s="37">
        <v>0.2357345079</v>
      </c>
      <c r="AD100" s="37">
        <v>0.33883229535951953</v>
      </c>
      <c r="AE100" s="37">
        <v>8.8130037039334516E-2</v>
      </c>
      <c r="AF100" s="65">
        <f>'PSR Vintage'!B115</f>
        <v>10.7</v>
      </c>
      <c r="AG100" s="2">
        <v>11.0354060222857</v>
      </c>
    </row>
    <row r="101" spans="1:33" x14ac:dyDescent="0.25">
      <c r="A101" s="47" t="s">
        <v>118</v>
      </c>
      <c r="B101" s="48">
        <f>Raw!C106</f>
        <v>13982.781000000001</v>
      </c>
      <c r="C101" s="48">
        <f>Raw!D106</f>
        <v>2013.9770000000001</v>
      </c>
      <c r="D101" s="48">
        <f>Raw!E106</f>
        <v>5772.5</v>
      </c>
      <c r="E101" s="48">
        <f>Raw!F106</f>
        <v>2995.7</v>
      </c>
      <c r="F101" s="48">
        <f>100*Raw!G106</f>
        <v>11.3</v>
      </c>
      <c r="G101" s="48">
        <f>100*Raw!H106</f>
        <v>15.5</v>
      </c>
      <c r="H101" s="48">
        <f>100*Raw!I106</f>
        <v>7.3000000000000007</v>
      </c>
      <c r="I101" s="48">
        <f>Raw!J106</f>
        <v>158.1</v>
      </c>
      <c r="J101" s="48">
        <f>Raw!K106</f>
        <v>-212.1</v>
      </c>
      <c r="K101" s="48">
        <f>Raw!L106</f>
        <v>4148.6000000000004</v>
      </c>
      <c r="L101" s="37">
        <v>96</v>
      </c>
      <c r="M101" s="31">
        <f>'Quarterly Population'!E108</f>
        <v>236874.5</v>
      </c>
      <c r="N101" s="31">
        <f>'Quarterly Population'!F108</f>
        <v>181650.5</v>
      </c>
      <c r="O101" s="31">
        <f>'Quarterly Population'!G108</f>
        <v>28147</v>
      </c>
      <c r="P101" s="53">
        <f>'Haver Import '!K101</f>
        <v>13.65</v>
      </c>
      <c r="Q101" s="34">
        <f>'Haver Import '!B101</f>
        <v>15.5</v>
      </c>
      <c r="R101" s="33" t="e">
        <v>#N/A</v>
      </c>
      <c r="S101" s="33" t="e">
        <v>#N/A</v>
      </c>
      <c r="T101" s="34">
        <f>'Haver Import '!E101</f>
        <v>106.256</v>
      </c>
      <c r="U101" s="34">
        <f>'Haver Import '!G101</f>
        <v>415.363</v>
      </c>
      <c r="V101" s="34">
        <f>'Haver Import '!F101</f>
        <v>1243.2940000000001</v>
      </c>
      <c r="W101" s="35">
        <v>10.366666666666667</v>
      </c>
      <c r="X101" s="40">
        <v>0.54416179656982422</v>
      </c>
      <c r="Y101" s="37">
        <v>4.9397576600313187E-2</v>
      </c>
      <c r="Z101" s="60">
        <f>'US FoF clean'!AD162</f>
        <v>0.30353158625393506</v>
      </c>
      <c r="AA101" s="38">
        <v>11.266666666666667</v>
      </c>
      <c r="AB101" s="37">
        <v>0.61365437509999998</v>
      </c>
      <c r="AC101" s="37">
        <v>0.2386499997</v>
      </c>
      <c r="AD101" s="37">
        <v>0.3394717666812484</v>
      </c>
      <c r="AE101" s="37">
        <v>8.8863707222620991E-2</v>
      </c>
      <c r="AF101" s="65">
        <f>'PSR Vintage'!B116</f>
        <v>10.4</v>
      </c>
      <c r="AG101" s="2">
        <v>11.0428236298595</v>
      </c>
    </row>
    <row r="102" spans="1:33" x14ac:dyDescent="0.25">
      <c r="A102" s="47" t="s">
        <v>119</v>
      </c>
      <c r="B102" s="48">
        <f>Raw!C107</f>
        <v>14372.162</v>
      </c>
      <c r="C102" s="48">
        <f>Raw!D107</f>
        <v>2088.221</v>
      </c>
      <c r="D102" s="48">
        <f>Raw!E107</f>
        <v>5757.4</v>
      </c>
      <c r="E102" s="48">
        <f>Raw!F107</f>
        <v>3023.1</v>
      </c>
      <c r="F102" s="48">
        <f>100*Raw!G107</f>
        <v>9.3000000000000007</v>
      </c>
      <c r="G102" s="48">
        <f>100*Raw!H107</f>
        <v>25.900000000000002</v>
      </c>
      <c r="H102" s="48">
        <f>100*Raw!I107</f>
        <v>7.2333333333333334</v>
      </c>
      <c r="I102" s="48">
        <f>Raw!J107</f>
        <v>153.80000000000001</v>
      </c>
      <c r="J102" s="48">
        <f>Raw!K107</f>
        <v>-170.4</v>
      </c>
      <c r="K102" s="48">
        <f>Raw!L107</f>
        <v>4230.2</v>
      </c>
      <c r="L102" s="37">
        <v>94</v>
      </c>
      <c r="M102" s="31">
        <f>'Quarterly Population'!E109</f>
        <v>237399.25</v>
      </c>
      <c r="N102" s="31">
        <f>'Quarterly Population'!F109</f>
        <v>182141.25</v>
      </c>
      <c r="O102" s="31">
        <f>'Quarterly Population'!G109</f>
        <v>28281.5</v>
      </c>
      <c r="P102" s="53">
        <f>'Haver Import '!K102</f>
        <v>13.06</v>
      </c>
      <c r="Q102" s="34">
        <f>'Haver Import '!B102</f>
        <v>25.9</v>
      </c>
      <c r="R102" s="33" t="e">
        <v>#N/A</v>
      </c>
      <c r="S102" s="33" t="e">
        <v>#N/A</v>
      </c>
      <c r="T102" s="34">
        <f>'Haver Import '!E102</f>
        <v>106.69199999999999</v>
      </c>
      <c r="U102" s="34">
        <f>'Haver Import '!G102</f>
        <v>422.37400000000002</v>
      </c>
      <c r="V102" s="34">
        <f>'Haver Import '!F102</f>
        <v>1304.981</v>
      </c>
      <c r="W102" s="35">
        <v>8.5333333333333332</v>
      </c>
      <c r="X102" s="40">
        <v>0.56557762622833252</v>
      </c>
      <c r="Y102" s="37">
        <v>5.8251090347766876E-2</v>
      </c>
      <c r="Z102" s="60">
        <f>'US FoF clean'!AD163</f>
        <v>0.30397377433081402</v>
      </c>
      <c r="AA102" s="38">
        <v>9.3666666666666671</v>
      </c>
      <c r="AB102" s="37">
        <v>0.61467452907499998</v>
      </c>
      <c r="AC102" s="37">
        <v>0.239693749225</v>
      </c>
      <c r="AD102" s="37">
        <v>0.3402332486942139</v>
      </c>
      <c r="AE102" s="37">
        <v>8.9384181865749993E-2</v>
      </c>
      <c r="AF102" s="65">
        <f>'PSR Vintage'!B117</f>
        <v>8.5</v>
      </c>
      <c r="AG102" s="2">
        <v>10.743601749768899</v>
      </c>
    </row>
    <row r="103" spans="1:33" x14ac:dyDescent="0.25">
      <c r="A103" s="47" t="s">
        <v>120</v>
      </c>
      <c r="B103" s="48">
        <f>Raw!C108</f>
        <v>14689.156000000001</v>
      </c>
      <c r="C103" s="48">
        <f>Raw!D108</f>
        <v>2163.8180000000002</v>
      </c>
      <c r="D103" s="48">
        <f>Raw!E108</f>
        <v>5869.5</v>
      </c>
      <c r="E103" s="48">
        <f>Raw!F108</f>
        <v>3107</v>
      </c>
      <c r="F103" s="48">
        <f>100*Raw!G108</f>
        <v>10.199999999999999</v>
      </c>
      <c r="G103" s="48">
        <f>100*Raw!H108</f>
        <v>29.299999999999997</v>
      </c>
      <c r="H103" s="48">
        <f>100*Raw!I108</f>
        <v>7.3</v>
      </c>
      <c r="I103" s="48">
        <f>Raw!J108</f>
        <v>157.6</v>
      </c>
      <c r="J103" s="48">
        <f>Raw!K108</f>
        <v>-222.1</v>
      </c>
      <c r="K103" s="48">
        <f>Raw!L108</f>
        <v>4294.8999999999996</v>
      </c>
      <c r="L103" s="37">
        <v>92</v>
      </c>
      <c r="M103" s="31">
        <f>'Quarterly Population'!E110</f>
        <v>237924</v>
      </c>
      <c r="N103" s="31">
        <f>'Quarterly Population'!F110</f>
        <v>182632</v>
      </c>
      <c r="O103" s="31">
        <f>'Quarterly Population'!G110</f>
        <v>28416</v>
      </c>
      <c r="P103" s="53">
        <f>'Haver Import '!K103</f>
        <v>12.78</v>
      </c>
      <c r="Q103" s="34">
        <f>'Haver Import '!B103</f>
        <v>29.3</v>
      </c>
      <c r="R103" s="33" t="e">
        <v>#N/A</v>
      </c>
      <c r="S103" s="33" t="e">
        <v>#N/A</v>
      </c>
      <c r="T103" s="34">
        <f>'Haver Import '!E103</f>
        <v>111.191</v>
      </c>
      <c r="U103" s="34">
        <f>'Haver Import '!G103</f>
        <v>436.69399999999996</v>
      </c>
      <c r="V103" s="34">
        <f>'Haver Import '!F103</f>
        <v>1343.287</v>
      </c>
      <c r="W103" s="35">
        <v>9.4</v>
      </c>
      <c r="X103" s="40">
        <v>0.59001374244689941</v>
      </c>
      <c r="Y103" s="37">
        <v>4.7701504081487656E-2</v>
      </c>
      <c r="Z103" s="60">
        <f>'US FoF clean'!AD164</f>
        <v>0.31017347744748514</v>
      </c>
      <c r="AA103" s="38">
        <v>10.199999999999999</v>
      </c>
      <c r="AB103" s="37">
        <v>0.61569468304999997</v>
      </c>
      <c r="AC103" s="37">
        <v>0.24073749875</v>
      </c>
      <c r="AD103" s="37">
        <v>0.34099473070717934</v>
      </c>
      <c r="AE103" s="37">
        <v>8.9904656508879022E-2</v>
      </c>
      <c r="AF103" s="65">
        <f>'PSR Vintage'!B118</f>
        <v>9.4</v>
      </c>
      <c r="AG103" s="2">
        <v>10.5769640536308</v>
      </c>
    </row>
    <row r="104" spans="1:33" x14ac:dyDescent="0.25">
      <c r="A104" s="47" t="s">
        <v>121</v>
      </c>
      <c r="B104" s="48">
        <f>Raw!C109</f>
        <v>14878.362999999999</v>
      </c>
      <c r="C104" s="48">
        <f>Raw!D109</f>
        <v>2255.8330000000001</v>
      </c>
      <c r="D104" s="48">
        <f>Raw!E109</f>
        <v>5851.1</v>
      </c>
      <c r="E104" s="48">
        <f>Raw!F109</f>
        <v>3121.5</v>
      </c>
      <c r="F104" s="48">
        <f>100*Raw!G109</f>
        <v>8.1999999999999993</v>
      </c>
      <c r="G104" s="48">
        <f>100*Raw!H109</f>
        <v>21.1</v>
      </c>
      <c r="H104" s="48">
        <f>100*Raw!I109</f>
        <v>7.2000000000000011</v>
      </c>
      <c r="I104" s="48">
        <f>Raw!J109</f>
        <v>168.3</v>
      </c>
      <c r="J104" s="48">
        <f>Raw!K109</f>
        <v>-203.9</v>
      </c>
      <c r="K104" s="48">
        <f>Raw!L109</f>
        <v>4386.8</v>
      </c>
      <c r="L104" s="37">
        <v>86</v>
      </c>
      <c r="M104" s="31">
        <f>'Quarterly Population'!E111</f>
        <v>238476.25</v>
      </c>
      <c r="N104" s="31">
        <f>'Quarterly Population'!F111</f>
        <v>183165.75</v>
      </c>
      <c r="O104" s="31">
        <f>'Quarterly Population'!G111</f>
        <v>28564</v>
      </c>
      <c r="P104" s="53">
        <f>'Haver Import '!K104</f>
        <v>12.14</v>
      </c>
      <c r="Q104" s="34">
        <f>'Haver Import '!B104</f>
        <v>21.1</v>
      </c>
      <c r="R104" s="33" t="e">
        <v>#N/A</v>
      </c>
      <c r="S104" s="33" t="e">
        <v>#N/A</v>
      </c>
      <c r="T104" s="34">
        <f>'Haver Import '!E104</f>
        <v>117.523</v>
      </c>
      <c r="U104" s="34">
        <f>'Haver Import '!G104</f>
        <v>455.28399999999999</v>
      </c>
      <c r="V104" s="34">
        <f>'Haver Import '!F104</f>
        <v>1402.164</v>
      </c>
      <c r="W104" s="35">
        <v>7.1333333333333329</v>
      </c>
      <c r="X104" s="40">
        <v>0.60827195644378662</v>
      </c>
      <c r="Y104" s="37">
        <v>5.973438173532486E-2</v>
      </c>
      <c r="Z104" s="60">
        <f>'US FoF clean'!AD165</f>
        <v>0.31435481156269879</v>
      </c>
      <c r="AA104" s="38">
        <v>8.1999999999999993</v>
      </c>
      <c r="AB104" s="37">
        <v>0.61671483702499996</v>
      </c>
      <c r="AC104" s="37">
        <v>0.241781248275</v>
      </c>
      <c r="AD104" s="37">
        <v>0.34175621272014484</v>
      </c>
      <c r="AE104" s="37">
        <v>9.0425131152008037E-2</v>
      </c>
      <c r="AF104" s="65">
        <f>'PSR Vintage'!B119</f>
        <v>7.1</v>
      </c>
      <c r="AG104" s="2">
        <v>10.1874528786682</v>
      </c>
    </row>
    <row r="105" spans="1:33" x14ac:dyDescent="0.25">
      <c r="A105" s="47" t="s">
        <v>122</v>
      </c>
      <c r="B105" s="48">
        <f>Raw!C110</f>
        <v>15344.013000000001</v>
      </c>
      <c r="C105" s="48">
        <f>Raw!D110</f>
        <v>2369.31</v>
      </c>
      <c r="D105" s="48">
        <f>Raw!E110</f>
        <v>5913</v>
      </c>
      <c r="E105" s="48">
        <f>Raw!F110</f>
        <v>3176.6</v>
      </c>
      <c r="F105" s="48">
        <f>100*Raw!G110</f>
        <v>8.9</v>
      </c>
      <c r="G105" s="48">
        <f>100*Raw!H110</f>
        <v>20.7</v>
      </c>
      <c r="H105" s="48">
        <f>100*Raw!I110</f>
        <v>7.0333333333333341</v>
      </c>
      <c r="I105" s="48">
        <f>Raw!J110</f>
        <v>150.5</v>
      </c>
      <c r="J105" s="48">
        <f>Raw!K110</f>
        <v>-210.1</v>
      </c>
      <c r="K105" s="48">
        <f>Raw!L110</f>
        <v>4444.1000000000004</v>
      </c>
      <c r="L105" s="37">
        <v>85</v>
      </c>
      <c r="M105" s="31">
        <f>'Quarterly Population'!E112</f>
        <v>239028.5</v>
      </c>
      <c r="N105" s="31">
        <f>'Quarterly Population'!F112</f>
        <v>183699.5</v>
      </c>
      <c r="O105" s="31">
        <f>'Quarterly Population'!G112</f>
        <v>28712</v>
      </c>
      <c r="P105" s="53">
        <f>'Haver Import '!K105</f>
        <v>11.73</v>
      </c>
      <c r="Q105" s="34">
        <f>'Haver Import '!B105</f>
        <v>20.7</v>
      </c>
      <c r="R105" s="33" t="e">
        <v>#N/A</v>
      </c>
      <c r="S105" s="33" t="e">
        <v>#N/A</v>
      </c>
      <c r="T105" s="34">
        <f>'Haver Import '!E105</f>
        <v>131.553</v>
      </c>
      <c r="U105" s="34">
        <f>'Haver Import '!G105</f>
        <v>474.36900000000003</v>
      </c>
      <c r="V105" s="34">
        <f>'Haver Import '!F105</f>
        <v>1450.249</v>
      </c>
      <c r="W105" s="35">
        <v>7.833333333333333</v>
      </c>
      <c r="X105" s="40">
        <v>0.62673062086105347</v>
      </c>
      <c r="Y105" s="37">
        <v>5.6259177625179291E-2</v>
      </c>
      <c r="Z105" s="60">
        <f>'US FoF clean'!AD166</f>
        <v>0.32556271371330026</v>
      </c>
      <c r="AA105" s="38">
        <v>8.9</v>
      </c>
      <c r="AB105" s="37">
        <v>0.61773499099999996</v>
      </c>
      <c r="AC105" s="37">
        <v>0.2428249978</v>
      </c>
      <c r="AD105" s="37">
        <v>0.34251769473311022</v>
      </c>
      <c r="AE105" s="37">
        <v>9.0945605795137038E-2</v>
      </c>
      <c r="AF105" s="65">
        <f>'PSR Vintage'!B120</f>
        <v>7.8</v>
      </c>
      <c r="AG105" s="2">
        <v>10.435701159627101</v>
      </c>
    </row>
    <row r="106" spans="1:33" x14ac:dyDescent="0.25">
      <c r="A106" s="47" t="s">
        <v>123</v>
      </c>
      <c r="B106" s="48">
        <f>Raw!C111</f>
        <v>15824.978999999999</v>
      </c>
      <c r="C106" s="48">
        <f>Raw!D111</f>
        <v>2393.4079999999999</v>
      </c>
      <c r="D106" s="48">
        <f>Raw!E111</f>
        <v>5990.8</v>
      </c>
      <c r="E106" s="48">
        <f>Raw!F111</f>
        <v>3241.3</v>
      </c>
      <c r="F106" s="48">
        <f>100*Raw!G111</f>
        <v>9.3000000000000007</v>
      </c>
      <c r="G106" s="48">
        <f>100*Raw!H111</f>
        <v>32.799999999999997</v>
      </c>
      <c r="H106" s="48">
        <f>100*Raw!I111</f>
        <v>7.0333333333333341</v>
      </c>
      <c r="I106" s="48">
        <f>Raw!J111</f>
        <v>130.9</v>
      </c>
      <c r="J106" s="48">
        <f>Raw!K111</f>
        <v>-204.7</v>
      </c>
      <c r="K106" s="48">
        <f>Raw!L111</f>
        <v>4507.8999999999996</v>
      </c>
      <c r="L106" s="37">
        <v>86</v>
      </c>
      <c r="M106" s="31">
        <f>'Quarterly Population'!E113</f>
        <v>239580.75</v>
      </c>
      <c r="N106" s="31">
        <f>'Quarterly Population'!F113</f>
        <v>184233.25</v>
      </c>
      <c r="O106" s="31">
        <f>'Quarterly Population'!G113</f>
        <v>28860</v>
      </c>
      <c r="P106" s="53">
        <f>'Haver Import '!K106</f>
        <v>10.56</v>
      </c>
      <c r="Q106" s="34">
        <f>'Haver Import '!B106</f>
        <v>32.799999999999997</v>
      </c>
      <c r="R106" s="33" t="e">
        <v>#N/A</v>
      </c>
      <c r="S106" s="33" t="e">
        <v>#N/A</v>
      </c>
      <c r="T106" s="34">
        <f>'Haver Import '!E106</f>
        <v>128.649</v>
      </c>
      <c r="U106" s="34">
        <f>'Haver Import '!G106</f>
        <v>475.02699999999999</v>
      </c>
      <c r="V106" s="34">
        <f>'Haver Import '!F106</f>
        <v>1476.952</v>
      </c>
      <c r="W106" s="35">
        <v>8.1666666666666661</v>
      </c>
      <c r="X106" s="40">
        <v>0.65571093559265137</v>
      </c>
      <c r="Y106" s="37">
        <v>5.181305855512619E-2</v>
      </c>
      <c r="Z106" s="60">
        <f>'US FoF clean'!AD167</f>
        <v>0.33629122679680856</v>
      </c>
      <c r="AA106" s="38">
        <v>9.2666666666666675</v>
      </c>
      <c r="AB106" s="37">
        <v>0.61674624232499997</v>
      </c>
      <c r="AC106" s="37">
        <v>0.24227374860000001</v>
      </c>
      <c r="AD106" s="37">
        <v>0.34330971813303046</v>
      </c>
      <c r="AE106" s="37">
        <v>9.1032452019018772E-2</v>
      </c>
      <c r="AF106" s="65">
        <f>'PSR Vintage'!B121</f>
        <v>8.1999999999999993</v>
      </c>
      <c r="AG106" s="2">
        <v>10.033451656399601</v>
      </c>
    </row>
    <row r="107" spans="1:33" x14ac:dyDescent="0.25">
      <c r="A107" s="47" t="s">
        <v>124</v>
      </c>
      <c r="B107" s="48">
        <f>Raw!C112</f>
        <v>16186.518</v>
      </c>
      <c r="C107" s="48">
        <f>Raw!D112</f>
        <v>2459.114</v>
      </c>
      <c r="D107" s="48">
        <f>Raw!E112</f>
        <v>6067.4</v>
      </c>
      <c r="E107" s="48">
        <f>Raw!F112</f>
        <v>3279.4</v>
      </c>
      <c r="F107" s="48">
        <f>100*Raw!G112</f>
        <v>9.5</v>
      </c>
      <c r="G107" s="48">
        <f>100*Raw!H112</f>
        <v>35.200000000000003</v>
      </c>
      <c r="H107" s="48">
        <f>100*Raw!I112</f>
        <v>7.166666666666667</v>
      </c>
      <c r="I107" s="48">
        <f>Raw!J112</f>
        <v>113.9</v>
      </c>
      <c r="J107" s="48">
        <f>Raw!K112</f>
        <v>-232.8</v>
      </c>
      <c r="K107" s="48">
        <f>Raw!L112</f>
        <v>4545.3</v>
      </c>
      <c r="L107" s="37">
        <v>87</v>
      </c>
      <c r="M107" s="31">
        <f>'Quarterly Population'!E114</f>
        <v>240133</v>
      </c>
      <c r="N107" s="31">
        <f>'Quarterly Population'!F114</f>
        <v>184767</v>
      </c>
      <c r="O107" s="31">
        <f>'Quarterly Population'!G114</f>
        <v>29008</v>
      </c>
      <c r="P107" s="53">
        <f>'Haver Import '!K107</f>
        <v>10.26</v>
      </c>
      <c r="Q107" s="34">
        <f>'Haver Import '!B107</f>
        <v>35.200000000000003</v>
      </c>
      <c r="R107" s="33" t="e">
        <v>#N/A</v>
      </c>
      <c r="S107" s="33" t="e">
        <v>#N/A</v>
      </c>
      <c r="T107" s="34">
        <f>'Haver Import '!E107</f>
        <v>133.07900000000001</v>
      </c>
      <c r="U107" s="34">
        <f>'Haver Import '!G107</f>
        <v>482.58</v>
      </c>
      <c r="V107" s="34">
        <f>'Haver Import '!F107</f>
        <v>1525.857</v>
      </c>
      <c r="W107" s="35">
        <v>8.2333333333333325</v>
      </c>
      <c r="X107" s="40">
        <v>0.68731015920639038</v>
      </c>
      <c r="Y107" s="37">
        <v>5.2839893847703934E-2</v>
      </c>
      <c r="Z107" s="60">
        <f>'US FoF clean'!AD168</f>
        <v>0.34633455166506427</v>
      </c>
      <c r="AA107" s="38">
        <v>9.4666666666666668</v>
      </c>
      <c r="AB107" s="37">
        <v>0.61575749364999999</v>
      </c>
      <c r="AC107" s="37">
        <v>0.24172249940000001</v>
      </c>
      <c r="AD107" s="37">
        <v>0.34410174153295059</v>
      </c>
      <c r="AE107" s="37">
        <v>9.1119298242900507E-2</v>
      </c>
      <c r="AF107" s="65">
        <f>'PSR Vintage'!B122</f>
        <v>8.1999999999999993</v>
      </c>
      <c r="AG107" s="2">
        <v>9.7198282132600191</v>
      </c>
    </row>
    <row r="108" spans="1:33" x14ac:dyDescent="0.25">
      <c r="A108" s="47" t="s">
        <v>125</v>
      </c>
      <c r="B108" s="48">
        <f>Raw!C113</f>
        <v>16348.053</v>
      </c>
      <c r="C108" s="48">
        <f>Raw!D113</f>
        <v>2545.61</v>
      </c>
      <c r="D108" s="48">
        <f>Raw!E113</f>
        <v>6106.1</v>
      </c>
      <c r="E108" s="48">
        <f>Raw!F113</f>
        <v>3317.7</v>
      </c>
      <c r="F108" s="48">
        <f>100*Raw!G113</f>
        <v>8.5</v>
      </c>
      <c r="G108" s="48">
        <f>100*Raw!H113</f>
        <v>30.4</v>
      </c>
      <c r="H108" s="48">
        <f>100*Raw!I113</f>
        <v>6.966666666666665</v>
      </c>
      <c r="I108" s="48">
        <f>Raw!J113</f>
        <v>100.8</v>
      </c>
      <c r="J108" s="48">
        <f>Raw!K113</f>
        <v>-234.8</v>
      </c>
      <c r="K108" s="48">
        <f>Raw!L113</f>
        <v>4607.7</v>
      </c>
      <c r="L108" s="37">
        <v>83</v>
      </c>
      <c r="M108" s="31">
        <f>'Quarterly Population'!E115</f>
        <v>240672</v>
      </c>
      <c r="N108" s="31">
        <f>'Quarterly Population'!F115</f>
        <v>185301.25</v>
      </c>
      <c r="O108" s="31">
        <f>'Quarterly Population'!G115</f>
        <v>29162.5</v>
      </c>
      <c r="P108" s="53">
        <f>'Haver Import '!K108</f>
        <v>10.24</v>
      </c>
      <c r="Q108" s="34">
        <f>'Haver Import '!B108</f>
        <v>30.4</v>
      </c>
      <c r="R108" s="33" t="e">
        <v>#N/A</v>
      </c>
      <c r="S108" s="33" t="e">
        <v>#N/A</v>
      </c>
      <c r="T108" s="34">
        <f>'Haver Import '!E108</f>
        <v>136.261</v>
      </c>
      <c r="U108" s="34">
        <f>'Haver Import '!G108</f>
        <v>496.13599999999997</v>
      </c>
      <c r="V108" s="34">
        <f>'Haver Import '!F108</f>
        <v>1587.9939999999999</v>
      </c>
      <c r="W108" s="35">
        <v>7.2</v>
      </c>
      <c r="X108" s="40">
        <v>0.71520119905471802</v>
      </c>
      <c r="Y108" s="37">
        <v>6.1627898365259171E-2</v>
      </c>
      <c r="Z108" s="60">
        <f>'US FoF clean'!AD169</f>
        <v>0.36102466382114795</v>
      </c>
      <c r="AA108" s="38">
        <v>8.5</v>
      </c>
      <c r="AB108" s="37">
        <v>0.614768744975</v>
      </c>
      <c r="AC108" s="37">
        <v>0.24117125019999999</v>
      </c>
      <c r="AD108" s="37">
        <v>0.34489376493287077</v>
      </c>
      <c r="AE108" s="37">
        <v>9.1206144466782227E-2</v>
      </c>
      <c r="AF108" s="65">
        <f>'PSR Vintage'!B123</f>
        <v>7.2</v>
      </c>
      <c r="AG108" s="2">
        <v>9.5318746273834503</v>
      </c>
    </row>
    <row r="109" spans="1:33" x14ac:dyDescent="0.25">
      <c r="A109" s="47" t="s">
        <v>126</v>
      </c>
      <c r="B109" s="48">
        <f>Raw!C114</f>
        <v>16891.113000000001</v>
      </c>
      <c r="C109" s="48">
        <f>Raw!D114</f>
        <v>2632.7660000000001</v>
      </c>
      <c r="D109" s="48">
        <f>Raw!E114</f>
        <v>6115.4</v>
      </c>
      <c r="E109" s="48">
        <f>Raw!F114</f>
        <v>3342.8</v>
      </c>
      <c r="F109" s="48">
        <f>100*Raw!G114</f>
        <v>8.1</v>
      </c>
      <c r="G109" s="48">
        <f>100*Raw!H114</f>
        <v>16.100000000000001</v>
      </c>
      <c r="H109" s="48">
        <f>100*Raw!I114</f>
        <v>6.833333333333333</v>
      </c>
      <c r="I109" s="48">
        <f>Raw!J114</f>
        <v>88.6</v>
      </c>
      <c r="J109" s="48">
        <f>Raw!K114</f>
        <v>-207.4</v>
      </c>
      <c r="K109" s="48">
        <f>Raw!L114</f>
        <v>4657.6000000000004</v>
      </c>
      <c r="L109" s="37">
        <v>75</v>
      </c>
      <c r="M109" s="31">
        <f>'Quarterly Population'!E116</f>
        <v>241211</v>
      </c>
      <c r="N109" s="31">
        <f>'Quarterly Population'!F116</f>
        <v>185835.5</v>
      </c>
      <c r="O109" s="31">
        <f>'Quarterly Population'!G116</f>
        <v>29317</v>
      </c>
      <c r="P109" s="53">
        <f>'Haver Import '!K109</f>
        <v>9.67</v>
      </c>
      <c r="Q109" s="34">
        <f>'Haver Import '!B109</f>
        <v>16.100000000000001</v>
      </c>
      <c r="R109" s="33" t="e">
        <v>#N/A</v>
      </c>
      <c r="S109" s="33" t="e">
        <v>#N/A</v>
      </c>
      <c r="T109" s="34">
        <f>'Haver Import '!E109</f>
        <v>148.90199999999999</v>
      </c>
      <c r="U109" s="34">
        <f>'Haver Import '!G109</f>
        <v>514.125</v>
      </c>
      <c r="V109" s="34">
        <f>'Haver Import '!F109</f>
        <v>1649.0239999999999</v>
      </c>
      <c r="W109" s="35">
        <v>6.7</v>
      </c>
      <c r="X109" s="40">
        <v>0.73036956787109375</v>
      </c>
      <c r="Y109" s="37">
        <v>5.9405028820037842E-2</v>
      </c>
      <c r="Z109" s="60">
        <f>'US FoF clean'!AD170</f>
        <v>0.3792928423115734</v>
      </c>
      <c r="AA109" s="38">
        <v>8.0666666666666664</v>
      </c>
      <c r="AB109" s="37">
        <v>0.61377999630000002</v>
      </c>
      <c r="AC109" s="37">
        <v>0.240620001</v>
      </c>
      <c r="AD109" s="37">
        <v>0.34568578833279096</v>
      </c>
      <c r="AE109" s="37">
        <v>9.1292990690663961E-2</v>
      </c>
      <c r="AF109" s="65">
        <f>'PSR Vintage'!B124</f>
        <v>6.7</v>
      </c>
      <c r="AG109" s="2">
        <v>9.4071307985141903</v>
      </c>
    </row>
    <row r="110" spans="1:33" x14ac:dyDescent="0.25">
      <c r="A110" s="47" t="s">
        <v>127</v>
      </c>
      <c r="B110" s="48">
        <f>Raw!C115</f>
        <v>17504.04</v>
      </c>
      <c r="C110" s="48">
        <f>Raw!D115</f>
        <v>2638.2579999999998</v>
      </c>
      <c r="D110" s="48">
        <f>Raw!E115</f>
        <v>6171.7</v>
      </c>
      <c r="E110" s="48">
        <f>Raw!F115</f>
        <v>3405.3</v>
      </c>
      <c r="F110" s="48">
        <f>100*Raw!G115</f>
        <v>8.9</v>
      </c>
      <c r="G110" s="48">
        <f>100*Raw!H115</f>
        <v>15.8</v>
      </c>
      <c r="H110" s="48">
        <f>100*Raw!I115</f>
        <v>6.5999999999999988</v>
      </c>
      <c r="I110" s="48">
        <f>Raw!J115</f>
        <v>98.3</v>
      </c>
      <c r="J110" s="48">
        <f>Raw!K115</f>
        <v>-216</v>
      </c>
      <c r="K110" s="48">
        <f>Raw!L115</f>
        <v>4722.2</v>
      </c>
      <c r="L110" s="37">
        <v>78</v>
      </c>
      <c r="M110" s="31">
        <f>'Quarterly Population'!E117</f>
        <v>241750</v>
      </c>
      <c r="N110" s="31">
        <f>'Quarterly Population'!F117</f>
        <v>186369.75</v>
      </c>
      <c r="O110" s="31">
        <f>'Quarterly Population'!G117</f>
        <v>29471.5</v>
      </c>
      <c r="P110" s="53">
        <f>'Haver Import '!K110</f>
        <v>9.11</v>
      </c>
      <c r="Q110" s="34">
        <f>'Haver Import '!B110</f>
        <v>15.8</v>
      </c>
      <c r="R110" s="33" t="e">
        <v>#N/A</v>
      </c>
      <c r="S110" s="33" t="e">
        <v>#N/A</v>
      </c>
      <c r="T110" s="34">
        <f>'Haver Import '!E110</f>
        <v>141.334</v>
      </c>
      <c r="U110" s="34">
        <f>'Haver Import '!G110</f>
        <v>504.53199999999998</v>
      </c>
      <c r="V110" s="34">
        <f>'Haver Import '!F110</f>
        <v>1681.5640000000001</v>
      </c>
      <c r="W110" s="35">
        <v>7.5333333333333341</v>
      </c>
      <c r="X110" s="40">
        <v>0.74501883983612061</v>
      </c>
      <c r="Y110" s="37">
        <v>5.9946466237306595E-2</v>
      </c>
      <c r="Z110" s="60">
        <f>'US FoF clean'!AD171</f>
        <v>0.39573516083836235</v>
      </c>
      <c r="AA110" s="38">
        <v>8.9</v>
      </c>
      <c r="AB110" s="37">
        <v>0.6157924977</v>
      </c>
      <c r="AC110" s="37">
        <v>0.24198701857499999</v>
      </c>
      <c r="AD110" s="37">
        <v>0.35047154727716467</v>
      </c>
      <c r="AE110" s="37">
        <v>9.5335394601262669E-2</v>
      </c>
      <c r="AF110" s="65">
        <f>'PSR Vintage'!B125</f>
        <v>7.5</v>
      </c>
      <c r="AG110" s="2">
        <v>9.4653849651878001</v>
      </c>
    </row>
    <row r="111" spans="1:33" x14ac:dyDescent="0.25">
      <c r="A111" s="47" t="s">
        <v>128</v>
      </c>
      <c r="B111" s="48">
        <f>Raw!C116</f>
        <v>17781.742999999999</v>
      </c>
      <c r="C111" s="48">
        <f>Raw!D116</f>
        <v>2731.5479999999998</v>
      </c>
      <c r="D111" s="48">
        <f>Raw!E116</f>
        <v>6114</v>
      </c>
      <c r="E111" s="48">
        <f>Raw!F116</f>
        <v>3405.8</v>
      </c>
      <c r="F111" s="48">
        <f>100*Raw!G116</f>
        <v>6.8000000000000007</v>
      </c>
      <c r="G111" s="48">
        <f>100*Raw!H116</f>
        <v>24.5</v>
      </c>
      <c r="H111" s="48">
        <f>100*Raw!I116</f>
        <v>6.2666666666666666</v>
      </c>
      <c r="I111" s="48">
        <f>Raw!J116</f>
        <v>120.2</v>
      </c>
      <c r="J111" s="48">
        <f>Raw!K116</f>
        <v>-150.6</v>
      </c>
      <c r="K111" s="48">
        <f>Raw!L116</f>
        <v>4806.2</v>
      </c>
      <c r="L111" s="37">
        <v>83</v>
      </c>
      <c r="M111" s="31">
        <f>'Quarterly Population'!E118</f>
        <v>242289</v>
      </c>
      <c r="N111" s="31">
        <f>'Quarterly Population'!F118</f>
        <v>186904</v>
      </c>
      <c r="O111" s="31">
        <f>'Quarterly Population'!G118</f>
        <v>29626</v>
      </c>
      <c r="P111" s="53">
        <f>'Haver Import '!K111</f>
        <v>10.32</v>
      </c>
      <c r="Q111" s="34">
        <f>'Haver Import '!B111</f>
        <v>24.5</v>
      </c>
      <c r="R111" s="33" t="e">
        <v>#N/A</v>
      </c>
      <c r="S111" s="33" t="e">
        <v>#N/A</v>
      </c>
      <c r="T111" s="34">
        <f>'Haver Import '!E111</f>
        <v>148.42099999999999</v>
      </c>
      <c r="U111" s="34">
        <f>'Haver Import '!G111</f>
        <v>503.54400000000004</v>
      </c>
      <c r="V111" s="34">
        <f>'Haver Import '!F111</f>
        <v>1752.7059999999999</v>
      </c>
      <c r="W111" s="35">
        <v>5.3</v>
      </c>
      <c r="X111" s="40">
        <v>0.76852589845657349</v>
      </c>
      <c r="Y111" s="37">
        <v>6.1995960772037506E-2</v>
      </c>
      <c r="Z111" s="60">
        <f>'US FoF clean'!AD172</f>
        <v>0.40016123639674883</v>
      </c>
      <c r="AA111" s="38">
        <v>6.8</v>
      </c>
      <c r="AB111" s="37">
        <v>0.61780499910000009</v>
      </c>
      <c r="AC111" s="37">
        <v>0.24335403615000001</v>
      </c>
      <c r="AD111" s="37">
        <v>0.35525730622153845</v>
      </c>
      <c r="AE111" s="37">
        <v>9.937779851186139E-2</v>
      </c>
      <c r="AF111" s="65">
        <f>'PSR Vintage'!B126</f>
        <v>5.3</v>
      </c>
      <c r="AG111" s="2">
        <v>8.7040028897860093</v>
      </c>
    </row>
    <row r="112" spans="1:33" x14ac:dyDescent="0.25">
      <c r="A112" s="47" t="s">
        <v>129</v>
      </c>
      <c r="B112" s="48">
        <f>Raw!C117</f>
        <v>18184.440999999999</v>
      </c>
      <c r="C112" s="48">
        <f>Raw!D117</f>
        <v>2809.3249999999998</v>
      </c>
      <c r="D112" s="48">
        <f>Raw!E117</f>
        <v>6223.4</v>
      </c>
      <c r="E112" s="48">
        <f>Raw!F117</f>
        <v>3499.6</v>
      </c>
      <c r="F112" s="48">
        <f>100*Raw!G117</f>
        <v>7.5</v>
      </c>
      <c r="G112" s="48">
        <f>100*Raw!H117</f>
        <v>26.3</v>
      </c>
      <c r="H112" s="48">
        <f>100*Raw!I117</f>
        <v>6</v>
      </c>
      <c r="I112" s="48">
        <f>Raw!J117</f>
        <v>135.19999999999999</v>
      </c>
      <c r="J112" s="48">
        <f>Raw!K117</f>
        <v>-171</v>
      </c>
      <c r="K112" s="48">
        <f>Raw!L117</f>
        <v>4884.6000000000004</v>
      </c>
      <c r="L112" s="37">
        <v>85</v>
      </c>
      <c r="M112" s="31">
        <f>'Quarterly Population'!E119</f>
        <v>242841.5</v>
      </c>
      <c r="N112" s="31">
        <f>'Quarterly Population'!F119</f>
        <v>187355.75</v>
      </c>
      <c r="O112" s="31">
        <f>'Quarterly Population'!G119</f>
        <v>29750.5</v>
      </c>
      <c r="P112" s="53">
        <f>'Haver Import '!K112</f>
        <v>10.5</v>
      </c>
      <c r="Q112" s="34">
        <f>'Haver Import '!B112</f>
        <v>26.3</v>
      </c>
      <c r="R112" s="33" t="e">
        <v>#N/A</v>
      </c>
      <c r="S112" s="33" t="e">
        <v>#N/A</v>
      </c>
      <c r="T112" s="34">
        <f>'Haver Import '!E112</f>
        <v>155.36500000000001</v>
      </c>
      <c r="U112" s="34">
        <f>'Haver Import '!G112</f>
        <v>512.99199999999996</v>
      </c>
      <c r="V112" s="34">
        <f>'Haver Import '!F112</f>
        <v>1802.9290000000001</v>
      </c>
      <c r="W112" s="35">
        <v>6</v>
      </c>
      <c r="X112" s="40">
        <v>0.79377180337905884</v>
      </c>
      <c r="Y112" s="37">
        <v>5.4309874773025513E-2</v>
      </c>
      <c r="Z112" s="60">
        <f>'US FoF clean'!AD173</f>
        <v>0.40686183427078937</v>
      </c>
      <c r="AA112" s="38">
        <v>7.4333333333333336</v>
      </c>
      <c r="AB112" s="37">
        <v>0.61981750050000006</v>
      </c>
      <c r="AC112" s="37">
        <v>0.244721053725</v>
      </c>
      <c r="AD112" s="37">
        <v>0.36004306516591211</v>
      </c>
      <c r="AE112" s="37">
        <v>0.10342020242246014</v>
      </c>
      <c r="AF112" s="65">
        <f>'PSR Vintage'!B127</f>
        <v>6</v>
      </c>
      <c r="AG112" s="2">
        <v>8.5216130212077896</v>
      </c>
    </row>
    <row r="113" spans="1:33" x14ac:dyDescent="0.25">
      <c r="A113" s="47" t="s">
        <v>130</v>
      </c>
      <c r="B113" s="48">
        <f>Raw!C118</f>
        <v>18116.879000000001</v>
      </c>
      <c r="C113" s="48">
        <f>Raw!D118</f>
        <v>2860.335</v>
      </c>
      <c r="D113" s="48">
        <f>Raw!E118</f>
        <v>6307.3</v>
      </c>
      <c r="E113" s="48">
        <f>Raw!F118</f>
        <v>3577.4</v>
      </c>
      <c r="F113" s="48">
        <f>100*Raw!G118</f>
        <v>8.5</v>
      </c>
      <c r="G113" s="48">
        <f>100*Raw!H118</f>
        <v>10.3</v>
      </c>
      <c r="H113" s="48">
        <f>100*Raw!I118</f>
        <v>5.833333333333333</v>
      </c>
      <c r="I113" s="48">
        <f>Raw!J118</f>
        <v>139.19999999999999</v>
      </c>
      <c r="J113" s="48">
        <f>Raw!K118</f>
        <v>-182.9</v>
      </c>
      <c r="K113" s="48">
        <f>Raw!L118</f>
        <v>5008</v>
      </c>
      <c r="L113" s="37">
        <v>80</v>
      </c>
      <c r="M113" s="31">
        <f>'Quarterly Population'!E120</f>
        <v>243394</v>
      </c>
      <c r="N113" s="31">
        <f>'Quarterly Population'!F120</f>
        <v>187807.5</v>
      </c>
      <c r="O113" s="31">
        <f>'Quarterly Population'!G120</f>
        <v>29875</v>
      </c>
      <c r="P113" s="53">
        <f>'Haver Import '!K113</f>
        <v>10.85</v>
      </c>
      <c r="Q113" s="34">
        <f>'Haver Import '!B113</f>
        <v>10.3</v>
      </c>
      <c r="R113" s="33" t="e">
        <v>#N/A</v>
      </c>
      <c r="S113" s="33" t="e">
        <v>#N/A</v>
      </c>
      <c r="T113" s="34">
        <f>'Haver Import '!E113</f>
        <v>169.63900000000001</v>
      </c>
      <c r="U113" s="34">
        <f>'Haver Import '!G113</f>
        <v>528.44900000000007</v>
      </c>
      <c r="V113" s="34">
        <f>'Haver Import '!F113</f>
        <v>1828.6079999999999</v>
      </c>
      <c r="W113" s="35">
        <v>7.1333333333333329</v>
      </c>
      <c r="X113" s="40">
        <v>0.80355560779571533</v>
      </c>
      <c r="Y113" s="37">
        <v>5.5964838713407516E-2</v>
      </c>
      <c r="Z113" s="60">
        <f>'US FoF clean'!AD174</f>
        <v>0.41328267184656314</v>
      </c>
      <c r="AA113" s="38">
        <v>8.5</v>
      </c>
      <c r="AB113" s="37">
        <v>0.62183000190000004</v>
      </c>
      <c r="AC113" s="37">
        <v>0.24608807129999999</v>
      </c>
      <c r="AD113" s="37">
        <v>0.36482882411028583</v>
      </c>
      <c r="AE113" s="37">
        <v>0.10746260633305883</v>
      </c>
      <c r="AF113" s="65">
        <f>'PSR Vintage'!B128</f>
        <v>7.1</v>
      </c>
      <c r="AG113" s="2">
        <v>8.3975457202461108</v>
      </c>
    </row>
    <row r="114" spans="1:33" x14ac:dyDescent="0.25">
      <c r="A114" s="47" t="s">
        <v>131</v>
      </c>
      <c r="B114" s="48">
        <f>Raw!C119</f>
        <v>18601.476999999999</v>
      </c>
      <c r="C114" s="48">
        <f>Raw!D119</f>
        <v>2905.0219999999999</v>
      </c>
      <c r="D114" s="48">
        <f>Raw!E119</f>
        <v>6399.9</v>
      </c>
      <c r="E114" s="48">
        <f>Raw!F119</f>
        <v>3658.5</v>
      </c>
      <c r="F114" s="48">
        <f>100*Raw!G119</f>
        <v>8.3000000000000007</v>
      </c>
      <c r="G114" s="48">
        <f>100*Raw!H119</f>
        <v>14.000000000000002</v>
      </c>
      <c r="H114" s="48">
        <f>100*Raw!I119</f>
        <v>5.7</v>
      </c>
      <c r="I114" s="48">
        <f>Raw!J119</f>
        <v>143.1</v>
      </c>
      <c r="J114" s="48">
        <f>Raw!K119</f>
        <v>-180</v>
      </c>
      <c r="K114" s="48">
        <f>Raw!L119</f>
        <v>5073.3999999999996</v>
      </c>
      <c r="L114" s="37">
        <v>81</v>
      </c>
      <c r="M114" s="31">
        <f>'Quarterly Population'!E121</f>
        <v>243946.5</v>
      </c>
      <c r="N114" s="31">
        <f>'Quarterly Population'!F121</f>
        <v>188259.25</v>
      </c>
      <c r="O114" s="31">
        <f>'Quarterly Population'!G121</f>
        <v>29999.5</v>
      </c>
      <c r="P114" s="53">
        <f>'Haver Import '!K114</f>
        <v>10.07</v>
      </c>
      <c r="Q114" s="34">
        <f>'Haver Import '!B114</f>
        <v>14</v>
      </c>
      <c r="R114" s="33" t="e">
        <v>#N/A</v>
      </c>
      <c r="S114" s="33" t="e">
        <v>#N/A</v>
      </c>
      <c r="T114" s="34">
        <f>'Haver Import '!E114</f>
        <v>165.37899999999999</v>
      </c>
      <c r="U114" s="34">
        <f>'Haver Import '!G114</f>
        <v>524.77600000000007</v>
      </c>
      <c r="V114" s="34">
        <f>'Haver Import '!F114</f>
        <v>1875.598</v>
      </c>
      <c r="W114" s="35">
        <v>6.7666666666666666</v>
      </c>
      <c r="X114" s="40">
        <v>0.81675183773040771</v>
      </c>
      <c r="Y114" s="37">
        <v>5.3598437458276749E-2</v>
      </c>
      <c r="Z114" s="60">
        <f>'US FoF clean'!AD175</f>
        <v>0.40844306722442653</v>
      </c>
      <c r="AA114" s="38">
        <v>8.3000000000000007</v>
      </c>
      <c r="AB114" s="37">
        <v>0.62459499967499998</v>
      </c>
      <c r="AC114" s="37">
        <v>0.25253355297500002</v>
      </c>
      <c r="AD114" s="37">
        <v>0.370188302910816</v>
      </c>
      <c r="AE114" s="37">
        <v>0.11351065673839254</v>
      </c>
      <c r="AF114" s="65">
        <f>'PSR Vintage'!B129</f>
        <v>6.8</v>
      </c>
      <c r="AG114" s="2">
        <v>8.6412662446125896</v>
      </c>
    </row>
    <row r="115" spans="1:33" x14ac:dyDescent="0.25">
      <c r="A115" s="47" t="s">
        <v>132</v>
      </c>
      <c r="B115" s="48">
        <f>Raw!C120</f>
        <v>19019.392</v>
      </c>
      <c r="C115" s="48">
        <f>Raw!D120</f>
        <v>2990.5250000000001</v>
      </c>
      <c r="D115" s="48">
        <f>Raw!E120</f>
        <v>6465.8</v>
      </c>
      <c r="E115" s="48">
        <f>Raw!F120</f>
        <v>3737</v>
      </c>
      <c r="F115" s="48">
        <f>100*Raw!G120</f>
        <v>8.6</v>
      </c>
      <c r="G115" s="48">
        <f>100*Raw!H120</f>
        <v>14.800000000000002</v>
      </c>
      <c r="H115" s="48">
        <f>100*Raw!I120</f>
        <v>5.4666666666666659</v>
      </c>
      <c r="I115" s="48">
        <f>Raw!J120</f>
        <v>145.5</v>
      </c>
      <c r="J115" s="48">
        <f>Raw!K120</f>
        <v>-173.8</v>
      </c>
      <c r="K115" s="48">
        <f>Raw!L120</f>
        <v>5190</v>
      </c>
      <c r="L115" s="37">
        <v>87</v>
      </c>
      <c r="M115" s="31">
        <f>'Quarterly Population'!E122</f>
        <v>244499</v>
      </c>
      <c r="N115" s="31">
        <f>'Quarterly Population'!F122</f>
        <v>188711</v>
      </c>
      <c r="O115" s="31">
        <f>'Quarterly Population'!G122</f>
        <v>30124</v>
      </c>
      <c r="P115" s="53">
        <f>'Haver Import '!K115</f>
        <v>10.37</v>
      </c>
      <c r="Q115" s="34">
        <f>'Haver Import '!B115</f>
        <v>14.8</v>
      </c>
      <c r="R115" s="33" t="e">
        <v>#N/A</v>
      </c>
      <c r="S115" s="33" t="e">
        <v>#N/A</v>
      </c>
      <c r="T115" s="34">
        <f>'Haver Import '!E115</f>
        <v>171.37100000000001</v>
      </c>
      <c r="U115" s="34">
        <f>'Haver Import '!G115</f>
        <v>530.83699999999999</v>
      </c>
      <c r="V115" s="34">
        <f>'Haver Import '!F115</f>
        <v>1942.104</v>
      </c>
      <c r="W115" s="35">
        <v>7</v>
      </c>
      <c r="X115" s="40">
        <v>0.83082091808319092</v>
      </c>
      <c r="Y115" s="37">
        <v>5.716584250330925E-2</v>
      </c>
      <c r="Z115" s="60">
        <f>'US FoF clean'!AD176</f>
        <v>0.40443508689544949</v>
      </c>
      <c r="AA115" s="38">
        <v>8.5333333333333332</v>
      </c>
      <c r="AB115" s="37">
        <v>0.62735999745000004</v>
      </c>
      <c r="AC115" s="37">
        <v>0.25897903465</v>
      </c>
      <c r="AD115" s="37">
        <v>0.37554778171134617</v>
      </c>
      <c r="AE115" s="37">
        <v>0.11955870714372624</v>
      </c>
      <c r="AF115" s="65">
        <f>'PSR Vintage'!B130</f>
        <v>7</v>
      </c>
      <c r="AG115" s="2">
        <v>8.9663653229872402</v>
      </c>
    </row>
    <row r="116" spans="1:33" x14ac:dyDescent="0.25">
      <c r="A116" s="47" t="s">
        <v>133</v>
      </c>
      <c r="B116" s="48">
        <f>Raw!C121</f>
        <v>19335.648000000001</v>
      </c>
      <c r="C116" s="48">
        <f>Raw!D121</f>
        <v>3071.2820000000002</v>
      </c>
      <c r="D116" s="48">
        <f>Raw!E121</f>
        <v>6528.3</v>
      </c>
      <c r="E116" s="48">
        <f>Raw!F121</f>
        <v>3819.6</v>
      </c>
      <c r="F116" s="48">
        <f>100*Raw!G121</f>
        <v>8.6</v>
      </c>
      <c r="G116" s="48">
        <f>100*Raw!H121</f>
        <v>7.8</v>
      </c>
      <c r="H116" s="48">
        <f>100*Raw!I121</f>
        <v>5.4666666666666659</v>
      </c>
      <c r="I116" s="48">
        <f>Raw!J121</f>
        <v>135.80000000000001</v>
      </c>
      <c r="J116" s="48">
        <f>Raw!K121</f>
        <v>-160.80000000000001</v>
      </c>
      <c r="K116" s="48">
        <f>Raw!L121</f>
        <v>5282.8</v>
      </c>
      <c r="L116" s="37">
        <v>88</v>
      </c>
      <c r="M116" s="31">
        <f>'Quarterly Population'!E123</f>
        <v>245079</v>
      </c>
      <c r="N116" s="31">
        <f>'Quarterly Population'!F123</f>
        <v>189118</v>
      </c>
      <c r="O116" s="31">
        <f>'Quarterly Population'!G123</f>
        <v>30263.5</v>
      </c>
      <c r="P116" s="53">
        <f>'Haver Import '!K116</f>
        <v>10.5</v>
      </c>
      <c r="Q116" s="34">
        <f>'Haver Import '!B116</f>
        <v>7.8</v>
      </c>
      <c r="R116" s="33" t="e">
        <v>#N/A</v>
      </c>
      <c r="S116" s="33" t="e">
        <v>#N/A</v>
      </c>
      <c r="T116" s="34">
        <f>'Haver Import '!E116</f>
        <v>176.36600000000001</v>
      </c>
      <c r="U116" s="34">
        <f>'Haver Import '!G116</f>
        <v>541.16999999999996</v>
      </c>
      <c r="V116" s="34">
        <f>'Haver Import '!F116</f>
        <v>1999.5889999999999</v>
      </c>
      <c r="W116" s="35">
        <v>7.0333333333333323</v>
      </c>
      <c r="X116" s="40">
        <v>0.83826863765716553</v>
      </c>
      <c r="Y116" s="37">
        <v>5.4513633251190186E-2</v>
      </c>
      <c r="Z116" s="60">
        <f>'US FoF clean'!AD177</f>
        <v>0.404674160539991</v>
      </c>
      <c r="AA116" s="38">
        <v>8.6333333333333329</v>
      </c>
      <c r="AB116" s="37">
        <v>0.6301249952250001</v>
      </c>
      <c r="AC116" s="37">
        <v>0.26542451632499997</v>
      </c>
      <c r="AD116" s="37">
        <v>0.3809072605118764</v>
      </c>
      <c r="AE116" s="37">
        <v>0.12560675754905992</v>
      </c>
      <c r="AF116" s="65">
        <f>'PSR Vintage'!B131</f>
        <v>7</v>
      </c>
      <c r="AG116" s="2">
        <v>8.4558409021185295</v>
      </c>
    </row>
    <row r="117" spans="1:33" x14ac:dyDescent="0.25">
      <c r="A117" s="47" t="s">
        <v>134</v>
      </c>
      <c r="B117" s="48">
        <f>Raw!C122</f>
        <v>19853.030999999999</v>
      </c>
      <c r="C117" s="48">
        <f>Raw!D122</f>
        <v>3145.547</v>
      </c>
      <c r="D117" s="48">
        <f>Raw!E122</f>
        <v>6589.8</v>
      </c>
      <c r="E117" s="48">
        <f>Raw!F122</f>
        <v>3894.7</v>
      </c>
      <c r="F117" s="48">
        <f>100*Raw!G122</f>
        <v>8.5</v>
      </c>
      <c r="G117" s="48">
        <f>100*Raw!H122</f>
        <v>21.1</v>
      </c>
      <c r="H117" s="48">
        <f>100*Raw!I122</f>
        <v>5.333333333333333</v>
      </c>
      <c r="I117" s="48">
        <f>Raw!J122</f>
        <v>147.19999999999999</v>
      </c>
      <c r="J117" s="48">
        <f>Raw!K122</f>
        <v>-170.4</v>
      </c>
      <c r="K117" s="48">
        <f>Raw!L122</f>
        <v>5399.5</v>
      </c>
      <c r="L117" s="37">
        <v>89</v>
      </c>
      <c r="M117" s="31">
        <f>'Quarterly Population'!E124</f>
        <v>245659</v>
      </c>
      <c r="N117" s="31">
        <f>'Quarterly Population'!F124</f>
        <v>189525</v>
      </c>
      <c r="O117" s="31">
        <f>'Quarterly Population'!G124</f>
        <v>30403</v>
      </c>
      <c r="P117" s="53">
        <f>'Haver Import '!K117</f>
        <v>10.39</v>
      </c>
      <c r="Q117" s="34">
        <f>'Haver Import '!B117</f>
        <v>21.1</v>
      </c>
      <c r="R117" s="33" t="e">
        <v>#N/A</v>
      </c>
      <c r="S117" s="33" t="e">
        <v>#N/A</v>
      </c>
      <c r="T117" s="34">
        <f>'Haver Import '!E117</f>
        <v>194.46</v>
      </c>
      <c r="U117" s="34">
        <f>'Haver Import '!G117</f>
        <v>551.67599999999993</v>
      </c>
      <c r="V117" s="34">
        <f>'Haver Import '!F117</f>
        <v>2054.8319999999999</v>
      </c>
      <c r="W117" s="35">
        <v>6.7666666666666666</v>
      </c>
      <c r="X117" s="40">
        <v>0.8586382269859314</v>
      </c>
      <c r="Y117" s="37">
        <v>5.4414212703704834E-2</v>
      </c>
      <c r="Z117" s="60">
        <f>'US FoF clean'!AD178</f>
        <v>0.40521366223613414</v>
      </c>
      <c r="AA117" s="38">
        <v>8.4333333333333336</v>
      </c>
      <c r="AB117" s="37">
        <v>0.63288999300000004</v>
      </c>
      <c r="AC117" s="37">
        <v>0.271869998</v>
      </c>
      <c r="AD117" s="37">
        <v>0.38626673931240652</v>
      </c>
      <c r="AE117" s="37">
        <v>0.13165480795439366</v>
      </c>
      <c r="AF117" s="65">
        <f>'PSR Vintage'!B132</f>
        <v>6.8</v>
      </c>
      <c r="AG117" s="2">
        <v>8.3655607773261202</v>
      </c>
    </row>
    <row r="118" spans="1:33" x14ac:dyDescent="0.25">
      <c r="A118" s="47" t="s">
        <v>135</v>
      </c>
      <c r="B118" s="48">
        <f>Raw!C123</f>
        <v>20283.595000000001</v>
      </c>
      <c r="C118" s="48">
        <f>Raw!D123</f>
        <v>3189.654</v>
      </c>
      <c r="D118" s="48">
        <f>Raw!E123</f>
        <v>6664.9</v>
      </c>
      <c r="E118" s="48">
        <f>Raw!F123</f>
        <v>3984.4</v>
      </c>
      <c r="F118" s="48">
        <f>100*Raw!G123</f>
        <v>9</v>
      </c>
      <c r="G118" s="48">
        <f>100*Raw!H123</f>
        <v>15.8</v>
      </c>
      <c r="H118" s="48">
        <f>100*Raw!I123</f>
        <v>5.2</v>
      </c>
      <c r="I118" s="48">
        <f>Raw!J123</f>
        <v>117.3</v>
      </c>
      <c r="J118" s="48">
        <f>Raw!K123</f>
        <v>-148.80000000000001</v>
      </c>
      <c r="K118" s="48">
        <f>Raw!L123</f>
        <v>5511.3</v>
      </c>
      <c r="L118" s="37">
        <v>81</v>
      </c>
      <c r="M118" s="31">
        <f>'Quarterly Population'!E125</f>
        <v>246239</v>
      </c>
      <c r="N118" s="31">
        <f>'Quarterly Population'!F125</f>
        <v>189932</v>
      </c>
      <c r="O118" s="31">
        <f>'Quarterly Population'!G125</f>
        <v>30542.5</v>
      </c>
      <c r="P118" s="53">
        <f>'Haver Import '!K118</f>
        <v>10.8</v>
      </c>
      <c r="Q118" s="34">
        <f>'Haver Import '!B118</f>
        <v>15.8</v>
      </c>
      <c r="R118" s="33" t="e">
        <v>#N/A</v>
      </c>
      <c r="S118" s="33" t="e">
        <v>#N/A</v>
      </c>
      <c r="T118" s="34">
        <f>'Haver Import '!E118</f>
        <v>188.471</v>
      </c>
      <c r="U118" s="34">
        <f>'Haver Import '!G118</f>
        <v>564.81200000000001</v>
      </c>
      <c r="V118" s="34">
        <f>'Haver Import '!F118</f>
        <v>2088.877</v>
      </c>
      <c r="W118" s="35">
        <v>7.4333333333333336</v>
      </c>
      <c r="X118" s="40">
        <v>0.87371057271957397</v>
      </c>
      <c r="Y118" s="37">
        <v>4.7865286469459534E-2</v>
      </c>
      <c r="Z118" s="60">
        <f>'US FoF clean'!AD179</f>
        <v>0.40964594851683461</v>
      </c>
      <c r="AA118" s="38">
        <v>9</v>
      </c>
      <c r="AB118" s="37">
        <v>0.63297499457500006</v>
      </c>
      <c r="AC118" s="37">
        <v>0.27033184542499999</v>
      </c>
      <c r="AD118" s="37">
        <v>0.38587687870895127</v>
      </c>
      <c r="AE118" s="37">
        <v>0.13026984216251883</v>
      </c>
      <c r="AF118" s="65">
        <f>'PSR Vintage'!B133</f>
        <v>7.4</v>
      </c>
      <c r="AG118" s="2">
        <v>8.4500183962809796</v>
      </c>
    </row>
    <row r="119" spans="1:33" x14ac:dyDescent="0.25">
      <c r="A119" s="47" t="s">
        <v>136</v>
      </c>
      <c r="B119" s="48">
        <f>Raw!C124</f>
        <v>20685.437999999998</v>
      </c>
      <c r="C119" s="48">
        <f>Raw!D124</f>
        <v>3277.5549999999998</v>
      </c>
      <c r="D119" s="48">
        <f>Raw!E124</f>
        <v>6645.2</v>
      </c>
      <c r="E119" s="48">
        <f>Raw!F124</f>
        <v>4026.2</v>
      </c>
      <c r="F119" s="48">
        <f>100*Raw!G124</f>
        <v>8.3000000000000007</v>
      </c>
      <c r="G119" s="48">
        <f>100*Raw!H124</f>
        <v>16.7</v>
      </c>
      <c r="H119" s="48">
        <f>100*Raw!I124</f>
        <v>5.2333333333333334</v>
      </c>
      <c r="I119" s="48">
        <f>Raw!J124</f>
        <v>115.1</v>
      </c>
      <c r="J119" s="48">
        <f>Raw!K124</f>
        <v>-174.4</v>
      </c>
      <c r="K119" s="48">
        <f>Raw!L124</f>
        <v>5612.5</v>
      </c>
      <c r="L119" s="37">
        <v>81</v>
      </c>
      <c r="M119" s="31">
        <f>'Quarterly Population'!E126</f>
        <v>246819</v>
      </c>
      <c r="N119" s="31">
        <f>'Quarterly Population'!F126</f>
        <v>190339</v>
      </c>
      <c r="O119" s="31">
        <f>'Quarterly Population'!G126</f>
        <v>30682</v>
      </c>
      <c r="P119" s="53">
        <f>'Haver Import '!K119</f>
        <v>10.67</v>
      </c>
      <c r="Q119" s="34">
        <f>'Haver Import '!B119</f>
        <v>16.7</v>
      </c>
      <c r="R119" s="33" t="e">
        <v>#N/A</v>
      </c>
      <c r="S119" s="33" t="e">
        <v>#N/A</v>
      </c>
      <c r="T119" s="34">
        <f>'Haver Import '!E119</f>
        <v>195.893</v>
      </c>
      <c r="U119" s="34">
        <f>'Haver Import '!G119</f>
        <v>568.62400000000002</v>
      </c>
      <c r="V119" s="34">
        <f>'Haver Import '!F119</f>
        <v>2146.4929999999999</v>
      </c>
      <c r="W119" s="35">
        <v>6.5333333333333341</v>
      </c>
      <c r="X119" s="40">
        <v>0.88990551233291626</v>
      </c>
      <c r="Y119" s="37">
        <v>5.2588555961847305E-2</v>
      </c>
      <c r="Z119" s="60">
        <f>'US FoF clean'!AD180</f>
        <v>0.40982197472807974</v>
      </c>
      <c r="AA119" s="38">
        <v>8.2333333333333325</v>
      </c>
      <c r="AB119" s="37">
        <v>0.63305999615000008</v>
      </c>
      <c r="AC119" s="37">
        <v>0.26879369284999999</v>
      </c>
      <c r="AD119" s="37">
        <v>0.38548701810549602</v>
      </c>
      <c r="AE119" s="37">
        <v>0.128884876370644</v>
      </c>
      <c r="AF119" s="65">
        <f>'PSR Vintage'!B134</f>
        <v>6.5</v>
      </c>
      <c r="AG119" s="2">
        <v>8.1508664858803908</v>
      </c>
    </row>
    <row r="120" spans="1:33" x14ac:dyDescent="0.25">
      <c r="A120" s="47" t="s">
        <v>137</v>
      </c>
      <c r="B120" s="48">
        <f>Raw!C125</f>
        <v>21221.555</v>
      </c>
      <c r="C120" s="48">
        <f>Raw!D125</f>
        <v>3361.375</v>
      </c>
      <c r="D120" s="48">
        <f>Raw!E125</f>
        <v>6689.4</v>
      </c>
      <c r="E120" s="48">
        <f>Raw!F125</f>
        <v>4076.9</v>
      </c>
      <c r="F120" s="48">
        <f>100*Raw!G125</f>
        <v>8</v>
      </c>
      <c r="G120" s="48">
        <f>100*Raw!H125</f>
        <v>7.4000000000000012</v>
      </c>
      <c r="H120" s="48">
        <f>100*Raw!I125</f>
        <v>5.2333333333333334</v>
      </c>
      <c r="I120" s="48">
        <f>Raw!J125</f>
        <v>115.2</v>
      </c>
      <c r="J120" s="48">
        <f>Raw!K125</f>
        <v>-184.7</v>
      </c>
      <c r="K120" s="48">
        <f>Raw!L125</f>
        <v>5695.4</v>
      </c>
      <c r="L120" s="37">
        <v>80</v>
      </c>
      <c r="M120" s="31">
        <f>'Quarterly Population'!E127</f>
        <v>247520</v>
      </c>
      <c r="N120" s="31">
        <f>'Quarterly Population'!F127</f>
        <v>190787.75</v>
      </c>
      <c r="O120" s="31">
        <f>'Quarterly Population'!G127</f>
        <v>30823.25</v>
      </c>
      <c r="P120" s="53">
        <f>'Haver Import '!K120</f>
        <v>10</v>
      </c>
      <c r="Q120" s="34">
        <f>'Haver Import '!B120</f>
        <v>7.4</v>
      </c>
      <c r="R120" s="33" t="e">
        <v>#N/A</v>
      </c>
      <c r="S120" s="33" t="e">
        <v>#N/A</v>
      </c>
      <c r="T120" s="34">
        <f>'Haver Import '!E120</f>
        <v>202.07499999999999</v>
      </c>
      <c r="U120" s="34">
        <f>'Haver Import '!G120</f>
        <v>579.27099999999996</v>
      </c>
      <c r="V120" s="34">
        <f>'Haver Import '!F120</f>
        <v>2210.69</v>
      </c>
      <c r="W120" s="35">
        <v>6.166666666666667</v>
      </c>
      <c r="X120" s="40">
        <v>0.89716655015945435</v>
      </c>
      <c r="Y120" s="37">
        <v>5.651504173874855E-2</v>
      </c>
      <c r="Z120" s="60">
        <f>'US FoF clean'!AD181</f>
        <v>0.41333429834124186</v>
      </c>
      <c r="AA120" s="38">
        <v>7.9666666666666668</v>
      </c>
      <c r="AB120" s="37">
        <v>0.63314499772499999</v>
      </c>
      <c r="AC120" s="37">
        <v>0.26725554027499998</v>
      </c>
      <c r="AD120" s="37">
        <v>0.38509715750204071</v>
      </c>
      <c r="AE120" s="37">
        <v>0.12749991057876917</v>
      </c>
      <c r="AF120" s="65">
        <f>'PSR Vintage'!B135</f>
        <v>6.2</v>
      </c>
      <c r="AG120" s="2">
        <v>8.2519882894516599</v>
      </c>
    </row>
    <row r="121" spans="1:33" x14ac:dyDescent="0.25">
      <c r="A121" s="47" t="s">
        <v>138</v>
      </c>
      <c r="B121" s="48">
        <f>Raw!C126</f>
        <v>21603.996999999999</v>
      </c>
      <c r="C121" s="48">
        <f>Raw!D126</f>
        <v>3444.337</v>
      </c>
      <c r="D121" s="48">
        <f>Raw!E126</f>
        <v>6746</v>
      </c>
      <c r="E121" s="48">
        <f>Raw!F126</f>
        <v>4143.8999999999996</v>
      </c>
      <c r="F121" s="48">
        <f>100*Raw!G126</f>
        <v>8.3000000000000007</v>
      </c>
      <c r="G121" s="48">
        <f>100*Raw!H126</f>
        <v>6.9</v>
      </c>
      <c r="H121" s="48">
        <f>100*Raw!I126</f>
        <v>5.3666666666666671</v>
      </c>
      <c r="I121" s="48">
        <f>Raw!J126</f>
        <v>93.4</v>
      </c>
      <c r="J121" s="48">
        <f>Raw!K126</f>
        <v>-206.9</v>
      </c>
      <c r="K121" s="48">
        <f>Raw!L126</f>
        <v>5747.2</v>
      </c>
      <c r="L121" s="37">
        <v>78</v>
      </c>
      <c r="M121" s="31">
        <f>'Quarterly Population'!E128</f>
        <v>248221</v>
      </c>
      <c r="N121" s="31">
        <f>'Quarterly Population'!F128</f>
        <v>191236.5</v>
      </c>
      <c r="O121" s="31">
        <f>'Quarterly Population'!G128</f>
        <v>30964.5</v>
      </c>
      <c r="P121" s="53">
        <f>'Haver Import '!K121</f>
        <v>9.82</v>
      </c>
      <c r="Q121" s="34">
        <f>'Haver Import '!B121</f>
        <v>6.9</v>
      </c>
      <c r="R121" s="33" t="e">
        <v>#N/A</v>
      </c>
      <c r="S121" s="33" t="e">
        <v>#N/A</v>
      </c>
      <c r="T121" s="34">
        <f>'Haver Import '!E121</f>
        <v>222.29499999999999</v>
      </c>
      <c r="U121" s="34">
        <f>'Haver Import '!G121</f>
        <v>589.39699999999993</v>
      </c>
      <c r="V121" s="34">
        <f>'Haver Import '!F121</f>
        <v>2260.1149999999998</v>
      </c>
      <c r="W121" s="35">
        <v>6.4</v>
      </c>
      <c r="X121" s="40">
        <v>0.90399593114852905</v>
      </c>
      <c r="Y121" s="37">
        <v>6.0671534389257431E-2</v>
      </c>
      <c r="Z121" s="60">
        <f>'US FoF clean'!AD182</f>
        <v>0.42383728261615006</v>
      </c>
      <c r="AA121" s="38">
        <v>8.3000000000000007</v>
      </c>
      <c r="AB121" s="37">
        <v>0.63322999930000001</v>
      </c>
      <c r="AC121" s="37">
        <v>0.26571738769999997</v>
      </c>
      <c r="AD121" s="37">
        <v>0.38470729689858546</v>
      </c>
      <c r="AE121" s="37">
        <v>0.12611494478689436</v>
      </c>
      <c r="AF121" s="65">
        <f>'PSR Vintage'!B136</f>
        <v>6.4</v>
      </c>
      <c r="AG121" s="2">
        <v>8.0406017966268593</v>
      </c>
    </row>
    <row r="122" spans="1:33" x14ac:dyDescent="0.25">
      <c r="A122" s="47" t="s">
        <v>139</v>
      </c>
      <c r="B122" s="48">
        <f>Raw!C127</f>
        <v>21738.799999999999</v>
      </c>
      <c r="C122" s="48">
        <f>Raw!D127</f>
        <v>3512.018</v>
      </c>
      <c r="D122" s="48">
        <f>Raw!E127</f>
        <v>6797.8</v>
      </c>
      <c r="E122" s="48">
        <f>Raw!F127</f>
        <v>4236.3</v>
      </c>
      <c r="F122" s="48">
        <f>100*Raw!G127</f>
        <v>8.3000000000000007</v>
      </c>
      <c r="G122" s="48">
        <f>100*Raw!H127</f>
        <v>1.9</v>
      </c>
      <c r="H122" s="48">
        <f>100*Raw!I127</f>
        <v>5.3</v>
      </c>
      <c r="I122" s="48">
        <f>Raw!J127</f>
        <v>104.4</v>
      </c>
      <c r="J122" s="48">
        <f>Raw!K127</f>
        <v>-223.5</v>
      </c>
      <c r="K122" s="48">
        <f>Raw!L127</f>
        <v>5872.7</v>
      </c>
      <c r="L122" s="37">
        <v>71</v>
      </c>
      <c r="M122" s="31">
        <f>'Quarterly Population'!E129</f>
        <v>248922</v>
      </c>
      <c r="N122" s="31">
        <f>'Quarterly Population'!F129</f>
        <v>191685.25</v>
      </c>
      <c r="O122" s="31">
        <f>'Quarterly Population'!G129</f>
        <v>31105.75</v>
      </c>
      <c r="P122" s="53">
        <f>'Haver Import '!K122</f>
        <v>10.119999999999999</v>
      </c>
      <c r="Q122" s="34">
        <f>'Haver Import '!B122</f>
        <v>1.9</v>
      </c>
      <c r="R122" s="33" t="e">
        <v>#N/A</v>
      </c>
      <c r="S122" s="33" t="e">
        <v>#N/A</v>
      </c>
      <c r="T122" s="34">
        <f>'Haver Import '!E122</f>
        <v>214.92</v>
      </c>
      <c r="U122" s="34">
        <f>'Haver Import '!G122</f>
        <v>580.78300000000002</v>
      </c>
      <c r="V122" s="34">
        <f>'Haver Import '!F122</f>
        <v>2334.9119999999998</v>
      </c>
      <c r="W122" s="35">
        <v>6.4</v>
      </c>
      <c r="X122" s="40">
        <v>0.90586620569229126</v>
      </c>
      <c r="Y122" s="37">
        <v>5.1811531186103821E-2</v>
      </c>
      <c r="Z122" s="60">
        <f>'US FoF clean'!AD183</f>
        <v>0.4260910047145246</v>
      </c>
      <c r="AA122" s="38">
        <v>8.3000000000000007</v>
      </c>
      <c r="AB122" s="37">
        <v>0.63379999865000003</v>
      </c>
      <c r="AC122" s="37">
        <v>0.26593118174999997</v>
      </c>
      <c r="AD122" s="37">
        <v>0.3856225866485235</v>
      </c>
      <c r="AE122" s="37">
        <v>0.12704032672140342</v>
      </c>
      <c r="AF122" s="65">
        <f>'PSR Vintage'!B137</f>
        <v>6.4</v>
      </c>
      <c r="AG122" s="2">
        <v>7.9268034943632699</v>
      </c>
    </row>
    <row r="123" spans="1:33" x14ac:dyDescent="0.25">
      <c r="A123" s="47" t="s">
        <v>140</v>
      </c>
      <c r="B123" s="48">
        <f>Raw!C128</f>
        <v>21972.044999999998</v>
      </c>
      <c r="C123" s="48">
        <f>Raw!D128</f>
        <v>3584.61</v>
      </c>
      <c r="D123" s="48">
        <f>Raw!E128</f>
        <v>6845.1</v>
      </c>
      <c r="E123" s="48">
        <f>Raw!F128</f>
        <v>4304.6000000000004</v>
      </c>
      <c r="F123" s="48">
        <f>100*Raw!G128</f>
        <v>8.6999999999999993</v>
      </c>
      <c r="G123" s="48">
        <f>100*Raw!H128</f>
        <v>7.1</v>
      </c>
      <c r="H123" s="48">
        <f>100*Raw!I128</f>
        <v>5.333333333333333</v>
      </c>
      <c r="I123" s="48">
        <f>Raw!J128</f>
        <v>119.1</v>
      </c>
      <c r="J123" s="48">
        <f>Raw!K128</f>
        <v>-240.4</v>
      </c>
      <c r="K123" s="48">
        <f>Raw!L128</f>
        <v>5960</v>
      </c>
      <c r="L123" s="37">
        <v>72</v>
      </c>
      <c r="M123" s="31">
        <f>'Quarterly Population'!E130</f>
        <v>249623</v>
      </c>
      <c r="N123" s="31">
        <f>'Quarterly Population'!F130</f>
        <v>192134</v>
      </c>
      <c r="O123" s="31">
        <f>'Quarterly Population'!G130</f>
        <v>31247</v>
      </c>
      <c r="P123" s="53">
        <f>'Haver Import '!K123</f>
        <v>10.34</v>
      </c>
      <c r="Q123" s="34">
        <f>'Haver Import '!B123</f>
        <v>7.1</v>
      </c>
      <c r="R123" s="33" t="e">
        <v>#N/A</v>
      </c>
      <c r="S123" s="33" t="e">
        <v>#N/A</v>
      </c>
      <c r="T123" s="34">
        <f>'Haver Import '!E123</f>
        <v>223.52</v>
      </c>
      <c r="U123" s="34">
        <f>'Haver Import '!G123</f>
        <v>573.05700000000002</v>
      </c>
      <c r="V123" s="34">
        <f>'Haver Import '!F123</f>
        <v>2395.4110000000001</v>
      </c>
      <c r="W123" s="35">
        <v>6.7</v>
      </c>
      <c r="X123" s="40">
        <v>0.91289824247360229</v>
      </c>
      <c r="Y123" s="37">
        <v>5.2404355257749557E-2</v>
      </c>
      <c r="Z123" s="60">
        <f>'US FoF clean'!AD184</f>
        <v>0.43061044639103685</v>
      </c>
      <c r="AA123" s="38">
        <v>8.6999999999999993</v>
      </c>
      <c r="AB123" s="37">
        <v>0.63436999799999993</v>
      </c>
      <c r="AC123" s="37">
        <v>0.26614497579999996</v>
      </c>
      <c r="AD123" s="37">
        <v>0.38653787639846149</v>
      </c>
      <c r="AE123" s="37">
        <v>0.12796570865591253</v>
      </c>
      <c r="AF123" s="65">
        <f>'PSR Vintage'!B138</f>
        <v>6.7</v>
      </c>
      <c r="AG123" s="2">
        <v>8.0559984806158909</v>
      </c>
    </row>
    <row r="124" spans="1:33" x14ac:dyDescent="0.25">
      <c r="A124" s="47" t="s">
        <v>141</v>
      </c>
      <c r="B124" s="48">
        <f>Raw!C129</f>
        <v>21807.224999999999</v>
      </c>
      <c r="C124" s="48">
        <f>Raw!D129</f>
        <v>3647.7620000000002</v>
      </c>
      <c r="D124" s="48">
        <f>Raw!E129</f>
        <v>6842.7</v>
      </c>
      <c r="E124" s="48">
        <f>Raw!F129</f>
        <v>4357.8</v>
      </c>
      <c r="F124" s="48">
        <f>100*Raw!G129</f>
        <v>8.3000000000000007</v>
      </c>
      <c r="G124" s="48">
        <f>100*Raw!H129</f>
        <v>10.199999999999999</v>
      </c>
      <c r="H124" s="48">
        <f>100*Raw!I129</f>
        <v>5.7</v>
      </c>
      <c r="I124" s="48">
        <f>Raw!J129</f>
        <v>87.9</v>
      </c>
      <c r="J124" s="48">
        <f>Raw!K129</f>
        <v>-238</v>
      </c>
      <c r="K124" s="48">
        <f>Raw!L129</f>
        <v>6015.1</v>
      </c>
      <c r="L124" s="37">
        <v>66</v>
      </c>
      <c r="M124" s="31">
        <f>'Quarterly Population'!E131</f>
        <v>250462.5</v>
      </c>
      <c r="N124" s="31">
        <f>'Quarterly Population'!F131</f>
        <v>192706.5</v>
      </c>
      <c r="O124" s="31">
        <f>'Quarterly Population'!G131</f>
        <v>31388.25</v>
      </c>
      <c r="P124" s="53">
        <f>'Haver Import '!K124</f>
        <v>10.11</v>
      </c>
      <c r="Q124" s="34">
        <f>'Haver Import '!B124</f>
        <v>10.199999999999999</v>
      </c>
      <c r="R124" s="31">
        <f>'Haver Import '!C124</f>
        <v>8.6999999999999993</v>
      </c>
      <c r="S124" s="33" t="e">
        <v>#N/A</v>
      </c>
      <c r="T124" s="34">
        <f>'Haver Import '!E124</f>
        <v>233.65299999999999</v>
      </c>
      <c r="U124" s="34">
        <f>'Haver Import '!G124</f>
        <v>578.02800000000002</v>
      </c>
      <c r="V124" s="34">
        <f>'Haver Import '!F124</f>
        <v>2446.7370000000001</v>
      </c>
      <c r="W124" s="35">
        <v>6.4</v>
      </c>
      <c r="X124" s="40">
        <v>0.90898579359054565</v>
      </c>
      <c r="Y124" s="37">
        <v>4.9643002450466156E-2</v>
      </c>
      <c r="Z124" s="60">
        <f>'US FoF clean'!AD185</f>
        <v>0.43624304532935088</v>
      </c>
      <c r="AA124" s="38">
        <v>8.3000000000000007</v>
      </c>
      <c r="AB124" s="37">
        <v>0.63493999734999995</v>
      </c>
      <c r="AC124" s="37">
        <v>0.26635876984999995</v>
      </c>
      <c r="AD124" s="37">
        <v>0.38745316614839953</v>
      </c>
      <c r="AE124" s="37">
        <v>0.12889109059042161</v>
      </c>
      <c r="AF124" s="65">
        <f>'PSR Vintage'!B139</f>
        <v>6.4</v>
      </c>
      <c r="AG124" s="2">
        <v>8.4636494064974208</v>
      </c>
    </row>
    <row r="125" spans="1:33" x14ac:dyDescent="0.25">
      <c r="A125" s="47" t="s">
        <v>142</v>
      </c>
      <c r="B125" s="48">
        <f>Raw!C130</f>
        <v>22251.163</v>
      </c>
      <c r="C125" s="48">
        <f>Raw!D130</f>
        <v>3713.922</v>
      </c>
      <c r="D125" s="48">
        <f>Raw!E130</f>
        <v>6784.3</v>
      </c>
      <c r="E125" s="48">
        <f>Raw!F130</f>
        <v>4377.8</v>
      </c>
      <c r="F125" s="48">
        <f>100*Raw!G130</f>
        <v>8.1999999999999993</v>
      </c>
      <c r="G125" s="48">
        <f>100*Raw!H130</f>
        <v>-1.7000000000000002</v>
      </c>
      <c r="H125" s="48">
        <f>100*Raw!I130</f>
        <v>6.1333333333333337</v>
      </c>
      <c r="I125" s="48">
        <f>Raw!J130</f>
        <v>101.6</v>
      </c>
      <c r="J125" s="48">
        <f>Raw!K130</f>
        <v>-256.2</v>
      </c>
      <c r="K125" s="48">
        <f>Raw!L130</f>
        <v>6004.7</v>
      </c>
      <c r="L125" s="37">
        <v>44</v>
      </c>
      <c r="M125" s="31">
        <f>'Quarterly Population'!E132</f>
        <v>251302</v>
      </c>
      <c r="N125" s="31">
        <f>'Quarterly Population'!F132</f>
        <v>193279</v>
      </c>
      <c r="O125" s="31">
        <f>'Quarterly Population'!G132</f>
        <v>31529.5</v>
      </c>
      <c r="P125" s="53">
        <f>'Haver Import '!K125</f>
        <v>9.9499999999999993</v>
      </c>
      <c r="Q125" s="34">
        <f>'Haver Import '!B125</f>
        <v>-1.7</v>
      </c>
      <c r="R125" s="31">
        <f>'Haver Import '!C125</f>
        <v>22.8</v>
      </c>
      <c r="S125" s="33" t="e">
        <v>#N/A</v>
      </c>
      <c r="T125" s="34">
        <f>'Haver Import '!E125</f>
        <v>250.90899999999999</v>
      </c>
      <c r="U125" s="34">
        <f>'Haver Import '!G125</f>
        <v>579.84899999999993</v>
      </c>
      <c r="V125" s="34">
        <f>'Haver Import '!F125</f>
        <v>2489.2550000000001</v>
      </c>
      <c r="W125" s="35">
        <v>6.5</v>
      </c>
      <c r="X125" s="40">
        <v>0.89130419492721558</v>
      </c>
      <c r="Y125" s="37">
        <v>4.8774629831314087E-2</v>
      </c>
      <c r="Z125" s="60">
        <f>'US FoF clean'!AD186</f>
        <v>0.44613589206409149</v>
      </c>
      <c r="AA125" s="38">
        <v>8.1666666666666661</v>
      </c>
      <c r="AB125" s="37">
        <v>0.63550999669999997</v>
      </c>
      <c r="AC125" s="37">
        <v>0.2665725639</v>
      </c>
      <c r="AD125" s="37">
        <v>0.38836845589833757</v>
      </c>
      <c r="AE125" s="37">
        <v>0.12981647252493073</v>
      </c>
      <c r="AF125" s="65">
        <f>'PSR Vintage'!B140</f>
        <v>6.5</v>
      </c>
      <c r="AG125" s="2">
        <v>8.5592860837714699</v>
      </c>
    </row>
    <row r="126" spans="1:33" x14ac:dyDescent="0.25">
      <c r="A126" s="47" t="s">
        <v>143</v>
      </c>
      <c r="B126" s="48">
        <f>Raw!C131</f>
        <v>22839.481</v>
      </c>
      <c r="C126" s="48">
        <f>Raw!D131</f>
        <v>3739.5940000000001</v>
      </c>
      <c r="D126" s="48">
        <f>Raw!E131</f>
        <v>6801.3</v>
      </c>
      <c r="E126" s="48">
        <f>Raw!F131</f>
        <v>4411.7</v>
      </c>
      <c r="F126" s="48">
        <f>100*Raw!G131</f>
        <v>8.6999999999999993</v>
      </c>
      <c r="G126" s="48">
        <f>100*Raw!H131</f>
        <v>-14.800000000000002</v>
      </c>
      <c r="H126" s="48">
        <f>100*Raw!I131</f>
        <v>6.6000000000000005</v>
      </c>
      <c r="I126" s="48">
        <f>Raw!J131</f>
        <v>138.1</v>
      </c>
      <c r="J126" s="48">
        <f>Raw!K131</f>
        <v>-240.8</v>
      </c>
      <c r="K126" s="48">
        <f>Raw!L131</f>
        <v>6035.2</v>
      </c>
      <c r="L126" s="37">
        <v>61</v>
      </c>
      <c r="M126" s="31">
        <f>'Quarterly Population'!E133</f>
        <v>252141.5</v>
      </c>
      <c r="N126" s="31">
        <f>'Quarterly Population'!F133</f>
        <v>193851.5</v>
      </c>
      <c r="O126" s="31">
        <f>'Quarterly Population'!G133</f>
        <v>31670.75</v>
      </c>
      <c r="P126" s="53">
        <f>'Haver Import '!K126</f>
        <v>9.5</v>
      </c>
      <c r="Q126" s="34">
        <f>'Haver Import '!B126</f>
        <v>-14.8</v>
      </c>
      <c r="R126" s="31">
        <f>'Haver Import '!C126</f>
        <v>32.700000000000003</v>
      </c>
      <c r="S126" s="33" t="e">
        <v>#N/A</v>
      </c>
      <c r="T126" s="34">
        <f>'Haver Import '!E126</f>
        <v>243.90700000000001</v>
      </c>
      <c r="U126" s="34">
        <f>'Haver Import '!G126</f>
        <v>566.79500000000007</v>
      </c>
      <c r="V126" s="34">
        <f>'Haver Import '!F126</f>
        <v>2529.152</v>
      </c>
      <c r="W126" s="35">
        <v>6.9666666666666659</v>
      </c>
      <c r="X126" s="40">
        <v>0.86225497722625732</v>
      </c>
      <c r="Y126" s="37">
        <v>5.0134565681219101E-2</v>
      </c>
      <c r="Z126" s="60">
        <f>'US FoF clean'!AD187</f>
        <v>0.45314397869325368</v>
      </c>
      <c r="AA126" s="38">
        <v>8.6999999999999993</v>
      </c>
      <c r="AB126" s="37">
        <v>0.63536749645000001</v>
      </c>
      <c r="AC126" s="37">
        <v>0.26712692252499998</v>
      </c>
      <c r="AD126" s="37">
        <v>0.3872287950533233</v>
      </c>
      <c r="AE126" s="37">
        <v>0.12778080301463926</v>
      </c>
      <c r="AF126" s="65">
        <f>'PSR Vintage'!B141</f>
        <v>7</v>
      </c>
      <c r="AG126" s="2">
        <v>8.9345562766334901</v>
      </c>
    </row>
    <row r="127" spans="1:33" x14ac:dyDescent="0.25">
      <c r="A127" s="47" t="s">
        <v>144</v>
      </c>
      <c r="B127" s="48">
        <f>Raw!C132</f>
        <v>22887.502</v>
      </c>
      <c r="C127" s="48">
        <f>Raw!D132</f>
        <v>3804.7669999999998</v>
      </c>
      <c r="D127" s="48">
        <f>Raw!E132</f>
        <v>6851</v>
      </c>
      <c r="E127" s="48">
        <f>Raw!F132</f>
        <v>4468.2</v>
      </c>
      <c r="F127" s="48">
        <f>100*Raw!G132</f>
        <v>8.6</v>
      </c>
      <c r="G127" s="48">
        <f>100*Raw!H132</f>
        <v>1.8000000000000003</v>
      </c>
      <c r="H127" s="48">
        <f>100*Raw!I132</f>
        <v>6.833333333333333</v>
      </c>
      <c r="I127" s="48">
        <f>Raw!J132</f>
        <v>135.69999999999999</v>
      </c>
      <c r="J127" s="48">
        <f>Raw!K132</f>
        <v>-305.10000000000002</v>
      </c>
      <c r="K127" s="48">
        <f>Raw!L132</f>
        <v>6126.9</v>
      </c>
      <c r="L127" s="37">
        <v>72</v>
      </c>
      <c r="M127" s="31">
        <f>'Quarterly Population'!E134</f>
        <v>252981</v>
      </c>
      <c r="N127" s="31">
        <f>'Quarterly Population'!F134</f>
        <v>194424</v>
      </c>
      <c r="O127" s="31">
        <f>'Quarterly Population'!G134</f>
        <v>31812</v>
      </c>
      <c r="P127" s="53">
        <f>'Haver Import '!K127</f>
        <v>9.5299999999999994</v>
      </c>
      <c r="Q127" s="34">
        <f>'Haver Import '!B127</f>
        <v>1.8</v>
      </c>
      <c r="R127" s="31">
        <f>'Haver Import '!C127</f>
        <v>22.9</v>
      </c>
      <c r="S127" s="33" t="e">
        <v>#N/A</v>
      </c>
      <c r="T127" s="34">
        <f>'Haver Import '!E127</f>
        <v>249.67500000000001</v>
      </c>
      <c r="U127" s="34">
        <f>'Haver Import '!G127</f>
        <v>557.923</v>
      </c>
      <c r="V127" s="34">
        <f>'Haver Import '!F127</f>
        <v>2590.1129999999998</v>
      </c>
      <c r="W127" s="35">
        <v>6.9333333333333336</v>
      </c>
      <c r="X127" s="40">
        <v>0.84431755542755127</v>
      </c>
      <c r="Y127" s="37">
        <v>5.2139036357402802E-2</v>
      </c>
      <c r="Z127" s="60">
        <f>'US FoF clean'!AD188</f>
        <v>0.45721750363787217</v>
      </c>
      <c r="AA127" s="38">
        <v>8.6333333333333329</v>
      </c>
      <c r="AB127" s="37">
        <v>0.63522499620000006</v>
      </c>
      <c r="AC127" s="37">
        <v>0.26768128115000001</v>
      </c>
      <c r="AD127" s="37">
        <v>0.38608913420830909</v>
      </c>
      <c r="AE127" s="37">
        <v>0.12574513350434777</v>
      </c>
      <c r="AF127" s="65">
        <f>'PSR Vintage'!B142</f>
        <v>6.9</v>
      </c>
      <c r="AG127" s="2">
        <v>8.2739078575429392</v>
      </c>
    </row>
    <row r="128" spans="1:33" x14ac:dyDescent="0.25">
      <c r="A128" s="47" t="s">
        <v>145</v>
      </c>
      <c r="B128" s="48">
        <f>Raw!C133</f>
        <v>23150.991999999998</v>
      </c>
      <c r="C128" s="48">
        <f>Raw!D133</f>
        <v>3846.7469999999998</v>
      </c>
      <c r="D128" s="48">
        <f>Raw!E133</f>
        <v>6879</v>
      </c>
      <c r="E128" s="48">
        <f>Raw!F133</f>
        <v>4516.8</v>
      </c>
      <c r="F128" s="48">
        <f>100*Raw!G133</f>
        <v>8.6</v>
      </c>
      <c r="G128" s="48">
        <f>100*Raw!H133</f>
        <v>0</v>
      </c>
      <c r="H128" s="48">
        <f>100*Raw!I133</f>
        <v>6.8666666666666671</v>
      </c>
      <c r="I128" s="48">
        <f>Raw!J133</f>
        <v>130.19999999999999</v>
      </c>
      <c r="J128" s="48">
        <f>Raw!K133</f>
        <v>-331.6</v>
      </c>
      <c r="K128" s="48">
        <f>Raw!L133</f>
        <v>6205.9</v>
      </c>
      <c r="L128" s="37">
        <v>74</v>
      </c>
      <c r="M128" s="31">
        <f>'Quarterly Population'!E135</f>
        <v>253864.25</v>
      </c>
      <c r="N128" s="31">
        <f>'Quarterly Population'!F135</f>
        <v>195024.25</v>
      </c>
      <c r="O128" s="31">
        <f>'Quarterly Population'!G135</f>
        <v>31948</v>
      </c>
      <c r="P128" s="53">
        <f>'Haver Import '!K128</f>
        <v>9.2799999999999994</v>
      </c>
      <c r="Q128" s="34">
        <f>'Haver Import '!B128</f>
        <v>0</v>
      </c>
      <c r="R128" s="31">
        <f>'Haver Import '!C128</f>
        <v>12.5</v>
      </c>
      <c r="S128" s="33" t="e">
        <v>#N/A</v>
      </c>
      <c r="T128" s="34">
        <f>'Haver Import '!E128</f>
        <v>257.75200000000001</v>
      </c>
      <c r="U128" s="34">
        <f>'Haver Import '!G128</f>
        <v>546.48900000000003</v>
      </c>
      <c r="V128" s="34">
        <f>'Haver Import '!F128</f>
        <v>2613.9679999999998</v>
      </c>
      <c r="W128" s="35">
        <v>6.8</v>
      </c>
      <c r="X128" s="40">
        <v>0.83438557386398315</v>
      </c>
      <c r="Y128" s="37">
        <v>3.8942594081163406E-2</v>
      </c>
      <c r="Z128" s="60">
        <f>'US FoF clean'!AD189</f>
        <v>0.46795790920164282</v>
      </c>
      <c r="AA128" s="38">
        <v>8.5333333333333332</v>
      </c>
      <c r="AB128" s="37">
        <v>0.6350824959500001</v>
      </c>
      <c r="AC128" s="37">
        <v>0.26823563977500003</v>
      </c>
      <c r="AD128" s="37">
        <v>0.38494947336329488</v>
      </c>
      <c r="AE128" s="37">
        <v>0.12370946399405632</v>
      </c>
      <c r="AF128" s="65">
        <f>'PSR Vintage'!B143</f>
        <v>6.8</v>
      </c>
      <c r="AG128" s="2">
        <v>8.1056289787204996</v>
      </c>
    </row>
    <row r="129" spans="1:33" x14ac:dyDescent="0.25">
      <c r="A129" s="47" t="s">
        <v>146</v>
      </c>
      <c r="B129" s="48">
        <f>Raw!C134</f>
        <v>23713.577000000001</v>
      </c>
      <c r="C129" s="48">
        <f>Raw!D134</f>
        <v>3930.3789999999999</v>
      </c>
      <c r="D129" s="48">
        <f>Raw!E134</f>
        <v>6936.2</v>
      </c>
      <c r="E129" s="48">
        <f>Raw!F134</f>
        <v>4587.3999999999996</v>
      </c>
      <c r="F129" s="48">
        <f>100*Raw!G134</f>
        <v>9.4</v>
      </c>
      <c r="G129" s="48">
        <f>100*Raw!H134</f>
        <v>10.5</v>
      </c>
      <c r="H129" s="48">
        <f>100*Raw!I134</f>
        <v>7.1000000000000005</v>
      </c>
      <c r="I129" s="48">
        <f>Raw!J134</f>
        <v>129.9</v>
      </c>
      <c r="J129" s="48">
        <f>Raw!K134</f>
        <v>-356.5</v>
      </c>
      <c r="K129" s="48">
        <f>Raw!L134</f>
        <v>6264.5</v>
      </c>
      <c r="L129" s="37">
        <v>61</v>
      </c>
      <c r="M129" s="31">
        <f>'Quarterly Population'!E136</f>
        <v>254747.5</v>
      </c>
      <c r="N129" s="31">
        <f>'Quarterly Population'!F136</f>
        <v>195624.5</v>
      </c>
      <c r="O129" s="31">
        <f>'Quarterly Population'!G136</f>
        <v>32084</v>
      </c>
      <c r="P129" s="53">
        <f>'Haver Import '!K129</f>
        <v>8.69</v>
      </c>
      <c r="Q129" s="34">
        <f>'Haver Import '!B129</f>
        <v>10.5</v>
      </c>
      <c r="R129" s="31">
        <f>'Haver Import '!C129</f>
        <v>6.9</v>
      </c>
      <c r="S129" s="33" t="e">
        <v>#N/A</v>
      </c>
      <c r="T129" s="34">
        <f>'Haver Import '!E129</f>
        <v>277.089</v>
      </c>
      <c r="U129" s="34">
        <f>'Haver Import '!G129</f>
        <v>541.64100000000008</v>
      </c>
      <c r="V129" s="34">
        <f>'Haver Import '!F129</f>
        <v>2667.3560000000002</v>
      </c>
      <c r="W129" s="35">
        <v>7.4666666666666659</v>
      </c>
      <c r="X129" s="40">
        <v>0.83139830827713013</v>
      </c>
      <c r="Y129" s="37">
        <v>4.9385786056518555E-2</v>
      </c>
      <c r="Z129" s="60">
        <f>'US FoF clean'!AD190</f>
        <v>0.47277191346037051</v>
      </c>
      <c r="AA129" s="38">
        <v>9.3333333333333339</v>
      </c>
      <c r="AB129" s="37">
        <v>0.63493999570000004</v>
      </c>
      <c r="AC129" s="37">
        <v>0.26878999840000001</v>
      </c>
      <c r="AD129" s="37">
        <v>0.38380981251828061</v>
      </c>
      <c r="AE129" s="37">
        <v>0.12167379448376485</v>
      </c>
      <c r="AF129" s="65">
        <f>'PSR Vintage'!B144</f>
        <v>7.5</v>
      </c>
      <c r="AG129" s="2">
        <v>8.6742324202822907</v>
      </c>
    </row>
    <row r="130" spans="1:33" x14ac:dyDescent="0.25">
      <c r="A130" s="47" t="s">
        <v>147</v>
      </c>
      <c r="B130" s="48">
        <f>Raw!C135</f>
        <v>23812.248</v>
      </c>
      <c r="C130" s="48">
        <f>Raw!D135</f>
        <v>3950.2809999999999</v>
      </c>
      <c r="D130" s="48">
        <f>Raw!E135</f>
        <v>7075.8</v>
      </c>
      <c r="E130" s="48">
        <f>Raw!F135</f>
        <v>4708.8999999999996</v>
      </c>
      <c r="F130" s="48">
        <f>100*Raw!G135</f>
        <v>9.6</v>
      </c>
      <c r="G130" s="48">
        <f>100*Raw!H135</f>
        <v>9.3000000000000007</v>
      </c>
      <c r="H130" s="48">
        <f>100*Raw!I135</f>
        <v>7.3666666666666671</v>
      </c>
      <c r="I130" s="48">
        <f>Raw!J135</f>
        <v>144.80000000000001</v>
      </c>
      <c r="J130" s="48">
        <f>Raw!K135</f>
        <v>-390.8</v>
      </c>
      <c r="K130" s="48">
        <f>Raw!L135</f>
        <v>6363.1</v>
      </c>
      <c r="L130" s="37">
        <v>60</v>
      </c>
      <c r="M130" s="31">
        <f>'Quarterly Population'!E137</f>
        <v>255630.75</v>
      </c>
      <c r="N130" s="31">
        <f>'Quarterly Population'!F137</f>
        <v>196224.75</v>
      </c>
      <c r="O130" s="31">
        <f>'Quarterly Population'!G137</f>
        <v>32220</v>
      </c>
      <c r="P130" s="53">
        <f>'Haver Import '!K130</f>
        <v>8.7100000000000009</v>
      </c>
      <c r="Q130" s="34">
        <f>'Haver Import '!B130</f>
        <v>9.3000000000000007</v>
      </c>
      <c r="R130" s="31">
        <f>'Haver Import '!C130</f>
        <v>3.5</v>
      </c>
      <c r="S130" s="33" t="e">
        <v>#N/A</v>
      </c>
      <c r="T130" s="34">
        <f>'Haver Import '!E130</f>
        <v>263.73899999999998</v>
      </c>
      <c r="U130" s="34">
        <f>'Haver Import '!G130</f>
        <v>531.5</v>
      </c>
      <c r="V130" s="34">
        <f>'Haver Import '!F130</f>
        <v>2707.721</v>
      </c>
      <c r="W130" s="35">
        <v>7.4</v>
      </c>
      <c r="X130" s="40">
        <v>0.83001577854156494</v>
      </c>
      <c r="Y130" s="37">
        <v>4.8633981496095657E-2</v>
      </c>
      <c r="Z130" s="60">
        <f>'US FoF clean'!AD191</f>
        <v>0.47726113584080493</v>
      </c>
      <c r="AA130" s="38">
        <v>9.6333333333333329</v>
      </c>
      <c r="AB130" s="37">
        <v>0.63683933637500001</v>
      </c>
      <c r="AC130" s="37">
        <v>0.27313250065000005</v>
      </c>
      <c r="AD130" s="37">
        <v>0.38740211073304992</v>
      </c>
      <c r="AE130" s="37">
        <v>0.12495470801649862</v>
      </c>
      <c r="AF130" s="65">
        <f>'PSR Vintage'!B145</f>
        <v>7.4</v>
      </c>
      <c r="AG130" s="2">
        <v>8.5063236461631302</v>
      </c>
    </row>
    <row r="131" spans="1:33" x14ac:dyDescent="0.25">
      <c r="A131" s="47" t="s">
        <v>148</v>
      </c>
      <c r="B131" s="48">
        <f>Raw!C136</f>
        <v>23889.574000000001</v>
      </c>
      <c r="C131" s="48">
        <f>Raw!D136</f>
        <v>3993.9780000000001</v>
      </c>
      <c r="D131" s="48">
        <f>Raw!E136</f>
        <v>7146</v>
      </c>
      <c r="E131" s="48">
        <f>Raw!F136</f>
        <v>4787.2</v>
      </c>
      <c r="F131" s="48">
        <f>100*Raw!G136</f>
        <v>9.9</v>
      </c>
      <c r="G131" s="48">
        <f>100*Raw!H136</f>
        <v>18.2</v>
      </c>
      <c r="H131" s="48">
        <f>100*Raw!I136</f>
        <v>7.6000000000000014</v>
      </c>
      <c r="I131" s="48">
        <f>Raw!J136</f>
        <v>141.69999999999999</v>
      </c>
      <c r="J131" s="48">
        <f>Raw!K136</f>
        <v>-397.9</v>
      </c>
      <c r="K131" s="48">
        <f>Raw!L136</f>
        <v>6470.8</v>
      </c>
      <c r="L131" s="37">
        <v>78</v>
      </c>
      <c r="M131" s="31">
        <f>'Quarterly Population'!E138</f>
        <v>256514</v>
      </c>
      <c r="N131" s="31">
        <f>'Quarterly Population'!F138</f>
        <v>196825</v>
      </c>
      <c r="O131" s="31">
        <f>'Quarterly Population'!G138</f>
        <v>32356</v>
      </c>
      <c r="P131" s="53">
        <f>'Haver Import '!K131</f>
        <v>8.68</v>
      </c>
      <c r="Q131" s="34">
        <f>'Haver Import '!B131</f>
        <v>18.2</v>
      </c>
      <c r="R131" s="31">
        <f>'Haver Import '!C131</f>
        <v>0</v>
      </c>
      <c r="S131" s="33" t="e">
        <v>#N/A</v>
      </c>
      <c r="T131" s="34">
        <f>'Haver Import '!E131</f>
        <v>267.81599999999997</v>
      </c>
      <c r="U131" s="34">
        <f>'Haver Import '!G131</f>
        <v>527.00099999999998</v>
      </c>
      <c r="V131" s="34">
        <f>'Haver Import '!F131</f>
        <v>2740.6950000000002</v>
      </c>
      <c r="W131" s="35">
        <v>7.6</v>
      </c>
      <c r="X131" s="40">
        <v>0.8328900933265686</v>
      </c>
      <c r="Y131" s="37">
        <v>4.1213136166334152E-2</v>
      </c>
      <c r="Z131" s="60">
        <f>'US FoF clean'!AD192</f>
        <v>0.48758909692614455</v>
      </c>
      <c r="AA131" s="38">
        <v>9.9666666666666668</v>
      </c>
      <c r="AB131" s="37">
        <v>0.63873867705000009</v>
      </c>
      <c r="AC131" s="37">
        <v>0.27747500290000005</v>
      </c>
      <c r="AD131" s="37">
        <v>0.39099440894781923</v>
      </c>
      <c r="AE131" s="37">
        <v>0.1282356215492324</v>
      </c>
      <c r="AF131" s="65">
        <f>'PSR Vintage'!B146</f>
        <v>7.6</v>
      </c>
      <c r="AG131" s="2">
        <v>8.1692841631668998</v>
      </c>
    </row>
    <row r="132" spans="1:33" x14ac:dyDescent="0.25">
      <c r="A132" s="47" t="s">
        <v>149</v>
      </c>
      <c r="B132" s="48">
        <f>Raw!C137</f>
        <v>24226.243999999999</v>
      </c>
      <c r="C132" s="48">
        <f>Raw!D137</f>
        <v>4061.4070000000002</v>
      </c>
      <c r="D132" s="48">
        <f>Raw!E137</f>
        <v>7179.1</v>
      </c>
      <c r="E132" s="48">
        <f>Raw!F137</f>
        <v>4840.1000000000004</v>
      </c>
      <c r="F132" s="48">
        <f>100*Raw!G137</f>
        <v>9.3000000000000007</v>
      </c>
      <c r="G132" s="48">
        <f>100*Raw!H137</f>
        <v>21.1</v>
      </c>
      <c r="H132" s="48">
        <f>100*Raw!I137</f>
        <v>7.633333333333332</v>
      </c>
      <c r="I132" s="48">
        <f>Raw!J137</f>
        <v>130.1</v>
      </c>
      <c r="J132" s="48">
        <f>Raw!K137</f>
        <v>-420.2</v>
      </c>
      <c r="K132" s="48">
        <f>Raw!L137</f>
        <v>6566.6</v>
      </c>
      <c r="L132" s="37">
        <v>73</v>
      </c>
      <c r="M132" s="31">
        <f>'Quarterly Population'!E139</f>
        <v>257365.25</v>
      </c>
      <c r="N132" s="31">
        <f>'Quarterly Population'!F139</f>
        <v>197440</v>
      </c>
      <c r="O132" s="31">
        <f>'Quarterly Population'!G139</f>
        <v>32492.5</v>
      </c>
      <c r="P132" s="53">
        <f>'Haver Import '!K132</f>
        <v>8.01</v>
      </c>
      <c r="Q132" s="34">
        <f>'Haver Import '!B132</f>
        <v>21.1</v>
      </c>
      <c r="R132" s="31">
        <f>'Haver Import '!C132</f>
        <v>-1.8</v>
      </c>
      <c r="S132" s="33" t="e">
        <v>#N/A</v>
      </c>
      <c r="T132" s="34">
        <f>'Haver Import '!E132</f>
        <v>272.15800000000002</v>
      </c>
      <c r="U132" s="34">
        <f>'Haver Import '!G132</f>
        <v>525.49400000000003</v>
      </c>
      <c r="V132" s="34">
        <f>'Haver Import '!F132</f>
        <v>2795.3270000000002</v>
      </c>
      <c r="W132" s="35">
        <v>7</v>
      </c>
      <c r="X132" s="40">
        <v>0.83791887760162354</v>
      </c>
      <c r="Y132" s="37">
        <v>4.7108452767133713E-2</v>
      </c>
      <c r="Z132" s="60">
        <f>'US FoF clean'!AD193</f>
        <v>0.48932522026939951</v>
      </c>
      <c r="AA132" s="38">
        <v>9.3333333333333339</v>
      </c>
      <c r="AB132" s="37">
        <v>0.64063801772500006</v>
      </c>
      <c r="AC132" s="37">
        <v>0.28181750515000004</v>
      </c>
      <c r="AD132" s="37">
        <v>0.39458670716258853</v>
      </c>
      <c r="AE132" s="37">
        <v>0.1315165350819662</v>
      </c>
      <c r="AF132" s="65">
        <f>'PSR Vintage'!B147</f>
        <v>7</v>
      </c>
      <c r="AG132" s="2">
        <v>8.6925386392815795</v>
      </c>
    </row>
    <row r="133" spans="1:33" x14ac:dyDescent="0.25">
      <c r="A133" s="47" t="s">
        <v>150</v>
      </c>
      <c r="B133" s="48">
        <f>Raw!C138</f>
        <v>24850.148000000001</v>
      </c>
      <c r="C133" s="48">
        <f>Raw!D138</f>
        <v>4134.2049999999999</v>
      </c>
      <c r="D133" s="48">
        <f>Raw!E138</f>
        <v>7211.8</v>
      </c>
      <c r="E133" s="48">
        <f>Raw!F138</f>
        <v>4896.1000000000004</v>
      </c>
      <c r="F133" s="48">
        <f>100*Raw!G138</f>
        <v>8.9</v>
      </c>
      <c r="G133" s="48">
        <f>100*Raw!H138</f>
        <v>16.399999999999999</v>
      </c>
      <c r="H133" s="48">
        <f>100*Raw!I138</f>
        <v>7.3666666666666671</v>
      </c>
      <c r="I133" s="48">
        <f>Raw!J138</f>
        <v>139.19999999999999</v>
      </c>
      <c r="J133" s="48">
        <f>Raw!K138</f>
        <v>-413</v>
      </c>
      <c r="K133" s="48">
        <f>Raw!L138</f>
        <v>6680.8</v>
      </c>
      <c r="L133" s="37">
        <v>89</v>
      </c>
      <c r="M133" s="31">
        <f>'Quarterly Population'!E140</f>
        <v>258216.5</v>
      </c>
      <c r="N133" s="31">
        <f>'Quarterly Population'!F140</f>
        <v>198055</v>
      </c>
      <c r="O133" s="31">
        <f>'Quarterly Population'!G140</f>
        <v>32629</v>
      </c>
      <c r="P133" s="53">
        <f>'Haver Import '!K133</f>
        <v>8.1999999999999993</v>
      </c>
      <c r="Q133" s="34">
        <f>'Haver Import '!B133</f>
        <v>16.399999999999999</v>
      </c>
      <c r="R133" s="31">
        <f>'Haver Import '!C133</f>
        <v>-5.3</v>
      </c>
      <c r="S133" s="33" t="e">
        <v>#N/A</v>
      </c>
      <c r="T133" s="34">
        <f>'Haver Import '!E133</f>
        <v>292.25799999999998</v>
      </c>
      <c r="U133" s="34">
        <f>'Haver Import '!G133</f>
        <v>532.64800000000002</v>
      </c>
      <c r="V133" s="34">
        <f>'Haver Import '!F133</f>
        <v>2840.3530000000001</v>
      </c>
      <c r="W133" s="35">
        <v>7.3666666666666671</v>
      </c>
      <c r="X133" s="40">
        <v>0.84515523910522461</v>
      </c>
      <c r="Y133" s="37">
        <v>4.7894980758428574E-2</v>
      </c>
      <c r="Z133" s="60">
        <f>'US FoF clean'!AD194</f>
        <v>0.49614713382456332</v>
      </c>
      <c r="AA133" s="38">
        <v>8.8666666666666671</v>
      </c>
      <c r="AB133" s="37">
        <v>0.64253735840000004</v>
      </c>
      <c r="AC133" s="37">
        <v>0.28616000740000003</v>
      </c>
      <c r="AD133" s="37">
        <v>0.39817900537735773</v>
      </c>
      <c r="AE133" s="37">
        <v>0.13479744861469997</v>
      </c>
      <c r="AF133" s="65">
        <f>'PSR Vintage'!B148</f>
        <v>7.4</v>
      </c>
      <c r="AG133" s="2">
        <v>8.4138674274490004</v>
      </c>
    </row>
    <row r="134" spans="1:33" x14ac:dyDescent="0.25">
      <c r="A134" s="47" t="s">
        <v>151</v>
      </c>
      <c r="B134" s="48">
        <f>Raw!C139</f>
        <v>25169.563999999998</v>
      </c>
      <c r="C134" s="48">
        <f>Raw!D139</f>
        <v>4141.8379999999997</v>
      </c>
      <c r="D134" s="48">
        <f>Raw!E139</f>
        <v>7238.8</v>
      </c>
      <c r="E134" s="48">
        <f>Raw!F139</f>
        <v>4943.7</v>
      </c>
      <c r="F134" s="48">
        <f>100*Raw!G139</f>
        <v>8.8000000000000007</v>
      </c>
      <c r="G134" s="48">
        <f>100*Raw!H139</f>
        <v>14.800000000000002</v>
      </c>
      <c r="H134" s="48">
        <f>100*Raw!I139</f>
        <v>7.1333333333333329</v>
      </c>
      <c r="I134" s="48">
        <f>Raw!J139</f>
        <v>128.9</v>
      </c>
      <c r="J134" s="48">
        <f>Raw!K139</f>
        <v>-419.5</v>
      </c>
      <c r="K134" s="48">
        <f>Raw!L139</f>
        <v>6729.5</v>
      </c>
      <c r="L134" s="37">
        <v>92</v>
      </c>
      <c r="M134" s="31">
        <f>'Quarterly Population'!E141</f>
        <v>259067.75</v>
      </c>
      <c r="N134" s="31">
        <f>'Quarterly Population'!F141</f>
        <v>198670</v>
      </c>
      <c r="O134" s="31">
        <f>'Quarterly Population'!G141</f>
        <v>32765.5</v>
      </c>
      <c r="P134" s="53">
        <f>'Haver Import '!K134</f>
        <v>7.72</v>
      </c>
      <c r="Q134" s="34">
        <f>'Haver Import '!B134</f>
        <v>14.8</v>
      </c>
      <c r="R134" s="31">
        <f>'Haver Import '!C134</f>
        <v>-3.6</v>
      </c>
      <c r="S134" s="33" t="e">
        <v>#N/A</v>
      </c>
      <c r="T134" s="34">
        <f>'Haver Import '!E134</f>
        <v>281.767</v>
      </c>
      <c r="U134" s="34">
        <f>'Haver Import '!G134</f>
        <v>524.03600000000006</v>
      </c>
      <c r="V134" s="34">
        <f>'Haver Import '!F134</f>
        <v>2854.1880000000001</v>
      </c>
      <c r="W134" s="35">
        <v>5.5666666666666664</v>
      </c>
      <c r="X134" s="40">
        <v>0.85052365064620972</v>
      </c>
      <c r="Y134" s="37">
        <v>3.9769887924194336E-2</v>
      </c>
      <c r="Z134" s="60">
        <f>'US FoF clean'!AD195</f>
        <v>0.50542851416935397</v>
      </c>
      <c r="AA134" s="38">
        <v>8.8000000000000007</v>
      </c>
      <c r="AB134" s="37">
        <v>0.64333166422499999</v>
      </c>
      <c r="AC134" s="37">
        <v>0.286707505275</v>
      </c>
      <c r="AD134" s="37">
        <v>0.39733847867070876</v>
      </c>
      <c r="AE134" s="37">
        <v>0.13315123626147232</v>
      </c>
      <c r="AF134" s="65">
        <f>'PSR Vintage'!B149</f>
        <v>5.6</v>
      </c>
      <c r="AG134" s="2">
        <v>8.0256003033984502</v>
      </c>
    </row>
    <row r="135" spans="1:33" x14ac:dyDescent="0.25">
      <c r="A135" s="47" t="s">
        <v>152</v>
      </c>
      <c r="B135" s="48">
        <f>Raw!C140</f>
        <v>25436.935000000001</v>
      </c>
      <c r="C135" s="48">
        <f>Raw!D140</f>
        <v>4209.7209999999995</v>
      </c>
      <c r="D135" s="48">
        <f>Raw!E140</f>
        <v>7261.2</v>
      </c>
      <c r="E135" s="48">
        <f>Raw!F140</f>
        <v>4992.3</v>
      </c>
      <c r="F135" s="48">
        <f>100*Raw!G140</f>
        <v>8.3000000000000007</v>
      </c>
      <c r="G135" s="48">
        <f>100*Raw!H140</f>
        <v>26.3</v>
      </c>
      <c r="H135" s="48">
        <f>100*Raw!I140</f>
        <v>7.0666666666666673</v>
      </c>
      <c r="I135" s="48">
        <f>Raw!J140</f>
        <v>140.69999999999999</v>
      </c>
      <c r="J135" s="48">
        <f>Raw!K140</f>
        <v>-384.6</v>
      </c>
      <c r="K135" s="48">
        <f>Raw!L140</f>
        <v>6808.9</v>
      </c>
      <c r="L135" s="37">
        <v>78</v>
      </c>
      <c r="M135" s="31">
        <f>'Quarterly Population'!E142</f>
        <v>259919</v>
      </c>
      <c r="N135" s="31">
        <f>'Quarterly Population'!F142</f>
        <v>199285</v>
      </c>
      <c r="O135" s="31">
        <f>'Quarterly Population'!G142</f>
        <v>32902</v>
      </c>
      <c r="P135" s="53">
        <f>'Haver Import '!K135</f>
        <v>7.45</v>
      </c>
      <c r="Q135" s="34">
        <f>'Haver Import '!B135</f>
        <v>26.3</v>
      </c>
      <c r="R135" s="31">
        <f>'Haver Import '!C135</f>
        <v>3.4</v>
      </c>
      <c r="S135" s="33" t="e">
        <v>#N/A</v>
      </c>
      <c r="T135" s="34">
        <f>'Haver Import '!E135</f>
        <v>286.86399999999998</v>
      </c>
      <c r="U135" s="34">
        <f>'Haver Import '!G135</f>
        <v>525.25400000000002</v>
      </c>
      <c r="V135" s="34">
        <f>'Haver Import '!F135</f>
        <v>2907.828</v>
      </c>
      <c r="W135" s="35">
        <v>6.2</v>
      </c>
      <c r="X135" s="40">
        <v>0.8518681526184082</v>
      </c>
      <c r="Y135" s="37">
        <v>4.8013735562562943E-2</v>
      </c>
      <c r="Z135" s="60">
        <f>'US FoF clean'!AD196</f>
        <v>0.50280724994738346</v>
      </c>
      <c r="AA135" s="38">
        <v>8.2666666666666675</v>
      </c>
      <c r="AB135" s="37">
        <v>0.64412597004999994</v>
      </c>
      <c r="AC135" s="37">
        <v>0.28725500315000002</v>
      </c>
      <c r="AD135" s="37">
        <v>0.39649795196405974</v>
      </c>
      <c r="AE135" s="37">
        <v>0.13150502390824467</v>
      </c>
      <c r="AF135" s="65">
        <f>'PSR Vintage'!B150</f>
        <v>6.2</v>
      </c>
      <c r="AG135" s="2">
        <v>7.7309677039785303</v>
      </c>
    </row>
    <row r="136" spans="1:33" x14ac:dyDescent="0.25">
      <c r="A136" s="47" t="s">
        <v>153</v>
      </c>
      <c r="B136" s="48">
        <f>Raw!C141</f>
        <v>25807.593000000001</v>
      </c>
      <c r="C136" s="48">
        <f>Raw!D141</f>
        <v>4296.2079999999996</v>
      </c>
      <c r="D136" s="48">
        <f>Raw!E141</f>
        <v>7267.5</v>
      </c>
      <c r="E136" s="48">
        <f>Raw!F141</f>
        <v>5018.3999999999996</v>
      </c>
      <c r="F136" s="48">
        <f>100*Raw!G141</f>
        <v>7.4000000000000012</v>
      </c>
      <c r="G136" s="48">
        <f>100*Raw!H141</f>
        <v>25.900000000000002</v>
      </c>
      <c r="H136" s="48">
        <f>100*Raw!I141</f>
        <v>6.8000000000000007</v>
      </c>
      <c r="I136" s="48">
        <f>Raw!J141</f>
        <v>156.5</v>
      </c>
      <c r="J136" s="48">
        <f>Raw!K141</f>
        <v>-393.7</v>
      </c>
      <c r="K136" s="48">
        <f>Raw!L141</f>
        <v>6882.1</v>
      </c>
      <c r="L136" s="37">
        <v>69</v>
      </c>
      <c r="M136" s="31">
        <f>'Quarterly Population'!E143</f>
        <v>260720.75</v>
      </c>
      <c r="N136" s="31">
        <f>'Quarterly Population'!F143</f>
        <v>199878.75</v>
      </c>
      <c r="O136" s="31">
        <f>'Quarterly Population'!G143</f>
        <v>33009.25</v>
      </c>
      <c r="P136" s="53">
        <f>'Haver Import '!K136</f>
        <v>7.08</v>
      </c>
      <c r="Q136" s="34">
        <f>'Haver Import '!B136</f>
        <v>25.9</v>
      </c>
      <c r="R136" s="31">
        <f>'Haver Import '!C136</f>
        <v>-11.7</v>
      </c>
      <c r="S136" s="33" t="e">
        <v>#N/A</v>
      </c>
      <c r="T136" s="34">
        <f>'Haver Import '!E136</f>
        <v>298.28800000000001</v>
      </c>
      <c r="U136" s="34">
        <f>'Haver Import '!G136</f>
        <v>534.40300000000002</v>
      </c>
      <c r="V136" s="34">
        <f>'Haver Import '!F136</f>
        <v>2958.0169999999998</v>
      </c>
      <c r="W136" s="35">
        <v>5.4</v>
      </c>
      <c r="X136" s="40">
        <v>0.86619973182678223</v>
      </c>
      <c r="Y136" s="37">
        <v>4.5600194483995438E-2</v>
      </c>
      <c r="Z136" s="60">
        <f>'US FoF clean'!AD197</f>
        <v>0.50760154522438516</v>
      </c>
      <c r="AA136" s="38">
        <v>7.4</v>
      </c>
      <c r="AB136" s="37">
        <v>0.64492027587499989</v>
      </c>
      <c r="AC136" s="37">
        <v>0.28780250102500005</v>
      </c>
      <c r="AD136" s="37">
        <v>0.39565742525741077</v>
      </c>
      <c r="AE136" s="37">
        <v>0.12985881155501702</v>
      </c>
      <c r="AF136" s="65">
        <f>'PSR Vintage'!B151</f>
        <v>5.4</v>
      </c>
      <c r="AG136" s="2">
        <v>7.7600767359232696</v>
      </c>
    </row>
    <row r="137" spans="1:33" x14ac:dyDescent="0.25">
      <c r="A137" s="47" t="s">
        <v>154</v>
      </c>
      <c r="B137" s="48">
        <f>Raw!C142</f>
        <v>26259.86</v>
      </c>
      <c r="C137" s="48">
        <f>Raw!D142</f>
        <v>4389.8890000000001</v>
      </c>
      <c r="D137" s="48">
        <f>Raw!E142</f>
        <v>7318</v>
      </c>
      <c r="E137" s="48">
        <f>Raw!F142</f>
        <v>5082.3999999999996</v>
      </c>
      <c r="F137" s="48">
        <f>100*Raw!G142</f>
        <v>7.3</v>
      </c>
      <c r="G137" s="48">
        <f>100*Raw!H142</f>
        <v>17.2</v>
      </c>
      <c r="H137" s="48">
        <f>100*Raw!I142</f>
        <v>6.6333333333333329</v>
      </c>
      <c r="I137" s="48">
        <f>Raw!J142</f>
        <v>166.7</v>
      </c>
      <c r="J137" s="48">
        <f>Raw!K142</f>
        <v>-346.1</v>
      </c>
      <c r="K137" s="48">
        <f>Raw!L142</f>
        <v>7013.7</v>
      </c>
      <c r="L137" s="37">
        <v>72</v>
      </c>
      <c r="M137" s="31">
        <f>'Quarterly Population'!E144</f>
        <v>261522.5</v>
      </c>
      <c r="N137" s="31">
        <f>'Quarterly Population'!F144</f>
        <v>200472.5</v>
      </c>
      <c r="O137" s="31">
        <f>'Quarterly Population'!G144</f>
        <v>33116.5</v>
      </c>
      <c r="P137" s="53">
        <f>'Haver Import '!K137</f>
        <v>7.05</v>
      </c>
      <c r="Q137" s="34">
        <f>'Haver Import '!B137</f>
        <v>17.2</v>
      </c>
      <c r="R137" s="31">
        <f>'Haver Import '!C137</f>
        <v>-15.5</v>
      </c>
      <c r="S137" s="33" t="e">
        <v>#N/A</v>
      </c>
      <c r="T137" s="34">
        <f>'Haver Import '!E137</f>
        <v>325.01100000000002</v>
      </c>
      <c r="U137" s="34">
        <f>'Haver Import '!G137</f>
        <v>553.35699999999997</v>
      </c>
      <c r="V137" s="34">
        <f>'Haver Import '!F137</f>
        <v>2999.1779999999999</v>
      </c>
      <c r="W137" s="35">
        <v>5.9666666666666659</v>
      </c>
      <c r="X137" s="40">
        <v>0.88252395391464233</v>
      </c>
      <c r="Y137" s="37">
        <v>4.4748518615961075E-2</v>
      </c>
      <c r="Z137" s="60">
        <f>'US FoF clean'!AD198</f>
        <v>0.51193326971590225</v>
      </c>
      <c r="AA137" s="38">
        <v>7.2333333333333334</v>
      </c>
      <c r="AB137" s="37">
        <v>0.64571458169999996</v>
      </c>
      <c r="AC137" s="37">
        <v>0.28834999890000002</v>
      </c>
      <c r="AD137" s="37">
        <v>0.39481689855076185</v>
      </c>
      <c r="AE137" s="37">
        <v>0.1282125992017894</v>
      </c>
      <c r="AF137" s="65">
        <f>'PSR Vintage'!B152</f>
        <v>6</v>
      </c>
      <c r="AG137" s="2">
        <v>7.65767294389775</v>
      </c>
    </row>
    <row r="138" spans="1:33" x14ac:dyDescent="0.25">
      <c r="A138" s="47" t="s">
        <v>155</v>
      </c>
      <c r="B138" s="48">
        <f>Raw!C143</f>
        <v>26454.473000000002</v>
      </c>
      <c r="C138" s="48">
        <f>Raw!D143</f>
        <v>4421.7790000000005</v>
      </c>
      <c r="D138" s="48">
        <f>Raw!E143</f>
        <v>7366.3</v>
      </c>
      <c r="E138" s="48">
        <f>Raw!F143</f>
        <v>5134.3</v>
      </c>
      <c r="F138" s="48">
        <f>100*Raw!G143</f>
        <v>6.8000000000000007</v>
      </c>
      <c r="G138" s="48">
        <f>100*Raw!H143</f>
        <v>29.299999999999997</v>
      </c>
      <c r="H138" s="48">
        <f>100*Raw!I143</f>
        <v>6.5666666666666664</v>
      </c>
      <c r="I138" s="48">
        <f>Raw!J143</f>
        <v>184.2</v>
      </c>
      <c r="J138" s="48">
        <f>Raw!K143</f>
        <v>-335.4</v>
      </c>
      <c r="K138" s="48">
        <f>Raw!L143</f>
        <v>7115.7</v>
      </c>
      <c r="L138" s="37">
        <v>89</v>
      </c>
      <c r="M138" s="31">
        <f>'Quarterly Population'!E145</f>
        <v>262324.25</v>
      </c>
      <c r="N138" s="31">
        <f>'Quarterly Population'!F145</f>
        <v>201066.25</v>
      </c>
      <c r="O138" s="31">
        <f>'Quarterly Population'!G145</f>
        <v>33223.75</v>
      </c>
      <c r="P138" s="53">
        <f>'Haver Import '!K138</f>
        <v>7.3</v>
      </c>
      <c r="Q138" s="34">
        <f>'Haver Import '!B138</f>
        <v>29.3</v>
      </c>
      <c r="R138" s="31">
        <f>'Haver Import '!C138</f>
        <v>-5.5</v>
      </c>
      <c r="S138" s="33" t="e">
        <v>#N/A</v>
      </c>
      <c r="T138" s="34">
        <f>'Haver Import '!E138</f>
        <v>316.39999999999998</v>
      </c>
      <c r="U138" s="34">
        <f>'Haver Import '!G138</f>
        <v>562.98199999999997</v>
      </c>
      <c r="V138" s="34">
        <f>'Haver Import '!F138</f>
        <v>3029.4690000000001</v>
      </c>
      <c r="W138" s="35">
        <v>4.5666666666666673</v>
      </c>
      <c r="X138" s="40">
        <v>0.89337742328643799</v>
      </c>
      <c r="Y138" s="37">
        <v>4.4357992708683014E-2</v>
      </c>
      <c r="Z138" s="60">
        <f>'US FoF clean'!AD199</f>
        <v>0.52271173595108589</v>
      </c>
      <c r="AA138" s="38">
        <v>6.8</v>
      </c>
      <c r="AB138" s="37">
        <v>0.64814593497499995</v>
      </c>
      <c r="AC138" s="37">
        <v>0.28527699615000002</v>
      </c>
      <c r="AD138" s="37">
        <v>0.39510480385933661</v>
      </c>
      <c r="AE138" s="37">
        <v>0.12828974903487519</v>
      </c>
      <c r="AF138" s="65">
        <f>'PSR Vintage'!B153</f>
        <v>4.5999999999999996</v>
      </c>
      <c r="AG138" s="2">
        <v>7.2101213615813204</v>
      </c>
    </row>
    <row r="139" spans="1:33" x14ac:dyDescent="0.25">
      <c r="A139" s="47" t="s">
        <v>156</v>
      </c>
      <c r="B139" s="48">
        <f>Raw!C144</f>
        <v>26646.835999999999</v>
      </c>
      <c r="C139" s="48">
        <f>Raw!D144</f>
        <v>4506.79</v>
      </c>
      <c r="D139" s="48">
        <f>Raw!E144</f>
        <v>7440.5</v>
      </c>
      <c r="E139" s="48">
        <f>Raw!F144</f>
        <v>5214.8999999999996</v>
      </c>
      <c r="F139" s="48">
        <f>100*Raw!G144</f>
        <v>7.0000000000000009</v>
      </c>
      <c r="G139" s="48">
        <f>100*Raw!H144</f>
        <v>29.100000000000005</v>
      </c>
      <c r="H139" s="48">
        <f>100*Raw!I144</f>
        <v>6.2</v>
      </c>
      <c r="I139" s="48">
        <f>Raw!J144</f>
        <v>189.9</v>
      </c>
      <c r="J139" s="48">
        <f>Raw!K144</f>
        <v>-304.60000000000002</v>
      </c>
      <c r="K139" s="48">
        <f>Raw!L144</f>
        <v>7246.9</v>
      </c>
      <c r="L139" s="37">
        <v>85</v>
      </c>
      <c r="M139" s="31">
        <f>'Quarterly Population'!E146</f>
        <v>263126</v>
      </c>
      <c r="N139" s="31">
        <f>'Quarterly Population'!F146</f>
        <v>201660</v>
      </c>
      <c r="O139" s="31">
        <f>'Quarterly Population'!G146</f>
        <v>33331</v>
      </c>
      <c r="P139" s="53">
        <f>'Haver Import '!K139</f>
        <v>8.44</v>
      </c>
      <c r="Q139" s="34">
        <f>'Haver Import '!B139</f>
        <v>29.1</v>
      </c>
      <c r="R139" s="31">
        <f>'Haver Import '!C139</f>
        <v>-7.1</v>
      </c>
      <c r="S139" s="33" t="e">
        <v>#N/A</v>
      </c>
      <c r="T139" s="34">
        <f>'Haver Import '!E139</f>
        <v>331.24700000000001</v>
      </c>
      <c r="U139" s="34">
        <f>'Haver Import '!G139</f>
        <v>573.05600000000004</v>
      </c>
      <c r="V139" s="34">
        <f>'Haver Import '!F139</f>
        <v>3074.6219999999998</v>
      </c>
      <c r="W139" s="35">
        <v>5.4333333333333336</v>
      </c>
      <c r="X139" s="40">
        <v>0.90567624568939209</v>
      </c>
      <c r="Y139" s="37">
        <v>4.3449811637401581E-2</v>
      </c>
      <c r="Z139" s="60">
        <f>'US FoF clean'!AD200</f>
        <v>0.52589651671002158</v>
      </c>
      <c r="AA139" s="38">
        <v>6.9666666666666668</v>
      </c>
      <c r="AB139" s="37">
        <v>0.65057728825000005</v>
      </c>
      <c r="AC139" s="37">
        <v>0.28220399340000002</v>
      </c>
      <c r="AD139" s="37">
        <v>0.39539270916791142</v>
      </c>
      <c r="AE139" s="37">
        <v>0.12836689886796099</v>
      </c>
      <c r="AF139" s="65">
        <f>'PSR Vintage'!B154</f>
        <v>5.4</v>
      </c>
      <c r="AG139" s="2">
        <v>7.0737868437039602</v>
      </c>
    </row>
    <row r="140" spans="1:33" x14ac:dyDescent="0.25">
      <c r="A140" s="47" t="s">
        <v>157</v>
      </c>
      <c r="B140" s="48">
        <f>Raw!C145</f>
        <v>27006.698</v>
      </c>
      <c r="C140" s="48">
        <f>Raw!D145</f>
        <v>4595.4930000000004</v>
      </c>
      <c r="D140" s="48">
        <f>Raw!E145</f>
        <v>7483.9</v>
      </c>
      <c r="E140" s="48">
        <f>Raw!F145</f>
        <v>5283</v>
      </c>
      <c r="F140" s="48">
        <f>100*Raw!G145</f>
        <v>6.8000000000000007</v>
      </c>
      <c r="G140" s="48">
        <f>100*Raw!H145</f>
        <v>21.4</v>
      </c>
      <c r="H140" s="48">
        <f>100*Raw!I145</f>
        <v>6</v>
      </c>
      <c r="I140" s="48">
        <f>Raw!J145</f>
        <v>200.3</v>
      </c>
      <c r="J140" s="48">
        <f>Raw!K145</f>
        <v>-313.89999999999998</v>
      </c>
      <c r="K140" s="48">
        <f>Raw!L145</f>
        <v>7331.1</v>
      </c>
      <c r="L140" s="37">
        <v>84</v>
      </c>
      <c r="M140" s="31">
        <f>'Quarterly Population'!E147</f>
        <v>263914</v>
      </c>
      <c r="N140" s="31">
        <f>'Quarterly Population'!F147</f>
        <v>202280.5</v>
      </c>
      <c r="O140" s="31">
        <f>'Quarterly Population'!G147</f>
        <v>33440.5</v>
      </c>
      <c r="P140" s="53">
        <f>'Haver Import '!K140</f>
        <v>8.59</v>
      </c>
      <c r="Q140" s="34">
        <f>'Haver Import '!B140</f>
        <v>21.4</v>
      </c>
      <c r="R140" s="31">
        <f>'Haver Import '!C140</f>
        <v>-5.5</v>
      </c>
      <c r="S140" s="33" t="e">
        <v>#N/A</v>
      </c>
      <c r="T140" s="34">
        <f>'Haver Import '!E140</f>
        <v>348.625</v>
      </c>
      <c r="U140" s="34">
        <f>'Haver Import '!G140</f>
        <v>596.97499999999991</v>
      </c>
      <c r="V140" s="34">
        <f>'Haver Import '!F140</f>
        <v>3121.049</v>
      </c>
      <c r="W140" s="35">
        <v>5.2666666666666666</v>
      </c>
      <c r="X140" s="40">
        <v>0.91500890254974365</v>
      </c>
      <c r="Y140" s="37">
        <v>4.2093485593795776E-2</v>
      </c>
      <c r="Z140" s="60">
        <f>'US FoF clean'!AD201</f>
        <v>0.52516061106378009</v>
      </c>
      <c r="AA140" s="38">
        <v>6.7666666666666666</v>
      </c>
      <c r="AB140" s="37">
        <v>0.65300864152500004</v>
      </c>
      <c r="AC140" s="37">
        <v>0.27913099065000002</v>
      </c>
      <c r="AD140" s="37">
        <v>0.39568061447648617</v>
      </c>
      <c r="AE140" s="37">
        <v>0.12844404870104678</v>
      </c>
      <c r="AF140" s="65">
        <f>'PSR Vintage'!B155</f>
        <v>5.3</v>
      </c>
      <c r="AG140" s="2">
        <v>7.0705159694764301</v>
      </c>
    </row>
    <row r="141" spans="1:33" x14ac:dyDescent="0.25">
      <c r="A141" s="47" t="s">
        <v>158</v>
      </c>
      <c r="B141" s="48">
        <f>Raw!C146</f>
        <v>27278.286</v>
      </c>
      <c r="C141" s="48">
        <f>Raw!D146</f>
        <v>4715.4740000000002</v>
      </c>
      <c r="D141" s="48">
        <f>Raw!E146</f>
        <v>7591.3</v>
      </c>
      <c r="E141" s="48">
        <f>Raw!F146</f>
        <v>5384</v>
      </c>
      <c r="F141" s="48">
        <f>100*Raw!G146</f>
        <v>7.1</v>
      </c>
      <c r="G141" s="48">
        <f>100*Raw!H146</f>
        <v>25</v>
      </c>
      <c r="H141" s="48">
        <f>100*Raw!I146</f>
        <v>5.6333333333333329</v>
      </c>
      <c r="I141" s="48">
        <f>Raw!J146</f>
        <v>208.3</v>
      </c>
      <c r="J141" s="48">
        <f>Raw!K146</f>
        <v>-324.3</v>
      </c>
      <c r="K141" s="48">
        <f>Raw!L146</f>
        <v>7455.3</v>
      </c>
      <c r="L141" s="37">
        <v>88</v>
      </c>
      <c r="M141" s="31">
        <f>'Quarterly Population'!E148</f>
        <v>264702</v>
      </c>
      <c r="N141" s="31">
        <f>'Quarterly Population'!F148</f>
        <v>202901</v>
      </c>
      <c r="O141" s="31">
        <f>'Quarterly Population'!G148</f>
        <v>33550</v>
      </c>
      <c r="P141" s="53">
        <f>'Haver Import '!K141</f>
        <v>9.1</v>
      </c>
      <c r="Q141" s="34">
        <f>'Haver Import '!B141</f>
        <v>25</v>
      </c>
      <c r="R141" s="31">
        <f>'Haver Import '!C141</f>
        <v>-5.5</v>
      </c>
      <c r="S141" s="33" t="e">
        <v>#N/A</v>
      </c>
      <c r="T141" s="34">
        <f>'Haver Import '!E141</f>
        <v>383.18700000000001</v>
      </c>
      <c r="U141" s="34">
        <f>'Haver Import '!G141</f>
        <v>630.67499999999995</v>
      </c>
      <c r="V141" s="34">
        <f>'Haver Import '!F141</f>
        <v>3165.94</v>
      </c>
      <c r="W141" s="35">
        <v>5.6</v>
      </c>
      <c r="X141" s="40">
        <v>0.92521160840988159</v>
      </c>
      <c r="Y141" s="37">
        <v>4.5263711363077164E-2</v>
      </c>
      <c r="Z141" s="60">
        <f>'US FoF clean'!AD202</f>
        <v>0.52232701819996585</v>
      </c>
      <c r="AA141" s="38">
        <v>7.1</v>
      </c>
      <c r="AB141" s="37">
        <v>0.65543999480000004</v>
      </c>
      <c r="AC141" s="37">
        <v>0.27605798790000002</v>
      </c>
      <c r="AD141" s="37">
        <v>0.39596851978506092</v>
      </c>
      <c r="AE141" s="37">
        <v>0.12852119853413257</v>
      </c>
      <c r="AF141" s="65">
        <f>'PSR Vintage'!B156</f>
        <v>5.6</v>
      </c>
      <c r="AG141" s="2">
        <v>6.9904479620117099</v>
      </c>
    </row>
    <row r="142" spans="1:33" x14ac:dyDescent="0.25">
      <c r="A142" s="47" t="s">
        <v>159</v>
      </c>
      <c r="B142" s="48">
        <f>Raw!C147</f>
        <v>27830.522000000001</v>
      </c>
      <c r="C142" s="48">
        <f>Raw!D147</f>
        <v>4745.3190000000004</v>
      </c>
      <c r="D142" s="48">
        <f>Raw!E147</f>
        <v>7656.2</v>
      </c>
      <c r="E142" s="48">
        <f>Raw!F147</f>
        <v>5456.6</v>
      </c>
      <c r="F142" s="48">
        <f>100*Raw!G147</f>
        <v>7.6</v>
      </c>
      <c r="G142" s="48">
        <f>100*Raw!H147</f>
        <v>16.100000000000001</v>
      </c>
      <c r="H142" s="48">
        <f>100*Raw!I147</f>
        <v>5.4666666666666659</v>
      </c>
      <c r="I142" s="48">
        <f>Raw!J147</f>
        <v>202.4</v>
      </c>
      <c r="J142" s="48">
        <f>Raw!K147</f>
        <v>-321.39999999999998</v>
      </c>
      <c r="K142" s="48">
        <f>Raw!L147</f>
        <v>7522.3</v>
      </c>
      <c r="L142" s="37">
        <v>83</v>
      </c>
      <c r="M142" s="31">
        <f>'Quarterly Population'!E149</f>
        <v>265490</v>
      </c>
      <c r="N142" s="31">
        <f>'Quarterly Population'!F149</f>
        <v>203521.5</v>
      </c>
      <c r="O142" s="31">
        <f>'Quarterly Population'!G149</f>
        <v>33659.5</v>
      </c>
      <c r="P142" s="53">
        <f>'Haver Import '!K142</f>
        <v>8.81</v>
      </c>
      <c r="Q142" s="34">
        <f>'Haver Import '!B142</f>
        <v>16.100000000000001</v>
      </c>
      <c r="R142" s="31">
        <f>'Haver Import '!C142</f>
        <v>-1.8</v>
      </c>
      <c r="S142" s="33" t="e">
        <v>#N/A</v>
      </c>
      <c r="T142" s="34">
        <f>'Haver Import '!E142</f>
        <v>381.57299999999998</v>
      </c>
      <c r="U142" s="34">
        <f>'Haver Import '!G142</f>
        <v>639.44299999999998</v>
      </c>
      <c r="V142" s="34">
        <f>'Haver Import '!F142</f>
        <v>3191.9259999999999</v>
      </c>
      <c r="W142" s="35">
        <v>6.0666666666666673</v>
      </c>
      <c r="X142" s="40">
        <v>0.93088626861572266</v>
      </c>
      <c r="Y142" s="37">
        <v>4.2141180485486984E-2</v>
      </c>
      <c r="Z142" s="60">
        <f>'US FoF clean'!AD203</f>
        <v>0.52020817525218321</v>
      </c>
      <c r="AA142" s="38">
        <v>7.6</v>
      </c>
      <c r="AB142" s="37">
        <v>0.6563349959</v>
      </c>
      <c r="AC142" s="37">
        <v>0.27683899512499999</v>
      </c>
      <c r="AD142" s="37">
        <v>0.39833138983879574</v>
      </c>
      <c r="AE142" s="37">
        <v>0.13021089890059945</v>
      </c>
      <c r="AF142" s="65">
        <f>'PSR Vintage'!B157</f>
        <v>6.1</v>
      </c>
      <c r="AG142" s="2">
        <v>6.7797000476351998</v>
      </c>
    </row>
    <row r="143" spans="1:33" x14ac:dyDescent="0.25">
      <c r="A143" s="47" t="s">
        <v>160</v>
      </c>
      <c r="B143" s="48">
        <f>Raw!C148</f>
        <v>28361.58</v>
      </c>
      <c r="C143" s="48">
        <f>Raw!D148</f>
        <v>4837.1379999999999</v>
      </c>
      <c r="D143" s="48">
        <f>Raw!E148</f>
        <v>7677.9</v>
      </c>
      <c r="E143" s="48">
        <f>Raw!F148</f>
        <v>5503.9</v>
      </c>
      <c r="F143" s="48">
        <f>100*Raw!G148</f>
        <v>6.9</v>
      </c>
      <c r="G143" s="48">
        <f>100*Raw!H148</f>
        <v>18.5</v>
      </c>
      <c r="H143" s="48">
        <f>100*Raw!I148</f>
        <v>5.666666666666667</v>
      </c>
      <c r="I143" s="48">
        <f>Raw!J148</f>
        <v>224.4</v>
      </c>
      <c r="J143" s="48">
        <f>Raw!K148</f>
        <v>-325.89999999999998</v>
      </c>
      <c r="K143" s="48">
        <f>Raw!L148</f>
        <v>7581</v>
      </c>
      <c r="L143" s="37">
        <v>81</v>
      </c>
      <c r="M143" s="31">
        <f>'Quarterly Population'!E150</f>
        <v>266278</v>
      </c>
      <c r="N143" s="31">
        <f>'Quarterly Population'!F150</f>
        <v>204142</v>
      </c>
      <c r="O143" s="31">
        <f>'Quarterly Population'!G150</f>
        <v>33769</v>
      </c>
      <c r="P143" s="53">
        <f>'Haver Import '!K143</f>
        <v>7.95</v>
      </c>
      <c r="Q143" s="34">
        <f>'Haver Import '!B143</f>
        <v>18.5</v>
      </c>
      <c r="R143" s="31">
        <f>'Haver Import '!C143</f>
        <v>-5.5</v>
      </c>
      <c r="S143" s="33" t="e">
        <v>#N/A</v>
      </c>
      <c r="T143" s="34">
        <f>'Haver Import '!E143</f>
        <v>401.75400000000002</v>
      </c>
      <c r="U143" s="34">
        <f>'Haver Import '!G143</f>
        <v>652.13200000000006</v>
      </c>
      <c r="V143" s="34">
        <f>'Haver Import '!F143</f>
        <v>3238.3020000000001</v>
      </c>
      <c r="W143" s="35">
        <v>5.166666666666667</v>
      </c>
      <c r="X143" s="40">
        <v>0.94012302160263062</v>
      </c>
      <c r="Y143" s="37">
        <v>4.2955677956342697E-2</v>
      </c>
      <c r="Z143" s="60">
        <f>'US FoF clean'!AD204</f>
        <v>0.51823764429630093</v>
      </c>
      <c r="AA143" s="38">
        <v>6.9</v>
      </c>
      <c r="AB143" s="37">
        <v>0.65722999699999995</v>
      </c>
      <c r="AC143" s="37">
        <v>0.27762000235000001</v>
      </c>
      <c r="AD143" s="37">
        <v>0.40069425989253049</v>
      </c>
      <c r="AE143" s="37">
        <v>0.13190059926706629</v>
      </c>
      <c r="AF143" s="65">
        <f>'PSR Vintage'!B158</f>
        <v>5.2</v>
      </c>
      <c r="AG143" s="2">
        <v>6.9222872676885796</v>
      </c>
    </row>
    <row r="144" spans="1:33" x14ac:dyDescent="0.25">
      <c r="A144" s="47" t="s">
        <v>161</v>
      </c>
      <c r="B144" s="48">
        <f>Raw!C149</f>
        <v>28994.183000000001</v>
      </c>
      <c r="C144" s="48">
        <f>Raw!D149</f>
        <v>4950.4709999999995</v>
      </c>
      <c r="D144" s="48">
        <f>Raw!E149</f>
        <v>7748.3</v>
      </c>
      <c r="E144" s="48">
        <f>Raw!F149</f>
        <v>5577</v>
      </c>
      <c r="F144" s="48">
        <f>100*Raw!G149</f>
        <v>6.8000000000000007</v>
      </c>
      <c r="G144" s="48">
        <f>100*Raw!H149</f>
        <v>7.0000000000000009</v>
      </c>
      <c r="H144" s="48">
        <f>100*Raw!I149</f>
        <v>5.666666666666667</v>
      </c>
      <c r="I144" s="48">
        <f>Raw!J149</f>
        <v>243</v>
      </c>
      <c r="J144" s="48">
        <f>Raw!K149</f>
        <v>-318.3</v>
      </c>
      <c r="K144" s="48">
        <f>Raw!L149</f>
        <v>7683.1</v>
      </c>
      <c r="L144" s="37">
        <v>74</v>
      </c>
      <c r="M144" s="31">
        <f>'Quarterly Population'!E151</f>
        <v>267057</v>
      </c>
      <c r="N144" s="31">
        <f>'Quarterly Population'!F151</f>
        <v>204810</v>
      </c>
      <c r="O144" s="31">
        <f>'Quarterly Population'!G151</f>
        <v>33862.5</v>
      </c>
      <c r="P144" s="53">
        <f>'Haver Import '!K144</f>
        <v>7.7</v>
      </c>
      <c r="Q144" s="34">
        <f>'Haver Import '!B144</f>
        <v>7</v>
      </c>
      <c r="R144" s="31">
        <f>'Haver Import '!C144</f>
        <v>0</v>
      </c>
      <c r="S144" s="33" t="e">
        <v>#N/A</v>
      </c>
      <c r="T144" s="34">
        <f>'Haver Import '!E144</f>
        <v>427.09</v>
      </c>
      <c r="U144" s="34">
        <f>'Haver Import '!G144</f>
        <v>669.1880000000001</v>
      </c>
      <c r="V144" s="34">
        <f>'Haver Import '!F144</f>
        <v>3289.7710000000002</v>
      </c>
      <c r="W144" s="35">
        <v>5</v>
      </c>
      <c r="X144" s="40">
        <v>0.9420541524887085</v>
      </c>
      <c r="Y144" s="37">
        <v>4.2886484414339066E-2</v>
      </c>
      <c r="Z144" s="60">
        <f>'US FoF clean'!AD205</f>
        <v>0.51953950594129494</v>
      </c>
      <c r="AA144" s="38">
        <v>6.8666666666666671</v>
      </c>
      <c r="AB144" s="37">
        <v>0.65812499810000002</v>
      </c>
      <c r="AC144" s="37">
        <v>0.27840100957500002</v>
      </c>
      <c r="AD144" s="37">
        <v>0.40305712994626525</v>
      </c>
      <c r="AE144" s="37">
        <v>0.13359029963353314</v>
      </c>
      <c r="AF144" s="65">
        <f>'PSR Vintage'!B159</f>
        <v>5</v>
      </c>
      <c r="AG144" s="2">
        <v>6.6611605703274197</v>
      </c>
    </row>
    <row r="145" spans="1:33" x14ac:dyDescent="0.25">
      <c r="A145" s="47" t="s">
        <v>162</v>
      </c>
      <c r="B145" s="48">
        <f>Raw!C150</f>
        <v>29642.978999999999</v>
      </c>
      <c r="C145" s="48">
        <f>Raw!D150</f>
        <v>5044.9690000000001</v>
      </c>
      <c r="D145" s="48">
        <f>Raw!E150</f>
        <v>7793.5</v>
      </c>
      <c r="E145" s="48">
        <f>Raw!F150</f>
        <v>5634.3</v>
      </c>
      <c r="F145" s="48">
        <f>100*Raw!G150</f>
        <v>6.6000000000000005</v>
      </c>
      <c r="G145" s="48">
        <f>100*Raw!H150</f>
        <v>5.5</v>
      </c>
      <c r="H145" s="48">
        <f>100*Raw!I150</f>
        <v>5.5666666666666664</v>
      </c>
      <c r="I145" s="48">
        <f>Raw!J150</f>
        <v>247.9</v>
      </c>
      <c r="J145" s="48">
        <f>Raw!K150</f>
        <v>-284.60000000000002</v>
      </c>
      <c r="K145" s="48">
        <f>Raw!L150</f>
        <v>7772.6</v>
      </c>
      <c r="L145" s="37">
        <v>74</v>
      </c>
      <c r="M145" s="31">
        <f>'Quarterly Population'!E152</f>
        <v>267836</v>
      </c>
      <c r="N145" s="31">
        <f>'Quarterly Population'!F152</f>
        <v>205478</v>
      </c>
      <c r="O145" s="31">
        <f>'Quarterly Population'!G152</f>
        <v>33956</v>
      </c>
      <c r="P145" s="53">
        <f>'Haver Import '!K145</f>
        <v>7.35</v>
      </c>
      <c r="Q145" s="34">
        <f>'Haver Import '!B145</f>
        <v>5.5</v>
      </c>
      <c r="R145" s="31">
        <f>'Haver Import '!C145</f>
        <v>3.7</v>
      </c>
      <c r="S145" s="33" t="e">
        <v>#N/A</v>
      </c>
      <c r="T145" s="34">
        <f>'Haver Import '!E145</f>
        <v>464.947</v>
      </c>
      <c r="U145" s="34">
        <f>'Haver Import '!G145</f>
        <v>692.43299999999999</v>
      </c>
      <c r="V145" s="34">
        <f>'Haver Import '!F145</f>
        <v>3319.9250000000002</v>
      </c>
      <c r="W145" s="35">
        <v>4.7333333333333334</v>
      </c>
      <c r="X145" s="40">
        <v>0.94069039821624756</v>
      </c>
      <c r="Y145" s="37">
        <v>4.0691200643777847E-2</v>
      </c>
      <c r="Z145" s="60">
        <f>'US FoF clean'!AD206</f>
        <v>0.52799355407125159</v>
      </c>
      <c r="AA145" s="38">
        <v>6.6</v>
      </c>
      <c r="AB145" s="37">
        <v>0.65901999919999998</v>
      </c>
      <c r="AC145" s="37">
        <v>0.27918201679999999</v>
      </c>
      <c r="AD145" s="37">
        <v>0.40542</v>
      </c>
      <c r="AE145" s="37">
        <v>0.13528000000000001</v>
      </c>
      <c r="AF145" s="65">
        <f>'PSR Vintage'!B160</f>
        <v>4.7</v>
      </c>
      <c r="AG145" s="2">
        <v>6.5058813528848498</v>
      </c>
    </row>
    <row r="146" spans="1:33" x14ac:dyDescent="0.25">
      <c r="A146" s="47" t="s">
        <v>163</v>
      </c>
      <c r="B146" s="48">
        <f>Raw!C151</f>
        <v>30276.39</v>
      </c>
      <c r="C146" s="48">
        <f>Raw!D151</f>
        <v>5115.8620000000001</v>
      </c>
      <c r="D146" s="48">
        <f>Raw!E151</f>
        <v>7867.3</v>
      </c>
      <c r="E146" s="48">
        <f>Raw!F151</f>
        <v>5719.2</v>
      </c>
      <c r="F146" s="48">
        <f>100*Raw!G151</f>
        <v>6.7</v>
      </c>
      <c r="G146" s="48">
        <f>100*Raw!H151</f>
        <v>5.4</v>
      </c>
      <c r="H146" s="48">
        <f>100*Raw!I151</f>
        <v>5.5333333333333341</v>
      </c>
      <c r="I146" s="48">
        <f>Raw!J151</f>
        <v>264.39999999999998</v>
      </c>
      <c r="J146" s="48">
        <f>Raw!K151</f>
        <v>-281.39999999999998</v>
      </c>
      <c r="K146" s="48">
        <f>Raw!L151</f>
        <v>7868.5</v>
      </c>
      <c r="L146" s="37">
        <v>71</v>
      </c>
      <c r="M146" s="31">
        <f>'Quarterly Population'!E153</f>
        <v>268615</v>
      </c>
      <c r="N146" s="31">
        <f>'Quarterly Population'!F153</f>
        <v>206146</v>
      </c>
      <c r="O146" s="31">
        <f>'Quarterly Population'!G153</f>
        <v>34049.5</v>
      </c>
      <c r="P146" s="53">
        <f>'Haver Import '!K146</f>
        <v>7.24</v>
      </c>
      <c r="Q146" s="34">
        <f>'Haver Import '!B146</f>
        <v>5.4</v>
      </c>
      <c r="R146" s="31">
        <f>'Haver Import '!C146</f>
        <v>0</v>
      </c>
      <c r="S146" s="31">
        <f>'Haver Import '!D146</f>
        <v>25</v>
      </c>
      <c r="T146" s="34">
        <f>'Haver Import '!E146</f>
        <v>456.18799999999999</v>
      </c>
      <c r="U146" s="34">
        <f>'Haver Import '!G146</f>
        <v>702.92900000000009</v>
      </c>
      <c r="V146" s="34">
        <f>'Haver Import '!F146</f>
        <v>3378.306</v>
      </c>
      <c r="W146" s="35">
        <v>4.9333333333333336</v>
      </c>
      <c r="X146" s="40">
        <v>0.94199597835540771</v>
      </c>
      <c r="Y146" s="37">
        <v>4.9475044012069702E-2</v>
      </c>
      <c r="Z146" s="60">
        <f>'US FoF clean'!AD207</f>
        <v>0.52570311866361419</v>
      </c>
      <c r="AA146" s="38">
        <v>6.666666666666667</v>
      </c>
      <c r="AB146" s="37">
        <v>0.660292499225</v>
      </c>
      <c r="AC146" s="37">
        <v>0.284439012825</v>
      </c>
      <c r="AD146" s="37">
        <v>0.40695249999999999</v>
      </c>
      <c r="AE146" s="37">
        <v>0.1367275</v>
      </c>
      <c r="AF146" s="65">
        <f>'PSR Vintage'!B161</f>
        <v>4.9000000000000004</v>
      </c>
      <c r="AG146" s="2">
        <v>6.4650182681307697</v>
      </c>
    </row>
    <row r="147" spans="1:33" x14ac:dyDescent="0.25">
      <c r="A147" s="47" t="s">
        <v>164</v>
      </c>
      <c r="B147" s="48">
        <f>Raw!C152</f>
        <v>30710.82</v>
      </c>
      <c r="C147" s="48">
        <f>Raw!D152</f>
        <v>5216.2370000000001</v>
      </c>
      <c r="D147" s="48">
        <f>Raw!E152</f>
        <v>7939.5</v>
      </c>
      <c r="E147" s="48">
        <f>Raw!F152</f>
        <v>5810.3</v>
      </c>
      <c r="F147" s="48">
        <f>100*Raw!G152</f>
        <v>6.5</v>
      </c>
      <c r="G147" s="48">
        <f>100*Raw!H152</f>
        <v>-4</v>
      </c>
      <c r="H147" s="48">
        <f>100*Raw!I152</f>
        <v>5.5</v>
      </c>
      <c r="I147" s="48">
        <f>Raw!J152</f>
        <v>252.6</v>
      </c>
      <c r="J147" s="48">
        <f>Raw!K152</f>
        <v>-238.1</v>
      </c>
      <c r="K147" s="48">
        <f>Raw!L152</f>
        <v>8032.8</v>
      </c>
      <c r="L147" s="37">
        <v>77</v>
      </c>
      <c r="M147" s="31">
        <f>'Quarterly Population'!E154</f>
        <v>269394</v>
      </c>
      <c r="N147" s="31">
        <f>'Quarterly Population'!F154</f>
        <v>206814</v>
      </c>
      <c r="O147" s="31">
        <f>'Quarterly Population'!G154</f>
        <v>34143</v>
      </c>
      <c r="P147" s="53">
        <f>'Haver Import '!K147</f>
        <v>8.11</v>
      </c>
      <c r="Q147" s="34">
        <f>'Haver Import '!B147</f>
        <v>-4</v>
      </c>
      <c r="R147" s="31">
        <f>'Haver Import '!C147</f>
        <v>-2</v>
      </c>
      <c r="S147" s="31">
        <f>'Haver Import '!D147</f>
        <v>23.5</v>
      </c>
      <c r="T147" s="34">
        <f>'Haver Import '!E147</f>
        <v>471.72899999999998</v>
      </c>
      <c r="U147" s="34">
        <f>'Haver Import '!G147</f>
        <v>711.56099999999992</v>
      </c>
      <c r="V147" s="34">
        <f>'Haver Import '!F147</f>
        <v>3431.6610000000001</v>
      </c>
      <c r="W147" s="35">
        <v>4.833333333333333</v>
      </c>
      <c r="X147" s="40">
        <v>0.94266903400421143</v>
      </c>
      <c r="Y147" s="37">
        <v>4.6080276370048523E-2</v>
      </c>
      <c r="Z147" s="60">
        <f>'US FoF clean'!AD208</f>
        <v>0.52992850983823869</v>
      </c>
      <c r="AA147" s="38">
        <v>6.5</v>
      </c>
      <c r="AB147" s="37">
        <v>0.66156499925000001</v>
      </c>
      <c r="AC147" s="37">
        <v>0.28969600885000002</v>
      </c>
      <c r="AD147" s="37">
        <v>0.40848499999999999</v>
      </c>
      <c r="AE147" s="37">
        <v>0.13817499999999999</v>
      </c>
      <c r="AF147" s="65">
        <f>'PSR Vintage'!B162</f>
        <v>4.8</v>
      </c>
      <c r="AG147" s="2">
        <v>6.3288726091535299</v>
      </c>
    </row>
    <row r="148" spans="1:33" x14ac:dyDescent="0.25">
      <c r="A148" s="47" t="s">
        <v>165</v>
      </c>
      <c r="B148" s="48">
        <f>Raw!C153</f>
        <v>31004.081999999999</v>
      </c>
      <c r="C148" s="48">
        <f>Raw!D153</f>
        <v>5314.6440000000002</v>
      </c>
      <c r="D148" s="48">
        <f>Raw!E153</f>
        <v>8003.8</v>
      </c>
      <c r="E148" s="48">
        <f>Raw!F153</f>
        <v>5882.3</v>
      </c>
      <c r="F148" s="48">
        <f>100*Raw!G153</f>
        <v>6.6000000000000005</v>
      </c>
      <c r="G148" s="48">
        <f>100*Raw!H153</f>
        <v>-6.1</v>
      </c>
      <c r="H148" s="48">
        <f>100*Raw!I153</f>
        <v>5.2666666666666666</v>
      </c>
      <c r="I148" s="48">
        <f>Raw!J153</f>
        <v>246.4</v>
      </c>
      <c r="J148" s="48">
        <f>Raw!K153</f>
        <v>-222.5</v>
      </c>
      <c r="K148" s="48">
        <f>Raw!L153</f>
        <v>8131.4</v>
      </c>
      <c r="L148" s="37">
        <v>86</v>
      </c>
      <c r="M148" s="31">
        <f>'Quarterly Population'!E155</f>
        <v>270207.25</v>
      </c>
      <c r="N148" s="31">
        <f>'Quarterly Population'!F155</f>
        <v>207505.75</v>
      </c>
      <c r="O148" s="31">
        <f>'Quarterly Population'!G155</f>
        <v>34207.75</v>
      </c>
      <c r="P148" s="53">
        <f>'Haver Import '!K148</f>
        <v>8.16</v>
      </c>
      <c r="Q148" s="34">
        <f>'Haver Import '!B148</f>
        <v>-6.1</v>
      </c>
      <c r="R148" s="31">
        <f>'Haver Import '!C148</f>
        <v>4</v>
      </c>
      <c r="S148" s="31">
        <f>'Haver Import '!D148</f>
        <v>48.9</v>
      </c>
      <c r="T148" s="34">
        <f>'Haver Import '!E148</f>
        <v>484.73</v>
      </c>
      <c r="U148" s="34">
        <f>'Haver Import '!G148</f>
        <v>734.20399999999995</v>
      </c>
      <c r="V148" s="34">
        <f>'Haver Import '!F148</f>
        <v>3488.8380000000002</v>
      </c>
      <c r="W148" s="35">
        <v>5.0333333333333332</v>
      </c>
      <c r="X148" s="40">
        <v>0.93783187866210938</v>
      </c>
      <c r="Y148" s="37">
        <v>4.2567044496536255E-2</v>
      </c>
      <c r="Z148" s="60">
        <f>'US FoF clean'!AD209</f>
        <v>0.53063598825740832</v>
      </c>
      <c r="AA148" s="38">
        <v>6.666666666666667</v>
      </c>
      <c r="AB148" s="37">
        <v>0.66283749927500002</v>
      </c>
      <c r="AC148" s="37">
        <v>0.29495300487499998</v>
      </c>
      <c r="AD148" s="37">
        <v>0.41001750000000003</v>
      </c>
      <c r="AE148" s="37">
        <v>0.13962249999999998</v>
      </c>
      <c r="AF148" s="65">
        <f>'PSR Vintage'!B163</f>
        <v>5</v>
      </c>
      <c r="AG148" s="2">
        <v>6.3190949376960601</v>
      </c>
    </row>
    <row r="149" spans="1:33" x14ac:dyDescent="0.25">
      <c r="A149" s="47" t="s">
        <v>166</v>
      </c>
      <c r="B149" s="48">
        <f>Raw!C154</f>
        <v>31766.566999999999</v>
      </c>
      <c r="C149" s="48">
        <f>Raw!D154</f>
        <v>5414.2250000000004</v>
      </c>
      <c r="D149" s="48">
        <f>Raw!E154</f>
        <v>8046.4</v>
      </c>
      <c r="E149" s="48">
        <f>Raw!F154</f>
        <v>5954</v>
      </c>
      <c r="F149" s="48">
        <f>100*Raw!G154</f>
        <v>6.4</v>
      </c>
      <c r="G149" s="48">
        <f>100*Raw!H154</f>
        <v>-3.8</v>
      </c>
      <c r="H149" s="48">
        <f>100*Raw!I154</f>
        <v>5.333333333333333</v>
      </c>
      <c r="I149" s="48">
        <f>Raw!J154</f>
        <v>254.5</v>
      </c>
      <c r="J149" s="48">
        <f>Raw!K154</f>
        <v>-190.7</v>
      </c>
      <c r="K149" s="48">
        <f>Raw!L154</f>
        <v>8259.7999999999993</v>
      </c>
      <c r="L149" s="37">
        <v>89</v>
      </c>
      <c r="M149" s="31">
        <f>'Quarterly Population'!E156</f>
        <v>271020.5</v>
      </c>
      <c r="N149" s="31">
        <f>'Quarterly Population'!F156</f>
        <v>208197.5</v>
      </c>
      <c r="O149" s="31">
        <f>'Quarterly Population'!G156</f>
        <v>34272.5</v>
      </c>
      <c r="P149" s="53">
        <f>'Haver Import '!K149</f>
        <v>7.71</v>
      </c>
      <c r="Q149" s="34">
        <f>'Haver Import '!B149</f>
        <v>-3.8</v>
      </c>
      <c r="R149" s="31">
        <f>'Haver Import '!C149</f>
        <v>3.9</v>
      </c>
      <c r="S149" s="31">
        <f>'Haver Import '!D149</f>
        <v>48.8</v>
      </c>
      <c r="T149" s="34">
        <f>'Haver Import '!E149</f>
        <v>524.41700000000003</v>
      </c>
      <c r="U149" s="34">
        <f>'Haver Import '!G149</f>
        <v>746.13200000000006</v>
      </c>
      <c r="V149" s="34">
        <f>'Haver Import '!F149</f>
        <v>3538.1320000000001</v>
      </c>
      <c r="W149" s="35">
        <v>4.7666666666666666</v>
      </c>
      <c r="X149" s="40">
        <v>0.93361181020736694</v>
      </c>
      <c r="Y149" s="37">
        <v>4.432392492890358E-2</v>
      </c>
      <c r="Z149" s="60">
        <f>'US FoF clean'!AD210</f>
        <v>0.53183544310952791</v>
      </c>
      <c r="AA149" s="38">
        <v>6.4</v>
      </c>
      <c r="AB149" s="37">
        <v>0.66410999930000003</v>
      </c>
      <c r="AC149" s="37">
        <v>0.3002100009</v>
      </c>
      <c r="AD149" s="37">
        <v>0.41155000000000003</v>
      </c>
      <c r="AE149" s="37">
        <v>0.14107</v>
      </c>
      <c r="AF149" s="65">
        <f>'PSR Vintage'!B164</f>
        <v>4.8</v>
      </c>
      <c r="AG149" s="2">
        <v>6.4581017635521203</v>
      </c>
    </row>
    <row r="150" spans="1:33" x14ac:dyDescent="0.25">
      <c r="A150" s="47" t="s">
        <v>167</v>
      </c>
      <c r="B150" s="48">
        <f>Raw!C155</f>
        <v>32161.972000000002</v>
      </c>
      <c r="C150" s="48">
        <f>Raw!D155</f>
        <v>5456.1059999999998</v>
      </c>
      <c r="D150" s="48">
        <f>Raw!E155</f>
        <v>8123</v>
      </c>
      <c r="E150" s="48">
        <f>Raw!F155</f>
        <v>6037.2</v>
      </c>
      <c r="F150" s="48">
        <f>100*Raw!G155</f>
        <v>6.3</v>
      </c>
      <c r="G150" s="48">
        <f>100*Raw!H155</f>
        <v>-2</v>
      </c>
      <c r="H150" s="48">
        <f>100*Raw!I155</f>
        <v>5.2333333333333334</v>
      </c>
      <c r="I150" s="48">
        <f>Raw!J155</f>
        <v>273.2</v>
      </c>
      <c r="J150" s="48">
        <f>Raw!K155</f>
        <v>-169.2</v>
      </c>
      <c r="K150" s="48">
        <f>Raw!L155</f>
        <v>8362.7000000000007</v>
      </c>
      <c r="L150" s="37">
        <v>89</v>
      </c>
      <c r="M150" s="31">
        <f>'Quarterly Population'!E157</f>
        <v>271833.75</v>
      </c>
      <c r="N150" s="31">
        <f>'Quarterly Population'!F157</f>
        <v>208889.25</v>
      </c>
      <c r="O150" s="31">
        <f>'Quarterly Population'!G157</f>
        <v>34337.25</v>
      </c>
      <c r="P150" s="53">
        <f>'Haver Import '!K150</f>
        <v>7.79</v>
      </c>
      <c r="Q150" s="34">
        <f>'Haver Import '!B150</f>
        <v>-2</v>
      </c>
      <c r="R150" s="31">
        <f>'Haver Import '!C150</f>
        <v>3.8</v>
      </c>
      <c r="S150" s="31">
        <f>'Haver Import '!D150</f>
        <v>36.9</v>
      </c>
      <c r="T150" s="34">
        <f>'Haver Import '!E150</f>
        <v>505.69900000000001</v>
      </c>
      <c r="U150" s="34">
        <f>'Haver Import '!G150</f>
        <v>754.16100000000006</v>
      </c>
      <c r="V150" s="34">
        <f>'Haver Import '!F150</f>
        <v>3580.473</v>
      </c>
      <c r="W150" s="35">
        <v>4.6333333333333329</v>
      </c>
      <c r="X150" s="40">
        <v>0.92990660667419434</v>
      </c>
      <c r="Y150" s="37">
        <v>4.7331865876913071E-2</v>
      </c>
      <c r="Z150" s="60">
        <f>'US FoF clean'!AD211</f>
        <v>0.53215650557901151</v>
      </c>
      <c r="AA150" s="38">
        <v>6.2666666666666666</v>
      </c>
      <c r="AB150" s="37">
        <v>0.66554750145000008</v>
      </c>
      <c r="AC150" s="37">
        <v>0.30259000105</v>
      </c>
      <c r="AD150" s="37">
        <v>0.41297499999999998</v>
      </c>
      <c r="AE150" s="37">
        <v>0.14273</v>
      </c>
      <c r="AF150" s="65">
        <f>'PSR Vintage'!B165</f>
        <v>4.5999999999999996</v>
      </c>
      <c r="AG150" s="2">
        <v>6.4866783087389397</v>
      </c>
    </row>
    <row r="151" spans="1:33" x14ac:dyDescent="0.25">
      <c r="A151" s="47" t="s">
        <v>168</v>
      </c>
      <c r="B151" s="48">
        <f>Raw!C156</f>
        <v>33471.438000000002</v>
      </c>
      <c r="C151" s="48">
        <f>Raw!D156</f>
        <v>5552.3909999999996</v>
      </c>
      <c r="D151" s="48">
        <f>Raw!E156</f>
        <v>8195</v>
      </c>
      <c r="E151" s="48">
        <f>Raw!F156</f>
        <v>6106</v>
      </c>
      <c r="F151" s="48">
        <f>100*Raw!G156</f>
        <v>6.6000000000000005</v>
      </c>
      <c r="G151" s="48">
        <f>100*Raw!H156</f>
        <v>0</v>
      </c>
      <c r="H151" s="48">
        <f>100*Raw!I156</f>
        <v>5</v>
      </c>
      <c r="I151" s="48">
        <f>Raw!J156</f>
        <v>282.89999999999998</v>
      </c>
      <c r="J151" s="48">
        <f>Raw!K156</f>
        <v>-149.9</v>
      </c>
      <c r="K151" s="48">
        <f>Raw!L156</f>
        <v>8518.7999999999993</v>
      </c>
      <c r="L151" s="37">
        <v>90</v>
      </c>
      <c r="M151" s="31">
        <f>'Quarterly Population'!E158</f>
        <v>272647</v>
      </c>
      <c r="N151" s="31">
        <f>'Quarterly Population'!F158</f>
        <v>209581</v>
      </c>
      <c r="O151" s="31">
        <f>'Quarterly Population'!G158</f>
        <v>34402</v>
      </c>
      <c r="P151" s="53">
        <f>'Haver Import '!K151</f>
        <v>7.92</v>
      </c>
      <c r="Q151" s="34">
        <f>'Haver Import '!B151</f>
        <v>0</v>
      </c>
      <c r="R151" s="31">
        <f>'Haver Import '!C151</f>
        <v>-1.8</v>
      </c>
      <c r="S151" s="31">
        <f>'Haver Import '!D151</f>
        <v>45.9</v>
      </c>
      <c r="T151" s="34">
        <f>'Haver Import '!E151</f>
        <v>513.92200000000003</v>
      </c>
      <c r="U151" s="34">
        <f>'Haver Import '!G151</f>
        <v>752.32099999999991</v>
      </c>
      <c r="V151" s="34">
        <f>'Haver Import '!F151</f>
        <v>3631.924</v>
      </c>
      <c r="W151" s="35">
        <v>4.9333333333333327</v>
      </c>
      <c r="X151" s="40">
        <v>0.93143904209136963</v>
      </c>
      <c r="Y151" s="37">
        <v>4.3321125209331512E-2</v>
      </c>
      <c r="Z151" s="60">
        <f>'US FoF clean'!AD212</f>
        <v>0.52983680275248046</v>
      </c>
      <c r="AA151" s="38">
        <v>6.6333333333333329</v>
      </c>
      <c r="AB151" s="37">
        <v>0.66698500360000001</v>
      </c>
      <c r="AC151" s="37">
        <v>0.30497000120000001</v>
      </c>
      <c r="AD151" s="37">
        <v>0.41439999999999999</v>
      </c>
      <c r="AE151" s="37">
        <v>0.14438999999999999</v>
      </c>
      <c r="AF151" s="65">
        <f>'PSR Vintage'!B166</f>
        <v>4.9000000000000004</v>
      </c>
      <c r="AG151" s="2">
        <v>6.1434032475560096</v>
      </c>
    </row>
    <row r="152" spans="1:33" x14ac:dyDescent="0.25">
      <c r="A152" s="47" t="s">
        <v>169</v>
      </c>
      <c r="B152" s="48">
        <f>Raw!C157</f>
        <v>34536.627</v>
      </c>
      <c r="C152" s="48">
        <f>Raw!D157</f>
        <v>5673.2860000000001</v>
      </c>
      <c r="D152" s="48">
        <f>Raw!E157</f>
        <v>8291.5</v>
      </c>
      <c r="E152" s="48">
        <f>Raw!F157</f>
        <v>6194.2</v>
      </c>
      <c r="F152" s="48">
        <f>100*Raw!G157</f>
        <v>6.1</v>
      </c>
      <c r="G152" s="48">
        <f>100*Raw!H157</f>
        <v>8.3000000000000007</v>
      </c>
      <c r="H152" s="48">
        <f>100*Raw!I157</f>
        <v>4.8666666666666663</v>
      </c>
      <c r="I152" s="48">
        <f>Raw!J157</f>
        <v>298</v>
      </c>
      <c r="J152" s="48">
        <f>Raw!K157</f>
        <v>-105.9</v>
      </c>
      <c r="K152" s="48">
        <f>Raw!L157</f>
        <v>8662.7999999999993</v>
      </c>
      <c r="L152" s="37">
        <v>95</v>
      </c>
      <c r="M152" s="31">
        <f>'Quarterly Population'!E159</f>
        <v>273448.75</v>
      </c>
      <c r="N152" s="31">
        <f>'Quarterly Population'!F159</f>
        <v>210280</v>
      </c>
      <c r="O152" s="31">
        <f>'Quarterly Population'!G159</f>
        <v>34456.25</v>
      </c>
      <c r="P152" s="53">
        <f>'Haver Import '!K152</f>
        <v>7.47</v>
      </c>
      <c r="Q152" s="34">
        <f>'Haver Import '!B152</f>
        <v>8.3000000000000007</v>
      </c>
      <c r="R152" s="31">
        <f>'Haver Import '!C152</f>
        <v>-2</v>
      </c>
      <c r="S152" s="31">
        <f>'Haver Import '!D152</f>
        <v>23.3</v>
      </c>
      <c r="T152" s="34">
        <f>'Haver Import '!E152</f>
        <v>527.69600000000003</v>
      </c>
      <c r="U152" s="34">
        <f>'Haver Import '!G152</f>
        <v>767.94499999999994</v>
      </c>
      <c r="V152" s="34">
        <f>'Haver Import '!F152</f>
        <v>3717.0070000000001</v>
      </c>
      <c r="W152" s="35">
        <v>4.4000000000000004</v>
      </c>
      <c r="X152" s="40">
        <v>0.93513798713684082</v>
      </c>
      <c r="Y152" s="37">
        <v>5.0251048058271408E-2</v>
      </c>
      <c r="Z152" s="60">
        <f>'US FoF clean'!AD213</f>
        <v>0.52492206767434124</v>
      </c>
      <c r="AA152" s="38">
        <v>6.1</v>
      </c>
      <c r="AB152" s="37">
        <v>0.66842250574999995</v>
      </c>
      <c r="AC152" s="37">
        <v>0.30735000135000001</v>
      </c>
      <c r="AD152" s="37">
        <v>0.41582500000000006</v>
      </c>
      <c r="AE152" s="37">
        <v>0.14605000000000001</v>
      </c>
      <c r="AF152" s="65">
        <f>'PSR Vintage'!B167</f>
        <v>4.4000000000000004</v>
      </c>
      <c r="AG152" s="2">
        <v>6.27004933500187</v>
      </c>
    </row>
    <row r="153" spans="1:33" x14ac:dyDescent="0.25">
      <c r="A153" s="47" t="s">
        <v>170</v>
      </c>
      <c r="B153" s="48">
        <f>Raw!C158</f>
        <v>35015.932000000001</v>
      </c>
      <c r="C153" s="48">
        <f>Raw!D158</f>
        <v>5769.5969999999998</v>
      </c>
      <c r="D153" s="48">
        <f>Raw!E158</f>
        <v>8413.6</v>
      </c>
      <c r="E153" s="48">
        <f>Raw!F158</f>
        <v>6305.2</v>
      </c>
      <c r="F153" s="48">
        <f>100*Raw!G158</f>
        <v>6.3</v>
      </c>
      <c r="G153" s="48">
        <f>100*Raw!H158</f>
        <v>10</v>
      </c>
      <c r="H153" s="48">
        <f>100*Raw!I158</f>
        <v>4.666666666666667</v>
      </c>
      <c r="I153" s="48">
        <f>Raw!J158</f>
        <v>285.3</v>
      </c>
      <c r="J153" s="48">
        <f>Raw!K158</f>
        <v>-110.6</v>
      </c>
      <c r="K153" s="48">
        <f>Raw!L158</f>
        <v>8765.9</v>
      </c>
      <c r="L153" s="37">
        <v>93</v>
      </c>
      <c r="M153" s="31">
        <f>'Quarterly Population'!E160</f>
        <v>274250.5</v>
      </c>
      <c r="N153" s="31">
        <f>'Quarterly Population'!F160</f>
        <v>210979</v>
      </c>
      <c r="O153" s="31">
        <f>'Quarterly Population'!G160</f>
        <v>34510.5</v>
      </c>
      <c r="P153" s="53">
        <f>'Haver Import '!K153</f>
        <v>7.2</v>
      </c>
      <c r="Q153" s="34">
        <f>'Haver Import '!B153</f>
        <v>10</v>
      </c>
      <c r="R153" s="31">
        <f>'Haver Import '!C153</f>
        <v>1.9</v>
      </c>
      <c r="S153" s="31">
        <f>'Haver Import '!D153</f>
        <v>25</v>
      </c>
      <c r="T153" s="34">
        <f>'Haver Import '!E153</f>
        <v>555.53300000000002</v>
      </c>
      <c r="U153" s="34">
        <f>'Haver Import '!G153</f>
        <v>779.39</v>
      </c>
      <c r="V153" s="34">
        <f>'Haver Import '!F153</f>
        <v>3754.2379999999998</v>
      </c>
      <c r="W153" s="35">
        <v>4.5666666666666664</v>
      </c>
      <c r="X153" s="40">
        <v>0.93601155281066895</v>
      </c>
      <c r="Y153" s="37">
        <v>4.1049063205718994E-2</v>
      </c>
      <c r="Z153" s="60">
        <f>'US FoF clean'!AD214</f>
        <v>0.52907700577320882</v>
      </c>
      <c r="AA153" s="38">
        <v>6.333333333333333</v>
      </c>
      <c r="AB153" s="37">
        <v>0.6698600079</v>
      </c>
      <c r="AC153" s="37">
        <v>0.30973000150000002</v>
      </c>
      <c r="AD153" s="37">
        <v>0.41725000000000001</v>
      </c>
      <c r="AE153" s="37">
        <v>0.14771000000000001</v>
      </c>
      <c r="AF153" s="65">
        <f>'PSR Vintage'!B168</f>
        <v>4.5999999999999996</v>
      </c>
      <c r="AG153" s="2">
        <v>5.5710621417797803</v>
      </c>
    </row>
    <row r="154" spans="1:33" x14ac:dyDescent="0.25">
      <c r="A154" s="47" t="s">
        <v>171</v>
      </c>
      <c r="B154" s="48">
        <f>Raw!C159</f>
        <v>36714.292000000001</v>
      </c>
      <c r="C154" s="48">
        <f>Raw!D159</f>
        <v>5826.4449999999997</v>
      </c>
      <c r="D154" s="48">
        <f>Raw!E159</f>
        <v>8590.7000000000007</v>
      </c>
      <c r="E154" s="48">
        <f>Raw!F159</f>
        <v>6438.4</v>
      </c>
      <c r="F154" s="48">
        <f>100*Raw!G159</f>
        <v>7.4000000000000012</v>
      </c>
      <c r="G154" s="48">
        <f>100*Raw!H159</f>
        <v>0</v>
      </c>
      <c r="H154" s="48">
        <f>100*Raw!I159</f>
        <v>4.6333333333333329</v>
      </c>
      <c r="I154" s="48">
        <f>Raw!J159</f>
        <v>207</v>
      </c>
      <c r="J154" s="48">
        <f>Raw!K159</f>
        <v>-55.2</v>
      </c>
      <c r="K154" s="48">
        <f>Raw!L159</f>
        <v>8866.5</v>
      </c>
      <c r="L154" s="37">
        <v>98</v>
      </c>
      <c r="M154" s="31">
        <f>'Quarterly Population'!E161</f>
        <v>275052.25</v>
      </c>
      <c r="N154" s="31">
        <f>'Quarterly Population'!F161</f>
        <v>211678</v>
      </c>
      <c r="O154" s="31">
        <f>'Quarterly Population'!G161</f>
        <v>34564.75</v>
      </c>
      <c r="P154" s="53">
        <f>'Haver Import '!K154</f>
        <v>7.05</v>
      </c>
      <c r="Q154" s="34">
        <f>'Haver Import '!B154</f>
        <v>0</v>
      </c>
      <c r="R154" s="31">
        <f>'Haver Import '!C154</f>
        <v>0</v>
      </c>
      <c r="S154" s="31">
        <f>'Haver Import '!D154</f>
        <v>22.2</v>
      </c>
      <c r="T154" s="34">
        <f>'Haver Import '!E154</f>
        <v>535.46699999999998</v>
      </c>
      <c r="U154" s="34">
        <f>'Haver Import '!G154</f>
        <v>788.80400000000009</v>
      </c>
      <c r="V154" s="34">
        <f>'Haver Import '!F154</f>
        <v>3809.49</v>
      </c>
      <c r="W154" s="35">
        <v>5.833333333333333</v>
      </c>
      <c r="X154" s="40">
        <v>0.93601155281066895</v>
      </c>
      <c r="Y154" s="37">
        <v>5.2055243402719498E-2</v>
      </c>
      <c r="Z154" s="60">
        <f>'US FoF clean'!AD215</f>
        <v>0.52697395189382312</v>
      </c>
      <c r="AA154" s="38">
        <v>7.4333333333333336</v>
      </c>
      <c r="AB154" s="37">
        <v>0.67239000564999996</v>
      </c>
      <c r="AC154" s="37">
        <v>0.30905848615000003</v>
      </c>
      <c r="AD154" s="37">
        <v>0.41824749999999999</v>
      </c>
      <c r="AE154" s="37">
        <v>0.1490175</v>
      </c>
      <c r="AF154" s="65">
        <f>'PSR Vintage'!B169</f>
        <v>5.8</v>
      </c>
      <c r="AG154" s="2">
        <v>5.6277215794124</v>
      </c>
    </row>
    <row r="155" spans="1:33" x14ac:dyDescent="0.25">
      <c r="A155" s="47" t="s">
        <v>172</v>
      </c>
      <c r="B155" s="48">
        <f>Raw!C160</f>
        <v>37277.11</v>
      </c>
      <c r="C155" s="48">
        <f>Raw!D160</f>
        <v>5966.7569999999996</v>
      </c>
      <c r="D155" s="48">
        <f>Raw!E160</f>
        <v>8708.7999999999993</v>
      </c>
      <c r="E155" s="48">
        <f>Raw!F160</f>
        <v>6538.7</v>
      </c>
      <c r="F155" s="48">
        <f>100*Raw!G160</f>
        <v>7.0000000000000009</v>
      </c>
      <c r="G155" s="48">
        <f>100*Raw!H160</f>
        <v>4</v>
      </c>
      <c r="H155" s="48">
        <f>100*Raw!I160</f>
        <v>4.3999999999999995</v>
      </c>
      <c r="I155" s="48">
        <f>Raw!J160</f>
        <v>204.1</v>
      </c>
      <c r="J155" s="48">
        <f>Raw!K160</f>
        <v>-44.5</v>
      </c>
      <c r="K155" s="48">
        <f>Raw!L160</f>
        <v>8969.7000000000007</v>
      </c>
      <c r="L155" s="37">
        <v>99</v>
      </c>
      <c r="M155" s="31">
        <f>'Quarterly Population'!E162</f>
        <v>275854</v>
      </c>
      <c r="N155" s="31">
        <f>'Quarterly Population'!F162</f>
        <v>212377</v>
      </c>
      <c r="O155" s="31">
        <f>'Quarterly Population'!G162</f>
        <v>34619</v>
      </c>
      <c r="P155" s="53">
        <f>'Haver Import '!K155</f>
        <v>7.09</v>
      </c>
      <c r="Q155" s="34">
        <f>'Haver Import '!B155</f>
        <v>4</v>
      </c>
      <c r="R155" s="31">
        <f>'Haver Import '!C155</f>
        <v>-5.8</v>
      </c>
      <c r="S155" s="31">
        <f>'Haver Import '!D155</f>
        <v>16.3</v>
      </c>
      <c r="T155" s="34">
        <f>'Haver Import '!E155</f>
        <v>559.88900000000001</v>
      </c>
      <c r="U155" s="34">
        <f>'Haver Import '!G155</f>
        <v>797.02600000000007</v>
      </c>
      <c r="V155" s="34">
        <f>'Haver Import '!F155</f>
        <v>3888.1379999999999</v>
      </c>
      <c r="W155" s="35">
        <v>5.5</v>
      </c>
      <c r="X155" s="40">
        <v>0.94205284118652344</v>
      </c>
      <c r="Y155" s="37">
        <v>4.8390094190835953E-2</v>
      </c>
      <c r="Z155" s="60">
        <f>'US FoF clean'!AD216</f>
        <v>0.53191913455746687</v>
      </c>
      <c r="AA155" s="38">
        <v>6.9666666666666668</v>
      </c>
      <c r="AB155" s="37">
        <v>0.67492000340000002</v>
      </c>
      <c r="AC155" s="37">
        <v>0.30838697079999999</v>
      </c>
      <c r="AD155" s="37">
        <v>0.41924500000000003</v>
      </c>
      <c r="AE155" s="37">
        <v>0.15032500000000001</v>
      </c>
      <c r="AF155" s="65">
        <f>'PSR Vintage'!B170</f>
        <v>5.5</v>
      </c>
      <c r="AG155" s="2">
        <v>5.9270896921869296</v>
      </c>
    </row>
    <row r="156" spans="1:33" x14ac:dyDescent="0.25">
      <c r="A156" s="47" t="s">
        <v>173</v>
      </c>
      <c r="B156" s="48">
        <f>Raw!C161</f>
        <v>36487.292999999998</v>
      </c>
      <c r="C156" s="48">
        <f>Raw!D161</f>
        <v>6083.5020000000004</v>
      </c>
      <c r="D156" s="48">
        <f>Raw!E161</f>
        <v>8796.5</v>
      </c>
      <c r="E156" s="48">
        <f>Raw!F161</f>
        <v>6624.9</v>
      </c>
      <c r="F156" s="48">
        <f>100*Raw!G161</f>
        <v>6.7</v>
      </c>
      <c r="G156" s="48">
        <f>100*Raw!H161</f>
        <v>9.8000000000000007</v>
      </c>
      <c r="H156" s="48">
        <f>100*Raw!I161</f>
        <v>4.5333333333333332</v>
      </c>
      <c r="I156" s="48">
        <f>Raw!J161</f>
        <v>207</v>
      </c>
      <c r="J156" s="48">
        <f>Raw!K161</f>
        <v>-11.6</v>
      </c>
      <c r="K156" s="48">
        <f>Raw!L161</f>
        <v>9121.1</v>
      </c>
      <c r="L156" s="37">
        <v>89</v>
      </c>
      <c r="M156" s="31">
        <f>'Quarterly Population'!E163</f>
        <v>276650.5</v>
      </c>
      <c r="N156" s="31">
        <f>'Quarterly Population'!F163</f>
        <v>213070.25</v>
      </c>
      <c r="O156" s="31">
        <f>'Quarterly Population'!G163</f>
        <v>34663.75</v>
      </c>
      <c r="P156" s="53">
        <f>'Haver Import '!K156</f>
        <v>6.86</v>
      </c>
      <c r="Q156" s="34">
        <f>'Haver Import '!B156</f>
        <v>9.8000000000000007</v>
      </c>
      <c r="R156" s="31">
        <f>'Haver Import '!C156</f>
        <v>0</v>
      </c>
      <c r="S156" s="31">
        <f>'Haver Import '!D156</f>
        <v>20</v>
      </c>
      <c r="T156" s="34">
        <f>'Haver Import '!E156</f>
        <v>567.09699999999998</v>
      </c>
      <c r="U156" s="34">
        <f>'Haver Import '!G156</f>
        <v>818.39499999999998</v>
      </c>
      <c r="V156" s="34">
        <f>'Haver Import '!F156</f>
        <v>3964.84</v>
      </c>
      <c r="W156" s="35">
        <v>5.2333333333333334</v>
      </c>
      <c r="X156" s="40">
        <v>0.94372206926345825</v>
      </c>
      <c r="Y156" s="37">
        <v>4.6467255800962448E-2</v>
      </c>
      <c r="Z156" s="60">
        <f>'US FoF clean'!AD217</f>
        <v>0.53736998214303722</v>
      </c>
      <c r="AA156" s="38">
        <v>6.7</v>
      </c>
      <c r="AB156" s="37">
        <v>0.67745000115000009</v>
      </c>
      <c r="AC156" s="37">
        <v>0.30771545545000001</v>
      </c>
      <c r="AD156" s="37">
        <v>0.42024250000000002</v>
      </c>
      <c r="AE156" s="37">
        <v>0.1516325</v>
      </c>
      <c r="AF156" s="65">
        <f>'PSR Vintage'!B171</f>
        <v>5.2</v>
      </c>
      <c r="AG156" s="2">
        <v>5.3267750066961099</v>
      </c>
    </row>
    <row r="157" spans="1:33" x14ac:dyDescent="0.25">
      <c r="A157" s="47" t="s">
        <v>174</v>
      </c>
      <c r="B157" s="48">
        <f>Raw!C162</f>
        <v>38682.356</v>
      </c>
      <c r="C157" s="48">
        <f>Raw!D162</f>
        <v>6230.7280000000001</v>
      </c>
      <c r="D157" s="48">
        <f>Raw!E162</f>
        <v>8866.2000000000007</v>
      </c>
      <c r="E157" s="48">
        <f>Raw!F162</f>
        <v>6694.9</v>
      </c>
      <c r="F157" s="48">
        <f>100*Raw!G162</f>
        <v>6.1</v>
      </c>
      <c r="G157" s="48">
        <f>100*Raw!H162</f>
        <v>5.8</v>
      </c>
      <c r="H157" s="48">
        <f>100*Raw!I162</f>
        <v>4.4333333333333336</v>
      </c>
      <c r="I157" s="48">
        <f>Raw!J162</f>
        <v>194</v>
      </c>
      <c r="J157" s="48">
        <f>Raw!K162</f>
        <v>-3.6</v>
      </c>
      <c r="K157" s="48">
        <f>Raw!L162</f>
        <v>9294</v>
      </c>
      <c r="L157" s="37">
        <v>78</v>
      </c>
      <c r="M157" s="31">
        <f>'Quarterly Population'!E164</f>
        <v>277447</v>
      </c>
      <c r="N157" s="31">
        <f>'Quarterly Population'!F164</f>
        <v>213763.5</v>
      </c>
      <c r="O157" s="31">
        <f>'Quarterly Population'!G164</f>
        <v>34708.5</v>
      </c>
      <c r="P157" s="53">
        <f>'Haver Import '!K157</f>
        <v>6.77</v>
      </c>
      <c r="Q157" s="34">
        <f>'Haver Import '!B157</f>
        <v>5.8</v>
      </c>
      <c r="R157" s="31">
        <f>'Haver Import '!C157</f>
        <v>-1.9</v>
      </c>
      <c r="S157" s="31">
        <f>'Haver Import '!D157</f>
        <v>15.9</v>
      </c>
      <c r="T157" s="34">
        <f>'Haver Import '!E157</f>
        <v>597.66</v>
      </c>
      <c r="U157" s="34">
        <f>'Haver Import '!G157</f>
        <v>831.00700000000006</v>
      </c>
      <c r="V157" s="34">
        <f>'Haver Import '!F157</f>
        <v>4057.442</v>
      </c>
      <c r="W157" s="35">
        <v>4.5</v>
      </c>
      <c r="X157" s="40">
        <v>0.94651615619659424</v>
      </c>
      <c r="Y157" s="37">
        <v>5.4624240845441818E-2</v>
      </c>
      <c r="Z157" s="60">
        <f>'US FoF clean'!AD218</f>
        <v>0.53581246509500313</v>
      </c>
      <c r="AA157" s="38">
        <v>6.1</v>
      </c>
      <c r="AB157" s="37">
        <v>0.67997999890000005</v>
      </c>
      <c r="AC157" s="37">
        <v>0.30704394010000002</v>
      </c>
      <c r="AD157" s="37">
        <v>0.42124</v>
      </c>
      <c r="AE157" s="37">
        <v>0.15293999999999999</v>
      </c>
      <c r="AF157" s="65">
        <f>'PSR Vintage'!B172</f>
        <v>4.5</v>
      </c>
      <c r="AG157" s="2">
        <v>5.7976411572091697</v>
      </c>
    </row>
    <row r="158" spans="1:33" x14ac:dyDescent="0.25">
      <c r="A158" s="47" t="s">
        <v>175</v>
      </c>
      <c r="B158" s="48">
        <f>Raw!C163</f>
        <v>39199.042000000001</v>
      </c>
      <c r="C158" s="48">
        <f>Raw!D163</f>
        <v>6318.1350000000002</v>
      </c>
      <c r="D158" s="48">
        <f>Raw!E163</f>
        <v>8946.2999999999993</v>
      </c>
      <c r="E158" s="48">
        <f>Raw!F163</f>
        <v>6773</v>
      </c>
      <c r="F158" s="48">
        <f>100*Raw!G163</f>
        <v>6.2</v>
      </c>
      <c r="G158" s="48">
        <f>100*Raw!H163</f>
        <v>13.5</v>
      </c>
      <c r="H158" s="48">
        <f>100*Raw!I163</f>
        <v>4.3</v>
      </c>
      <c r="I158" s="48">
        <f>Raw!J163</f>
        <v>251.9</v>
      </c>
      <c r="J158" s="48">
        <f>Raw!K163</f>
        <v>11.1</v>
      </c>
      <c r="K158" s="48">
        <f>Raw!L163</f>
        <v>9417.2999999999993</v>
      </c>
      <c r="L158" s="37">
        <v>88</v>
      </c>
      <c r="M158" s="31">
        <f>'Quarterly Population'!E165</f>
        <v>278243.5</v>
      </c>
      <c r="N158" s="31">
        <f>'Quarterly Population'!F165</f>
        <v>214456.75</v>
      </c>
      <c r="O158" s="31">
        <f>'Quarterly Population'!G165</f>
        <v>34753.25</v>
      </c>
      <c r="P158" s="53">
        <f>'Haver Import '!K158</f>
        <v>6.88</v>
      </c>
      <c r="Q158" s="34">
        <f>'Haver Import '!B158</f>
        <v>13.5</v>
      </c>
      <c r="R158" s="31">
        <f>'Haver Import '!C158</f>
        <v>2</v>
      </c>
      <c r="S158" s="31">
        <f>'Haver Import '!D158</f>
        <v>7.4</v>
      </c>
      <c r="T158" s="34">
        <f>'Haver Import '!E158</f>
        <v>579.33600000000001</v>
      </c>
      <c r="U158" s="34">
        <f>'Haver Import '!G158</f>
        <v>852.24</v>
      </c>
      <c r="V158" s="34">
        <f>'Haver Import '!F158</f>
        <v>4136.6760000000004</v>
      </c>
      <c r="W158" s="35">
        <v>4.3</v>
      </c>
      <c r="X158" s="40">
        <v>0.94735229015350342</v>
      </c>
      <c r="Y158" s="37">
        <v>5.661512166261673E-2</v>
      </c>
      <c r="Z158" s="60">
        <f>'US FoF clean'!AD219</f>
        <v>0.54634203887372368</v>
      </c>
      <c r="AA158" s="38">
        <v>6.166666666666667</v>
      </c>
      <c r="AB158" s="37">
        <v>0.67756324957500003</v>
      </c>
      <c r="AC158" s="37">
        <v>0.31503295570000001</v>
      </c>
      <c r="AD158" s="37">
        <v>0.42260000000000003</v>
      </c>
      <c r="AE158" s="37">
        <v>0.15438750000000001</v>
      </c>
      <c r="AF158" s="65">
        <f>'PSR Vintage'!B173</f>
        <v>4.3</v>
      </c>
      <c r="AG158" s="2">
        <v>6.3807087092038897</v>
      </c>
    </row>
    <row r="159" spans="1:33" x14ac:dyDescent="0.25">
      <c r="A159" s="47" t="s">
        <v>176</v>
      </c>
      <c r="B159" s="48">
        <f>Raw!C164</f>
        <v>40350.129999999997</v>
      </c>
      <c r="C159" s="48">
        <f>Raw!D164</f>
        <v>6473.2489999999998</v>
      </c>
      <c r="D159" s="48">
        <f>Raw!E164</f>
        <v>8966.5</v>
      </c>
      <c r="E159" s="48">
        <f>Raw!F164</f>
        <v>6825.3</v>
      </c>
      <c r="F159" s="48">
        <f>100*Raw!G164</f>
        <v>5</v>
      </c>
      <c r="G159" s="48">
        <f>100*Raw!H164</f>
        <v>14.499999999999998</v>
      </c>
      <c r="H159" s="48">
        <f>100*Raw!I164</f>
        <v>4.2666666666666666</v>
      </c>
      <c r="I159" s="48">
        <f>Raw!J164</f>
        <v>250.1</v>
      </c>
      <c r="J159" s="48">
        <f>Raw!K164</f>
        <v>22</v>
      </c>
      <c r="K159" s="48">
        <f>Raw!L164</f>
        <v>9524.2000000000007</v>
      </c>
      <c r="L159" s="37">
        <v>93</v>
      </c>
      <c r="M159" s="31">
        <f>'Quarterly Population'!E166</f>
        <v>279040</v>
      </c>
      <c r="N159" s="31">
        <f>'Quarterly Population'!F166</f>
        <v>215150</v>
      </c>
      <c r="O159" s="31">
        <f>'Quarterly Population'!G166</f>
        <v>34798</v>
      </c>
      <c r="P159" s="53">
        <f>'Haver Import '!K159</f>
        <v>7.21</v>
      </c>
      <c r="Q159" s="34">
        <f>'Haver Import '!B159</f>
        <v>14.5</v>
      </c>
      <c r="R159" s="31">
        <f>'Haver Import '!C159</f>
        <v>0</v>
      </c>
      <c r="S159" s="31">
        <f>'Haver Import '!D159</f>
        <v>13.3</v>
      </c>
      <c r="T159" s="34">
        <f>'Haver Import '!E159</f>
        <v>593.00900000000001</v>
      </c>
      <c r="U159" s="34">
        <f>'Haver Import '!G159</f>
        <v>861.5139999999999</v>
      </c>
      <c r="V159" s="34">
        <f>'Haver Import '!F159</f>
        <v>4233.1989999999996</v>
      </c>
      <c r="W159" s="35">
        <v>2.9666666666666663</v>
      </c>
      <c r="X159" s="40">
        <v>0.94941145181655884</v>
      </c>
      <c r="Y159" s="37">
        <v>5.1560692489147186E-2</v>
      </c>
      <c r="Z159" s="60">
        <f>'US FoF clean'!AD220</f>
        <v>0.54951727995778143</v>
      </c>
      <c r="AA159" s="38">
        <v>4.9666666666666668</v>
      </c>
      <c r="AB159" s="37">
        <v>0.67514650025</v>
      </c>
      <c r="AC159" s="37">
        <v>0.32302197129999999</v>
      </c>
      <c r="AD159" s="37">
        <v>0.42396</v>
      </c>
      <c r="AE159" s="37">
        <v>0.155835</v>
      </c>
      <c r="AF159" s="65">
        <f>'PSR Vintage'!B174</f>
        <v>3</v>
      </c>
      <c r="AG159" s="2">
        <v>4.6641937414049996</v>
      </c>
    </row>
    <row r="160" spans="1:33" x14ac:dyDescent="0.25">
      <c r="A160" s="47" t="s">
        <v>177</v>
      </c>
      <c r="B160" s="48">
        <f>Raw!C165</f>
        <v>40290.406999999999</v>
      </c>
      <c r="C160" s="48">
        <f>Raw!D165</f>
        <v>6633.7340000000004</v>
      </c>
      <c r="D160" s="48">
        <f>Raw!E165</f>
        <v>9027.7000000000007</v>
      </c>
      <c r="E160" s="48">
        <f>Raw!F165</f>
        <v>6908.2</v>
      </c>
      <c r="F160" s="48">
        <f>100*Raw!G165</f>
        <v>4.5999999999999996</v>
      </c>
      <c r="G160" s="48">
        <f>100*Raw!H165</f>
        <v>7.5</v>
      </c>
      <c r="H160" s="48">
        <f>100*Raw!I165</f>
        <v>4.2333333333333334</v>
      </c>
      <c r="I160" s="48">
        <f>Raw!J165</f>
        <v>224.1</v>
      </c>
      <c r="J160" s="48">
        <f>Raw!K165</f>
        <v>31.9</v>
      </c>
      <c r="K160" s="48">
        <f>Raw!L165</f>
        <v>9681.9</v>
      </c>
      <c r="L160" s="37">
        <v>89</v>
      </c>
      <c r="M160" s="31">
        <f>'Quarterly Population'!E167</f>
        <v>279820.5</v>
      </c>
      <c r="N160" s="31">
        <f>'Quarterly Population'!F167</f>
        <v>215817</v>
      </c>
      <c r="O160" s="31">
        <f>'Quarterly Population'!G167</f>
        <v>34866</v>
      </c>
      <c r="P160" s="53">
        <f>'Haver Import '!K160</f>
        <v>7.8</v>
      </c>
      <c r="Q160" s="34">
        <f>'Haver Import '!B160</f>
        <v>7.5</v>
      </c>
      <c r="R160" s="31">
        <f>'Haver Import '!C160</f>
        <v>-1.9</v>
      </c>
      <c r="S160" s="31">
        <f>'Haver Import '!D160</f>
        <v>4.8</v>
      </c>
      <c r="T160" s="34">
        <f>'Haver Import '!E160</f>
        <v>604.12900000000002</v>
      </c>
      <c r="U160" s="34">
        <f>'Haver Import '!G160</f>
        <v>891.60400000000004</v>
      </c>
      <c r="V160" s="34">
        <f>'Haver Import '!F160</f>
        <v>4351.2240000000002</v>
      </c>
      <c r="W160" s="35">
        <v>2.4333333333333336</v>
      </c>
      <c r="X160" s="40">
        <v>0.95247071981430054</v>
      </c>
      <c r="Y160" s="37">
        <v>5.555390939116478E-2</v>
      </c>
      <c r="Z160" s="60">
        <f>'US FoF clean'!AD221</f>
        <v>0.5484245352572058</v>
      </c>
      <c r="AA160" s="38">
        <v>4.5666666666666664</v>
      </c>
      <c r="AB160" s="37">
        <v>0.67272975092499998</v>
      </c>
      <c r="AC160" s="37">
        <v>0.33101098690000003</v>
      </c>
      <c r="AD160" s="37">
        <v>0.42531999999999998</v>
      </c>
      <c r="AE160" s="37">
        <v>0.15728249999999999</v>
      </c>
      <c r="AF160" s="65">
        <f>'PSR Vintage'!B175</f>
        <v>2.4</v>
      </c>
      <c r="AG160" s="2">
        <v>5.4111819489444404</v>
      </c>
    </row>
    <row r="161" spans="1:33" x14ac:dyDescent="0.25">
      <c r="A161" s="47" t="s">
        <v>178</v>
      </c>
      <c r="B161" s="48">
        <f>Raw!C166</f>
        <v>43229.303</v>
      </c>
      <c r="C161" s="48">
        <f>Raw!D166</f>
        <v>6805.1779999999999</v>
      </c>
      <c r="D161" s="48">
        <f>Raw!E166</f>
        <v>9163.2000000000007</v>
      </c>
      <c r="E161" s="48">
        <f>Raw!F166</f>
        <v>7053.4</v>
      </c>
      <c r="F161" s="48">
        <f>100*Raw!G166</f>
        <v>4.5999999999999996</v>
      </c>
      <c r="G161" s="48">
        <f>100*Raw!H166</f>
        <v>7.8</v>
      </c>
      <c r="H161" s="48">
        <f>100*Raw!I166</f>
        <v>4.0666666666666664</v>
      </c>
      <c r="I161" s="48">
        <f>Raw!J166</f>
        <v>210.2</v>
      </c>
      <c r="J161" s="48">
        <f>Raw!K166</f>
        <v>46.9</v>
      </c>
      <c r="K161" s="48">
        <f>Raw!L166</f>
        <v>9899.4</v>
      </c>
      <c r="L161" s="37">
        <v>91</v>
      </c>
      <c r="M161" s="31">
        <f>'Quarterly Population'!E168</f>
        <v>280601</v>
      </c>
      <c r="N161" s="31">
        <f>'Quarterly Population'!F168</f>
        <v>216484</v>
      </c>
      <c r="O161" s="31">
        <f>'Quarterly Population'!G168</f>
        <v>34934</v>
      </c>
      <c r="P161" s="53">
        <f>'Haver Import '!K161</f>
        <v>7.83</v>
      </c>
      <c r="Q161" s="34">
        <f>'Haver Import '!B161</f>
        <v>7.8</v>
      </c>
      <c r="R161" s="31">
        <f>'Haver Import '!C161</f>
        <v>-2</v>
      </c>
      <c r="S161" s="31">
        <f>'Haver Import '!D161</f>
        <v>4.9000000000000004</v>
      </c>
      <c r="T161" s="34">
        <f>'Haver Import '!E161</f>
        <v>627.46699999999998</v>
      </c>
      <c r="U161" s="34">
        <f>'Haver Import '!G161</f>
        <v>920.81400000000008</v>
      </c>
      <c r="V161" s="34">
        <f>'Haver Import '!F161</f>
        <v>4434.4750000000004</v>
      </c>
      <c r="W161" s="35">
        <v>2.5666666666666664</v>
      </c>
      <c r="X161" s="40">
        <v>0.95580565929412842</v>
      </c>
      <c r="Y161" s="37">
        <v>5.133466050028801E-2</v>
      </c>
      <c r="Z161" s="60">
        <f>'US FoF clean'!AD222</f>
        <v>0.5475739518206777</v>
      </c>
      <c r="AA161" s="38">
        <v>4.5999999999999996</v>
      </c>
      <c r="AB161" s="37">
        <v>0.67031300159999996</v>
      </c>
      <c r="AC161" s="37">
        <v>0.33900000250000001</v>
      </c>
      <c r="AD161" s="37">
        <v>0.42668</v>
      </c>
      <c r="AE161" s="37">
        <v>0.15872999999999998</v>
      </c>
      <c r="AF161" s="65">
        <f>'PSR Vintage'!B176</f>
        <v>2.6</v>
      </c>
      <c r="AG161" s="2">
        <v>4.8951566753642402</v>
      </c>
    </row>
    <row r="162" spans="1:33" x14ac:dyDescent="0.25">
      <c r="A162" s="47" t="s">
        <v>179</v>
      </c>
      <c r="B162" s="48">
        <f>Raw!C167</f>
        <v>44538.04</v>
      </c>
      <c r="C162" s="48">
        <f>Raw!D167</f>
        <v>6933.0309999999999</v>
      </c>
      <c r="D162" s="48">
        <f>Raw!E167</f>
        <v>9338.7000000000007</v>
      </c>
      <c r="E162" s="48">
        <f>Raw!F167</f>
        <v>7248.5</v>
      </c>
      <c r="F162" s="48">
        <f>100*Raw!G167</f>
        <v>4.9000000000000004</v>
      </c>
      <c r="G162" s="48">
        <f>100*Raw!H167</f>
        <v>3.8</v>
      </c>
      <c r="H162" s="48">
        <f>100*Raw!I167</f>
        <v>4.0333333333333332</v>
      </c>
      <c r="I162" s="48">
        <f>Raw!J167</f>
        <v>164.7</v>
      </c>
      <c r="J162" s="48">
        <f>Raw!K167</f>
        <v>146.19999999999999</v>
      </c>
      <c r="K162" s="48">
        <f>Raw!L167</f>
        <v>10002.9</v>
      </c>
      <c r="L162" s="37">
        <v>94</v>
      </c>
      <c r="M162" s="31">
        <f>'Quarterly Population'!E169</f>
        <v>281381.5</v>
      </c>
      <c r="N162" s="31">
        <f>'Quarterly Population'!F169</f>
        <v>217151</v>
      </c>
      <c r="O162" s="31">
        <f>'Quarterly Population'!G169</f>
        <v>35002</v>
      </c>
      <c r="P162" s="53">
        <f>'Haver Import '!K162</f>
        <v>8.26</v>
      </c>
      <c r="Q162" s="34">
        <f>'Haver Import '!B162</f>
        <v>3.8</v>
      </c>
      <c r="R162" s="31">
        <f>'Haver Import '!C162</f>
        <v>-1.9</v>
      </c>
      <c r="S162" s="31">
        <f>'Haver Import '!D162</f>
        <v>4.8</v>
      </c>
      <c r="T162" s="34">
        <f>'Haver Import '!E162</f>
        <v>616.81200000000001</v>
      </c>
      <c r="U162" s="34">
        <f>'Haver Import '!G162</f>
        <v>926.75900000000001</v>
      </c>
      <c r="V162" s="34">
        <f>'Haver Import '!F162</f>
        <v>4496.7309999999998</v>
      </c>
      <c r="W162" s="35">
        <v>3.1</v>
      </c>
      <c r="X162" s="40">
        <v>0.95832163095474243</v>
      </c>
      <c r="Y162" s="37">
        <v>5.1983650773763657E-2</v>
      </c>
      <c r="Z162" s="60">
        <f>'US FoF clean'!AD223</f>
        <v>0.54628017553195862</v>
      </c>
      <c r="AA162" s="38">
        <v>4.9000000000000004</v>
      </c>
      <c r="AB162" s="37">
        <v>0.67471725115000003</v>
      </c>
      <c r="AC162" s="37">
        <v>0.34035000247500002</v>
      </c>
      <c r="AD162" s="37">
        <v>0.42777999999999999</v>
      </c>
      <c r="AE162" s="37">
        <v>0.16028249999999999</v>
      </c>
      <c r="AF162" s="65">
        <f>'PSR Vintage'!B177</f>
        <v>3.1</v>
      </c>
      <c r="AG162" s="2">
        <v>5.5148004558862302</v>
      </c>
    </row>
    <row r="163" spans="1:33" x14ac:dyDescent="0.25">
      <c r="A163" s="47" t="s">
        <v>180</v>
      </c>
      <c r="B163" s="48">
        <f>Raw!C168</f>
        <v>44220.743000000002</v>
      </c>
      <c r="C163" s="48">
        <f>Raw!D168</f>
        <v>7082.4210000000003</v>
      </c>
      <c r="D163" s="48">
        <f>Raw!E168</f>
        <v>9442</v>
      </c>
      <c r="E163" s="48">
        <f>Raw!F168</f>
        <v>7361.6</v>
      </c>
      <c r="F163" s="48">
        <f>100*Raw!G168</f>
        <v>5</v>
      </c>
      <c r="G163" s="48">
        <f>100*Raw!H168</f>
        <v>-3.7000000000000006</v>
      </c>
      <c r="H163" s="48">
        <f>100*Raw!I168</f>
        <v>3.933333333333334</v>
      </c>
      <c r="I163" s="48">
        <f>Raw!J168</f>
        <v>144.5</v>
      </c>
      <c r="J163" s="48">
        <f>Raw!K168</f>
        <v>116.7</v>
      </c>
      <c r="K163" s="48">
        <f>Raw!L168</f>
        <v>10247.700000000001</v>
      </c>
      <c r="L163" s="37">
        <v>92</v>
      </c>
      <c r="M163" s="31">
        <f>'Quarterly Population'!E170</f>
        <v>282162</v>
      </c>
      <c r="N163" s="31">
        <f>'Quarterly Population'!F170</f>
        <v>217818</v>
      </c>
      <c r="O163" s="31">
        <f>'Quarterly Population'!G170</f>
        <v>35070</v>
      </c>
      <c r="P163" s="53">
        <f>'Haver Import '!K163</f>
        <v>8.32</v>
      </c>
      <c r="Q163" s="34">
        <f>'Haver Import '!B163</f>
        <v>-3.7</v>
      </c>
      <c r="R163" s="31">
        <f>'Haver Import '!C163</f>
        <v>-5.6</v>
      </c>
      <c r="S163" s="31">
        <f>'Haver Import '!D163</f>
        <v>2.5</v>
      </c>
      <c r="T163" s="34">
        <f>'Haver Import '!E163</f>
        <v>636.94899999999996</v>
      </c>
      <c r="U163" s="34">
        <f>'Haver Import '!G163</f>
        <v>939.25199999999995</v>
      </c>
      <c r="V163" s="34">
        <f>'Haver Import '!F163</f>
        <v>4609.1049999999996</v>
      </c>
      <c r="W163" s="35">
        <v>3.1</v>
      </c>
      <c r="X163" s="40">
        <v>0.96267586946487427</v>
      </c>
      <c r="Y163" s="37">
        <v>5.3071841597557068E-2</v>
      </c>
      <c r="Z163" s="60">
        <f>'US FoF clean'!AD224</f>
        <v>0.54146824600437626</v>
      </c>
      <c r="AA163" s="38">
        <v>4.9333333333333336</v>
      </c>
      <c r="AB163" s="37">
        <v>0.67912150069999999</v>
      </c>
      <c r="AC163" s="37">
        <v>0.34170000244999998</v>
      </c>
      <c r="AD163" s="37">
        <v>0.42887999999999998</v>
      </c>
      <c r="AE163" s="37">
        <v>0.16183499999999998</v>
      </c>
      <c r="AF163" s="65">
        <f>'PSR Vintage'!B178</f>
        <v>3.1</v>
      </c>
      <c r="AG163" s="2">
        <v>4.1935858704904199</v>
      </c>
    </row>
    <row r="164" spans="1:33" x14ac:dyDescent="0.25">
      <c r="A164" s="47" t="s">
        <v>181</v>
      </c>
      <c r="B164" s="48">
        <f>Raw!C169</f>
        <v>44951.374000000003</v>
      </c>
      <c r="C164" s="48">
        <f>Raw!D169</f>
        <v>7263.9359999999997</v>
      </c>
      <c r="D164" s="48">
        <f>Raw!E169</f>
        <v>9551.6</v>
      </c>
      <c r="E164" s="48">
        <f>Raw!F169</f>
        <v>7493.3</v>
      </c>
      <c r="F164" s="48">
        <f>100*Raw!G169</f>
        <v>5</v>
      </c>
      <c r="G164" s="48">
        <f>100*Raw!H169</f>
        <v>1.9</v>
      </c>
      <c r="H164" s="48">
        <f>100*Raw!I169</f>
        <v>4</v>
      </c>
      <c r="I164" s="48">
        <f>Raw!J169</f>
        <v>142.5</v>
      </c>
      <c r="J164" s="48">
        <f>Raw!K169</f>
        <v>109.8</v>
      </c>
      <c r="K164" s="48">
        <f>Raw!L169</f>
        <v>10319.799999999999</v>
      </c>
      <c r="L164" s="37">
        <v>90</v>
      </c>
      <c r="M164" s="31">
        <f>'Quarterly Population'!E171</f>
        <v>282863.75</v>
      </c>
      <c r="N164" s="31">
        <f>'Quarterly Population'!F171</f>
        <v>218472.25</v>
      </c>
      <c r="O164" s="31">
        <f>'Quarterly Population'!G171</f>
        <v>35125</v>
      </c>
      <c r="P164" s="53">
        <f>'Haver Import '!K164</f>
        <v>8.0299999999999994</v>
      </c>
      <c r="Q164" s="34">
        <f>'Haver Import '!B164</f>
        <v>1.9</v>
      </c>
      <c r="R164" s="31">
        <f>'Haver Import '!C164</f>
        <v>0</v>
      </c>
      <c r="S164" s="31">
        <f>'Haver Import '!D164</f>
        <v>-2.6</v>
      </c>
      <c r="T164" s="34">
        <f>'Haver Import '!E164</f>
        <v>657.91099999999994</v>
      </c>
      <c r="U164" s="34">
        <f>'Haver Import '!G164</f>
        <v>990.03099999999995</v>
      </c>
      <c r="V164" s="34">
        <f>'Haver Import '!F164</f>
        <v>4721.8109999999997</v>
      </c>
      <c r="W164" s="35">
        <v>3.1</v>
      </c>
      <c r="X164" s="40">
        <v>0.96313339471817017</v>
      </c>
      <c r="Y164" s="37">
        <v>5.3802505135536194E-2</v>
      </c>
      <c r="Z164" s="60">
        <f>'US FoF clean'!AD225</f>
        <v>0.54131984528817445</v>
      </c>
      <c r="AA164" s="38">
        <v>4.9666666666666668</v>
      </c>
      <c r="AB164" s="37">
        <v>0.68352575024999995</v>
      </c>
      <c r="AC164" s="37">
        <v>0.343050002425</v>
      </c>
      <c r="AD164" s="37">
        <v>0.42997999999999997</v>
      </c>
      <c r="AE164" s="37">
        <v>0.16338750000000002</v>
      </c>
      <c r="AF164" s="65">
        <f>'PSR Vintage'!B179</f>
        <v>3.1</v>
      </c>
      <c r="AG164" s="2">
        <v>5.0253084234951499</v>
      </c>
    </row>
    <row r="165" spans="1:33" x14ac:dyDescent="0.25">
      <c r="A165" s="47" t="s">
        <v>182</v>
      </c>
      <c r="B165" s="48">
        <f>Raw!C170</f>
        <v>44306.936000000002</v>
      </c>
      <c r="C165" s="48">
        <f>Raw!D170</f>
        <v>7407.0609999999997</v>
      </c>
      <c r="D165" s="48">
        <f>Raw!E170</f>
        <v>9585.7000000000007</v>
      </c>
      <c r="E165" s="48">
        <f>Raw!F170</f>
        <v>7561.7</v>
      </c>
      <c r="F165" s="48">
        <f>100*Raw!G170</f>
        <v>4.5</v>
      </c>
      <c r="G165" s="48">
        <f>100*Raw!H170</f>
        <v>1.8000000000000003</v>
      </c>
      <c r="H165" s="48">
        <f>100*Raw!I170</f>
        <v>3.9</v>
      </c>
      <c r="I165" s="48">
        <f>Raw!J170</f>
        <v>120.2</v>
      </c>
      <c r="J165" s="48">
        <f>Raw!K170</f>
        <v>86.7</v>
      </c>
      <c r="K165" s="48">
        <f>Raw!L170</f>
        <v>10439</v>
      </c>
      <c r="L165" s="37">
        <v>81</v>
      </c>
      <c r="M165" s="31">
        <f>'Quarterly Population'!E172</f>
        <v>283565.5</v>
      </c>
      <c r="N165" s="31">
        <f>'Quarterly Population'!F172</f>
        <v>219126.5</v>
      </c>
      <c r="O165" s="31">
        <f>'Quarterly Population'!G172</f>
        <v>35180</v>
      </c>
      <c r="P165" s="53">
        <f>'Haver Import '!K165</f>
        <v>7.64</v>
      </c>
      <c r="Q165" s="34">
        <f>'Haver Import '!B165</f>
        <v>1.8</v>
      </c>
      <c r="R165" s="31">
        <f>'Haver Import '!C165</f>
        <v>0</v>
      </c>
      <c r="S165" s="31">
        <f>'Haver Import '!D165</f>
        <v>8.3000000000000007</v>
      </c>
      <c r="T165" s="34">
        <f>'Haver Import '!E165</f>
        <v>702.24699999999996</v>
      </c>
      <c r="U165" s="34">
        <f>'Haver Import '!G165</f>
        <v>1023.715</v>
      </c>
      <c r="V165" s="34">
        <f>'Haver Import '!F165</f>
        <v>4816.7839999999997</v>
      </c>
      <c r="W165" s="35">
        <v>2.3666666666666667</v>
      </c>
      <c r="X165" s="40">
        <v>0.96356326341629028</v>
      </c>
      <c r="Y165" s="37">
        <v>5.2571259438991547E-2</v>
      </c>
      <c r="Z165" s="60">
        <f>'US FoF clean'!AD226</f>
        <v>0.54708805709369579</v>
      </c>
      <c r="AA165" s="38">
        <v>4.4333333333333336</v>
      </c>
      <c r="AB165" s="37">
        <v>0.68792999980000002</v>
      </c>
      <c r="AC165" s="37">
        <v>0.34440000240000002</v>
      </c>
      <c r="AD165" s="37">
        <v>0.43107999999999996</v>
      </c>
      <c r="AE165" s="37">
        <v>0.16494</v>
      </c>
      <c r="AF165" s="65">
        <f>'PSR Vintage'!B180</f>
        <v>2.4</v>
      </c>
      <c r="AG165" s="2">
        <v>5.6064854254233198</v>
      </c>
    </row>
    <row r="166" spans="1:33" x14ac:dyDescent="0.25">
      <c r="A166" s="47" t="s">
        <v>183</v>
      </c>
      <c r="B166" s="48">
        <f>Raw!C171</f>
        <v>43720.56</v>
      </c>
      <c r="C166" s="48">
        <f>Raw!D171</f>
        <v>7452.991</v>
      </c>
      <c r="D166" s="48">
        <f>Raw!E171</f>
        <v>9672.6</v>
      </c>
      <c r="E166" s="48">
        <f>Raw!F171</f>
        <v>7682.1</v>
      </c>
      <c r="F166" s="48">
        <f>100*Raw!G171</f>
        <v>5</v>
      </c>
      <c r="G166" s="48">
        <f>100*Raw!H171</f>
        <v>-5.6</v>
      </c>
      <c r="H166" s="48">
        <f>100*Raw!I171</f>
        <v>4.2333333333333334</v>
      </c>
      <c r="I166" s="48">
        <f>Raw!J171</f>
        <v>155.19999999999999</v>
      </c>
      <c r="J166" s="48">
        <f>Raw!K171</f>
        <v>47.6</v>
      </c>
      <c r="K166" s="48">
        <f>Raw!L171</f>
        <v>10472.9</v>
      </c>
      <c r="L166" s="37">
        <v>58</v>
      </c>
      <c r="M166" s="31">
        <f>'Quarterly Population'!E173</f>
        <v>284267.25</v>
      </c>
      <c r="N166" s="31">
        <f>'Quarterly Population'!F173</f>
        <v>219780.75</v>
      </c>
      <c r="O166" s="31">
        <f>'Quarterly Population'!G173</f>
        <v>35235</v>
      </c>
      <c r="P166" s="53">
        <f>'Haver Import '!K166</f>
        <v>7.01</v>
      </c>
      <c r="Q166" s="34">
        <f>'Haver Import '!B166</f>
        <v>-5.6</v>
      </c>
      <c r="R166" s="31">
        <f>'Haver Import '!C166</f>
        <v>0</v>
      </c>
      <c r="S166" s="31">
        <f>'Haver Import '!D166</f>
        <v>11.8</v>
      </c>
      <c r="T166" s="34">
        <f>'Haver Import '!E166</f>
        <v>694.173</v>
      </c>
      <c r="U166" s="34">
        <f>'Haver Import '!G166</f>
        <v>1046.385</v>
      </c>
      <c r="V166" s="34">
        <f>'Haver Import '!F166</f>
        <v>4901.3599999999997</v>
      </c>
      <c r="W166" s="35">
        <v>2.7666666666666671</v>
      </c>
      <c r="X166" s="40">
        <v>0.9622575044631958</v>
      </c>
      <c r="Y166" s="37">
        <v>5.6097842752933502E-2</v>
      </c>
      <c r="Z166" s="60">
        <f>'US FoF clean'!AD227</f>
        <v>0.54589195651819089</v>
      </c>
      <c r="AA166" s="38">
        <v>5</v>
      </c>
      <c r="AB166" s="37">
        <v>0.68206600317499999</v>
      </c>
      <c r="AC166" s="37">
        <v>0.34172000255000001</v>
      </c>
      <c r="AD166" s="37">
        <v>0.4288825</v>
      </c>
      <c r="AE166" s="37">
        <v>0.16213249999999998</v>
      </c>
      <c r="AF166" s="65">
        <f>'PSR Vintage'!B181</f>
        <v>2.8</v>
      </c>
      <c r="AG166" s="2">
        <v>5.4560548418677897</v>
      </c>
    </row>
    <row r="167" spans="1:33" x14ac:dyDescent="0.25">
      <c r="A167" s="47" t="s">
        <v>184</v>
      </c>
      <c r="B167" s="48">
        <f>Raw!C172</f>
        <v>44942.364000000001</v>
      </c>
      <c r="C167" s="48">
        <f>Raw!D172</f>
        <v>7648.1490000000003</v>
      </c>
      <c r="D167" s="48">
        <f>Raw!E172</f>
        <v>9655.7000000000007</v>
      </c>
      <c r="E167" s="48">
        <f>Raw!F172</f>
        <v>7704.7</v>
      </c>
      <c r="F167" s="48">
        <f>100*Raw!G172</f>
        <v>4.5999999999999996</v>
      </c>
      <c r="G167" s="48">
        <f>100*Raw!H172</f>
        <v>0</v>
      </c>
      <c r="H167" s="48">
        <f>100*Raw!I172</f>
        <v>4.3999999999999995</v>
      </c>
      <c r="I167" s="48">
        <f>Raw!J172</f>
        <v>198.9</v>
      </c>
      <c r="J167" s="48">
        <f>Raw!K172</f>
        <v>-13.6</v>
      </c>
      <c r="K167" s="48">
        <f>Raw!L172</f>
        <v>10597.8</v>
      </c>
      <c r="L167" s="37">
        <v>60</v>
      </c>
      <c r="M167" s="31">
        <f>'Quarterly Population'!E174</f>
        <v>284969</v>
      </c>
      <c r="N167" s="31">
        <f>'Quarterly Population'!F174</f>
        <v>220435</v>
      </c>
      <c r="O167" s="31">
        <f>'Quarterly Population'!G174</f>
        <v>35290</v>
      </c>
      <c r="P167" s="53">
        <f>'Haver Import '!K167</f>
        <v>7.13</v>
      </c>
      <c r="Q167" s="34">
        <f>'Haver Import '!B167</f>
        <v>0</v>
      </c>
      <c r="R167" s="31">
        <f>'Haver Import '!C167</f>
        <v>3.8</v>
      </c>
      <c r="S167" s="31">
        <f>'Haver Import '!D167</f>
        <v>20</v>
      </c>
      <c r="T167" s="34">
        <f>'Haver Import '!E167</f>
        <v>709.029</v>
      </c>
      <c r="U167" s="34">
        <f>'Haver Import '!G167</f>
        <v>1055.443</v>
      </c>
      <c r="V167" s="34">
        <f>'Haver Import '!F167</f>
        <v>5062.2</v>
      </c>
      <c r="W167" s="35">
        <v>2.1333333333333333</v>
      </c>
      <c r="X167" s="40">
        <v>0.95858711004257202</v>
      </c>
      <c r="Y167" s="37">
        <v>6.2288787215948105E-2</v>
      </c>
      <c r="Z167" s="60">
        <f>'US FoF clean'!AD228</f>
        <v>0.54893188732171783</v>
      </c>
      <c r="AA167" s="38">
        <v>4.666666666666667</v>
      </c>
      <c r="AB167" s="37">
        <v>0.67620200655000007</v>
      </c>
      <c r="AC167" s="37">
        <v>0.33904000270000001</v>
      </c>
      <c r="AD167" s="37">
        <v>0.42668499999999993</v>
      </c>
      <c r="AE167" s="37">
        <v>0.15932500000000002</v>
      </c>
      <c r="AF167" s="65">
        <f>'PSR Vintage'!B182</f>
        <v>2.1</v>
      </c>
      <c r="AG167" s="2">
        <v>5.96620742249433</v>
      </c>
    </row>
    <row r="168" spans="1:33" x14ac:dyDescent="0.25">
      <c r="A168" s="47" t="s">
        <v>185</v>
      </c>
      <c r="B168" s="48">
        <f>Raw!C173</f>
        <v>43768.88</v>
      </c>
      <c r="C168" s="48">
        <f>Raw!D173</f>
        <v>7902.6450000000004</v>
      </c>
      <c r="D168" s="48">
        <f>Raw!E173</f>
        <v>9878.5</v>
      </c>
      <c r="E168" s="48">
        <f>Raw!F173</f>
        <v>7887.2</v>
      </c>
      <c r="F168" s="48">
        <f>100*Raw!G173</f>
        <v>6.5</v>
      </c>
      <c r="G168" s="48">
        <f>100*Raw!H173</f>
        <v>0</v>
      </c>
      <c r="H168" s="48">
        <f>100*Raw!I173</f>
        <v>4.833333333333333</v>
      </c>
      <c r="I168" s="48">
        <f>Raw!J173</f>
        <v>190.3</v>
      </c>
      <c r="J168" s="48">
        <f>Raw!K173</f>
        <v>-259.3</v>
      </c>
      <c r="K168" s="48">
        <f>Raw!L173</f>
        <v>10596.3</v>
      </c>
      <c r="L168" s="37">
        <v>56</v>
      </c>
      <c r="M168" s="31">
        <f>'Quarterly Population'!E175</f>
        <v>285633</v>
      </c>
      <c r="N168" s="31">
        <f>'Quarterly Population'!F175</f>
        <v>221067.25</v>
      </c>
      <c r="O168" s="31">
        <f>'Quarterly Population'!G175</f>
        <v>35348</v>
      </c>
      <c r="P168" s="53">
        <f>'Haver Import '!K168</f>
        <v>6.97</v>
      </c>
      <c r="Q168" s="34">
        <f>'Haver Import '!B168</f>
        <v>0</v>
      </c>
      <c r="R168" s="31">
        <f>'Haver Import '!C168</f>
        <v>3.8</v>
      </c>
      <c r="S168" s="31">
        <f>'Haver Import '!D168</f>
        <v>11.4</v>
      </c>
      <c r="T168" s="34">
        <f>'Haver Import '!E168</f>
        <v>705.03300000000002</v>
      </c>
      <c r="U168" s="34">
        <f>'Haver Import '!G168</f>
        <v>1085.0940000000001</v>
      </c>
      <c r="V168" s="34">
        <f>'Haver Import '!F168</f>
        <v>5210.5010000000002</v>
      </c>
      <c r="W168" s="35">
        <v>4.166666666666667</v>
      </c>
      <c r="X168" s="40">
        <v>0.95481526851654053</v>
      </c>
      <c r="Y168" s="37">
        <v>6.1273563653230667E-2</v>
      </c>
      <c r="Z168" s="60">
        <f>'US FoF clean'!AD229</f>
        <v>0.55707099950657335</v>
      </c>
      <c r="AA168" s="38">
        <v>6.4666666666666668</v>
      </c>
      <c r="AB168" s="37">
        <v>0.67033800992500003</v>
      </c>
      <c r="AC168" s="37">
        <v>0.33636000285000001</v>
      </c>
      <c r="AD168" s="37">
        <v>0.42448749999999996</v>
      </c>
      <c r="AE168" s="37">
        <v>0.1565175</v>
      </c>
      <c r="AF168" s="65">
        <f>'PSR Vintage'!B183</f>
        <v>4.2</v>
      </c>
      <c r="AG168" s="2">
        <v>6.2829970779944002</v>
      </c>
    </row>
    <row r="169" spans="1:33" x14ac:dyDescent="0.25">
      <c r="A169" s="47" t="s">
        <v>186</v>
      </c>
      <c r="B169" s="48">
        <f>Raw!C174</f>
        <v>45275.61</v>
      </c>
      <c r="C169" s="48">
        <f>Raw!D174</f>
        <v>8028.1459999999997</v>
      </c>
      <c r="D169" s="48">
        <f>Raw!E174</f>
        <v>9753.7000000000007</v>
      </c>
      <c r="E169" s="48">
        <f>Raw!F174</f>
        <v>7792.3</v>
      </c>
      <c r="F169" s="48">
        <f>100*Raw!G174</f>
        <v>4</v>
      </c>
      <c r="G169" s="48">
        <f>100*Raw!H174</f>
        <v>-7.1</v>
      </c>
      <c r="H169" s="48">
        <f>100*Raw!I174</f>
        <v>5.5</v>
      </c>
      <c r="I169" s="48">
        <f>Raw!J174</f>
        <v>218.6</v>
      </c>
      <c r="J169" s="48">
        <f>Raw!K174</f>
        <v>-194.7</v>
      </c>
      <c r="K169" s="48">
        <f>Raw!L174</f>
        <v>10660.3</v>
      </c>
      <c r="L169" s="37">
        <v>57</v>
      </c>
      <c r="M169" s="31">
        <f>'Quarterly Population'!E176</f>
        <v>286297</v>
      </c>
      <c r="N169" s="31">
        <f>'Quarterly Population'!F176</f>
        <v>221699.5</v>
      </c>
      <c r="O169" s="31">
        <f>'Quarterly Population'!G176</f>
        <v>35406</v>
      </c>
      <c r="P169" s="53">
        <f>'Haver Import '!K169</f>
        <v>6.78</v>
      </c>
      <c r="Q169" s="34">
        <f>'Haver Import '!B169</f>
        <v>-7.1</v>
      </c>
      <c r="R169" s="31">
        <f>'Haver Import '!C169</f>
        <v>3.8</v>
      </c>
      <c r="S169" s="31">
        <f>'Haver Import '!D169</f>
        <v>20</v>
      </c>
      <c r="T169" s="34">
        <f>'Haver Import '!E169</f>
        <v>735.09299999999996</v>
      </c>
      <c r="U169" s="34">
        <f>'Haver Import '!G169</f>
        <v>1116.9180000000001</v>
      </c>
      <c r="V169" s="34">
        <f>'Haver Import '!F169</f>
        <v>5324.9350000000004</v>
      </c>
      <c r="W169" s="35">
        <v>1.6333333333333335</v>
      </c>
      <c r="X169" s="40">
        <v>0.94950824975967407</v>
      </c>
      <c r="Y169" s="37">
        <v>5.3883109241724014E-2</v>
      </c>
      <c r="Z169" s="60">
        <f>'US FoF clean'!AD230</f>
        <v>0.55958598555663119</v>
      </c>
      <c r="AA169" s="38">
        <v>4</v>
      </c>
      <c r="AB169" s="37">
        <v>0.6644740133</v>
      </c>
      <c r="AC169" s="37">
        <v>0.333680003</v>
      </c>
      <c r="AD169" s="37">
        <v>0.42229</v>
      </c>
      <c r="AE169" s="37">
        <v>0.15371000000000001</v>
      </c>
      <c r="AF169" s="65">
        <f>'PSR Vintage'!B184</f>
        <v>1.6</v>
      </c>
      <c r="AG169" s="2">
        <v>5.3876483515125297</v>
      </c>
    </row>
    <row r="170" spans="1:33" x14ac:dyDescent="0.25">
      <c r="A170" s="47" t="s">
        <v>187</v>
      </c>
      <c r="B170" s="48">
        <f>Raw!C175</f>
        <v>45880.203999999998</v>
      </c>
      <c r="C170" s="48">
        <f>Raw!D175</f>
        <v>8160.0159999999996</v>
      </c>
      <c r="D170" s="48">
        <f>Raw!E175</f>
        <v>9973.5</v>
      </c>
      <c r="E170" s="48">
        <f>Raw!F175</f>
        <v>7982.7</v>
      </c>
      <c r="F170" s="48">
        <f>100*Raw!G175</f>
        <v>6</v>
      </c>
      <c r="G170" s="48">
        <f>100*Raw!H175</f>
        <v>-5.7</v>
      </c>
      <c r="H170" s="48">
        <f>100*Raw!I175</f>
        <v>5.7</v>
      </c>
      <c r="I170" s="48">
        <f>Raw!J175</f>
        <v>292.89999999999998</v>
      </c>
      <c r="J170" s="48">
        <f>Raw!K175</f>
        <v>-398.9</v>
      </c>
      <c r="K170" s="48">
        <f>Raw!L175</f>
        <v>10789</v>
      </c>
      <c r="L170" s="37">
        <v>80</v>
      </c>
      <c r="M170" s="31">
        <f>'Quarterly Population'!E177</f>
        <v>286961</v>
      </c>
      <c r="N170" s="31">
        <f>'Quarterly Population'!F177</f>
        <v>222331.75</v>
      </c>
      <c r="O170" s="31">
        <f>'Quarterly Population'!G177</f>
        <v>35464</v>
      </c>
      <c r="P170" s="53">
        <f>'Haver Import '!K170</f>
        <v>6.97</v>
      </c>
      <c r="Q170" s="34">
        <f>'Haver Import '!B170</f>
        <v>-5.7</v>
      </c>
      <c r="R170" s="31">
        <f>'Haver Import '!C170</f>
        <v>1.9</v>
      </c>
      <c r="S170" s="31">
        <f>'Haver Import '!D170</f>
        <v>18.2</v>
      </c>
      <c r="T170" s="34">
        <f>'Haver Import '!E170</f>
        <v>711.46799999999996</v>
      </c>
      <c r="U170" s="34">
        <f>'Haver Import '!G170</f>
        <v>1163.9669999999999</v>
      </c>
      <c r="V170" s="34">
        <f>'Haver Import '!F170</f>
        <v>5462.4070000000002</v>
      </c>
      <c r="W170" s="35">
        <v>3.9666666666666668</v>
      </c>
      <c r="X170" s="40">
        <v>0.94653916358947754</v>
      </c>
      <c r="Y170" s="37">
        <v>6.5425366163253784E-2</v>
      </c>
      <c r="Z170" s="60">
        <f>'US FoF clean'!AD231</f>
        <v>0.56867586029382278</v>
      </c>
      <c r="AA170" s="38">
        <v>5.9333333333333336</v>
      </c>
      <c r="AB170" s="37">
        <v>0.66422638440000004</v>
      </c>
      <c r="AC170" s="37">
        <v>0.32565537750000001</v>
      </c>
      <c r="AD170" s="37">
        <v>0.42262749999999999</v>
      </c>
      <c r="AE170" s="37">
        <v>0.152755</v>
      </c>
      <c r="AF170" s="65">
        <f>'PSR Vintage'!B185</f>
        <v>4</v>
      </c>
      <c r="AG170" s="2">
        <v>6.80171876971818</v>
      </c>
    </row>
    <row r="171" spans="1:33" x14ac:dyDescent="0.25">
      <c r="A171" s="47" t="s">
        <v>188</v>
      </c>
      <c r="B171" s="48">
        <f>Raw!C176</f>
        <v>45145.663</v>
      </c>
      <c r="C171" s="48">
        <f>Raw!D176</f>
        <v>8348.5259999999998</v>
      </c>
      <c r="D171" s="48">
        <f>Raw!E176</f>
        <v>10041.1</v>
      </c>
      <c r="E171" s="48">
        <f>Raw!F176</f>
        <v>8097.9</v>
      </c>
      <c r="F171" s="48">
        <f>100*Raw!G176</f>
        <v>6.2</v>
      </c>
      <c r="G171" s="48">
        <f>100*Raw!H176</f>
        <v>0</v>
      </c>
      <c r="H171" s="48">
        <f>100*Raw!I176</f>
        <v>5.833333333333333</v>
      </c>
      <c r="I171" s="48">
        <f>Raw!J176</f>
        <v>305.3</v>
      </c>
      <c r="J171" s="48">
        <f>Raw!K176</f>
        <v>-449.1</v>
      </c>
      <c r="K171" s="48">
        <f>Raw!L176</f>
        <v>10893.2</v>
      </c>
      <c r="L171" s="37">
        <v>88</v>
      </c>
      <c r="M171" s="31">
        <f>'Quarterly Population'!E178</f>
        <v>287625</v>
      </c>
      <c r="N171" s="31">
        <f>'Quarterly Population'!F178</f>
        <v>222964</v>
      </c>
      <c r="O171" s="31">
        <f>'Quarterly Population'!G178</f>
        <v>35522</v>
      </c>
      <c r="P171" s="53">
        <f>'Haver Import '!K171</f>
        <v>6.82</v>
      </c>
      <c r="Q171" s="34">
        <f>'Haver Import '!B171</f>
        <v>0</v>
      </c>
      <c r="R171" s="31">
        <f>'Haver Import '!C171</f>
        <v>1.9</v>
      </c>
      <c r="S171" s="31">
        <f>'Haver Import '!D171</f>
        <v>8.6</v>
      </c>
      <c r="T171" s="34">
        <f>'Haver Import '!E171</f>
        <v>729.21600000000001</v>
      </c>
      <c r="U171" s="34">
        <f>'Haver Import '!G171</f>
        <v>1178.289</v>
      </c>
      <c r="V171" s="34">
        <f>'Haver Import '!F171</f>
        <v>5639.1279999999997</v>
      </c>
      <c r="W171" s="35">
        <v>4</v>
      </c>
      <c r="X171" s="40">
        <v>0.94452857971191406</v>
      </c>
      <c r="Y171" s="37">
        <v>6.0679618269205093E-2</v>
      </c>
      <c r="Z171" s="60">
        <f>'US FoF clean'!AD232</f>
        <v>0.56727777769896348</v>
      </c>
      <c r="AA171" s="38">
        <v>6.2333333333333334</v>
      </c>
      <c r="AB171" s="37">
        <v>0.66397875550000007</v>
      </c>
      <c r="AC171" s="37">
        <v>0.31763075200000002</v>
      </c>
      <c r="AD171" s="37">
        <v>0.42296499999999992</v>
      </c>
      <c r="AE171" s="37">
        <v>0.15179999999999999</v>
      </c>
      <c r="AF171" s="65">
        <f>'PSR Vintage'!B186</f>
        <v>4</v>
      </c>
      <c r="AG171" s="2">
        <v>4.9434816869317197</v>
      </c>
    </row>
    <row r="172" spans="1:33" x14ac:dyDescent="0.25">
      <c r="A172" s="47" t="s">
        <v>189</v>
      </c>
      <c r="B172" s="48">
        <f>Raw!C177</f>
        <v>43868.447999999997</v>
      </c>
      <c r="C172" s="48">
        <f>Raw!D177</f>
        <v>8564.0110000000004</v>
      </c>
      <c r="D172" s="48">
        <f>Raw!E177</f>
        <v>10032.299999999999</v>
      </c>
      <c r="E172" s="48">
        <f>Raw!F177</f>
        <v>8130.3</v>
      </c>
      <c r="F172" s="48">
        <f>100*Raw!G177</f>
        <v>5.6</v>
      </c>
      <c r="G172" s="48">
        <f>100*Raw!H177</f>
        <v>5.6</v>
      </c>
      <c r="H172" s="48">
        <f>100*Raw!I177</f>
        <v>5.7333333333333334</v>
      </c>
      <c r="I172" s="48">
        <f>Raw!J177</f>
        <v>324.7</v>
      </c>
      <c r="J172" s="48">
        <f>Raw!K177</f>
        <v>-461.4</v>
      </c>
      <c r="K172" s="48">
        <f>Raw!L177</f>
        <v>10992.1</v>
      </c>
      <c r="L172" s="37">
        <v>73</v>
      </c>
      <c r="M172" s="31">
        <f>'Quarterly Population'!E179</f>
        <v>288245.75</v>
      </c>
      <c r="N172" s="31">
        <f>'Quarterly Population'!F179</f>
        <v>223549.75</v>
      </c>
      <c r="O172" s="31">
        <f>'Quarterly Population'!G179</f>
        <v>35607.5</v>
      </c>
      <c r="P172" s="53">
        <f>'Haver Import '!K172</f>
        <v>6.29</v>
      </c>
      <c r="Q172" s="34">
        <f>'Haver Import '!B172</f>
        <v>5.6</v>
      </c>
      <c r="R172" s="31">
        <f>'Haver Import '!C172</f>
        <v>3.9</v>
      </c>
      <c r="S172" s="31">
        <f>'Haver Import '!D172</f>
        <v>14.7</v>
      </c>
      <c r="T172" s="34">
        <f>'Haver Import '!E172</f>
        <v>741.40200000000004</v>
      </c>
      <c r="U172" s="34">
        <f>'Haver Import '!G172</f>
        <v>1199.42</v>
      </c>
      <c r="V172" s="34">
        <f>'Haver Import '!F172</f>
        <v>5833.6189999999997</v>
      </c>
      <c r="W172" s="35">
        <v>3.0666666666666664</v>
      </c>
      <c r="X172" s="40">
        <v>0.94124507904052734</v>
      </c>
      <c r="Y172" s="37">
        <v>6.9755725562572479E-2</v>
      </c>
      <c r="Z172" s="60">
        <f>'US FoF clean'!AD233</f>
        <v>0.55763480611263783</v>
      </c>
      <c r="AA172" s="38">
        <v>5.5333333333333332</v>
      </c>
      <c r="AB172" s="37">
        <v>0.6637311266</v>
      </c>
      <c r="AC172" s="37">
        <v>0.30960612649999997</v>
      </c>
      <c r="AD172" s="37">
        <v>0.42330249999999991</v>
      </c>
      <c r="AE172" s="37">
        <v>0.15084500000000001</v>
      </c>
      <c r="AF172" s="65">
        <f>'PSR Vintage'!B187</f>
        <v>3.1</v>
      </c>
      <c r="AG172" s="2">
        <v>5.9983361842989904</v>
      </c>
    </row>
    <row r="173" spans="1:33" x14ac:dyDescent="0.25">
      <c r="A173" s="47" t="s">
        <v>190</v>
      </c>
      <c r="B173" s="48">
        <f>Raw!C178</f>
        <v>45003.839999999997</v>
      </c>
      <c r="C173" s="48">
        <f>Raw!D178</f>
        <v>8811.6090000000004</v>
      </c>
      <c r="D173" s="48">
        <f>Raw!E178</f>
        <v>10091.9</v>
      </c>
      <c r="E173" s="48">
        <f>Raw!F178</f>
        <v>8216.4</v>
      </c>
      <c r="F173" s="48">
        <f>100*Raw!G178</f>
        <v>5.6</v>
      </c>
      <c r="G173" s="48">
        <f>100*Raw!H178</f>
        <v>5.6</v>
      </c>
      <c r="H173" s="48">
        <f>100*Raw!I178</f>
        <v>5.8666666666666671</v>
      </c>
      <c r="I173" s="48">
        <f>Raw!J178</f>
        <v>382.1</v>
      </c>
      <c r="J173" s="48">
        <f>Raw!K178</f>
        <v>-508</v>
      </c>
      <c r="K173" s="48">
        <f>Raw!L178</f>
        <v>11071.5</v>
      </c>
      <c r="L173" s="37">
        <v>73</v>
      </c>
      <c r="M173" s="31">
        <f>'Quarterly Population'!E180</f>
        <v>288866.5</v>
      </c>
      <c r="N173" s="31">
        <f>'Quarterly Population'!F180</f>
        <v>224135.5</v>
      </c>
      <c r="O173" s="31">
        <f>'Quarterly Population'!G180</f>
        <v>35693</v>
      </c>
      <c r="P173" s="53">
        <f>'Haver Import '!K173</f>
        <v>6.07</v>
      </c>
      <c r="Q173" s="34">
        <f>'Haver Import '!B173</f>
        <v>5.6</v>
      </c>
      <c r="R173" s="31">
        <f>'Haver Import '!C173</f>
        <v>10</v>
      </c>
      <c r="S173" s="31">
        <f>'Haver Import '!D173</f>
        <v>15.2</v>
      </c>
      <c r="T173" s="34">
        <f>'Haver Import '!E173</f>
        <v>772.12300000000005</v>
      </c>
      <c r="U173" s="34">
        <f>'Haver Import '!G173</f>
        <v>1219.3009999999999</v>
      </c>
      <c r="V173" s="34">
        <f>'Haver Import '!F173</f>
        <v>6031.1270000000004</v>
      </c>
      <c r="W173" s="35">
        <v>3.0333333333333332</v>
      </c>
      <c r="X173" s="40">
        <v>0.9309118390083313</v>
      </c>
      <c r="Y173" s="37">
        <v>7.415897399187088E-2</v>
      </c>
      <c r="Z173" s="60">
        <f>'US FoF clean'!AD234</f>
        <v>0.5538782386774479</v>
      </c>
      <c r="AA173" s="38">
        <v>5.6333333333333329</v>
      </c>
      <c r="AB173" s="37">
        <v>0.66348349770000004</v>
      </c>
      <c r="AC173" s="37">
        <v>0.30158150099999997</v>
      </c>
      <c r="AD173" s="37">
        <v>0.42363999999999996</v>
      </c>
      <c r="AE173" s="37">
        <v>0.14989</v>
      </c>
      <c r="AF173" s="65">
        <f>'PSR Vintage'!B188</f>
        <v>3</v>
      </c>
      <c r="AG173" s="2">
        <v>6.4594746748971996</v>
      </c>
    </row>
    <row r="174" spans="1:33" x14ac:dyDescent="0.25">
      <c r="A174" s="47" t="s">
        <v>191</v>
      </c>
      <c r="B174" s="48">
        <f>Raw!C179</f>
        <v>45200.470999999998</v>
      </c>
      <c r="C174" s="48">
        <f>Raw!D179</f>
        <v>8998.2090000000007</v>
      </c>
      <c r="D174" s="48">
        <f>Raw!E179</f>
        <v>10115.6</v>
      </c>
      <c r="E174" s="48">
        <f>Raw!F179</f>
        <v>8293.7999999999993</v>
      </c>
      <c r="F174" s="48">
        <f>100*Raw!G179</f>
        <v>5.5</v>
      </c>
      <c r="G174" s="48">
        <f>100*Raw!H179</f>
        <v>5.3</v>
      </c>
      <c r="H174" s="48">
        <f>100*Raw!I179</f>
        <v>5.8666666666666671</v>
      </c>
      <c r="I174" s="48">
        <f>Raw!J179</f>
        <v>353.4</v>
      </c>
      <c r="J174" s="48">
        <f>Raw!K179</f>
        <v>-553.9</v>
      </c>
      <c r="K174" s="48">
        <f>Raw!L179</f>
        <v>11183.5</v>
      </c>
      <c r="L174" s="37">
        <v>70</v>
      </c>
      <c r="M174" s="31">
        <f>'Quarterly Population'!E181</f>
        <v>289487.25</v>
      </c>
      <c r="N174" s="31">
        <f>'Quarterly Population'!F181</f>
        <v>224721.25</v>
      </c>
      <c r="O174" s="31">
        <f>'Quarterly Population'!G181</f>
        <v>35778.5</v>
      </c>
      <c r="P174" s="53">
        <f>'Haver Import '!K174</f>
        <v>5.84</v>
      </c>
      <c r="Q174" s="34">
        <f>'Haver Import '!B174</f>
        <v>5.3</v>
      </c>
      <c r="R174" s="31">
        <f>'Haver Import '!C174</f>
        <v>11.1</v>
      </c>
      <c r="S174" s="31">
        <f>'Haver Import '!D174</f>
        <v>16.2</v>
      </c>
      <c r="T174" s="34">
        <f>'Haver Import '!E174</f>
        <v>750.64400000000001</v>
      </c>
      <c r="U174" s="34">
        <f>'Haver Import '!G174</f>
        <v>1237.184</v>
      </c>
      <c r="V174" s="34">
        <f>'Haver Import '!F174</f>
        <v>6205.3320000000003</v>
      </c>
      <c r="W174" s="35">
        <v>3.0666666666666664</v>
      </c>
      <c r="X174" s="40">
        <v>0.91888272762298584</v>
      </c>
      <c r="Y174" s="37">
        <v>6.699313223361969E-2</v>
      </c>
      <c r="Z174" s="60">
        <f>'US FoF clean'!AD235</f>
        <v>0.55303986958312623</v>
      </c>
      <c r="AA174" s="38">
        <v>5.4666666666666668</v>
      </c>
      <c r="AB174" s="37">
        <v>0.66400944932499995</v>
      </c>
      <c r="AC174" s="37">
        <v>0.30657112479999998</v>
      </c>
      <c r="AD174" s="37">
        <v>0.42463499999999998</v>
      </c>
      <c r="AE174" s="37">
        <v>0.15045249999999999</v>
      </c>
      <c r="AF174" s="65">
        <f>'PSR Vintage'!B189</f>
        <v>3.1</v>
      </c>
      <c r="AG174" s="2">
        <v>6.6341586871706797</v>
      </c>
    </row>
    <row r="175" spans="1:33" x14ac:dyDescent="0.25">
      <c r="A175" s="47" t="s">
        <v>192</v>
      </c>
      <c r="B175" s="48">
        <f>Raw!C180</f>
        <v>46987.752</v>
      </c>
      <c r="C175" s="48">
        <f>Raw!D180</f>
        <v>9389.35</v>
      </c>
      <c r="D175" s="48">
        <f>Raw!E180</f>
        <v>10238.9</v>
      </c>
      <c r="E175" s="48">
        <f>Raw!F180</f>
        <v>8397</v>
      </c>
      <c r="F175" s="48">
        <f>100*Raw!G180</f>
        <v>5.6</v>
      </c>
      <c r="G175" s="48">
        <f>100*Raw!H180</f>
        <v>3.7000000000000006</v>
      </c>
      <c r="H175" s="48">
        <f>100*Raw!I180</f>
        <v>6.1333333333333329</v>
      </c>
      <c r="I175" s="48">
        <f>Raw!J180</f>
        <v>392.8</v>
      </c>
      <c r="J175" s="48">
        <f>Raw!K180</f>
        <v>-586.9</v>
      </c>
      <c r="K175" s="48">
        <f>Raw!L180</f>
        <v>11312.9</v>
      </c>
      <c r="L175" s="37">
        <v>86</v>
      </c>
      <c r="M175" s="31">
        <f>'Quarterly Population'!E182</f>
        <v>290108</v>
      </c>
      <c r="N175" s="31">
        <f>'Quarterly Population'!F182</f>
        <v>225307</v>
      </c>
      <c r="O175" s="31">
        <f>'Quarterly Population'!G182</f>
        <v>35864</v>
      </c>
      <c r="P175" s="53">
        <f>'Haver Import '!K175</f>
        <v>5.51</v>
      </c>
      <c r="Q175" s="34">
        <f>'Haver Import '!B175</f>
        <v>3.7</v>
      </c>
      <c r="R175" s="31">
        <f>'Haver Import '!C175</f>
        <v>5.7</v>
      </c>
      <c r="S175" s="31">
        <f>'Haver Import '!D175</f>
        <v>9.6999999999999993</v>
      </c>
      <c r="T175" s="34">
        <f>'Haver Import '!E175</f>
        <v>759.33500000000004</v>
      </c>
      <c r="U175" s="34">
        <f>'Haver Import '!G175</f>
        <v>1245.7820000000002</v>
      </c>
      <c r="V175" s="34">
        <f>'Haver Import '!F175</f>
        <v>6464.2619999999997</v>
      </c>
      <c r="W175" s="35">
        <v>3.4666666666666668</v>
      </c>
      <c r="X175" s="40">
        <v>0.9125373363494873</v>
      </c>
      <c r="Y175" s="37">
        <v>7.6327137649059296E-2</v>
      </c>
      <c r="Z175" s="60">
        <f>'US FoF clean'!AD236</f>
        <v>0.54486668393081839</v>
      </c>
      <c r="AA175" s="38">
        <v>5.5666666666666664</v>
      </c>
      <c r="AB175" s="37">
        <v>0.66453540094999997</v>
      </c>
      <c r="AC175" s="37">
        <v>0.31156074859999999</v>
      </c>
      <c r="AD175" s="37">
        <v>0.42563000000000001</v>
      </c>
      <c r="AE175" s="37">
        <v>0.15101500000000001</v>
      </c>
      <c r="AF175" s="65">
        <f>'PSR Vintage'!B190</f>
        <v>3.5</v>
      </c>
      <c r="AG175" s="2">
        <v>5.7064344417449604</v>
      </c>
    </row>
    <row r="176" spans="1:33" x14ac:dyDescent="0.25">
      <c r="A176" s="47" t="s">
        <v>193</v>
      </c>
      <c r="B176" s="48">
        <f>Raw!C181</f>
        <v>48044.55</v>
      </c>
      <c r="C176" s="48">
        <f>Raw!D181</f>
        <v>9648.9850000000006</v>
      </c>
      <c r="D176" s="48">
        <f>Raw!E181</f>
        <v>10411.9</v>
      </c>
      <c r="E176" s="48">
        <f>Raw!F181</f>
        <v>8591.6</v>
      </c>
      <c r="F176" s="48">
        <f>100*Raw!G181</f>
        <v>5.8</v>
      </c>
      <c r="G176" s="48">
        <f>100*Raw!H181</f>
        <v>14.499999999999998</v>
      </c>
      <c r="H176" s="48">
        <f>100*Raw!I181</f>
        <v>6.1333333333333329</v>
      </c>
      <c r="I176" s="48">
        <f>Raw!J181</f>
        <v>400.3</v>
      </c>
      <c r="J176" s="48">
        <f>Raw!K181</f>
        <v>-641.20000000000005</v>
      </c>
      <c r="K176" s="48">
        <f>Raw!L181</f>
        <v>11567.3</v>
      </c>
      <c r="L176" s="37">
        <v>86</v>
      </c>
      <c r="M176" s="31">
        <f>'Quarterly Population'!E183</f>
        <v>290782.25</v>
      </c>
      <c r="N176" s="31">
        <f>'Quarterly Population'!F183</f>
        <v>225952.5</v>
      </c>
      <c r="O176" s="31">
        <f>'Quarterly Population'!G183</f>
        <v>35948.75</v>
      </c>
      <c r="P176" s="53">
        <f>'Haver Import '!K176</f>
        <v>6.06</v>
      </c>
      <c r="Q176" s="34">
        <f>'Haver Import '!B176</f>
        <v>14.5</v>
      </c>
      <c r="R176" s="31">
        <f>'Haver Import '!C176</f>
        <v>1.9</v>
      </c>
      <c r="S176" s="31">
        <f>'Haver Import '!D176</f>
        <v>0</v>
      </c>
      <c r="T176" s="34">
        <f>'Haver Import '!E176</f>
        <v>764.70299999999997</v>
      </c>
      <c r="U176" s="34">
        <f>'Haver Import '!G176</f>
        <v>1271.5230000000001</v>
      </c>
      <c r="V176" s="34">
        <f>'Haver Import '!F176</f>
        <v>6708.6350000000002</v>
      </c>
      <c r="W176" s="35">
        <v>3.6333333333333333</v>
      </c>
      <c r="X176" s="40">
        <v>0.91188091039657593</v>
      </c>
      <c r="Y176" s="37">
        <v>7.6866008341312408E-2</v>
      </c>
      <c r="Z176" s="60">
        <f>'US FoF clean'!AD237</f>
        <v>0.54125615717653441</v>
      </c>
      <c r="AA176" s="38">
        <v>5.833333333333333</v>
      </c>
      <c r="AB176" s="37">
        <v>0.66506135257499999</v>
      </c>
      <c r="AC176" s="37">
        <v>0.3165503724</v>
      </c>
      <c r="AD176" s="37">
        <v>0.42662500000000003</v>
      </c>
      <c r="AE176" s="37">
        <v>0.1515775</v>
      </c>
      <c r="AF176" s="65">
        <f>'PSR Vintage'!B191</f>
        <v>3.6</v>
      </c>
      <c r="AG176" s="2">
        <v>5.9652369678583197</v>
      </c>
    </row>
    <row r="177" spans="1:33" x14ac:dyDescent="0.25">
      <c r="A177" s="47" t="s">
        <v>194</v>
      </c>
      <c r="B177" s="48">
        <f>Raw!C182</f>
        <v>50239.665999999997</v>
      </c>
      <c r="C177" s="48">
        <f>Raw!D182</f>
        <v>9902.7549999999992</v>
      </c>
      <c r="D177" s="48">
        <f>Raw!E182</f>
        <v>10439.299999999999</v>
      </c>
      <c r="E177" s="48">
        <f>Raw!F182</f>
        <v>8653.7000000000007</v>
      </c>
      <c r="F177" s="48">
        <f>100*Raw!G182</f>
        <v>5.4</v>
      </c>
      <c r="G177" s="48">
        <f>100*Raw!H182</f>
        <v>14.3</v>
      </c>
      <c r="H177" s="48">
        <f>100*Raw!I182</f>
        <v>5.833333333333333</v>
      </c>
      <c r="I177" s="48">
        <f>Raw!J182</f>
        <v>399.5</v>
      </c>
      <c r="J177" s="48">
        <f>Raw!K182</f>
        <v>-559.4</v>
      </c>
      <c r="K177" s="48">
        <f>Raw!L182</f>
        <v>11769.3</v>
      </c>
      <c r="L177" s="37">
        <v>93</v>
      </c>
      <c r="M177" s="31">
        <f>'Quarterly Population'!E184</f>
        <v>291456.5</v>
      </c>
      <c r="N177" s="31">
        <f>'Quarterly Population'!F184</f>
        <v>226598</v>
      </c>
      <c r="O177" s="31">
        <f>'Quarterly Population'!G184</f>
        <v>36033.5</v>
      </c>
      <c r="P177" s="53">
        <f>'Haver Import '!K177</f>
        <v>5.92</v>
      </c>
      <c r="Q177" s="34">
        <f>'Haver Import '!B177</f>
        <v>14.3</v>
      </c>
      <c r="R177" s="31">
        <f>'Haver Import '!C177</f>
        <v>0</v>
      </c>
      <c r="S177" s="31">
        <f>'Haver Import '!D177</f>
        <v>2.9</v>
      </c>
      <c r="T177" s="34">
        <f>'Haver Import '!E177</f>
        <v>790.38800000000003</v>
      </c>
      <c r="U177" s="34">
        <f>'Haver Import '!G177</f>
        <v>1303.4099999999999</v>
      </c>
      <c r="V177" s="34">
        <f>'Haver Import '!F177</f>
        <v>6915.9089999999997</v>
      </c>
      <c r="W177" s="35">
        <v>3.6333333333333333</v>
      </c>
      <c r="X177" s="40">
        <v>0.91337680816650391</v>
      </c>
      <c r="Y177" s="37">
        <v>7.4441075325012207E-2</v>
      </c>
      <c r="Z177" s="60">
        <f>'US FoF clean'!AD238</f>
        <v>0.54260951091172538</v>
      </c>
      <c r="AA177" s="38">
        <v>5.3666666666666671</v>
      </c>
      <c r="AB177" s="37">
        <v>0.66558730420000001</v>
      </c>
      <c r="AC177" s="37">
        <v>0.32153999620000001</v>
      </c>
      <c r="AD177" s="37">
        <v>0.42762</v>
      </c>
      <c r="AE177" s="37">
        <v>0.15214</v>
      </c>
      <c r="AF177" s="65">
        <f>'PSR Vintage'!B192</f>
        <v>3.6</v>
      </c>
      <c r="AG177" s="2">
        <v>5.1412791595150802</v>
      </c>
    </row>
    <row r="178" spans="1:33" x14ac:dyDescent="0.25">
      <c r="A178" s="47" t="s">
        <v>195</v>
      </c>
      <c r="B178" s="48">
        <f>Raw!C183</f>
        <v>52484.606</v>
      </c>
      <c r="C178" s="48">
        <f>Raw!D183</f>
        <v>10107.439</v>
      </c>
      <c r="D178" s="48">
        <f>Raw!E183</f>
        <v>10487.4</v>
      </c>
      <c r="E178" s="48">
        <f>Raw!F183</f>
        <v>8765.7000000000007</v>
      </c>
      <c r="F178" s="48">
        <f>100*Raw!G183</f>
        <v>5</v>
      </c>
      <c r="G178" s="48">
        <f>100*Raw!H183</f>
        <v>11.3</v>
      </c>
      <c r="H178" s="48">
        <f>100*Raw!I183</f>
        <v>5.7</v>
      </c>
      <c r="I178" s="48">
        <f>Raw!J183</f>
        <v>458.3</v>
      </c>
      <c r="J178" s="48">
        <f>Raw!K183</f>
        <v>-601.4</v>
      </c>
      <c r="K178" s="48">
        <f>Raw!L183</f>
        <v>11920.2</v>
      </c>
      <c r="L178" s="37">
        <v>97</v>
      </c>
      <c r="M178" s="31">
        <f>'Quarterly Population'!E185</f>
        <v>292130.75</v>
      </c>
      <c r="N178" s="31">
        <f>'Quarterly Population'!F185</f>
        <v>227243.5</v>
      </c>
      <c r="O178" s="31">
        <f>'Quarterly Population'!G185</f>
        <v>36118.25</v>
      </c>
      <c r="P178" s="53">
        <f>'Haver Import '!K178</f>
        <v>5.61</v>
      </c>
      <c r="Q178" s="34">
        <f>'Haver Import '!B178</f>
        <v>11.3</v>
      </c>
      <c r="R178" s="31">
        <f>'Haver Import '!C178</f>
        <v>-1.9</v>
      </c>
      <c r="S178" s="31">
        <f>'Haver Import '!D178</f>
        <v>6.3</v>
      </c>
      <c r="T178" s="34">
        <f>'Haver Import '!E178</f>
        <v>768.59299999999996</v>
      </c>
      <c r="U178" s="34">
        <f>'Haver Import '!G178</f>
        <v>1327.0700000000002</v>
      </c>
      <c r="V178" s="34">
        <f>'Haver Import '!F178</f>
        <v>7091.0069999999996</v>
      </c>
      <c r="W178" s="35">
        <v>3.2333333333333329</v>
      </c>
      <c r="X178" s="40">
        <v>0.91733354330062866</v>
      </c>
      <c r="Y178" s="37">
        <v>6.5519876778125763E-2</v>
      </c>
      <c r="Z178" s="60">
        <f>'US FoF clean'!AD239</f>
        <v>0.53015220546249642</v>
      </c>
      <c r="AA178" s="38">
        <v>4.9666666666666668</v>
      </c>
      <c r="AB178" s="37">
        <v>0.66761498144999998</v>
      </c>
      <c r="AC178" s="37">
        <v>0.31984495267500002</v>
      </c>
      <c r="AD178" s="37">
        <v>0.4298225</v>
      </c>
      <c r="AE178" s="37">
        <v>0.15494749999999999</v>
      </c>
      <c r="AF178" s="65">
        <f>'PSR Vintage'!B193</f>
        <v>3.2</v>
      </c>
      <c r="AG178" s="2">
        <v>5.4715379436455098</v>
      </c>
    </row>
    <row r="179" spans="1:33" x14ac:dyDescent="0.25">
      <c r="A179" s="47" t="s">
        <v>196</v>
      </c>
      <c r="B179" s="48">
        <f>Raw!C184</f>
        <v>53634.142</v>
      </c>
      <c r="C179" s="48">
        <f>Raw!D184</f>
        <v>10423.638000000001</v>
      </c>
      <c r="D179" s="48">
        <f>Raw!E184</f>
        <v>10607.6</v>
      </c>
      <c r="E179" s="48">
        <f>Raw!F184</f>
        <v>8926.9</v>
      </c>
      <c r="F179" s="48">
        <f>100*Raw!G184</f>
        <v>5.5</v>
      </c>
      <c r="G179" s="48">
        <f>100*Raw!H184</f>
        <v>17</v>
      </c>
      <c r="H179" s="48">
        <f>100*Raw!I184</f>
        <v>5.5999999999999988</v>
      </c>
      <c r="I179" s="48">
        <f>Raw!J184</f>
        <v>439.7</v>
      </c>
      <c r="J179" s="48">
        <f>Raw!K184</f>
        <v>-562.6</v>
      </c>
      <c r="K179" s="48">
        <f>Raw!L184</f>
        <v>12109</v>
      </c>
      <c r="L179" s="37">
        <v>97</v>
      </c>
      <c r="M179" s="31">
        <f>'Quarterly Population'!E186</f>
        <v>292805</v>
      </c>
      <c r="N179" s="31">
        <f>'Quarterly Population'!F186</f>
        <v>227889</v>
      </c>
      <c r="O179" s="31">
        <f>'Quarterly Population'!G186</f>
        <v>36203</v>
      </c>
      <c r="P179" s="53">
        <f>'Haver Import '!K179</f>
        <v>6.13</v>
      </c>
      <c r="Q179" s="34">
        <f>'Haver Import '!B179</f>
        <v>17</v>
      </c>
      <c r="R179" s="31">
        <f>'Haver Import '!C179</f>
        <v>-7.8</v>
      </c>
      <c r="S179" s="31">
        <f>'Haver Import '!D179</f>
        <v>3.3</v>
      </c>
      <c r="T179" s="34">
        <f>'Haver Import '!E179</f>
        <v>774.31200000000001</v>
      </c>
      <c r="U179" s="34">
        <f>'Haver Import '!G179</f>
        <v>1332.5</v>
      </c>
      <c r="V179" s="34">
        <f>'Haver Import '!F179</f>
        <v>7361.4120000000003</v>
      </c>
      <c r="W179" s="35">
        <v>3.7666666666666671</v>
      </c>
      <c r="X179" s="40">
        <v>0.92962700128555298</v>
      </c>
      <c r="Y179" s="37">
        <v>7.8076235949993134E-2</v>
      </c>
      <c r="Z179" s="60">
        <f>'US FoF clean'!AD240</f>
        <v>0.51256593164463549</v>
      </c>
      <c r="AA179" s="38">
        <v>5.4666666666666668</v>
      </c>
      <c r="AB179" s="37">
        <v>0.66964265869999995</v>
      </c>
      <c r="AC179" s="37">
        <v>0.31814990914999997</v>
      </c>
      <c r="AD179" s="37">
        <v>0.43202499999999999</v>
      </c>
      <c r="AE179" s="37">
        <v>0.15775500000000001</v>
      </c>
      <c r="AF179" s="65">
        <f>'PSR Vintage'!B194</f>
        <v>3.6</v>
      </c>
      <c r="AG179" s="2">
        <v>4.52847600637305</v>
      </c>
    </row>
    <row r="180" spans="1:33" x14ac:dyDescent="0.25">
      <c r="A180" s="47" t="s">
        <v>197</v>
      </c>
      <c r="B180" s="48">
        <f>Raw!C185</f>
        <v>54693.752</v>
      </c>
      <c r="C180" s="48">
        <f>Raw!D185</f>
        <v>10699.423000000001</v>
      </c>
      <c r="D180" s="48">
        <f>Raw!E185</f>
        <v>10676.9</v>
      </c>
      <c r="E180" s="48">
        <f>Raw!F185</f>
        <v>9030.4</v>
      </c>
      <c r="F180" s="48">
        <f>100*Raw!G185</f>
        <v>5</v>
      </c>
      <c r="G180" s="48">
        <f>100*Raw!H185</f>
        <v>9.1</v>
      </c>
      <c r="H180" s="48">
        <f>100*Raw!I185</f>
        <v>5.4333333333333336</v>
      </c>
      <c r="I180" s="48">
        <f>Raw!J185</f>
        <v>470.5</v>
      </c>
      <c r="J180" s="48">
        <f>Raw!K185</f>
        <v>-520.6</v>
      </c>
      <c r="K180" s="48">
        <f>Raw!L185</f>
        <v>12303.3</v>
      </c>
      <c r="L180" s="37">
        <v>99</v>
      </c>
      <c r="M180" s="31">
        <f>'Quarterly Population'!E187</f>
        <v>293483</v>
      </c>
      <c r="N180" s="31">
        <f>'Quarterly Population'!F187</f>
        <v>228552</v>
      </c>
      <c r="O180" s="31">
        <f>'Quarterly Population'!G187</f>
        <v>36314.75</v>
      </c>
      <c r="P180" s="53">
        <f>'Haver Import '!K180</f>
        <v>5.89</v>
      </c>
      <c r="Q180" s="34">
        <f>'Haver Import '!B180</f>
        <v>9.1</v>
      </c>
      <c r="R180" s="31">
        <f>'Haver Import '!C180</f>
        <v>-5.8</v>
      </c>
      <c r="S180" s="31">
        <f>'Haver Import '!D180</f>
        <v>0</v>
      </c>
      <c r="T180" s="34">
        <f>'Haver Import '!E180</f>
        <v>792.72400000000005</v>
      </c>
      <c r="U180" s="34">
        <f>'Haver Import '!G180</f>
        <v>1349.9290000000001</v>
      </c>
      <c r="V180" s="34">
        <f>'Haver Import '!F180</f>
        <v>7606.6279999999997</v>
      </c>
      <c r="W180" s="35">
        <v>3.4666666666666668</v>
      </c>
      <c r="X180" s="40">
        <v>0.93835943937301636</v>
      </c>
      <c r="Y180" s="37">
        <v>7.2644539177417755E-2</v>
      </c>
      <c r="Z180" s="60">
        <f>'US FoF clean'!AD241</f>
        <v>0.49752347557945514</v>
      </c>
      <c r="AA180" s="38">
        <v>5.0333333333333332</v>
      </c>
      <c r="AB180" s="37">
        <v>0.67167033595000003</v>
      </c>
      <c r="AC180" s="37">
        <v>0.31645486562499997</v>
      </c>
      <c r="AD180" s="37">
        <v>0.43422749999999999</v>
      </c>
      <c r="AE180" s="37">
        <v>0.1605625</v>
      </c>
      <c r="AF180" s="65">
        <f>'PSR Vintage'!B195</f>
        <v>3.3</v>
      </c>
      <c r="AG180" s="2">
        <v>4.3899002530002704</v>
      </c>
    </row>
    <row r="181" spans="1:33" x14ac:dyDescent="0.25">
      <c r="A181" s="47" t="s">
        <v>198</v>
      </c>
      <c r="B181" s="48">
        <f>Raw!C186</f>
        <v>57193.233999999997</v>
      </c>
      <c r="C181" s="48">
        <f>Raw!D186</f>
        <v>11071.306</v>
      </c>
      <c r="D181" s="48">
        <f>Raw!E186</f>
        <v>10811.7</v>
      </c>
      <c r="E181" s="48">
        <f>Raw!F186</f>
        <v>9222.5</v>
      </c>
      <c r="F181" s="48">
        <f>100*Raw!G186</f>
        <v>5.2</v>
      </c>
      <c r="G181" s="48">
        <f>100*Raw!H186</f>
        <v>13</v>
      </c>
      <c r="H181" s="48">
        <f>100*Raw!I186</f>
        <v>5.4333333333333336</v>
      </c>
      <c r="I181" s="48">
        <f>Raw!J186</f>
        <v>346</v>
      </c>
      <c r="J181" s="48">
        <f>Raw!K186</f>
        <v>-515</v>
      </c>
      <c r="K181" s="48">
        <f>Raw!L186</f>
        <v>12522.4</v>
      </c>
      <c r="L181" s="37">
        <v>95</v>
      </c>
      <c r="M181" s="31">
        <f>'Quarterly Population'!E188</f>
        <v>294161</v>
      </c>
      <c r="N181" s="31">
        <f>'Quarterly Population'!F188</f>
        <v>229215</v>
      </c>
      <c r="O181" s="31">
        <f>'Quarterly Population'!G188</f>
        <v>36426.5</v>
      </c>
      <c r="P181" s="53">
        <f>'Haver Import '!K181</f>
        <v>5.73</v>
      </c>
      <c r="Q181" s="34">
        <f>'Haver Import '!B181</f>
        <v>13</v>
      </c>
      <c r="R181" s="31">
        <f>'Haver Import '!C181</f>
        <v>1.9</v>
      </c>
      <c r="S181" s="31">
        <f>'Haver Import '!D181</f>
        <v>-2.9</v>
      </c>
      <c r="T181" s="34">
        <f>'Haver Import '!E181</f>
        <v>824.42100000000005</v>
      </c>
      <c r="U181" s="34">
        <f>'Haver Import '!G181</f>
        <v>1388.078</v>
      </c>
      <c r="V181" s="34">
        <f>'Haver Import '!F181</f>
        <v>7860.1660000000002</v>
      </c>
      <c r="W181" s="35">
        <v>3.7666666666666671</v>
      </c>
      <c r="X181" s="40">
        <v>0.9385979175567627</v>
      </c>
      <c r="Y181" s="37">
        <v>7.9672351479530334E-2</v>
      </c>
      <c r="Z181" s="60">
        <f>'US FoF clean'!AD242</f>
        <v>0.48166361880906844</v>
      </c>
      <c r="AA181" s="38">
        <v>5.166666666666667</v>
      </c>
      <c r="AB181" s="37">
        <v>0.6736980132</v>
      </c>
      <c r="AC181" s="37">
        <v>0.31475982209999998</v>
      </c>
      <c r="AD181" s="37">
        <v>0.43642999999999998</v>
      </c>
      <c r="AE181" s="37">
        <v>0.16336999999999999</v>
      </c>
      <c r="AF181" s="65">
        <f>'PSR Vintage'!B196</f>
        <v>3.5</v>
      </c>
      <c r="AG181" s="2">
        <v>4.7950989908698602</v>
      </c>
    </row>
    <row r="182" spans="1:33" x14ac:dyDescent="0.25">
      <c r="A182" s="47" t="s">
        <v>199</v>
      </c>
      <c r="B182" s="48">
        <f>Raw!C187</f>
        <v>58312.097000000002</v>
      </c>
      <c r="C182" s="48">
        <f>Raw!D187</f>
        <v>11284.236000000001</v>
      </c>
      <c r="D182" s="48">
        <f>Raw!E187</f>
        <v>10684.9</v>
      </c>
      <c r="E182" s="48">
        <f>Raw!F187</f>
        <v>9166.2999999999993</v>
      </c>
      <c r="F182" s="48">
        <f>100*Raw!G187</f>
        <v>3.6000000000000005</v>
      </c>
      <c r="G182" s="48">
        <f>100*Raw!H187</f>
        <v>11.5</v>
      </c>
      <c r="H182" s="48">
        <f>100*Raw!I187</f>
        <v>5.3</v>
      </c>
      <c r="I182" s="48">
        <f>Raw!J187</f>
        <v>491.1</v>
      </c>
      <c r="J182" s="48">
        <f>Raw!K187</f>
        <v>-418.4</v>
      </c>
      <c r="K182" s="48">
        <f>Raw!L187</f>
        <v>12761.3</v>
      </c>
      <c r="L182" s="37">
        <v>88</v>
      </c>
      <c r="M182" s="31">
        <f>'Quarterly Population'!E189</f>
        <v>294839</v>
      </c>
      <c r="N182" s="31">
        <f>'Quarterly Population'!F189</f>
        <v>229878</v>
      </c>
      <c r="O182" s="31">
        <f>'Quarterly Population'!G189</f>
        <v>36538.25</v>
      </c>
      <c r="P182" s="53">
        <f>'Haver Import '!K182</f>
        <v>5.76</v>
      </c>
      <c r="Q182" s="34">
        <f>'Haver Import '!B182</f>
        <v>11.5</v>
      </c>
      <c r="R182" s="31">
        <f>'Haver Import '!C182</f>
        <v>-7.8</v>
      </c>
      <c r="S182" s="31">
        <f>'Haver Import '!D182</f>
        <v>-3</v>
      </c>
      <c r="T182" s="34">
        <f>'Haver Import '!E182</f>
        <v>793.899</v>
      </c>
      <c r="U182" s="34">
        <f>'Haver Import '!G182</f>
        <v>1405.1350000000002</v>
      </c>
      <c r="V182" s="34">
        <f>'Haver Import '!F182</f>
        <v>8090.027</v>
      </c>
      <c r="W182" s="35">
        <v>1.7666666666666668</v>
      </c>
      <c r="X182" s="40">
        <v>0.95070850849151611</v>
      </c>
      <c r="Y182" s="37">
        <v>6.8364463746547699E-2</v>
      </c>
      <c r="Z182" s="60">
        <f>'US FoF clean'!AD243</f>
        <v>0.46969398247991012</v>
      </c>
      <c r="AA182" s="38">
        <v>3.5666666666666669</v>
      </c>
      <c r="AB182" s="37">
        <v>0.67381811505</v>
      </c>
      <c r="AC182" s="37">
        <v>0.31990486557499997</v>
      </c>
      <c r="AD182" s="37">
        <v>0.43967000000000001</v>
      </c>
      <c r="AE182" s="37">
        <v>0.16672999999999999</v>
      </c>
      <c r="AF182" s="65">
        <f>'PSR Vintage'!B197</f>
        <v>1.6</v>
      </c>
      <c r="AG182" s="2">
        <v>4.6271734977013201</v>
      </c>
    </row>
    <row r="183" spans="1:33" x14ac:dyDescent="0.25">
      <c r="A183" s="47" t="s">
        <v>200</v>
      </c>
      <c r="B183" s="48">
        <f>Raw!C188</f>
        <v>59889.73</v>
      </c>
      <c r="C183" s="48">
        <f>Raw!D188</f>
        <v>11616.584999999999</v>
      </c>
      <c r="D183" s="48">
        <f>Raw!E188</f>
        <v>10786.5</v>
      </c>
      <c r="E183" s="48">
        <f>Raw!F188</f>
        <v>9308.9</v>
      </c>
      <c r="F183" s="48">
        <f>100*Raw!G188</f>
        <v>3.2</v>
      </c>
      <c r="G183" s="48">
        <f>100*Raw!H188</f>
        <v>15.7</v>
      </c>
      <c r="H183" s="48">
        <f>100*Raw!I188</f>
        <v>5.1000000000000005</v>
      </c>
      <c r="I183" s="48">
        <f>Raw!J188</f>
        <v>500.9</v>
      </c>
      <c r="J183" s="48">
        <f>Raw!K188</f>
        <v>-418.6</v>
      </c>
      <c r="K183" s="48">
        <f>Raw!L188</f>
        <v>12910</v>
      </c>
      <c r="L183" s="37">
        <v>82</v>
      </c>
      <c r="M183" s="31">
        <f>'Quarterly Population'!E190</f>
        <v>295517</v>
      </c>
      <c r="N183" s="31">
        <f>'Quarterly Population'!F190</f>
        <v>230541</v>
      </c>
      <c r="O183" s="31">
        <f>'Quarterly Population'!G190</f>
        <v>36650</v>
      </c>
      <c r="P183" s="53">
        <f>'Haver Import '!K183</f>
        <v>5.72</v>
      </c>
      <c r="Q183" s="34">
        <f>'Haver Import '!B183</f>
        <v>15.7</v>
      </c>
      <c r="R183" s="31">
        <f>'Haver Import '!C183</f>
        <v>-2.1</v>
      </c>
      <c r="S183" s="31">
        <f>'Haver Import '!D183</f>
        <v>-8.3000000000000007</v>
      </c>
      <c r="T183" s="34">
        <f>'Haver Import '!E183</f>
        <v>807.87</v>
      </c>
      <c r="U183" s="34">
        <f>'Haver Import '!G183</f>
        <v>1418.741</v>
      </c>
      <c r="V183" s="34">
        <f>'Haver Import '!F183</f>
        <v>8380.7260000000006</v>
      </c>
      <c r="W183" s="35">
        <v>1.4333333333333333</v>
      </c>
      <c r="X183" s="40">
        <v>0.95678943395614624</v>
      </c>
      <c r="Y183" s="37">
        <v>8.0468453466892242E-2</v>
      </c>
      <c r="Z183" s="60">
        <f>'US FoF clean'!AD244</f>
        <v>0.45626679597925041</v>
      </c>
      <c r="AA183" s="38">
        <v>3.1666666666666665</v>
      </c>
      <c r="AB183" s="37">
        <v>0.6739382169</v>
      </c>
      <c r="AC183" s="37">
        <v>0.32504990904999997</v>
      </c>
      <c r="AD183" s="37">
        <v>0.44290999999999997</v>
      </c>
      <c r="AE183" s="37">
        <v>0.17008999999999999</v>
      </c>
      <c r="AF183" s="65">
        <f>'PSR Vintage'!B198</f>
        <v>1.3</v>
      </c>
      <c r="AG183" s="2">
        <v>4.1477035556178796</v>
      </c>
    </row>
    <row r="184" spans="1:33" x14ac:dyDescent="0.25">
      <c r="A184" s="47" t="s">
        <v>201</v>
      </c>
      <c r="B184" s="48">
        <f>Raw!C189</f>
        <v>61662.631999999998</v>
      </c>
      <c r="C184" s="48">
        <f>Raw!D189</f>
        <v>11966.132</v>
      </c>
      <c r="D184" s="48">
        <f>Raw!E189</f>
        <v>10818.3</v>
      </c>
      <c r="E184" s="48">
        <f>Raw!F189</f>
        <v>9436.2999999999993</v>
      </c>
      <c r="F184" s="48">
        <f>100*Raw!G189</f>
        <v>2.5</v>
      </c>
      <c r="G184" s="48">
        <f>100*Raw!H189</f>
        <v>21.2</v>
      </c>
      <c r="H184" s="48">
        <f>100*Raw!I189</f>
        <v>4.9666666666666668</v>
      </c>
      <c r="I184" s="48">
        <f>Raw!J189</f>
        <v>514.29999999999995</v>
      </c>
      <c r="J184" s="48">
        <f>Raw!K189</f>
        <v>-404.9</v>
      </c>
      <c r="K184" s="48">
        <f>Raw!L189</f>
        <v>13142.9</v>
      </c>
      <c r="L184" s="37">
        <v>74</v>
      </c>
      <c r="M184" s="31">
        <f>'Quarterly Population'!E191</f>
        <v>296232.75</v>
      </c>
      <c r="N184" s="31">
        <f>'Quarterly Population'!F191</f>
        <v>231270</v>
      </c>
      <c r="O184" s="31">
        <f>'Quarterly Population'!G191</f>
        <v>36778.5</v>
      </c>
      <c r="P184" s="53">
        <f>'Haver Import '!K184</f>
        <v>5.76</v>
      </c>
      <c r="Q184" s="34">
        <f>'Haver Import '!B184</f>
        <v>21.2</v>
      </c>
      <c r="R184" s="31">
        <f>'Haver Import '!C184</f>
        <v>0</v>
      </c>
      <c r="S184" s="31">
        <f>'Haver Import '!D184</f>
        <v>-6.5</v>
      </c>
      <c r="T184" s="34">
        <f>'Haver Import '!E184</f>
        <v>818.69899999999996</v>
      </c>
      <c r="U184" s="34">
        <f>'Haver Import '!G184</f>
        <v>1444.056</v>
      </c>
      <c r="V184" s="34">
        <f>'Haver Import '!F184</f>
        <v>8678.9330000000009</v>
      </c>
      <c r="W184" s="35">
        <v>1.3333333333333333</v>
      </c>
      <c r="X184" s="40">
        <v>0.96189039945602417</v>
      </c>
      <c r="Y184" s="37">
        <v>8.1314533948898315E-2</v>
      </c>
      <c r="Z184" s="60">
        <f>'US FoF clean'!AD245</f>
        <v>0.44391228737449634</v>
      </c>
      <c r="AA184" s="38">
        <v>2.5333333333333332</v>
      </c>
      <c r="AB184" s="37">
        <v>0.67405831875</v>
      </c>
      <c r="AC184" s="37">
        <v>0.33019495252499997</v>
      </c>
      <c r="AD184" s="37">
        <v>0.44615000000000005</v>
      </c>
      <c r="AE184" s="37">
        <v>0.17345000000000002</v>
      </c>
      <c r="AF184" s="65">
        <f>'PSR Vintage'!B199</f>
        <v>1.2</v>
      </c>
      <c r="AG184" s="2">
        <v>3.8899742852176198</v>
      </c>
    </row>
    <row r="185" spans="1:33" x14ac:dyDescent="0.25">
      <c r="A185" s="47" t="s">
        <v>202</v>
      </c>
      <c r="B185" s="48">
        <f>Raw!C190</f>
        <v>63461.853999999999</v>
      </c>
      <c r="C185" s="48">
        <f>Raw!D190</f>
        <v>12259.956</v>
      </c>
      <c r="D185" s="48">
        <f>Raw!E190</f>
        <v>10956.9</v>
      </c>
      <c r="E185" s="48">
        <f>Raw!F190</f>
        <v>9631.9</v>
      </c>
      <c r="F185" s="48">
        <f>100*Raw!G190</f>
        <v>3.4000000000000004</v>
      </c>
      <c r="G185" s="48">
        <f>100*Raw!H190</f>
        <v>3.8</v>
      </c>
      <c r="H185" s="48">
        <f>100*Raw!I190</f>
        <v>4.9666666666666668</v>
      </c>
      <c r="I185" s="48">
        <f>Raw!J190</f>
        <v>521</v>
      </c>
      <c r="J185" s="48">
        <f>Raw!K190</f>
        <v>-393</v>
      </c>
      <c r="K185" s="48">
        <f>Raw!L190</f>
        <v>13332.3</v>
      </c>
      <c r="L185" s="37">
        <v>73</v>
      </c>
      <c r="M185" s="31">
        <f>'Quarterly Population'!E192</f>
        <v>296948.5</v>
      </c>
      <c r="N185" s="31">
        <f>'Quarterly Population'!F192</f>
        <v>231999</v>
      </c>
      <c r="O185" s="31">
        <f>'Quarterly Population'!G192</f>
        <v>36907</v>
      </c>
      <c r="P185" s="53">
        <f>'Haver Import '!K185</f>
        <v>6.22</v>
      </c>
      <c r="Q185" s="34">
        <f>'Haver Import '!B185</f>
        <v>3.8</v>
      </c>
      <c r="R185" s="31">
        <f>'Haver Import '!C185</f>
        <v>-3.7</v>
      </c>
      <c r="S185" s="31">
        <f>'Haver Import '!D185</f>
        <v>-3</v>
      </c>
      <c r="T185" s="34">
        <f>'Haver Import '!E185</f>
        <v>856.68299999999999</v>
      </c>
      <c r="U185" s="34">
        <f>'Haver Import '!G185</f>
        <v>1465.9859999999999</v>
      </c>
      <c r="V185" s="34">
        <f>'Haver Import '!F185</f>
        <v>8941.5239999999994</v>
      </c>
      <c r="W185" s="35">
        <v>1.6666666666666667</v>
      </c>
      <c r="X185" s="40">
        <v>0.96750831604003906</v>
      </c>
      <c r="Y185" s="37">
        <v>8.0040469765663147E-2</v>
      </c>
      <c r="Z185" s="60">
        <f>'US FoF clean'!AD246</f>
        <v>0.43619219721380831</v>
      </c>
      <c r="AA185" s="38">
        <v>3.4333333333333331</v>
      </c>
      <c r="AB185" s="37">
        <v>0.67417842059999999</v>
      </c>
      <c r="AC185" s="37">
        <v>0.33533999599999997</v>
      </c>
      <c r="AD185" s="37">
        <v>0.44939000000000001</v>
      </c>
      <c r="AE185" s="37">
        <v>0.17681000000000002</v>
      </c>
      <c r="AF185" s="65">
        <f>'PSR Vintage'!B200</f>
        <v>1.5</v>
      </c>
      <c r="AG185" s="2">
        <v>4.0850608075269603</v>
      </c>
    </row>
    <row r="186" spans="1:33" x14ac:dyDescent="0.25">
      <c r="A186" s="47" t="s">
        <v>203</v>
      </c>
      <c r="B186" s="48">
        <f>Raw!C191</f>
        <v>65970.222999999998</v>
      </c>
      <c r="C186" s="48">
        <f>Raw!D191</f>
        <v>12617.307000000001</v>
      </c>
      <c r="D186" s="48">
        <f>Raw!E191</f>
        <v>11170.1</v>
      </c>
      <c r="E186" s="48">
        <f>Raw!F191</f>
        <v>9869.2000000000007</v>
      </c>
      <c r="F186" s="48">
        <f>100*Raw!G191</f>
        <v>4.2</v>
      </c>
      <c r="G186" s="48">
        <f>100*Raw!H191</f>
        <v>11.5</v>
      </c>
      <c r="H186" s="48">
        <f>100*Raw!I191</f>
        <v>4.7333333333333334</v>
      </c>
      <c r="I186" s="48">
        <f>Raw!J191</f>
        <v>493.9</v>
      </c>
      <c r="J186" s="48">
        <f>Raw!K191</f>
        <v>-313.10000000000002</v>
      </c>
      <c r="K186" s="48">
        <f>Raw!L191</f>
        <v>13603.9</v>
      </c>
      <c r="L186" s="37">
        <v>72</v>
      </c>
      <c r="M186" s="31">
        <f>'Quarterly Population'!E193</f>
        <v>297664.25</v>
      </c>
      <c r="N186" s="31">
        <f>'Quarterly Population'!F193</f>
        <v>232728</v>
      </c>
      <c r="O186" s="31">
        <f>'Quarterly Population'!G193</f>
        <v>37035.5</v>
      </c>
      <c r="P186" s="53">
        <f>'Haver Import '!K186</f>
        <v>6.24</v>
      </c>
      <c r="Q186" s="34">
        <f>'Haver Import '!B186</f>
        <v>11.5</v>
      </c>
      <c r="R186" s="31">
        <f>'Haver Import '!C186</f>
        <v>0</v>
      </c>
      <c r="S186" s="31">
        <f>'Haver Import '!D186</f>
        <v>3.2</v>
      </c>
      <c r="T186" s="34">
        <f>'Haver Import '!E186</f>
        <v>841.57799999999997</v>
      </c>
      <c r="U186" s="34">
        <f>'Haver Import '!G186</f>
        <v>1537.1609999999998</v>
      </c>
      <c r="V186" s="34">
        <f>'Haver Import '!F186</f>
        <v>9240.6129999999994</v>
      </c>
      <c r="W186" s="35">
        <v>2.4333333333333336</v>
      </c>
      <c r="X186" s="40">
        <v>0.97018152475357056</v>
      </c>
      <c r="Y186" s="37">
        <v>8.078109472990036E-2</v>
      </c>
      <c r="Z186" s="60">
        <f>'US FoF clean'!AD247</f>
        <v>0.43095485115543747</v>
      </c>
      <c r="AA186" s="38">
        <v>4.2</v>
      </c>
      <c r="AB186" s="37">
        <v>0.67557503297499999</v>
      </c>
      <c r="AC186" s="37">
        <v>0.33358025747499997</v>
      </c>
      <c r="AD186" s="37">
        <v>0.45078750000000001</v>
      </c>
      <c r="AE186" s="37">
        <v>0.177755</v>
      </c>
      <c r="AF186" s="65">
        <f>'PSR Vintage'!B201</f>
        <v>2.2000000000000002</v>
      </c>
      <c r="AG186" s="2">
        <v>3.83766440705987</v>
      </c>
    </row>
    <row r="187" spans="1:33" x14ac:dyDescent="0.25">
      <c r="A187" s="47" t="s">
        <v>204</v>
      </c>
      <c r="B187" s="48">
        <f>Raw!C192</f>
        <v>65904.67</v>
      </c>
      <c r="C187" s="48">
        <f>Raw!D192</f>
        <v>12960.467000000001</v>
      </c>
      <c r="D187" s="48">
        <f>Raw!E192</f>
        <v>11197.4</v>
      </c>
      <c r="E187" s="48">
        <f>Raw!F192</f>
        <v>9973</v>
      </c>
      <c r="F187" s="48">
        <f>100*Raw!G192</f>
        <v>3.9</v>
      </c>
      <c r="G187" s="48">
        <f>100*Raw!H192</f>
        <v>14.499999999999998</v>
      </c>
      <c r="H187" s="48">
        <f>100*Raw!I192</f>
        <v>4.6333333333333337</v>
      </c>
      <c r="I187" s="48">
        <f>Raw!J192</f>
        <v>463</v>
      </c>
      <c r="J187" s="48">
        <f>Raw!K192</f>
        <v>-308.89999999999998</v>
      </c>
      <c r="K187" s="48">
        <f>Raw!L192</f>
        <v>13749.8</v>
      </c>
      <c r="L187" s="37">
        <v>72</v>
      </c>
      <c r="M187" s="31">
        <f>'Quarterly Population'!E194</f>
        <v>298380</v>
      </c>
      <c r="N187" s="31">
        <f>'Quarterly Population'!F194</f>
        <v>233457</v>
      </c>
      <c r="O187" s="31">
        <f>'Quarterly Population'!G194</f>
        <v>37164</v>
      </c>
      <c r="P187" s="53">
        <f>'Haver Import '!K187</f>
        <v>6.6</v>
      </c>
      <c r="Q187" s="34">
        <f>'Haver Import '!B187</f>
        <v>14.5</v>
      </c>
      <c r="R187" s="31">
        <f>'Haver Import '!C187</f>
        <v>-9.4</v>
      </c>
      <c r="S187" s="31">
        <f>'Haver Import '!D187</f>
        <v>-2.6</v>
      </c>
      <c r="T187" s="34">
        <f>'Haver Import '!E187</f>
        <v>859.21600000000001</v>
      </c>
      <c r="U187" s="34">
        <f>'Haver Import '!G187</f>
        <v>1498.1889999999999</v>
      </c>
      <c r="V187" s="34">
        <f>'Haver Import '!F187</f>
        <v>9547.6890000000003</v>
      </c>
      <c r="W187" s="35">
        <v>2.6666666666666665</v>
      </c>
      <c r="X187" s="40">
        <v>0.98577684164047241</v>
      </c>
      <c r="Y187" s="37">
        <v>8.2579262554645538E-2</v>
      </c>
      <c r="Z187" s="60">
        <f>'US FoF clean'!AD248</f>
        <v>0.42427408349811141</v>
      </c>
      <c r="AA187" s="38">
        <v>3.9333333333333331</v>
      </c>
      <c r="AB187" s="37">
        <v>0.67697164534999998</v>
      </c>
      <c r="AC187" s="37">
        <v>0.33182051894999998</v>
      </c>
      <c r="AD187" s="37">
        <v>0.452185</v>
      </c>
      <c r="AE187" s="37">
        <v>0.1787</v>
      </c>
      <c r="AF187" s="65">
        <f>'PSR Vintage'!B202</f>
        <v>2.5</v>
      </c>
      <c r="AG187" s="2">
        <v>3.8353210524705301</v>
      </c>
    </row>
    <row r="188" spans="1:33" x14ac:dyDescent="0.25">
      <c r="A188" s="47" t="s">
        <v>205</v>
      </c>
      <c r="B188" s="48">
        <f>Raw!C193</f>
        <v>66428.561000000002</v>
      </c>
      <c r="C188" s="48">
        <f>Raw!D193</f>
        <v>13291.031000000001</v>
      </c>
      <c r="D188" s="48">
        <f>Raw!E193</f>
        <v>11226.4</v>
      </c>
      <c r="E188" s="48">
        <f>Raw!F193</f>
        <v>10070.9</v>
      </c>
      <c r="F188" s="48">
        <f>100*Raw!G193</f>
        <v>3.5000000000000004</v>
      </c>
      <c r="G188" s="48">
        <f>100*Raw!H193</f>
        <v>7.7</v>
      </c>
      <c r="H188" s="48">
        <f>100*Raw!I193</f>
        <v>4.6333333333333337</v>
      </c>
      <c r="I188" s="48">
        <f>Raw!J193</f>
        <v>471.5</v>
      </c>
      <c r="J188" s="48">
        <f>Raw!K193</f>
        <v>-318.60000000000002</v>
      </c>
      <c r="K188" s="48">
        <f>Raw!L193</f>
        <v>13867.5</v>
      </c>
      <c r="L188" s="37">
        <v>72</v>
      </c>
      <c r="M188" s="31">
        <f>'Quarterly Population'!E195</f>
        <v>299092.75</v>
      </c>
      <c r="N188" s="31">
        <f>'Quarterly Population'!F195</f>
        <v>234139</v>
      </c>
      <c r="O188" s="31">
        <f>'Quarterly Population'!G195</f>
        <v>37329.5</v>
      </c>
      <c r="P188" s="53">
        <f>'Haver Import '!K188</f>
        <v>6.56</v>
      </c>
      <c r="Q188" s="34">
        <f>'Haver Import '!B188</f>
        <v>7.7</v>
      </c>
      <c r="R188" s="31">
        <f>'Haver Import '!C188</f>
        <v>-9.3000000000000007</v>
      </c>
      <c r="S188" s="31">
        <f>'Haver Import '!D188</f>
        <v>-3</v>
      </c>
      <c r="T188" s="34">
        <f>'Haver Import '!E188</f>
        <v>876.50400000000002</v>
      </c>
      <c r="U188" s="34">
        <f>'Haver Import '!G188</f>
        <v>1516.9900000000002</v>
      </c>
      <c r="V188" s="34">
        <f>'Haver Import '!F188</f>
        <v>9787.7250000000004</v>
      </c>
      <c r="W188" s="35">
        <v>2.4666666666666668</v>
      </c>
      <c r="X188" s="40">
        <v>1</v>
      </c>
      <c r="Y188" s="37">
        <v>7.0144288241863251E-2</v>
      </c>
      <c r="Z188" s="60">
        <f>'US FoF clean'!AD249</f>
        <v>0.42198049086994172</v>
      </c>
      <c r="AA188" s="38">
        <v>3.5333333333333332</v>
      </c>
      <c r="AB188" s="37">
        <v>0.67836825772499998</v>
      </c>
      <c r="AC188" s="37">
        <v>0.33006078042499998</v>
      </c>
      <c r="AD188" s="37">
        <v>0.4535825</v>
      </c>
      <c r="AE188" s="37">
        <v>0.179645</v>
      </c>
      <c r="AF188" s="65">
        <f>'PSR Vintage'!B203</f>
        <v>2.2999999999999998</v>
      </c>
      <c r="AG188" s="2">
        <v>3.6084875255170599</v>
      </c>
    </row>
    <row r="189" spans="1:33" x14ac:dyDescent="0.25">
      <c r="A189" s="47" t="s">
        <v>206</v>
      </c>
      <c r="B189" s="48">
        <f>Raw!C194</f>
        <v>67931.857999999993</v>
      </c>
      <c r="C189" s="48">
        <f>Raw!D194</f>
        <v>13562.248</v>
      </c>
      <c r="D189" s="48">
        <f>Raw!E194</f>
        <v>11374.5</v>
      </c>
      <c r="E189" s="48">
        <f>Raw!F194</f>
        <v>10186.6</v>
      </c>
      <c r="F189" s="48">
        <f>100*Raw!G194</f>
        <v>3.8</v>
      </c>
      <c r="G189" s="48">
        <f>100*Raw!H194</f>
        <v>1.9</v>
      </c>
      <c r="H189" s="48">
        <f>100*Raw!I194</f>
        <v>4.4333333333333336</v>
      </c>
      <c r="I189" s="48">
        <f>Raw!J194</f>
        <v>414.7</v>
      </c>
      <c r="J189" s="48">
        <f>Raw!K194</f>
        <v>-309.8</v>
      </c>
      <c r="K189" s="48">
        <f>Raw!L194</f>
        <v>14037.2</v>
      </c>
      <c r="L189" s="37">
        <v>78</v>
      </c>
      <c r="M189" s="31">
        <f>'Quarterly Population'!E196</f>
        <v>299805.5</v>
      </c>
      <c r="N189" s="31">
        <f>'Quarterly Population'!F196</f>
        <v>234821</v>
      </c>
      <c r="O189" s="31">
        <f>'Quarterly Population'!G196</f>
        <v>37495</v>
      </c>
      <c r="P189" s="53">
        <f>'Haver Import '!K189</f>
        <v>6.25</v>
      </c>
      <c r="Q189" s="34">
        <f>'Haver Import '!B189</f>
        <v>1.9</v>
      </c>
      <c r="R189" s="31">
        <f>'Haver Import '!C189</f>
        <v>1.9</v>
      </c>
      <c r="S189" s="31">
        <f>'Haver Import '!D189</f>
        <v>-3</v>
      </c>
      <c r="T189" s="34">
        <f>'Haver Import '!E189</f>
        <v>923.87699999999995</v>
      </c>
      <c r="U189" s="34">
        <f>'Haver Import '!G189</f>
        <v>1539.96</v>
      </c>
      <c r="V189" s="34">
        <f>'Haver Import '!F189</f>
        <v>9941.3469999999998</v>
      </c>
      <c r="W189" s="35">
        <v>2.8</v>
      </c>
      <c r="X189" s="40">
        <v>0.99783772230148315</v>
      </c>
      <c r="Y189" s="37">
        <v>5.7843439280986786E-2</v>
      </c>
      <c r="Z189" s="60">
        <f>'US FoF clean'!AD250</f>
        <v>0.42315261704475265</v>
      </c>
      <c r="AA189" s="38">
        <v>3.7333333333333334</v>
      </c>
      <c r="AB189" s="37">
        <v>0.67976487009999997</v>
      </c>
      <c r="AC189" s="37">
        <v>0.32830104189999998</v>
      </c>
      <c r="AD189" s="37">
        <v>0.45498</v>
      </c>
      <c r="AE189" s="37">
        <v>0.18059</v>
      </c>
      <c r="AF189" s="65">
        <f>'PSR Vintage'!B204</f>
        <v>2.5</v>
      </c>
      <c r="AG189" s="2">
        <v>4.0765427310091704</v>
      </c>
    </row>
    <row r="190" spans="1:33" x14ac:dyDescent="0.25">
      <c r="A190" s="47" t="s">
        <v>207</v>
      </c>
      <c r="B190" s="48">
        <f>Raw!C195</f>
        <v>68944.452999999994</v>
      </c>
      <c r="C190" s="48">
        <f>Raw!D195</f>
        <v>13736.8</v>
      </c>
      <c r="D190" s="48">
        <f>Raw!E195</f>
        <v>11471.4</v>
      </c>
      <c r="E190" s="48">
        <f>Raw!F195</f>
        <v>10370.4</v>
      </c>
      <c r="F190" s="48">
        <f>100*Raw!G195</f>
        <v>4</v>
      </c>
      <c r="G190" s="48">
        <f>100*Raw!H195</f>
        <v>1.8000000000000003</v>
      </c>
      <c r="H190" s="48">
        <f>100*Raw!I195</f>
        <v>4.5</v>
      </c>
      <c r="I190" s="48">
        <f>Raw!J195</f>
        <v>289.60000000000002</v>
      </c>
      <c r="J190" s="48">
        <f>Raw!K195</f>
        <v>-338</v>
      </c>
      <c r="K190" s="48">
        <f>Raw!L195</f>
        <v>14208.6</v>
      </c>
      <c r="L190" s="37">
        <v>79</v>
      </c>
      <c r="M190" s="31">
        <f>'Quarterly Population'!E197</f>
        <v>300518.25</v>
      </c>
      <c r="N190" s="31">
        <f>'Quarterly Population'!F197</f>
        <v>235503</v>
      </c>
      <c r="O190" s="31">
        <f>'Quarterly Population'!G197</f>
        <v>37660.5</v>
      </c>
      <c r="P190" s="53">
        <f>'Haver Import '!K190</f>
        <v>6.22</v>
      </c>
      <c r="Q190" s="34">
        <f>'Haver Import '!B190</f>
        <v>1.8</v>
      </c>
      <c r="R190" s="31">
        <f>'Haver Import '!C190</f>
        <v>16.399999999999999</v>
      </c>
      <c r="S190" s="31">
        <f>'Haver Import '!D190</f>
        <v>0</v>
      </c>
      <c r="T190" s="34">
        <f>'Haver Import '!E190</f>
        <v>892.673</v>
      </c>
      <c r="U190" s="34">
        <f>'Haver Import '!G190</f>
        <v>1551.54</v>
      </c>
      <c r="V190" s="34">
        <f>'Haver Import '!F190</f>
        <v>10143.451999999999</v>
      </c>
      <c r="W190" s="35">
        <v>2.6333333333333333</v>
      </c>
      <c r="X190" s="40">
        <v>0.975852370262146</v>
      </c>
      <c r="Y190" s="37">
        <v>6.4242325723171234E-2</v>
      </c>
      <c r="Z190" s="60">
        <f>'US FoF clean'!AD251</f>
        <v>0.42601355041656436</v>
      </c>
      <c r="AA190" s="38">
        <v>4.0666666666666664</v>
      </c>
      <c r="AB190" s="37">
        <v>0.68430615134999995</v>
      </c>
      <c r="AC190" s="37">
        <v>0.33397828057500001</v>
      </c>
      <c r="AD190" s="37">
        <v>0.45539999999999997</v>
      </c>
      <c r="AE190" s="37">
        <v>0.18126</v>
      </c>
      <c r="AF190" s="65">
        <f>'PSR Vintage'!B205</f>
        <v>2.2999999999999998</v>
      </c>
      <c r="AG190" s="2">
        <v>3.8886359221471798</v>
      </c>
    </row>
    <row r="191" spans="1:33" x14ac:dyDescent="0.25">
      <c r="A191" s="47" t="s">
        <v>208</v>
      </c>
      <c r="B191" s="48">
        <f>Raw!C196</f>
        <v>69385.164999999994</v>
      </c>
      <c r="C191" s="48">
        <f>Raw!D196</f>
        <v>14040.246999999999</v>
      </c>
      <c r="D191" s="48">
        <f>Raw!E196</f>
        <v>11500.8</v>
      </c>
      <c r="E191" s="48">
        <f>Raw!F196</f>
        <v>10481.299999999999</v>
      </c>
      <c r="F191" s="48">
        <f>100*Raw!G196</f>
        <v>4</v>
      </c>
      <c r="G191" s="48">
        <f>100*Raw!H196</f>
        <v>7.8</v>
      </c>
      <c r="H191" s="48">
        <f>100*Raw!I196</f>
        <v>4.5</v>
      </c>
      <c r="I191" s="48">
        <f>Raw!J196</f>
        <v>320.60000000000002</v>
      </c>
      <c r="J191" s="48">
        <f>Raw!K196</f>
        <v>-346.1</v>
      </c>
      <c r="K191" s="48">
        <f>Raw!L196</f>
        <v>14382.4</v>
      </c>
      <c r="L191" s="37">
        <v>75</v>
      </c>
      <c r="M191" s="31">
        <f>'Quarterly Population'!E198</f>
        <v>301231</v>
      </c>
      <c r="N191" s="31">
        <f>'Quarterly Population'!F198</f>
        <v>236185</v>
      </c>
      <c r="O191" s="31">
        <f>'Quarterly Population'!G198</f>
        <v>37826</v>
      </c>
      <c r="P191" s="53">
        <f>'Haver Import '!K191</f>
        <v>6.37</v>
      </c>
      <c r="Q191" s="34">
        <f>'Haver Import '!B191</f>
        <v>7.8</v>
      </c>
      <c r="R191" s="31">
        <f>'Haver Import '!C191</f>
        <v>32.700000000000003</v>
      </c>
      <c r="S191" s="31">
        <f>'Haver Import '!D191</f>
        <v>-11.1</v>
      </c>
      <c r="T191" s="34">
        <f>'Haver Import '!E191</f>
        <v>916.37400000000002</v>
      </c>
      <c r="U191" s="34">
        <f>'Haver Import '!G191</f>
        <v>1555.6319999999998</v>
      </c>
      <c r="V191" s="34">
        <f>'Haver Import '!F191</f>
        <v>10338.341</v>
      </c>
      <c r="W191" s="35">
        <v>2.2666666666666671</v>
      </c>
      <c r="X191" s="40">
        <v>0.93251514434814453</v>
      </c>
      <c r="Y191" s="37">
        <v>6.4475551247596741E-2</v>
      </c>
      <c r="Z191" s="60">
        <f>'US FoF clean'!AD252</f>
        <v>0.42958913814121624</v>
      </c>
      <c r="AA191" s="38">
        <v>4</v>
      </c>
      <c r="AB191" s="37">
        <v>0.68884743260000003</v>
      </c>
      <c r="AC191" s="37">
        <v>0.33965551924999998</v>
      </c>
      <c r="AD191" s="37">
        <v>0.45581999999999995</v>
      </c>
      <c r="AE191" s="37">
        <v>0.18193000000000001</v>
      </c>
      <c r="AF191" s="65">
        <f>'PSR Vintage'!B206</f>
        <v>2</v>
      </c>
      <c r="AG191" s="2">
        <v>3.5718920707588899</v>
      </c>
    </row>
    <row r="192" spans="1:33" x14ac:dyDescent="0.25">
      <c r="A192" s="47" t="s">
        <v>209</v>
      </c>
      <c r="B192" s="48">
        <f>Raw!C197</f>
        <v>69465.255999999994</v>
      </c>
      <c r="C192" s="48">
        <f>Raw!D197</f>
        <v>14289.726000000001</v>
      </c>
      <c r="D192" s="48">
        <f>Raw!E197</f>
        <v>11511</v>
      </c>
      <c r="E192" s="48">
        <f>Raw!F197</f>
        <v>10549.8</v>
      </c>
      <c r="F192" s="48">
        <f>100*Raw!G197</f>
        <v>3.5000000000000004</v>
      </c>
      <c r="G192" s="48">
        <f>100*Raw!H197</f>
        <v>0</v>
      </c>
      <c r="H192" s="48">
        <f>100*Raw!I197</f>
        <v>4.666666666666667</v>
      </c>
      <c r="I192" s="48">
        <f>Raw!J197</f>
        <v>281</v>
      </c>
      <c r="J192" s="48">
        <f>Raw!K197</f>
        <v>-411.1</v>
      </c>
      <c r="K192" s="48">
        <f>Raw!L197</f>
        <v>14535</v>
      </c>
      <c r="L192" s="37">
        <v>73</v>
      </c>
      <c r="M192" s="31">
        <f>'Quarterly Population'!E199</f>
        <v>301946.75</v>
      </c>
      <c r="N192" s="31">
        <f>'Quarterly Population'!F199</f>
        <v>236855.75</v>
      </c>
      <c r="O192" s="31">
        <f>'Quarterly Population'!G199</f>
        <v>38064</v>
      </c>
      <c r="P192" s="53">
        <f>'Haver Import '!K192</f>
        <v>6.55</v>
      </c>
      <c r="Q192" s="34">
        <f>'Haver Import '!B192</f>
        <v>0</v>
      </c>
      <c r="R192" s="31">
        <f>'Haver Import '!C192</f>
        <v>30.8</v>
      </c>
      <c r="S192" s="31">
        <f>'Haver Import '!D192</f>
        <v>-3.2</v>
      </c>
      <c r="T192" s="34">
        <f>'Haver Import '!E192</f>
        <v>946.11500000000001</v>
      </c>
      <c r="U192" s="34">
        <f>'Haver Import '!G192</f>
        <v>1586.383</v>
      </c>
      <c r="V192" s="34">
        <f>'Haver Import '!F192</f>
        <v>10520.348</v>
      </c>
      <c r="W192" s="35">
        <v>2.1333333333333333</v>
      </c>
      <c r="X192" s="40">
        <v>0.88954722881317139</v>
      </c>
      <c r="Y192" s="37">
        <v>6.1169043183326721E-2</v>
      </c>
      <c r="Z192" s="60">
        <f>'US FoF clean'!AD253</f>
        <v>0.4390331004259555</v>
      </c>
      <c r="AA192" s="38">
        <v>3.5333333333333332</v>
      </c>
      <c r="AB192" s="37">
        <v>0.69338871385</v>
      </c>
      <c r="AC192" s="37">
        <v>0.34533275792499996</v>
      </c>
      <c r="AD192" s="37">
        <v>0.45623999999999998</v>
      </c>
      <c r="AE192" s="37">
        <v>0.18260000000000001</v>
      </c>
      <c r="AF192" s="65">
        <f>'PSR Vintage'!B207</f>
        <v>1.8</v>
      </c>
      <c r="AG192" s="2">
        <v>3.8908872111464898</v>
      </c>
    </row>
    <row r="193" spans="1:33" x14ac:dyDescent="0.25">
      <c r="A193" s="47" t="s">
        <v>210</v>
      </c>
      <c r="B193" s="48">
        <f>Raw!C198</f>
        <v>68440.853000000003</v>
      </c>
      <c r="C193" s="48">
        <f>Raw!D198</f>
        <v>14503.834999999999</v>
      </c>
      <c r="D193" s="48">
        <f>Raw!E198</f>
        <v>11518.8</v>
      </c>
      <c r="E193" s="48">
        <f>Raw!F198</f>
        <v>10660.8</v>
      </c>
      <c r="F193" s="48">
        <f>100*Raw!G198</f>
        <v>3.4000000000000004</v>
      </c>
      <c r="G193" s="48">
        <f>100*Raw!H198</f>
        <v>-6</v>
      </c>
      <c r="H193" s="48">
        <f>100*Raw!I198</f>
        <v>4.8</v>
      </c>
      <c r="I193" s="48">
        <f>Raw!J198</f>
        <v>259.2</v>
      </c>
      <c r="J193" s="48">
        <f>Raw!K198</f>
        <v>-486.4</v>
      </c>
      <c r="K193" s="48">
        <f>Raw!L198</f>
        <v>14681.5</v>
      </c>
      <c r="L193" s="37">
        <v>68</v>
      </c>
      <c r="M193" s="31">
        <f>'Quarterly Population'!E200</f>
        <v>302662.5</v>
      </c>
      <c r="N193" s="31">
        <f>'Quarterly Population'!F200</f>
        <v>237526.5</v>
      </c>
      <c r="O193" s="31">
        <f>'Quarterly Population'!G200</f>
        <v>38302</v>
      </c>
      <c r="P193" s="53">
        <f>'Haver Import '!K193</f>
        <v>6.23</v>
      </c>
      <c r="Q193" s="34">
        <f>'Haver Import '!B193</f>
        <v>-6</v>
      </c>
      <c r="R193" s="31">
        <f>'Haver Import '!C193</f>
        <v>50</v>
      </c>
      <c r="S193" s="31">
        <f>'Haver Import '!D193</f>
        <v>3.2</v>
      </c>
      <c r="T193" s="34">
        <f>'Haver Import '!E193</f>
        <v>1001.625</v>
      </c>
      <c r="U193" s="34">
        <f>'Haver Import '!G193</f>
        <v>1615.6399999999999</v>
      </c>
      <c r="V193" s="34">
        <f>'Haver Import '!F193</f>
        <v>10625.894</v>
      </c>
      <c r="W193" s="35">
        <v>2.4666666666666668</v>
      </c>
      <c r="X193" s="40">
        <v>0.81853389739990234</v>
      </c>
      <c r="Y193" s="37">
        <v>5.1167696714401245E-2</v>
      </c>
      <c r="Z193" s="60">
        <f>'US FoF clean'!AD254</f>
        <v>0.45357312994087834</v>
      </c>
      <c r="AA193" s="38">
        <v>3.3666666666666667</v>
      </c>
      <c r="AB193" s="37">
        <v>0.69792999509999998</v>
      </c>
      <c r="AC193" s="37">
        <v>0.35100999659999998</v>
      </c>
      <c r="AD193" s="37">
        <v>0.45665999999999995</v>
      </c>
      <c r="AE193" s="37">
        <v>0.18327000000000002</v>
      </c>
      <c r="AF193" s="65">
        <f>'PSR Vintage'!B208</f>
        <v>2.1</v>
      </c>
      <c r="AG193" s="2">
        <v>4.0177201389794899</v>
      </c>
    </row>
    <row r="194" spans="1:33" x14ac:dyDescent="0.25">
      <c r="A194" s="47" t="s">
        <v>211</v>
      </c>
      <c r="B194" s="48">
        <f>Raw!C199</f>
        <v>66177.731</v>
      </c>
      <c r="C194" s="48">
        <f>Raw!D199</f>
        <v>14626.894</v>
      </c>
      <c r="D194" s="48">
        <f>Raw!E199</f>
        <v>11550.8</v>
      </c>
      <c r="E194" s="48">
        <f>Raw!F199</f>
        <v>10780.2</v>
      </c>
      <c r="F194" s="48">
        <f>100*Raw!G199</f>
        <v>3.9</v>
      </c>
      <c r="G194" s="48">
        <f>100*Raw!H199</f>
        <v>-15.1</v>
      </c>
      <c r="H194" s="48">
        <f>100*Raw!I199</f>
        <v>5</v>
      </c>
      <c r="I194" s="48">
        <f>Raw!J199</f>
        <v>187.2</v>
      </c>
      <c r="J194" s="48">
        <f>Raw!K199</f>
        <v>-593.1</v>
      </c>
      <c r="K194" s="48">
        <f>Raw!L199</f>
        <v>14651</v>
      </c>
      <c r="L194" s="37">
        <v>57</v>
      </c>
      <c r="M194" s="31">
        <f>'Quarterly Population'!E201</f>
        <v>303378.25</v>
      </c>
      <c r="N194" s="31">
        <f>'Quarterly Population'!F201</f>
        <v>238197.25</v>
      </c>
      <c r="O194" s="31">
        <f>'Quarterly Population'!G201</f>
        <v>38540</v>
      </c>
      <c r="P194" s="53">
        <f>'Haver Import '!K194</f>
        <v>5.88</v>
      </c>
      <c r="Q194" s="34">
        <f>'Haver Import '!B194</f>
        <v>-15.1</v>
      </c>
      <c r="R194" s="31">
        <f>'Haver Import '!C194</f>
        <v>66.7</v>
      </c>
      <c r="S194" s="31">
        <f>'Haver Import '!D194</f>
        <v>9.6999999999999993</v>
      </c>
      <c r="T194" s="34">
        <f>'Haver Import '!E194</f>
        <v>972.52300000000002</v>
      </c>
      <c r="U194" s="34">
        <f>'Haver Import '!G194</f>
        <v>1632.922</v>
      </c>
      <c r="V194" s="34">
        <f>'Haver Import '!F194</f>
        <v>10697.609</v>
      </c>
      <c r="W194" s="35">
        <v>4.2</v>
      </c>
      <c r="X194" s="40">
        <v>0.72398084402084351</v>
      </c>
      <c r="Y194" s="37">
        <v>4.4271808117628098E-2</v>
      </c>
      <c r="Z194" s="60">
        <f>'US FoF clean'!AD255</f>
        <v>0.46373876629815125</v>
      </c>
      <c r="AA194" s="38">
        <v>3.9333333333333331</v>
      </c>
      <c r="AB194" s="37">
        <v>0.70344611802500001</v>
      </c>
      <c r="AC194" s="37">
        <v>0.353484900075</v>
      </c>
      <c r="AD194" s="37">
        <v>0.45740249999999993</v>
      </c>
      <c r="AE194" s="37">
        <v>0.18218250000000002</v>
      </c>
      <c r="AF194" s="65">
        <f>'PSR Vintage'!B209</f>
        <v>4.2</v>
      </c>
      <c r="AG194" s="2">
        <v>4.2523557148262601</v>
      </c>
    </row>
    <row r="195" spans="1:33" x14ac:dyDescent="0.25">
      <c r="A195" s="47" t="s">
        <v>212</v>
      </c>
      <c r="B195" s="48">
        <f>Raw!C200</f>
        <v>64807.786999999997</v>
      </c>
      <c r="C195" s="48">
        <f>Raw!D200</f>
        <v>14560.421</v>
      </c>
      <c r="D195" s="48">
        <f>Raw!E200</f>
        <v>11762.2</v>
      </c>
      <c r="E195" s="48">
        <f>Raw!F200</f>
        <v>11090.5</v>
      </c>
      <c r="F195" s="48">
        <f>100*Raw!G200</f>
        <v>5.6</v>
      </c>
      <c r="G195" s="48">
        <f>100*Raw!H200</f>
        <v>-22.6</v>
      </c>
      <c r="H195" s="48">
        <f>100*Raw!I200</f>
        <v>5.333333333333333</v>
      </c>
      <c r="I195" s="48">
        <f>Raw!J200</f>
        <v>212.7</v>
      </c>
      <c r="J195" s="48">
        <f>Raw!K200</f>
        <v>-944.5</v>
      </c>
      <c r="K195" s="48">
        <f>Raw!L200</f>
        <v>14805.6</v>
      </c>
      <c r="L195" s="37">
        <v>44</v>
      </c>
      <c r="M195" s="31">
        <f>'Quarterly Population'!E202</f>
        <v>304094</v>
      </c>
      <c r="N195" s="31">
        <f>'Quarterly Population'!F202</f>
        <v>238868</v>
      </c>
      <c r="O195" s="31">
        <f>'Quarterly Population'!G202</f>
        <v>38778</v>
      </c>
      <c r="P195" s="53">
        <f>'Haver Import '!K195</f>
        <v>6.09</v>
      </c>
      <c r="Q195" s="34">
        <f>'Haver Import '!B195</f>
        <v>-22.6</v>
      </c>
      <c r="R195" s="31">
        <f>'Haver Import '!C195</f>
        <v>68.7</v>
      </c>
      <c r="S195" s="31">
        <f>'Haver Import '!D195</f>
        <v>32.4</v>
      </c>
      <c r="T195" s="34">
        <f>'Haver Import '!E195</f>
        <v>983.25</v>
      </c>
      <c r="U195" s="34">
        <f>'Haver Import '!G195</f>
        <v>1636.788</v>
      </c>
      <c r="V195" s="34">
        <f>'Haver Import '!F195</f>
        <v>10683.884</v>
      </c>
      <c r="W195" s="35">
        <v>6.1</v>
      </c>
      <c r="X195" s="40">
        <v>0.62857949733734131</v>
      </c>
      <c r="Y195" s="37">
        <v>3.5433664917945862E-2</v>
      </c>
      <c r="Z195" s="60">
        <f>'US FoF clean'!AD256</f>
        <v>0.47890065073712895</v>
      </c>
      <c r="AA195" s="38">
        <v>5.5666666666666664</v>
      </c>
      <c r="AB195" s="37">
        <v>0.70896224095000004</v>
      </c>
      <c r="AC195" s="37">
        <v>0.35595980355000001</v>
      </c>
      <c r="AD195" s="37">
        <v>0.45814499999999997</v>
      </c>
      <c r="AE195" s="37">
        <v>0.18109500000000001</v>
      </c>
      <c r="AF195" s="65">
        <f>'PSR Vintage'!B210</f>
        <v>6.1</v>
      </c>
      <c r="AG195" s="2">
        <v>5.0002619015906697</v>
      </c>
    </row>
    <row r="196" spans="1:33" x14ac:dyDescent="0.25">
      <c r="A196" s="47" t="s">
        <v>213</v>
      </c>
      <c r="B196" s="48">
        <f>Raw!C201</f>
        <v>62824.841</v>
      </c>
      <c r="C196" s="48">
        <f>Raw!D201</f>
        <v>14704.716</v>
      </c>
      <c r="D196" s="48">
        <f>Raw!E201</f>
        <v>11515</v>
      </c>
      <c r="E196" s="48">
        <f>Raw!F201</f>
        <v>10970</v>
      </c>
      <c r="F196" s="48">
        <f>100*Raw!G201</f>
        <v>4.3</v>
      </c>
      <c r="G196" s="48">
        <f>100*Raw!H201</f>
        <v>-34</v>
      </c>
      <c r="H196" s="48">
        <f>100*Raw!I201</f>
        <v>6</v>
      </c>
      <c r="I196" s="48">
        <f>Raw!J201</f>
        <v>280.89999999999998</v>
      </c>
      <c r="J196" s="48">
        <f>Raw!K201</f>
        <v>-894.4</v>
      </c>
      <c r="K196" s="48">
        <f>Raw!L201</f>
        <v>14835.2</v>
      </c>
      <c r="L196" s="37">
        <v>52</v>
      </c>
      <c r="M196" s="31">
        <f>'Quarterly Population'!E203</f>
        <v>304763.5</v>
      </c>
      <c r="N196" s="31">
        <f>'Quarterly Population'!F203</f>
        <v>239507</v>
      </c>
      <c r="O196" s="31">
        <f>'Quarterly Population'!G203</f>
        <v>38989.25</v>
      </c>
      <c r="P196" s="53">
        <f>'Haver Import '!K196</f>
        <v>6.32</v>
      </c>
      <c r="Q196" s="34">
        <f>'Haver Import '!B196</f>
        <v>-34</v>
      </c>
      <c r="R196" s="31">
        <f>'Haver Import '!C196</f>
        <v>78.7</v>
      </c>
      <c r="S196" s="31">
        <f>'Haver Import '!D196</f>
        <v>66.599999999999994</v>
      </c>
      <c r="T196" s="34">
        <f>'Haver Import '!E196</f>
        <v>983.02800000000002</v>
      </c>
      <c r="U196" s="34">
        <f>'Haver Import '!G196</f>
        <v>1657.2470000000001</v>
      </c>
      <c r="V196" s="34">
        <f>'Haver Import '!F196</f>
        <v>10654.85</v>
      </c>
      <c r="W196" s="35">
        <v>4.8666666666666663</v>
      </c>
      <c r="X196" s="40">
        <v>0.51580607891082764</v>
      </c>
      <c r="Y196" s="37">
        <v>3.1852956861257553E-2</v>
      </c>
      <c r="Z196" s="60">
        <f>'US FoF clean'!AD257</f>
        <v>0.49121573743412622</v>
      </c>
      <c r="AA196" s="38">
        <v>4.3</v>
      </c>
      <c r="AB196" s="37">
        <v>0.71447836387499997</v>
      </c>
      <c r="AC196" s="37">
        <v>0.35843470702499997</v>
      </c>
      <c r="AD196" s="37">
        <v>0.4588875</v>
      </c>
      <c r="AE196" s="37">
        <v>0.18000749999999999</v>
      </c>
      <c r="AF196" s="65">
        <f>'PSR Vintage'!B211</f>
        <v>4.9000000000000004</v>
      </c>
      <c r="AG196" s="2">
        <v>5.8113844660325</v>
      </c>
    </row>
    <row r="197" spans="1:33" x14ac:dyDescent="0.25">
      <c r="A197" s="47" t="s">
        <v>214</v>
      </c>
      <c r="B197" s="48">
        <f>Raw!C202</f>
        <v>58995.881999999998</v>
      </c>
      <c r="C197" s="48">
        <f>Raw!D202</f>
        <v>14400.425999999999</v>
      </c>
      <c r="D197" s="48">
        <f>Raw!E202</f>
        <v>11615.3</v>
      </c>
      <c r="E197" s="48">
        <f>Raw!F202</f>
        <v>10899.4</v>
      </c>
      <c r="F197" s="48">
        <f>100*Raw!G202</f>
        <v>6.1</v>
      </c>
      <c r="G197" s="48">
        <f>100*Raw!H202</f>
        <v>-47.2</v>
      </c>
      <c r="H197" s="48">
        <f>100*Raw!I202</f>
        <v>6.8666666666666671</v>
      </c>
      <c r="I197" s="48">
        <f>Raw!J202</f>
        <v>76.900000000000006</v>
      </c>
      <c r="J197" s="48">
        <f>Raw!K202</f>
        <v>-976.1</v>
      </c>
      <c r="K197" s="48">
        <f>Raw!L202</f>
        <v>14559.5</v>
      </c>
      <c r="L197" s="37">
        <v>40</v>
      </c>
      <c r="M197" s="31">
        <f>'Quarterly Population'!E204</f>
        <v>305433</v>
      </c>
      <c r="N197" s="31">
        <f>'Quarterly Population'!F204</f>
        <v>240146</v>
      </c>
      <c r="O197" s="31">
        <f>'Quarterly Population'!G204</f>
        <v>39200.5</v>
      </c>
      <c r="P197" s="53">
        <f>'Haver Import '!K197</f>
        <v>5.87</v>
      </c>
      <c r="Q197" s="34">
        <f>'Haver Import '!B197</f>
        <v>-47.2</v>
      </c>
      <c r="R197" s="31">
        <f>'Haver Import '!C197</f>
        <v>77.599999999999994</v>
      </c>
      <c r="S197" s="31">
        <f>'Haver Import '!D197</f>
        <v>58.8</v>
      </c>
      <c r="T197" s="34">
        <f>'Haver Import '!E197</f>
        <v>1003.997</v>
      </c>
      <c r="U197" s="34">
        <f>'Haver Import '!G197</f>
        <v>1664.192</v>
      </c>
      <c r="V197" s="34">
        <f>'Haver Import '!F197</f>
        <v>10578.398999999999</v>
      </c>
      <c r="W197" s="35">
        <v>6.2333333333333334</v>
      </c>
      <c r="X197" s="40">
        <v>0.40281978249549866</v>
      </c>
      <c r="Y197" s="37">
        <v>2.7174115180969238E-2</v>
      </c>
      <c r="Z197" s="60">
        <f>'US FoF clean'!AD258</f>
        <v>0.50297185802879996</v>
      </c>
      <c r="AA197" s="38">
        <v>6.1</v>
      </c>
      <c r="AB197" s="37">
        <v>0.7199944868</v>
      </c>
      <c r="AC197" s="37">
        <v>0.36090961049999998</v>
      </c>
      <c r="AD197" s="37">
        <v>0.45962999999999998</v>
      </c>
      <c r="AE197" s="37">
        <v>0.17892</v>
      </c>
      <c r="AF197" s="65">
        <f>'PSR Vintage'!B212</f>
        <v>6.2</v>
      </c>
      <c r="AG197" s="2">
        <v>6.6055978146618797</v>
      </c>
    </row>
    <row r="198" spans="1:33" x14ac:dyDescent="0.25">
      <c r="A198" s="47" t="s">
        <v>215</v>
      </c>
      <c r="B198" s="48">
        <f>Raw!C203</f>
        <v>57738.923000000003</v>
      </c>
      <c r="C198" s="48">
        <f>Raw!D203</f>
        <v>14298.57</v>
      </c>
      <c r="D198" s="48">
        <f>Raw!E203</f>
        <v>11565.5</v>
      </c>
      <c r="E198" s="48">
        <f>Raw!F203</f>
        <v>10787.5</v>
      </c>
      <c r="F198" s="48">
        <f>100*Raw!G203</f>
        <v>5.9</v>
      </c>
      <c r="G198" s="48">
        <f>100*Raw!H203</f>
        <v>-16</v>
      </c>
      <c r="H198" s="48">
        <f>100*Raw!I203</f>
        <v>8.2666666666666675</v>
      </c>
      <c r="I198" s="48">
        <f>Raw!J203</f>
        <v>380</v>
      </c>
      <c r="J198" s="48">
        <f>Raw!K203</f>
        <v>-1390.7</v>
      </c>
      <c r="K198" s="48">
        <f>Raw!L203</f>
        <v>14394.5</v>
      </c>
      <c r="L198" s="37">
        <v>44</v>
      </c>
      <c r="M198" s="31">
        <f>'Quarterly Population'!E205</f>
        <v>306102.5</v>
      </c>
      <c r="N198" s="31">
        <f>'Quarterly Population'!F205</f>
        <v>240785</v>
      </c>
      <c r="O198" s="31">
        <f>'Quarterly Population'!G205</f>
        <v>39411.75</v>
      </c>
      <c r="P198" s="53">
        <f>'Haver Import '!K198</f>
        <v>5.0599999999999996</v>
      </c>
      <c r="Q198" s="34">
        <f>'Haver Import '!B198</f>
        <v>-16</v>
      </c>
      <c r="R198" s="31">
        <f>'Haver Import '!C198</f>
        <v>47.5</v>
      </c>
      <c r="S198" s="31">
        <f>'Haver Import '!D198</f>
        <v>58.8</v>
      </c>
      <c r="T198" s="34">
        <f>'Haver Import '!E198</f>
        <v>940.34400000000005</v>
      </c>
      <c r="U198" s="34">
        <f>'Haver Import '!G198</f>
        <v>1659.425</v>
      </c>
      <c r="V198" s="34">
        <f>'Haver Import '!F198</f>
        <v>10578.244000000001</v>
      </c>
      <c r="W198" s="35">
        <v>5.666666666666667</v>
      </c>
      <c r="X198" s="40">
        <v>0.33716228604316711</v>
      </c>
      <c r="Y198" s="37">
        <v>3.6718167364597321E-2</v>
      </c>
      <c r="Z198" s="60">
        <f>'US FoF clean'!AD259</f>
        <v>0.51174467142183522</v>
      </c>
      <c r="AA198" s="38">
        <v>5.8666666666666671</v>
      </c>
      <c r="AB198" s="37">
        <v>0.72191320512500001</v>
      </c>
      <c r="AC198" s="37">
        <v>0.36105491904999998</v>
      </c>
      <c r="AD198" s="37">
        <v>0.45839250000000009</v>
      </c>
      <c r="AE198" s="37">
        <v>0.1758875</v>
      </c>
      <c r="AF198" s="65">
        <f>'PSR Vintage'!B213</f>
        <v>5.7</v>
      </c>
      <c r="AG198" s="2">
        <v>6.48621170285658</v>
      </c>
    </row>
    <row r="199" spans="1:33" x14ac:dyDescent="0.25">
      <c r="A199" s="47" t="s">
        <v>216</v>
      </c>
      <c r="B199" s="48">
        <f>Raw!C204</f>
        <v>58483.487000000001</v>
      </c>
      <c r="C199" s="48">
        <f>Raw!D204</f>
        <v>14277.995999999999</v>
      </c>
      <c r="D199" s="48">
        <f>Raw!E204</f>
        <v>11689.8</v>
      </c>
      <c r="E199" s="48">
        <f>Raw!F204</f>
        <v>10952.4</v>
      </c>
      <c r="F199" s="48">
        <f>100*Raw!G204</f>
        <v>7.2000000000000011</v>
      </c>
      <c r="G199" s="48">
        <f>100*Raw!H204</f>
        <v>-5.9</v>
      </c>
      <c r="H199" s="48">
        <f>100*Raw!I204</f>
        <v>9.2999999999999989</v>
      </c>
      <c r="I199" s="48">
        <f>Raw!J204</f>
        <v>467.4</v>
      </c>
      <c r="J199" s="48">
        <f>Raw!K204</f>
        <v>-1648.5</v>
      </c>
      <c r="K199" s="48">
        <f>Raw!L204</f>
        <v>14352.9</v>
      </c>
      <c r="L199" s="37">
        <v>64</v>
      </c>
      <c r="M199" s="31">
        <f>'Quarterly Population'!E206</f>
        <v>306772</v>
      </c>
      <c r="N199" s="31">
        <f>'Quarterly Population'!F206</f>
        <v>241424</v>
      </c>
      <c r="O199" s="31">
        <f>'Quarterly Population'!G206</f>
        <v>39623</v>
      </c>
      <c r="P199" s="53">
        <f>'Haver Import '!K199</f>
        <v>5.03</v>
      </c>
      <c r="Q199" s="34">
        <f>'Haver Import '!B199</f>
        <v>-5.9</v>
      </c>
      <c r="R199" s="31">
        <f>'Haver Import '!C199</f>
        <v>54.1</v>
      </c>
      <c r="S199" s="31">
        <f>'Haver Import '!D199</f>
        <v>58.1</v>
      </c>
      <c r="T199" s="34">
        <f>'Haver Import '!E199</f>
        <v>927.37900000000002</v>
      </c>
      <c r="U199" s="34">
        <f>'Haver Import '!G199</f>
        <v>1635.154</v>
      </c>
      <c r="V199" s="34">
        <f>'Haver Import '!F199</f>
        <v>10548.316000000001</v>
      </c>
      <c r="W199" s="35">
        <v>6.166666666666667</v>
      </c>
      <c r="X199" s="40">
        <v>0.26585611701011658</v>
      </c>
      <c r="Y199" s="37">
        <v>3.455699235200882E-2</v>
      </c>
      <c r="Z199" s="60">
        <f>'US FoF clean'!AD260</f>
        <v>0.52317829689592166</v>
      </c>
      <c r="AA199" s="38">
        <v>7.2333333333333334</v>
      </c>
      <c r="AB199" s="37">
        <v>0.72383192345000003</v>
      </c>
      <c r="AC199" s="37">
        <v>0.36120022759999998</v>
      </c>
      <c r="AD199" s="37">
        <v>0.45715500000000003</v>
      </c>
      <c r="AE199" s="37">
        <v>0.17285499999999998</v>
      </c>
      <c r="AF199" s="65">
        <f>'PSR Vintage'!B214</f>
        <v>6.2</v>
      </c>
      <c r="AG199" s="2">
        <v>7.42900168701612</v>
      </c>
    </row>
    <row r="200" spans="1:33" x14ac:dyDescent="0.25">
      <c r="A200" s="47" t="s">
        <v>217</v>
      </c>
      <c r="B200" s="48">
        <f>Raw!C205</f>
        <v>59788.040999999997</v>
      </c>
      <c r="C200" s="48">
        <f>Raw!D205</f>
        <v>14283.115</v>
      </c>
      <c r="D200" s="48">
        <f>Raw!E205</f>
        <v>11557.6</v>
      </c>
      <c r="E200" s="48">
        <f>Raw!F205</f>
        <v>10903.4</v>
      </c>
      <c r="F200" s="48">
        <f>100*Raw!G205</f>
        <v>5.6</v>
      </c>
      <c r="G200" s="48">
        <f>100*Raw!H205</f>
        <v>-6</v>
      </c>
      <c r="H200" s="48">
        <f>100*Raw!I205</f>
        <v>9.6333333333333346</v>
      </c>
      <c r="I200" s="48">
        <f>Raw!J205</f>
        <v>665.8</v>
      </c>
      <c r="J200" s="48">
        <f>Raw!K205</f>
        <v>-1685.6</v>
      </c>
      <c r="K200" s="48">
        <f>Raw!L205</f>
        <v>14420.3</v>
      </c>
      <c r="L200" s="37">
        <v>77</v>
      </c>
      <c r="M200" s="31">
        <f>'Quarterly Population'!E207</f>
        <v>307410.5</v>
      </c>
      <c r="N200" s="31">
        <f>'Quarterly Population'!F207</f>
        <v>242044.75</v>
      </c>
      <c r="O200" s="31">
        <f>'Quarterly Population'!G207</f>
        <v>39837.5</v>
      </c>
      <c r="P200" s="53">
        <f>'Haver Import '!K200</f>
        <v>5.16</v>
      </c>
      <c r="Q200" s="34">
        <f>'Haver Import '!B200</f>
        <v>-6</v>
      </c>
      <c r="R200" s="31">
        <f>'Haver Import '!C200</f>
        <v>29.3</v>
      </c>
      <c r="S200" s="31">
        <f>'Haver Import '!D200</f>
        <v>35.299999999999997</v>
      </c>
      <c r="T200" s="34">
        <f>'Haver Import '!E200</f>
        <v>916.524</v>
      </c>
      <c r="U200" s="34">
        <f>'Haver Import '!G200</f>
        <v>1647.4920000000002</v>
      </c>
      <c r="V200" s="34">
        <f>'Haver Import '!F200</f>
        <v>10491.304</v>
      </c>
      <c r="W200" s="35">
        <v>4.3666666666666663</v>
      </c>
      <c r="X200" s="40">
        <v>0.22584247589111328</v>
      </c>
      <c r="Y200" s="37">
        <v>3.1230106949806213E-2</v>
      </c>
      <c r="Z200" s="60">
        <f>'US FoF clean'!AD261</f>
        <v>0.53688254577314698</v>
      </c>
      <c r="AA200" s="38">
        <v>5.6</v>
      </c>
      <c r="AB200" s="37">
        <v>0.72575064177500004</v>
      </c>
      <c r="AC200" s="37">
        <v>0.36134553614999998</v>
      </c>
      <c r="AD200" s="37">
        <v>0.45591749999999998</v>
      </c>
      <c r="AE200" s="37">
        <v>0.16982249999999996</v>
      </c>
      <c r="AF200" s="65">
        <f>'PSR Vintage'!B215</f>
        <v>4.4000000000000004</v>
      </c>
      <c r="AG200" s="2">
        <v>6.7644881319420396</v>
      </c>
    </row>
    <row r="201" spans="1:33" x14ac:dyDescent="0.25">
      <c r="A201" s="47" t="s">
        <v>218</v>
      </c>
      <c r="B201" s="48">
        <f>Raw!C206</f>
        <v>60538.474999999999</v>
      </c>
      <c r="C201" s="48">
        <f>Raw!D206</f>
        <v>14278.495000000001</v>
      </c>
      <c r="D201" s="48">
        <f>Raw!E206</f>
        <v>11554.8</v>
      </c>
      <c r="E201" s="48">
        <f>Raw!F206</f>
        <v>10984.9</v>
      </c>
      <c r="F201" s="48">
        <f>100*Raw!G206</f>
        <v>5.7</v>
      </c>
      <c r="G201" s="48">
        <f>100*Raw!H206</f>
        <v>-1.9</v>
      </c>
      <c r="H201" s="48">
        <f>100*Raw!I206</f>
        <v>9.9333333333333318</v>
      </c>
      <c r="I201" s="48">
        <f>Raw!J206</f>
        <v>729.1</v>
      </c>
      <c r="J201" s="48">
        <f>Raw!K206</f>
        <v>-1636.2</v>
      </c>
      <c r="K201" s="48">
        <f>Raw!L206</f>
        <v>14628</v>
      </c>
      <c r="L201" s="37">
        <v>81</v>
      </c>
      <c r="M201" s="31">
        <f>'Quarterly Population'!E208</f>
        <v>308049</v>
      </c>
      <c r="N201" s="31">
        <f>'Quarterly Population'!F208</f>
        <v>242665.5</v>
      </c>
      <c r="O201" s="31">
        <f>'Quarterly Population'!G208</f>
        <v>40052</v>
      </c>
      <c r="P201" s="53">
        <f>'Haver Import '!K201</f>
        <v>4.92</v>
      </c>
      <c r="Q201" s="34">
        <f>'Haver Import '!B201</f>
        <v>-1.9</v>
      </c>
      <c r="R201" s="31">
        <f>'Haver Import '!C201</f>
        <v>26</v>
      </c>
      <c r="S201" s="31">
        <f>'Haver Import '!D201</f>
        <v>15.8</v>
      </c>
      <c r="T201" s="34">
        <f>'Haver Import '!E201</f>
        <v>916.077</v>
      </c>
      <c r="U201" s="34">
        <f>'Haver Import '!G201</f>
        <v>1656.65</v>
      </c>
      <c r="V201" s="34">
        <f>'Haver Import '!F201</f>
        <v>10442.797</v>
      </c>
      <c r="W201" s="35">
        <v>4.2666666666666666</v>
      </c>
      <c r="X201" s="40">
        <v>0.19098952412605286</v>
      </c>
      <c r="Y201" s="37">
        <v>3.3742811530828476E-2</v>
      </c>
      <c r="Z201" s="60">
        <f>'US FoF clean'!AD262</f>
        <v>0.54582560591764828</v>
      </c>
      <c r="AA201" s="38">
        <v>5.7333333333333334</v>
      </c>
      <c r="AB201" s="37">
        <v>0.72766936010000005</v>
      </c>
      <c r="AC201" s="37">
        <v>0.36149084469999998</v>
      </c>
      <c r="AD201" s="37">
        <v>0.45468000000000003</v>
      </c>
      <c r="AE201" s="37">
        <v>0.16678999999999999</v>
      </c>
      <c r="AF201" s="65">
        <f>'PSR Vintage'!B216</f>
        <v>4.3</v>
      </c>
      <c r="AG201" s="2">
        <v>6.6708855637773796</v>
      </c>
    </row>
    <row r="202" spans="1:33" x14ac:dyDescent="0.25">
      <c r="A202" s="47" t="s">
        <v>219</v>
      </c>
      <c r="B202" s="48">
        <f>Raw!C207</f>
        <v>61509.866999999998</v>
      </c>
      <c r="C202" s="48">
        <f>Raw!D207</f>
        <v>14143.964</v>
      </c>
      <c r="D202" s="48">
        <f>Raw!E207</f>
        <v>11619.8</v>
      </c>
      <c r="E202" s="48">
        <f>Raw!F207</f>
        <v>11084.4</v>
      </c>
      <c r="F202" s="48">
        <f>100*Raw!G207</f>
        <v>5.9</v>
      </c>
      <c r="G202" s="48">
        <f>100*Raw!H207</f>
        <v>9.6</v>
      </c>
      <c r="H202" s="48">
        <f>100*Raw!I207</f>
        <v>9.8333333333333339</v>
      </c>
      <c r="I202" s="48">
        <f>Raw!J207</f>
        <v>792.1</v>
      </c>
      <c r="J202" s="48">
        <f>Raw!K207</f>
        <v>-1708.5</v>
      </c>
      <c r="K202" s="48">
        <f>Raw!L207</f>
        <v>14721.4</v>
      </c>
      <c r="L202" s="37">
        <f>'Michigan survey'!J2</f>
        <v>90</v>
      </c>
      <c r="M202" s="31">
        <f>'Quarterly Population'!E209</f>
        <v>308687.5</v>
      </c>
      <c r="N202" s="31">
        <f>'Quarterly Population'!F209</f>
        <v>243286.25</v>
      </c>
      <c r="O202" s="31">
        <f>'Quarterly Population'!G209</f>
        <v>40266.5</v>
      </c>
      <c r="P202" s="53">
        <f>'Haver Import '!K202</f>
        <v>5</v>
      </c>
      <c r="Q202" s="34">
        <f>'Haver Import '!B202</f>
        <v>9.6</v>
      </c>
      <c r="R202" s="31">
        <f>'Haver Import '!C202</f>
        <v>17.100000000000001</v>
      </c>
      <c r="S202" s="31">
        <f>'Haver Import '!D202</f>
        <v>2.8</v>
      </c>
      <c r="T202" s="34">
        <f>'Haver Import '!E202</f>
        <v>854.37099999999998</v>
      </c>
      <c r="U202" s="34">
        <f>'Haver Import '!G202</f>
        <v>1639.8920000000001</v>
      </c>
      <c r="V202" s="34">
        <f>'Haver Import '!F202</f>
        <v>10312.312</v>
      </c>
      <c r="W202" s="35">
        <v>4.8666666666666671</v>
      </c>
      <c r="X202" s="40">
        <v>0.1706363707780838</v>
      </c>
      <c r="Y202" s="37">
        <v>1.6977915540337563E-2</v>
      </c>
      <c r="Z202" s="60">
        <f>'US FoF clean'!AD263</f>
        <v>0.55379123517597217</v>
      </c>
      <c r="AA202" s="38">
        <v>5.8666666666666671</v>
      </c>
      <c r="AB202" s="37">
        <v>0.72888186725000004</v>
      </c>
      <c r="AC202" s="37">
        <v>0.36863063307499999</v>
      </c>
      <c r="AD202" s="37">
        <v>0.45689000000000002</v>
      </c>
      <c r="AE202" s="37">
        <v>0.16872000000000001</v>
      </c>
      <c r="AF202" s="65">
        <f>'PSR Vintage'!B217</f>
        <v>4.9000000000000004</v>
      </c>
      <c r="AG202" s="2">
        <v>5.9337385721270204</v>
      </c>
    </row>
    <row r="203" spans="1:33" x14ac:dyDescent="0.25">
      <c r="A203" s="47" t="s">
        <v>220</v>
      </c>
      <c r="B203" s="48">
        <f>Raw!C208</f>
        <v>60553.326000000001</v>
      </c>
      <c r="C203" s="48">
        <f>Raw!D208</f>
        <v>14083.028</v>
      </c>
      <c r="D203" s="48">
        <f>Raw!E208</f>
        <v>11811.2</v>
      </c>
      <c r="E203" s="48">
        <f>Raw!F208</f>
        <v>11279.7</v>
      </c>
      <c r="F203" s="48">
        <f>100*Raw!G208</f>
        <v>6.8000000000000007</v>
      </c>
      <c r="G203" s="48">
        <f>100*Raw!H208</f>
        <v>14.000000000000002</v>
      </c>
      <c r="H203" s="48">
        <f>100*Raw!I208</f>
        <v>9.6333333333333329</v>
      </c>
      <c r="I203" s="48">
        <f>Raw!J208</f>
        <v>765.3</v>
      </c>
      <c r="J203" s="48">
        <f>Raw!K208</f>
        <v>-1653.9</v>
      </c>
      <c r="K203" s="48">
        <f>Raw!L208</f>
        <v>14926.1</v>
      </c>
      <c r="L203" s="37">
        <f>'Michigan survey'!J3</f>
        <v>95</v>
      </c>
      <c r="M203" s="31">
        <f>'Quarterly Population'!E210</f>
        <v>309326</v>
      </c>
      <c r="N203" s="31">
        <f>'Quarterly Population'!F210</f>
        <v>243907</v>
      </c>
      <c r="O203" s="31">
        <f>'Quarterly Population'!G210</f>
        <v>40481</v>
      </c>
      <c r="P203" s="53">
        <f>'Haver Import '!K203</f>
        <v>4.91</v>
      </c>
      <c r="Q203" s="34">
        <f>'Haver Import '!B203</f>
        <v>14</v>
      </c>
      <c r="R203" s="31">
        <f>'Haver Import '!C203</f>
        <v>2.7</v>
      </c>
      <c r="S203" s="31">
        <f>'Haver Import '!D203</f>
        <v>9.1</v>
      </c>
      <c r="T203" s="34">
        <f>'Haver Import '!E203</f>
        <v>841.11800000000005</v>
      </c>
      <c r="U203" s="34">
        <f>'Haver Import '!G203</f>
        <v>1647.2210000000002</v>
      </c>
      <c r="V203" s="34">
        <f>'Haver Import '!F203</f>
        <v>10244.605</v>
      </c>
      <c r="W203" s="35">
        <v>5.6</v>
      </c>
      <c r="X203" s="40">
        <v>0.17040702700614929</v>
      </c>
      <c r="Y203" s="37">
        <v>2.9448533430695534E-2</v>
      </c>
      <c r="Z203" s="60">
        <f>'US FoF clean'!AD264</f>
        <v>0.56147904189570996</v>
      </c>
      <c r="AA203" s="38">
        <v>6.7666666666666666</v>
      </c>
      <c r="AB203" s="37">
        <v>0.73009437440000002</v>
      </c>
      <c r="AC203" s="37">
        <v>0.37577042145</v>
      </c>
      <c r="AD203" s="37">
        <v>0.45909999999999995</v>
      </c>
      <c r="AE203" s="37">
        <v>0.17064999999999997</v>
      </c>
      <c r="AF203" s="65">
        <f>'PSR Vintage'!B218</f>
        <v>5.6</v>
      </c>
      <c r="AG203" s="2">
        <v>6.0945710334733203</v>
      </c>
    </row>
    <row r="204" spans="1:33" x14ac:dyDescent="0.25">
      <c r="A204" s="47" t="s">
        <v>221</v>
      </c>
      <c r="B204" s="48">
        <f>Raw!C209</f>
        <v>62088.095999999998</v>
      </c>
      <c r="C204" s="48">
        <f>Raw!D209</f>
        <v>14021.694</v>
      </c>
      <c r="D204" s="48">
        <f>Raw!E209</f>
        <v>11895.3</v>
      </c>
      <c r="E204" s="48">
        <f>Raw!F209</f>
        <v>11380.1</v>
      </c>
      <c r="F204" s="48">
        <f>100*Raw!G209</f>
        <v>6.8000000000000007</v>
      </c>
      <c r="G204" s="48">
        <f>100*Raw!H209</f>
        <v>22.6</v>
      </c>
      <c r="H204" s="48">
        <f>100*Raw!I209</f>
        <v>9.4666666666666668</v>
      </c>
      <c r="I204" s="48">
        <f>Raw!J209</f>
        <v>861.7</v>
      </c>
      <c r="J204" s="48">
        <f>Raw!K209</f>
        <v>-1589.6</v>
      </c>
      <c r="K204" s="48">
        <f>Raw!L209</f>
        <v>15079.9</v>
      </c>
      <c r="L204" s="37">
        <f>'Michigan survey'!J4</f>
        <v>88</v>
      </c>
      <c r="M204" s="31">
        <f>'Quarterly Population'!E211</f>
        <v>309889.5</v>
      </c>
      <c r="N204" s="31">
        <f>'Quarterly Population'!F211</f>
        <v>244509.25</v>
      </c>
      <c r="O204" s="31">
        <f>'Quarterly Population'!G211</f>
        <v>40701.75</v>
      </c>
      <c r="P204" s="53">
        <f>'Haver Import '!K204</f>
        <v>4.45</v>
      </c>
      <c r="Q204" s="34">
        <f>'Haver Import '!B204</f>
        <v>22.6</v>
      </c>
      <c r="R204" s="31">
        <f>'Haver Import '!C204</f>
        <v>-2.6</v>
      </c>
      <c r="S204" s="31">
        <f>'Haver Import '!D204</f>
        <v>-7.9</v>
      </c>
      <c r="T204" s="34">
        <f>'Haver Import '!E204</f>
        <v>829.05399999999997</v>
      </c>
      <c r="U204" s="34">
        <f>'Haver Import '!G204</f>
        <v>1684.4489999999998</v>
      </c>
      <c r="V204" s="34">
        <f>'Haver Import '!F204</f>
        <v>10166.235000000001</v>
      </c>
      <c r="W204" s="35">
        <v>5.5666666666666673</v>
      </c>
      <c r="X204" s="40">
        <v>0.17910654842853546</v>
      </c>
      <c r="Y204" s="37">
        <v>2.501261979341507E-2</v>
      </c>
      <c r="Z204" s="60">
        <f>'US FoF clean'!AD265</f>
        <v>0.56524613094228093</v>
      </c>
      <c r="AA204" s="38">
        <v>6.8</v>
      </c>
      <c r="AB204" s="37">
        <v>0.73130688155000001</v>
      </c>
      <c r="AC204" s="37">
        <v>0.38291020982500001</v>
      </c>
      <c r="AD204" s="37">
        <v>0.46131</v>
      </c>
      <c r="AE204" s="37">
        <v>0.17257999999999998</v>
      </c>
      <c r="AF204" s="65">
        <f>'PSR Vintage'!B219</f>
        <v>5.6</v>
      </c>
      <c r="AG204" s="2">
        <v>5.8939041042743199</v>
      </c>
    </row>
    <row r="205" spans="1:33" x14ac:dyDescent="0.25">
      <c r="A205" s="47" t="s">
        <v>222</v>
      </c>
      <c r="B205" s="48">
        <f>Raw!C210</f>
        <v>64390.023999999998</v>
      </c>
      <c r="C205" s="48">
        <f>Raw!D210</f>
        <v>14036.364</v>
      </c>
      <c r="D205" s="48">
        <f>Raw!E210</f>
        <v>11962</v>
      </c>
      <c r="E205" s="48">
        <f>Raw!F210</f>
        <v>11513.1</v>
      </c>
      <c r="F205" s="48">
        <f>100*Raw!G210</f>
        <v>6.8000000000000007</v>
      </c>
      <c r="G205" s="48">
        <f>100*Raw!H210</f>
        <v>20</v>
      </c>
      <c r="H205" s="48">
        <f>100*Raw!I210</f>
        <v>9.5000000000000018</v>
      </c>
      <c r="I205" s="48">
        <f>Raw!J210</f>
        <v>832.9</v>
      </c>
      <c r="J205" s="48">
        <f>Raw!K210</f>
        <v>-1578.3</v>
      </c>
      <c r="K205" s="48">
        <f>Raw!L210</f>
        <v>15240.8</v>
      </c>
      <c r="L205" s="37">
        <f>'Michigan survey'!J5</f>
        <v>91</v>
      </c>
      <c r="M205" s="31">
        <f>'Quarterly Population'!E212</f>
        <v>310453</v>
      </c>
      <c r="N205" s="31">
        <f>'Quarterly Population'!F212</f>
        <v>245111.5</v>
      </c>
      <c r="O205" s="31">
        <f>'Quarterly Population'!G212</f>
        <v>40922.5</v>
      </c>
      <c r="P205" s="53">
        <f>'Haver Import '!K205</f>
        <v>4.41</v>
      </c>
      <c r="Q205" s="34">
        <f>'Haver Import '!B205</f>
        <v>20</v>
      </c>
      <c r="R205" s="31">
        <f>'Haver Import '!C205</f>
        <v>9.3000000000000007</v>
      </c>
      <c r="S205" s="31">
        <f>'Haver Import '!D205</f>
        <v>-10</v>
      </c>
      <c r="T205" s="34">
        <f>'Haver Import '!E205</f>
        <v>839.10299999999995</v>
      </c>
      <c r="U205" s="34">
        <f>'Haver Import '!G205</f>
        <v>1792.627</v>
      </c>
      <c r="V205" s="34">
        <f>'Haver Import '!F205</f>
        <v>9993.5020000000004</v>
      </c>
      <c r="W205" s="35">
        <v>5.2</v>
      </c>
      <c r="X205" s="40">
        <v>0.17275513708591461</v>
      </c>
      <c r="Y205" s="37">
        <v>2.7651764452457428E-2</v>
      </c>
      <c r="Z205" s="60">
        <f>'US FoF clean'!AD266</f>
        <v>0.57694309762483653</v>
      </c>
      <c r="AA205" s="38">
        <v>6.7666666666666666</v>
      </c>
      <c r="AB205" s="37">
        <v>0.7325193887</v>
      </c>
      <c r="AC205" s="37">
        <v>0.39004999820000003</v>
      </c>
      <c r="AD205" s="37">
        <v>0.46351999999999999</v>
      </c>
      <c r="AE205" s="37">
        <v>0.17451</v>
      </c>
      <c r="AF205" s="65">
        <f>'PSR Vintage'!B220</f>
        <v>5.2</v>
      </c>
      <c r="AG205" s="2">
        <v>6.55865095208177</v>
      </c>
    </row>
    <row r="206" spans="1:33" x14ac:dyDescent="0.25">
      <c r="A206" s="47" t="s">
        <v>223</v>
      </c>
      <c r="B206" s="48">
        <f>Raw!C211</f>
        <v>65618.441999999995</v>
      </c>
      <c r="C206" s="48">
        <f>Raw!D211</f>
        <v>13999.124</v>
      </c>
      <c r="D206" s="48">
        <f>Raw!E211</f>
        <v>12083.9</v>
      </c>
      <c r="E206" s="48">
        <f>Raw!F211</f>
        <v>11732.1</v>
      </c>
      <c r="F206" s="48">
        <f>100*Raw!G211</f>
        <v>7.4000000000000012</v>
      </c>
      <c r="G206" s="48">
        <f>100*Raw!H211</f>
        <v>20.399999999999999</v>
      </c>
      <c r="H206" s="48">
        <f>100*Raw!I211</f>
        <v>9.0333333333333332</v>
      </c>
      <c r="I206" s="48">
        <f>Raw!J211</f>
        <v>636.9</v>
      </c>
      <c r="J206" s="48">
        <f>Raw!K211</f>
        <v>-1541.9</v>
      </c>
      <c r="K206" s="48">
        <f>Raw!L211</f>
        <v>15285.8</v>
      </c>
      <c r="L206" s="37">
        <f>'Michigan survey'!J6</f>
        <v>100</v>
      </c>
      <c r="M206" s="31">
        <f>'Quarterly Population'!E213</f>
        <v>311016.5</v>
      </c>
      <c r="N206" s="31">
        <f>'Quarterly Population'!F213</f>
        <v>245713.75</v>
      </c>
      <c r="O206" s="31">
        <f>'Quarterly Population'!G213</f>
        <v>41143.25</v>
      </c>
      <c r="P206" s="53">
        <f>'Haver Import '!K206</f>
        <v>4.8499999999999996</v>
      </c>
      <c r="Q206" s="34">
        <f>'Haver Import '!B206</f>
        <v>20.399999999999999</v>
      </c>
      <c r="R206" s="31">
        <f>'Haver Import '!C206</f>
        <v>5.2</v>
      </c>
      <c r="S206" s="31">
        <f>'Haver Import '!D206</f>
        <v>-10</v>
      </c>
      <c r="T206" s="34">
        <f>'Haver Import '!E206</f>
        <v>791.95100000000002</v>
      </c>
      <c r="U206" s="34">
        <f>'Haver Import '!G206</f>
        <v>1820.0070000000001</v>
      </c>
      <c r="V206" s="34">
        <f>'Haver Import '!F206</f>
        <v>9938.2790000000005</v>
      </c>
      <c r="W206" s="35">
        <v>4.9333333333333336</v>
      </c>
      <c r="X206" s="40">
        <v>0.17131812870502472</v>
      </c>
      <c r="Y206" s="37">
        <v>2.8290988877415657E-2</v>
      </c>
      <c r="Z206" s="60">
        <f>'US FoF clean'!AD267</f>
        <v>0.58787361473752142</v>
      </c>
      <c r="AA206" s="38">
        <v>7.333333333333333</v>
      </c>
      <c r="AB206" s="37">
        <v>0.73470953934999994</v>
      </c>
      <c r="AC206" s="37">
        <v>0.38961499685000001</v>
      </c>
      <c r="AD206" s="37">
        <v>0.46421499999999993</v>
      </c>
      <c r="AE206" s="37">
        <v>0.17454999999999998</v>
      </c>
      <c r="AF206" s="65">
        <f>'PSR Vintage'!B221</f>
        <v>4.9000000000000004</v>
      </c>
      <c r="AG206" s="2">
        <v>5.4262736049413096</v>
      </c>
    </row>
    <row r="207" spans="1:33" x14ac:dyDescent="0.25">
      <c r="A207" s="47" t="s">
        <v>224</v>
      </c>
      <c r="B207" s="48">
        <f>Raw!C212</f>
        <v>65989.312000000005</v>
      </c>
      <c r="C207" s="48">
        <f>Raw!D212</f>
        <v>13950.976000000001</v>
      </c>
      <c r="D207" s="48">
        <f>Raw!E212</f>
        <v>12057.6</v>
      </c>
      <c r="E207" s="48">
        <f>Raw!F212</f>
        <v>11821.9</v>
      </c>
      <c r="F207" s="48">
        <f>100*Raw!G212</f>
        <v>7.0000000000000009</v>
      </c>
      <c r="G207" s="48">
        <f>100*Raw!H212</f>
        <v>28.800000000000004</v>
      </c>
      <c r="H207" s="48">
        <f>100*Raw!I212</f>
        <v>9.0666666666666682</v>
      </c>
      <c r="I207" s="48">
        <f>Raw!J212</f>
        <v>745.3</v>
      </c>
      <c r="J207" s="48">
        <f>Raw!K212</f>
        <v>-1554.9</v>
      </c>
      <c r="K207" s="48">
        <f>Raw!L212</f>
        <v>15496.2</v>
      </c>
      <c r="L207" s="37">
        <f>'Michigan survey'!J7</f>
        <v>97</v>
      </c>
      <c r="M207" s="31">
        <f>'Quarterly Population'!E214</f>
        <v>311580</v>
      </c>
      <c r="N207" s="31">
        <f>'Quarterly Population'!F214</f>
        <v>246316</v>
      </c>
      <c r="O207" s="31">
        <f>'Quarterly Population'!G214</f>
        <v>41364</v>
      </c>
      <c r="P207" s="53">
        <f>'Haver Import '!K207</f>
        <v>4.66</v>
      </c>
      <c r="Q207" s="34">
        <f>'Haver Import '!B207</f>
        <v>28.8</v>
      </c>
      <c r="R207" s="31">
        <f>'Haver Import '!C207</f>
        <v>2.7</v>
      </c>
      <c r="S207" s="31">
        <f>'Haver Import '!D207</f>
        <v>-20.5</v>
      </c>
      <c r="T207" s="34">
        <f>'Haver Import '!E207</f>
        <v>800.41</v>
      </c>
      <c r="U207" s="34">
        <f>'Haver Import '!G207</f>
        <v>1848.673</v>
      </c>
      <c r="V207" s="34">
        <f>'Haver Import '!F207</f>
        <v>9877.3160000000007</v>
      </c>
      <c r="W207" s="35">
        <v>5.0999999999999996</v>
      </c>
      <c r="X207" s="40">
        <v>0.17491799592971802</v>
      </c>
      <c r="Y207" s="37">
        <v>2.8774747624993324E-2</v>
      </c>
      <c r="Z207" s="60">
        <f>'US FoF clean'!AD268</f>
        <v>0.59227749724722789</v>
      </c>
      <c r="AA207" s="38">
        <v>7</v>
      </c>
      <c r="AB207" s="37">
        <v>0.73689969</v>
      </c>
      <c r="AC207" s="37">
        <v>0.38917999550000004</v>
      </c>
      <c r="AD207" s="37">
        <v>0.46490999999999999</v>
      </c>
      <c r="AE207" s="37">
        <v>0.17459</v>
      </c>
      <c r="AF207" s="65">
        <f>'PSR Vintage'!B222</f>
        <v>5.0999999999999996</v>
      </c>
      <c r="AG207" s="2">
        <v>4.9982278529770703</v>
      </c>
    </row>
    <row r="208" spans="1:33" x14ac:dyDescent="0.25">
      <c r="A208" s="47" t="s">
        <v>225</v>
      </c>
      <c r="B208" s="48">
        <f>Raw!C213</f>
        <v>63756.690999999999</v>
      </c>
      <c r="C208" s="48">
        <f>Raw!D213</f>
        <v>13897.064</v>
      </c>
      <c r="D208" s="48">
        <f>Raw!E213</f>
        <v>12110.2</v>
      </c>
      <c r="E208" s="48">
        <f>Raw!F213</f>
        <v>11931.1</v>
      </c>
      <c r="F208" s="48">
        <f>100*Raw!G213</f>
        <v>7.1</v>
      </c>
      <c r="G208" s="48">
        <f>100*Raw!H213</f>
        <v>26.899999999999995</v>
      </c>
      <c r="H208" s="48">
        <f>100*Raw!I213</f>
        <v>9</v>
      </c>
      <c r="I208" s="48">
        <f>Raw!J213</f>
        <v>774.2</v>
      </c>
      <c r="J208" s="48">
        <f>Raw!K213</f>
        <v>-1495.5</v>
      </c>
      <c r="K208" s="48">
        <f>Raw!L213</f>
        <v>15591.9</v>
      </c>
      <c r="L208" s="37">
        <f>'Michigan survey'!J8</f>
        <v>76</v>
      </c>
      <c r="M208" s="31">
        <f>'Quarterly Population'!E215</f>
        <v>312153.5</v>
      </c>
      <c r="N208" s="31">
        <f>'Quarterly Population'!F215</f>
        <v>246920.75</v>
      </c>
      <c r="O208" s="31">
        <f>'Quarterly Population'!G215</f>
        <v>41812.5</v>
      </c>
      <c r="P208" s="53">
        <f>'Haver Import '!K208</f>
        <v>4.3099999999999996</v>
      </c>
      <c r="Q208" s="34">
        <f>'Haver Import '!B208</f>
        <v>26.9</v>
      </c>
      <c r="R208" s="31">
        <f>'Haver Import '!C208</f>
        <v>-2.6</v>
      </c>
      <c r="S208" s="31">
        <f>'Haver Import '!D208</f>
        <v>-9.3000000000000007</v>
      </c>
      <c r="T208" s="34">
        <f>'Haver Import '!E208</f>
        <v>805.505</v>
      </c>
      <c r="U208" s="34">
        <f>'Haver Import '!G208</f>
        <v>1888.0650000000001</v>
      </c>
      <c r="V208" s="34">
        <f>'Haver Import '!F208</f>
        <v>9825.06</v>
      </c>
      <c r="W208" s="36"/>
      <c r="X208" s="40">
        <v>0.18446351587772369</v>
      </c>
      <c r="Y208" s="37">
        <v>2.7341805398464203E-2</v>
      </c>
      <c r="Z208" s="60">
        <f>'US FoF clean'!AD269</f>
        <v>0.59364390650031651</v>
      </c>
      <c r="AA208" s="38">
        <v>7.1</v>
      </c>
      <c r="AB208" s="37">
        <v>0.73908984065000005</v>
      </c>
      <c r="AC208" s="37">
        <v>0.38874499415000002</v>
      </c>
      <c r="AD208" s="37">
        <v>0.46560500000000005</v>
      </c>
      <c r="AE208" s="37">
        <v>0.17463000000000001</v>
      </c>
      <c r="AF208" s="65" t="e">
        <f>'PSR Vintage'!B223</f>
        <v>#N/A</v>
      </c>
      <c r="AG208" s="2">
        <v>5.3518155805707597</v>
      </c>
    </row>
    <row r="209" spans="1:33" x14ac:dyDescent="0.25">
      <c r="A209" s="47" t="s">
        <v>226</v>
      </c>
      <c r="B209" s="48">
        <f>Raw!C214</f>
        <v>65331.061000000002</v>
      </c>
      <c r="C209" s="48">
        <f>Raw!D214</f>
        <v>13907.338</v>
      </c>
      <c r="D209" s="48">
        <f>Raw!E214</f>
        <v>12147.9</v>
      </c>
      <c r="E209" s="48">
        <f>Raw!F214</f>
        <v>12009.2</v>
      </c>
      <c r="F209" s="48">
        <f>100*Raw!G214</f>
        <v>7.2000000000000011</v>
      </c>
      <c r="G209" s="48">
        <f>100*Raw!H214</f>
        <v>18.8</v>
      </c>
      <c r="H209" s="48">
        <f>100*Raw!I214</f>
        <v>8.6333333333333329</v>
      </c>
      <c r="I209" s="48">
        <f>Raw!J214</f>
        <v>841.9</v>
      </c>
      <c r="J209" s="48">
        <f>Raw!K214</f>
        <v>-1475.9</v>
      </c>
      <c r="K209" s="48">
        <f>Raw!L214</f>
        <v>15796.5</v>
      </c>
      <c r="L209" s="37">
        <f>'Michigan survey'!J9</f>
        <v>86</v>
      </c>
      <c r="M209" s="31">
        <f>'Quarterly Population'!E216</f>
        <v>312727</v>
      </c>
      <c r="N209" s="31">
        <f>'Quarterly Population'!F216</f>
        <v>247525.5</v>
      </c>
      <c r="O209" s="31">
        <f>'Quarterly Population'!G216</f>
        <v>42261</v>
      </c>
      <c r="P209" s="53">
        <f>'Haver Import '!K209</f>
        <v>4.01</v>
      </c>
      <c r="Q209" s="34">
        <f>'Haver Import '!B209</f>
        <v>18.8</v>
      </c>
      <c r="R209" s="31">
        <f>'Haver Import '!C209</f>
        <v>0</v>
      </c>
      <c r="S209" s="31">
        <f>'Haver Import '!D209</f>
        <v>-7.9</v>
      </c>
      <c r="T209" s="34">
        <f>'Haver Import '!E209</f>
        <v>840.62800000000004</v>
      </c>
      <c r="U209" s="34">
        <f>'Haver Import '!G209</f>
        <v>1909.155</v>
      </c>
      <c r="V209" s="34">
        <f>'Haver Import '!F209</f>
        <v>9777.7960000000003</v>
      </c>
      <c r="W209" s="36"/>
      <c r="X209" s="40">
        <v>0.18929436802864075</v>
      </c>
      <c r="Y209" s="37">
        <v>2.7808606624603271E-2</v>
      </c>
      <c r="Z209" s="60">
        <f>'US FoF clean'!AD270</f>
        <v>0.59426766522844199</v>
      </c>
      <c r="AA209" s="38">
        <v>7.2</v>
      </c>
      <c r="AB209" s="37">
        <v>0.7412799913</v>
      </c>
      <c r="AC209" s="37">
        <v>0.3883099928</v>
      </c>
      <c r="AD209" s="37">
        <v>0.46630000000000005</v>
      </c>
      <c r="AE209" s="37">
        <v>0.17466999999999999</v>
      </c>
      <c r="AF209" s="65" t="e">
        <f>'PSR Vintage'!B224</f>
        <v>#N/A</v>
      </c>
      <c r="AG209" s="2">
        <v>5.1643307908046001</v>
      </c>
    </row>
    <row r="210" spans="1:33" x14ac:dyDescent="0.25">
      <c r="A210" s="47" t="s">
        <v>227</v>
      </c>
      <c r="B210" s="48">
        <f>Raw!C215</f>
        <v>67660.763000000006</v>
      </c>
      <c r="C210" s="48">
        <f>Raw!D215</f>
        <v>13863.848</v>
      </c>
      <c r="D210" s="48">
        <f>Raw!E215</f>
        <v>12375.3</v>
      </c>
      <c r="E210" s="48">
        <f>Raw!F215</f>
        <v>12317.9</v>
      </c>
      <c r="F210" s="48">
        <f>100*Raw!G215</f>
        <v>8.1999999999999993</v>
      </c>
      <c r="G210" s="48">
        <f>100*Raw!H215</f>
        <v>11.5</v>
      </c>
      <c r="H210" s="48">
        <f>100*Raw!I215</f>
        <v>8.2666666666666675</v>
      </c>
      <c r="I210" s="48">
        <f>Raw!J215</f>
        <v>825.8</v>
      </c>
      <c r="J210" s="48">
        <f>Raw!K215</f>
        <v>-1396.7</v>
      </c>
      <c r="K210" s="48">
        <f>Raw!L215</f>
        <v>16019.8</v>
      </c>
      <c r="L210" s="37">
        <f>'Michigan survey'!J10</f>
        <v>104</v>
      </c>
      <c r="M210" s="31">
        <f>'Quarterly Population'!E217</f>
        <v>313300.5</v>
      </c>
      <c r="N210" s="31">
        <f>'Quarterly Population'!F217</f>
        <v>248130.25</v>
      </c>
      <c r="O210" s="31">
        <f>'Quarterly Population'!G217</f>
        <v>42709.5</v>
      </c>
      <c r="P210" s="53">
        <f>'Haver Import '!K210</f>
        <v>3.92</v>
      </c>
      <c r="Q210" s="34">
        <f>'Haver Import '!B210</f>
        <v>11.5</v>
      </c>
      <c r="R210" s="31">
        <f>'Haver Import '!C210</f>
        <v>-2.6</v>
      </c>
      <c r="S210" s="31">
        <f>'Haver Import '!D210</f>
        <v>-11.6</v>
      </c>
      <c r="T210" s="34">
        <f>'Haver Import '!E210</f>
        <v>796.89</v>
      </c>
      <c r="U210" s="34">
        <f>'Haver Import '!G210</f>
        <v>1940.9289999999999</v>
      </c>
      <c r="V210" s="34">
        <f>'Haver Import '!F210</f>
        <v>9718.9</v>
      </c>
      <c r="W210" s="36"/>
      <c r="X210" s="40">
        <v>0.19514760375022888</v>
      </c>
      <c r="Y210" s="37">
        <v>2.8501097112894058E-2</v>
      </c>
      <c r="Z210" s="60">
        <f>'US FoF clean'!AD271</f>
        <v>0.59947699842574775</v>
      </c>
      <c r="AA210" s="38">
        <v>8.1666666666666661</v>
      </c>
      <c r="AB210" s="37">
        <v>0.74032079559999997</v>
      </c>
      <c r="AC210" s="37">
        <v>0.39147749510000002</v>
      </c>
      <c r="AD210" s="37">
        <v>0.4691225</v>
      </c>
      <c r="AE210" s="37">
        <v>0.17818999999999999</v>
      </c>
      <c r="AF210" s="65" t="e">
        <f>'PSR Vintage'!B225</f>
        <v>#N/A</v>
      </c>
    </row>
    <row r="211" spans="1:33" x14ac:dyDescent="0.25">
      <c r="A211" s="47" t="s">
        <v>228</v>
      </c>
      <c r="B211" s="48">
        <f>Raw!C216</f>
        <v>67809.592000000004</v>
      </c>
      <c r="C211" s="48">
        <f>Raw!D216</f>
        <v>13832.053</v>
      </c>
      <c r="D211" s="48">
        <f>Raw!E216</f>
        <v>12487.8</v>
      </c>
      <c r="E211" s="48">
        <f>Raw!F216</f>
        <v>12459.7</v>
      </c>
      <c r="F211" s="48">
        <f>100*Raw!G216</f>
        <v>8.9</v>
      </c>
      <c r="G211" s="48">
        <f>100*Raw!H216</f>
        <v>23.6</v>
      </c>
      <c r="H211" s="48">
        <f>100*Raw!I216</f>
        <v>8.1999999999999993</v>
      </c>
      <c r="I211" s="48">
        <f>Raw!J216</f>
        <v>770.3</v>
      </c>
      <c r="J211" s="48">
        <f>Raw!K216</f>
        <v>-1386.2</v>
      </c>
      <c r="K211" s="48">
        <f>Raw!L216</f>
        <v>16152.3</v>
      </c>
      <c r="L211" s="37">
        <f>'Michigan survey'!J11</f>
        <v>101</v>
      </c>
      <c r="M211" s="31">
        <f>'Quarterly Population'!E218</f>
        <v>313874</v>
      </c>
      <c r="N211" s="31">
        <f>'Quarterly Population'!F218</f>
        <v>248735</v>
      </c>
      <c r="O211" s="31">
        <f>'Quarterly Population'!G218</f>
        <v>43158</v>
      </c>
      <c r="P211" s="53">
        <f>'Haver Import '!K211</f>
        <v>3.8</v>
      </c>
      <c r="Q211" s="34">
        <f>'Haver Import '!B211</f>
        <v>23.6</v>
      </c>
      <c r="R211" s="31">
        <f>'Haver Import '!C211</f>
        <v>5</v>
      </c>
      <c r="S211" s="31">
        <f>'Haver Import '!D211</f>
        <v>-11.6</v>
      </c>
      <c r="T211" s="34">
        <f>'Haver Import '!E211</f>
        <v>806.33299999999997</v>
      </c>
      <c r="U211" s="34">
        <f>'Haver Import '!G211</f>
        <v>1970.6909999999998</v>
      </c>
      <c r="V211" s="34">
        <f>'Haver Import '!F211</f>
        <v>9660.2019999999993</v>
      </c>
      <c r="W211" s="36"/>
      <c r="X211" s="40">
        <v>0.19589115679264069</v>
      </c>
      <c r="Y211" s="37">
        <v>2.8721416369080544E-2</v>
      </c>
      <c r="Z211" s="60">
        <f>'US FoF clean'!AD272</f>
        <v>0.60162520411063869</v>
      </c>
      <c r="AA211" s="38">
        <v>8.8666666666666671</v>
      </c>
      <c r="AB211" s="37">
        <v>0.73936159990000005</v>
      </c>
      <c r="AC211" s="37">
        <v>0.39464499740000003</v>
      </c>
      <c r="AD211" s="37">
        <v>0.47194500000000006</v>
      </c>
      <c r="AE211" s="37">
        <v>0.18170999999999998</v>
      </c>
      <c r="AF211" s="65" t="e">
        <f>'PSR Vintage'!B226</f>
        <v>#N/A</v>
      </c>
    </row>
    <row r="212" spans="1:33" x14ac:dyDescent="0.25">
      <c r="A212" s="47" t="s">
        <v>229</v>
      </c>
      <c r="B212" s="48">
        <f>Raw!C217</f>
        <v>69724.879000000001</v>
      </c>
      <c r="C212" s="48">
        <f>Raw!D217</f>
        <v>13874.431</v>
      </c>
      <c r="D212" s="48">
        <f>Raw!E217</f>
        <v>12398.4</v>
      </c>
      <c r="E212" s="48">
        <f>Raw!F217</f>
        <v>12406</v>
      </c>
      <c r="F212" s="48">
        <f>100*Raw!G217</f>
        <v>8.1</v>
      </c>
      <c r="G212" s="48">
        <f>100*Raw!H217</f>
        <v>21.7</v>
      </c>
      <c r="H212" s="48">
        <f>100*Raw!I217</f>
        <v>8.0333333333333332</v>
      </c>
      <c r="I212" s="48">
        <f>Raw!J217</f>
        <v>736.6</v>
      </c>
      <c r="J212" s="48">
        <f>Raw!K217</f>
        <v>-1345.1</v>
      </c>
      <c r="K212" s="48">
        <f>Raw!L217</f>
        <v>16257.2</v>
      </c>
      <c r="L212" s="37">
        <f>'Michigan survey'!J12</f>
        <v>99</v>
      </c>
      <c r="M212" s="31">
        <f>'Quarterly Population'!E219</f>
        <v>314420</v>
      </c>
      <c r="N212" s="31">
        <f>'Quarterly Population'!F219</f>
        <v>249305.25</v>
      </c>
      <c r="O212" s="31">
        <f>'Quarterly Population'!G219</f>
        <v>43536.75</v>
      </c>
      <c r="P212" s="53">
        <f>'Haver Import '!K212</f>
        <v>3.55</v>
      </c>
      <c r="Q212" s="34">
        <f>'Haver Import '!B212</f>
        <v>21.7</v>
      </c>
      <c r="R212" s="31">
        <f>'Haver Import '!C212</f>
        <v>3.2</v>
      </c>
      <c r="S212" s="31">
        <f>'Haver Import '!D212</f>
        <v>-10.9</v>
      </c>
      <c r="T212" s="34">
        <f>'Haver Import '!E212</f>
        <v>811.42899999999997</v>
      </c>
      <c r="U212" s="34">
        <f>'Haver Import '!G212</f>
        <v>2022.5970000000002</v>
      </c>
      <c r="V212" s="34">
        <f>'Haver Import '!F212</f>
        <v>9616.2170000000006</v>
      </c>
      <c r="W212" s="36"/>
      <c r="X212" s="40">
        <v>0.19748274981975555</v>
      </c>
      <c r="Y212" s="37">
        <v>2.7619907632470131E-2</v>
      </c>
      <c r="Z212" s="60">
        <f>'US FoF clean'!AD273</f>
        <v>0.60377994797746337</v>
      </c>
      <c r="AA212" s="38">
        <v>8.1333333333333329</v>
      </c>
      <c r="AB212" s="37">
        <v>0.73840240419999992</v>
      </c>
      <c r="AC212" s="37">
        <v>0.39781249969999999</v>
      </c>
      <c r="AD212" s="37">
        <v>0.47476749999999995</v>
      </c>
      <c r="AE212" s="37">
        <v>0.18523000000000001</v>
      </c>
      <c r="AF212" s="65" t="e">
        <f>'PSR Vintage'!B227</f>
        <v>#N/A</v>
      </c>
    </row>
    <row r="213" spans="1:33" x14ac:dyDescent="0.25">
      <c r="A213" s="47" t="s">
        <v>230</v>
      </c>
      <c r="B213" s="48">
        <f>Raw!C218</f>
        <v>70928.285000000003</v>
      </c>
      <c r="C213" s="48">
        <f>Raw!D218</f>
        <v>13922.142</v>
      </c>
      <c r="D213" s="48">
        <f>Raw!E218</f>
        <v>12741.9</v>
      </c>
      <c r="E213" s="48">
        <f>Raw!F218</f>
        <v>12821.2</v>
      </c>
      <c r="F213" s="48">
        <f>100*Raw!G218</f>
        <v>10.199999999999999</v>
      </c>
      <c r="G213" s="48">
        <f>100*Raw!H218</f>
        <v>12.7</v>
      </c>
      <c r="H213" s="48">
        <f>100*Raw!I218</f>
        <v>7.8</v>
      </c>
      <c r="I213" s="48">
        <f>Raw!J218</f>
        <v>522.79999999999995</v>
      </c>
      <c r="J213" s="48">
        <f>Raw!K218</f>
        <v>-1317.8</v>
      </c>
      <c r="K213" s="48">
        <f>Raw!L218</f>
        <v>16358.9</v>
      </c>
      <c r="L213" s="37">
        <f>'Michigan survey'!J13</f>
        <v>102</v>
      </c>
      <c r="M213" s="31">
        <f>'Quarterly Population'!E220</f>
        <v>314966</v>
      </c>
      <c r="N213" s="31">
        <f>'Quarterly Population'!F220</f>
        <v>249875.5</v>
      </c>
      <c r="O213" s="31">
        <f>'Quarterly Population'!G220</f>
        <v>43915.5</v>
      </c>
      <c r="P213" s="53">
        <f>'Haver Import '!K213</f>
        <v>3.36</v>
      </c>
      <c r="Q213" s="34">
        <f>'Haver Import '!B213</f>
        <v>12.7</v>
      </c>
      <c r="R213" s="31">
        <f>'Haver Import '!C213</f>
        <v>-1.1000000000000001</v>
      </c>
      <c r="S213" s="31">
        <f>'Haver Import '!D213</f>
        <v>-11.1</v>
      </c>
      <c r="T213" s="34">
        <f>'Haver Import '!E213</f>
        <v>844.25099999999998</v>
      </c>
      <c r="U213" s="34">
        <f>'Haver Import '!G213</f>
        <v>2063.6060000000002</v>
      </c>
      <c r="V213" s="34">
        <f>'Haver Import '!F213</f>
        <v>9566.6309999999994</v>
      </c>
      <c r="W213" s="36"/>
      <c r="X213" s="40">
        <v>0.20146839320659637</v>
      </c>
      <c r="Y213" s="37">
        <v>2.871435321867466E-2</v>
      </c>
      <c r="Z213" s="60">
        <f>'US FoF clean'!AD274</f>
        <v>0.60649971761218768</v>
      </c>
      <c r="AA213" s="38">
        <v>10.166666666666666</v>
      </c>
      <c r="AB213" s="37">
        <v>0.7374432085</v>
      </c>
      <c r="AC213" s="37">
        <v>0.400980002</v>
      </c>
      <c r="AD213" s="37">
        <v>0.47759000000000001</v>
      </c>
      <c r="AE213" s="37">
        <v>0.18875</v>
      </c>
      <c r="AF213" s="65" t="e">
        <f>'PSR Vintage'!B228</f>
        <v>#N/A</v>
      </c>
    </row>
    <row r="214" spans="1:33" x14ac:dyDescent="0.25">
      <c r="A214" s="47" t="s">
        <v>231</v>
      </c>
      <c r="B214" s="48">
        <f>Raw!C219</f>
        <v>74032.603000000003</v>
      </c>
      <c r="C214" s="48">
        <f>Raw!D219</f>
        <v>13881.226000000001</v>
      </c>
      <c r="D214" s="48">
        <f>Raw!E219</f>
        <v>12231.9</v>
      </c>
      <c r="E214" s="48">
        <f>Raw!F219</f>
        <v>12351.9</v>
      </c>
      <c r="F214" s="48">
        <f>100*Raw!G219</f>
        <v>6</v>
      </c>
      <c r="G214" s="48">
        <f>100*Raw!H219</f>
        <v>11.1</v>
      </c>
      <c r="H214" s="48">
        <f>100*Raw!I219</f>
        <v>7.7333333333333334</v>
      </c>
      <c r="I214" s="48">
        <f>Raw!J219</f>
        <v>751.9</v>
      </c>
      <c r="J214" s="48">
        <f>Raw!K219</f>
        <v>-1038.4000000000001</v>
      </c>
      <c r="K214" s="48">
        <f>Raw!L219</f>
        <v>16569.599999999999</v>
      </c>
      <c r="L214" s="37">
        <f>'Michigan survey'!J14</f>
        <v>94</v>
      </c>
      <c r="M214" s="31">
        <f>'Quarterly Population'!E221</f>
        <v>315512</v>
      </c>
      <c r="N214" s="31">
        <f>'Quarterly Population'!F221</f>
        <v>250445.75</v>
      </c>
      <c r="O214" s="31">
        <f>'Quarterly Population'!G221</f>
        <v>44294.25</v>
      </c>
      <c r="P214" s="53">
        <f>'Haver Import '!K214</f>
        <v>3.5</v>
      </c>
      <c r="Q214" s="34">
        <f>'Haver Import '!B214</f>
        <v>11.1</v>
      </c>
      <c r="R214" s="31">
        <f>'Haver Import '!C214</f>
        <v>-1</v>
      </c>
      <c r="S214" s="31">
        <f>'Haver Import '!D214</f>
        <v>-2</v>
      </c>
      <c r="T214" s="34">
        <f>'Haver Import '!E214</f>
        <v>803.65700000000004</v>
      </c>
      <c r="U214" s="34">
        <f>'Haver Import '!G214</f>
        <v>2103.7579999999998</v>
      </c>
      <c r="V214" s="34">
        <f>'Haver Import '!F214</f>
        <v>9520.3349999999991</v>
      </c>
      <c r="W214" s="36"/>
      <c r="X214" s="40">
        <v>0.20501002669334412</v>
      </c>
      <c r="Y214" s="37">
        <v>2.9586652293801308E-2</v>
      </c>
      <c r="Z214" s="60">
        <f>'US FoF clean'!AD275</f>
        <v>0.61175189738596381</v>
      </c>
      <c r="AA214" s="38">
        <v>6</v>
      </c>
      <c r="AB214" s="37">
        <v>0.73608490669999993</v>
      </c>
      <c r="AC214" s="37">
        <v>0.39331420982499998</v>
      </c>
      <c r="AD214" s="37">
        <v>0.47493750000000001</v>
      </c>
      <c r="AE214" s="37">
        <v>0.18512499999999998</v>
      </c>
      <c r="AF214" s="65" t="e">
        <f>NA()</f>
        <v>#N/A</v>
      </c>
    </row>
    <row r="215" spans="1:33" x14ac:dyDescent="0.25">
      <c r="A215" s="47" t="s">
        <v>232</v>
      </c>
      <c r="B215" s="48">
        <f>Raw!C220</f>
        <v>75839.495999999999</v>
      </c>
      <c r="C215" s="48">
        <f>Raw!D220</f>
        <v>13890.77</v>
      </c>
      <c r="D215" s="48">
        <f>Raw!E220</f>
        <v>12323</v>
      </c>
      <c r="E215" s="48">
        <f>Raw!F220</f>
        <v>12453.1</v>
      </c>
      <c r="F215" s="48">
        <f>100*Raw!G220</f>
        <v>6.6000000000000005</v>
      </c>
      <c r="G215" s="48">
        <f>100*Raw!H220</f>
        <v>22.2</v>
      </c>
      <c r="H215" s="48">
        <f>100*Raw!I220</f>
        <v>7.5333333333333332</v>
      </c>
      <c r="I215" s="48">
        <f>Raw!J220</f>
        <v>515.20000000000005</v>
      </c>
      <c r="J215" s="48">
        <f>Raw!K220</f>
        <v>-784.3</v>
      </c>
      <c r="K215" s="48">
        <f>Raw!L220</f>
        <v>16637.900000000001</v>
      </c>
      <c r="L215" s="37">
        <f>'Michigan survey'!J15</f>
        <v>98</v>
      </c>
      <c r="M215" s="31">
        <f>'Quarterly Population'!E222</f>
        <v>316058</v>
      </c>
      <c r="N215" s="31">
        <f>'Quarterly Population'!F222</f>
        <v>251016</v>
      </c>
      <c r="O215" s="31">
        <f>'Quarterly Population'!G222</f>
        <v>44673</v>
      </c>
      <c r="P215" s="53">
        <f>'Haver Import '!K215</f>
        <v>3.69</v>
      </c>
      <c r="Q215" s="34">
        <f>'Haver Import '!B215</f>
        <v>22.2</v>
      </c>
      <c r="R215" s="31">
        <f>'Haver Import '!C215</f>
        <v>-4</v>
      </c>
      <c r="S215" s="31">
        <f>'Haver Import '!D215</f>
        <v>-7.4</v>
      </c>
      <c r="T215" s="34">
        <f>'Haver Import '!E215</f>
        <v>813.54</v>
      </c>
      <c r="U215" s="34">
        <f>'Haver Import '!G215</f>
        <v>2128.558</v>
      </c>
      <c r="V215" s="34">
        <f>'Haver Import '!F215</f>
        <v>9486.7530000000006</v>
      </c>
      <c r="W215" s="36"/>
      <c r="X215" s="40">
        <v>0.21418984234333038</v>
      </c>
      <c r="Y215" s="37">
        <v>3.0027413740754128E-2</v>
      </c>
      <c r="Z215" s="60">
        <f>'US FoF clean'!AD276</f>
        <v>0.6179787752458612</v>
      </c>
      <c r="AA215" s="38">
        <v>6.6333333333333329</v>
      </c>
      <c r="AB215" s="37">
        <v>0.73472660490000008</v>
      </c>
      <c r="AC215" s="37">
        <v>0.38564841765000002</v>
      </c>
      <c r="AD215" s="37">
        <v>0.47228499999999995</v>
      </c>
      <c r="AE215" s="37">
        <v>0.18149999999999999</v>
      </c>
      <c r="AF215" s="65" t="e">
        <f>NA()</f>
        <v>#N/A</v>
      </c>
    </row>
    <row r="216" spans="1:33" x14ac:dyDescent="0.25">
      <c r="A216" s="47" t="s">
        <v>233</v>
      </c>
      <c r="B216" s="48">
        <f>Raw!C221</f>
        <v>78507.292000000001</v>
      </c>
      <c r="C216" s="48">
        <f>Raw!D221</f>
        <v>13969.93</v>
      </c>
      <c r="D216" s="48">
        <f>Raw!E221</f>
        <v>12376.3</v>
      </c>
      <c r="E216" s="48">
        <f>Raw!F221</f>
        <v>12557.5</v>
      </c>
      <c r="F216" s="48">
        <f>100*Raw!G221</f>
        <v>6.7</v>
      </c>
      <c r="G216" s="48">
        <f>100*Raw!H221</f>
        <v>13</v>
      </c>
      <c r="H216" s="48">
        <f>100*Raw!I221</f>
        <v>7.2333333333333334</v>
      </c>
      <c r="I216" s="48">
        <f>Raw!J221</f>
        <v>687.9</v>
      </c>
      <c r="J216" s="48">
        <f>Raw!K221</f>
        <v>-983.8</v>
      </c>
      <c r="K216" s="48">
        <f>Raw!L221</f>
        <v>16848.7</v>
      </c>
      <c r="L216" s="37">
        <f>'Michigan survey'!J16</f>
        <v>95</v>
      </c>
      <c r="M216" s="31">
        <f>'Quarterly Population'!E223</f>
        <v>316640</v>
      </c>
      <c r="N216" s="31">
        <f>'Quarterly Population'!F223</f>
        <v>251612.75</v>
      </c>
      <c r="O216" s="31">
        <f>'Quarterly Population'!G223</f>
        <v>45059</v>
      </c>
      <c r="P216" s="53">
        <f>'Haver Import '!K216</f>
        <v>4.4400000000000004</v>
      </c>
      <c r="Q216" s="34">
        <f>'Haver Import '!B216</f>
        <v>13</v>
      </c>
      <c r="R216" s="31">
        <f>'Haver Import '!C216</f>
        <v>-5.8</v>
      </c>
      <c r="S216" s="31">
        <f>'Haver Import '!D216</f>
        <v>-3.6</v>
      </c>
      <c r="T216" s="34">
        <f>'Haver Import '!E216</f>
        <v>819.01700000000005</v>
      </c>
      <c r="U216" s="34">
        <f>'Haver Import '!G216</f>
        <v>2188.6639999999998</v>
      </c>
      <c r="V216" s="34">
        <f>'Haver Import '!F216</f>
        <v>9497.6610000000001</v>
      </c>
      <c r="W216" s="36"/>
      <c r="X216" s="40">
        <v>0.22341960668563843</v>
      </c>
      <c r="Y216" s="37">
        <v>3.2877150923013687E-2</v>
      </c>
      <c r="Z216" s="60">
        <f>'US FoF clean'!AD277</f>
        <v>0.62514370643466854</v>
      </c>
      <c r="AA216" s="38">
        <v>6.7</v>
      </c>
      <c r="AB216" s="37">
        <v>0.73336830310000001</v>
      </c>
      <c r="AC216" s="37">
        <v>0.377982625475</v>
      </c>
      <c r="AD216" s="37">
        <v>0.46963250000000001</v>
      </c>
      <c r="AE216" s="37">
        <v>0.17787500000000001</v>
      </c>
      <c r="AF216" s="65" t="e">
        <f>NA()</f>
        <v>#N/A</v>
      </c>
    </row>
    <row r="217" spans="1:33" x14ac:dyDescent="0.25">
      <c r="A217" s="47" t="s">
        <v>234</v>
      </c>
      <c r="B217" s="48">
        <f>Raw!C222</f>
        <v>81432.803</v>
      </c>
      <c r="C217" s="48">
        <f>Raw!D222</f>
        <v>14053.022999999999</v>
      </c>
      <c r="D217" s="48">
        <f>Raw!E222</f>
        <v>12425.2</v>
      </c>
      <c r="E217" s="48">
        <f>Raw!F222</f>
        <v>12658.5</v>
      </c>
      <c r="F217" s="48">
        <f>100*Raw!G222</f>
        <v>6.3</v>
      </c>
      <c r="G217" s="48">
        <f>100*Raw!H222</f>
        <v>14.499999999999998</v>
      </c>
      <c r="H217" s="48">
        <f>100*Raw!I222</f>
        <v>6.9333333333333327</v>
      </c>
      <c r="I217" s="48">
        <f>Raw!J222</f>
        <v>600.79999999999995</v>
      </c>
      <c r="J217" s="48">
        <f>Raw!K222</f>
        <v>-806.8</v>
      </c>
      <c r="K217" s="48">
        <f>Raw!L222</f>
        <v>17083.099999999999</v>
      </c>
      <c r="L217" s="37">
        <f>'Michigan survey'!J17</f>
        <v>90</v>
      </c>
      <c r="M217" s="31">
        <f>'Quarterly Population'!E224</f>
        <v>317222</v>
      </c>
      <c r="N217" s="31">
        <f>'Quarterly Population'!F224</f>
        <v>252209.5</v>
      </c>
      <c r="O217" s="31">
        <f>'Quarterly Population'!G224</f>
        <v>45445</v>
      </c>
      <c r="P217" s="53">
        <f>'Haver Import '!K217</f>
        <v>4.3</v>
      </c>
      <c r="Q217" s="34">
        <f>'Haver Import '!B217</f>
        <v>14.5</v>
      </c>
      <c r="R217" s="31">
        <f>'Haver Import '!C217</f>
        <v>-5.9</v>
      </c>
      <c r="S217" s="31">
        <f>'Haver Import '!D217</f>
        <v>-5.2</v>
      </c>
      <c r="T217" s="34">
        <f>'Haver Import '!E217</f>
        <v>855.59299999999996</v>
      </c>
      <c r="U217" s="34">
        <f>'Haver Import '!G217</f>
        <v>2225.6459999999997</v>
      </c>
      <c r="V217" s="34">
        <f>'Haver Import '!F217</f>
        <v>9483.0110000000004</v>
      </c>
      <c r="W217" s="36"/>
      <c r="X217" s="40">
        <v>0.23314815759658813</v>
      </c>
      <c r="Y217" s="37">
        <v>3.1298045068979263E-2</v>
      </c>
      <c r="Z217" s="60">
        <f>'US FoF clean'!AD278</f>
        <v>0.6295812585264321</v>
      </c>
      <c r="AA217" s="38">
        <v>6.3</v>
      </c>
      <c r="AB217" s="37">
        <v>0.73201000130000005</v>
      </c>
      <c r="AC217" s="37">
        <v>0.37031683329999998</v>
      </c>
      <c r="AD217" s="37">
        <v>0.46698000000000001</v>
      </c>
      <c r="AE217" s="37">
        <v>0.17425000000000002</v>
      </c>
      <c r="AF217" s="65" t="e">
        <f>NA()</f>
        <v>#N/A</v>
      </c>
    </row>
    <row r="218" spans="1:33" x14ac:dyDescent="0.25">
      <c r="A218" s="47" t="s">
        <v>235</v>
      </c>
      <c r="B218" s="48">
        <f>Raw!C223</f>
        <v>82607.841</v>
      </c>
      <c r="C218" s="48">
        <f>Raw!D223</f>
        <v>14017.445</v>
      </c>
      <c r="D218" s="48">
        <f>Raw!E223</f>
        <v>12614.4</v>
      </c>
      <c r="E218" s="48">
        <f>Raw!F223</f>
        <v>12911.9</v>
      </c>
      <c r="F218" s="48">
        <f>100*Raw!G223</f>
        <v>7.3</v>
      </c>
      <c r="G218" s="48">
        <f>100*Raw!H223</f>
        <v>15.5</v>
      </c>
      <c r="H218" s="48">
        <f>100*Raw!I223</f>
        <v>6.666666666666667</v>
      </c>
      <c r="I218" s="48">
        <f>Raw!J223</f>
        <v>524.29999999999995</v>
      </c>
      <c r="J218" s="48">
        <f>Raw!K223</f>
        <v>-826.6</v>
      </c>
      <c r="K218" s="48">
        <f>Raw!L223</f>
        <v>17102.900000000001</v>
      </c>
      <c r="L218" s="37">
        <f>'Michigan survey'!J18</f>
        <v>88</v>
      </c>
      <c r="M218" s="31">
        <f>'Quarterly Population'!E225</f>
        <v>317804</v>
      </c>
      <c r="N218" s="31">
        <f>'Quarterly Population'!F225</f>
        <v>252806.25</v>
      </c>
      <c r="O218" s="31">
        <f>'Quarterly Population'!G225</f>
        <v>45831</v>
      </c>
      <c r="P218" s="53">
        <f>'Haver Import '!K218</f>
        <v>4.3600000000000003</v>
      </c>
      <c r="Q218" s="34">
        <f>'Haver Import '!B218</f>
        <v>15.5</v>
      </c>
      <c r="R218" s="31">
        <f>'Haver Import '!C218</f>
        <v>4.5</v>
      </c>
      <c r="S218" s="31">
        <f>'Haver Import '!D218</f>
        <v>-7</v>
      </c>
      <c r="T218" s="34">
        <f>'Haver Import '!E218</f>
        <v>816.096</v>
      </c>
      <c r="U218" s="34">
        <f>'Haver Import '!G218</f>
        <v>2270.4880000000003</v>
      </c>
      <c r="V218" s="34">
        <f>'Haver Import '!F218</f>
        <v>9448.7849999999999</v>
      </c>
      <c r="W218" s="36"/>
      <c r="X218" s="40">
        <v>0.2323683500289917</v>
      </c>
      <c r="Y218" s="37">
        <v>3.1288351863622665E-2</v>
      </c>
      <c r="Z218" s="60">
        <f>'US FoF clean'!AD279</f>
        <v>0.63168312116319714</v>
      </c>
      <c r="AA218" s="38">
        <v>7.2666666666666666</v>
      </c>
      <c r="AB218" s="37">
        <v>0.73147000027500009</v>
      </c>
      <c r="AC218" s="37">
        <v>0.37084916964999998</v>
      </c>
      <c r="AD218" s="37">
        <v>0.46737499999999998</v>
      </c>
      <c r="AE218" s="37">
        <v>0.1751925</v>
      </c>
      <c r="AF218" s="65" t="e">
        <f>NA()</f>
        <v>#N/A</v>
      </c>
    </row>
    <row r="219" spans="1:33" x14ac:dyDescent="0.25">
      <c r="A219" s="47" t="s">
        <v>236</v>
      </c>
      <c r="B219" s="48">
        <f>Raw!C224</f>
        <v>83961.686000000002</v>
      </c>
      <c r="C219" s="48">
        <f>Raw!D224</f>
        <v>14151.977999999999</v>
      </c>
      <c r="D219" s="48">
        <f>Raw!E224</f>
        <v>12765.9</v>
      </c>
      <c r="E219" s="48">
        <f>Raw!F224</f>
        <v>13131.5</v>
      </c>
      <c r="F219" s="48">
        <f>100*Raw!G224</f>
        <v>7.4000000000000012</v>
      </c>
      <c r="G219" s="48">
        <f>100*Raw!H224</f>
        <v>11.6</v>
      </c>
      <c r="H219" s="48">
        <f>100*Raw!I224</f>
        <v>6.2</v>
      </c>
      <c r="I219" s="48">
        <f>Raw!J224</f>
        <v>616.4</v>
      </c>
      <c r="J219" s="48">
        <f>Raw!K224</f>
        <v>-811.5</v>
      </c>
      <c r="K219" s="48">
        <f>Raw!L224</f>
        <v>17425.8</v>
      </c>
      <c r="L219" s="37">
        <f>'Michigan survey'!J19</f>
        <v>99</v>
      </c>
      <c r="M219" s="31">
        <f>'Quarterly Population'!E226</f>
        <v>318386</v>
      </c>
      <c r="N219" s="31">
        <f>'Quarterly Population'!F226</f>
        <v>253403</v>
      </c>
      <c r="O219" s="31">
        <f>'Quarterly Population'!G226</f>
        <v>46217</v>
      </c>
      <c r="P219" s="53">
        <f>'Haver Import '!K219</f>
        <v>4.2300000000000004</v>
      </c>
      <c r="Q219" s="34">
        <f>'Haver Import '!B219</f>
        <v>11.6</v>
      </c>
      <c r="R219" s="31">
        <f>'Haver Import '!C219</f>
        <v>11.4</v>
      </c>
      <c r="S219" s="31">
        <f>'Haver Import '!D219</f>
        <v>-9.3000000000000007</v>
      </c>
      <c r="T219" s="34">
        <f>'Haver Import '!E219</f>
        <v>838.00400000000002</v>
      </c>
      <c r="U219" s="34">
        <f>'Haver Import '!G219</f>
        <v>2303.518</v>
      </c>
      <c r="V219" s="34">
        <f>'Haver Import '!F219</f>
        <v>9442.2139999999999</v>
      </c>
      <c r="W219" s="36"/>
      <c r="X219" s="40">
        <v>0.22438012063503265</v>
      </c>
      <c r="Y219" s="37">
        <v>3.179386630654335E-2</v>
      </c>
      <c r="Z219" s="60">
        <f>'US FoF clean'!AD280</f>
        <v>0.63120958707354025</v>
      </c>
      <c r="AA219" s="38">
        <v>7.4</v>
      </c>
      <c r="AB219" s="37">
        <v>0.73092999925000002</v>
      </c>
      <c r="AC219" s="37">
        <v>0.37138150599999997</v>
      </c>
      <c r="AD219" s="37">
        <v>0.46777000000000002</v>
      </c>
      <c r="AE219" s="37">
        <v>0.17613500000000001</v>
      </c>
      <c r="AF219" s="65" t="e">
        <f>NA()</f>
        <v>#N/A</v>
      </c>
    </row>
    <row r="220" spans="1:33" x14ac:dyDescent="0.25">
      <c r="A220" s="47" t="s">
        <v>237</v>
      </c>
      <c r="B220" s="48">
        <f>Raw!C225</f>
        <v>84330.695000000007</v>
      </c>
      <c r="C220" s="48">
        <f>Raw!D225</f>
        <v>14261.462</v>
      </c>
      <c r="D220" s="48">
        <f>Raw!E225</f>
        <v>12906.9</v>
      </c>
      <c r="E220" s="48">
        <f>Raw!F225</f>
        <v>13316.3</v>
      </c>
      <c r="F220" s="48">
        <f>100*Raw!G225</f>
        <v>7.4000000000000012</v>
      </c>
      <c r="G220" s="48">
        <f>100*Raw!H225</f>
        <v>15.7</v>
      </c>
      <c r="H220" s="48">
        <f>100*Raw!I225</f>
        <v>6.0666666666666673</v>
      </c>
      <c r="I220" s="48">
        <f>Raw!J225</f>
        <v>686.5</v>
      </c>
      <c r="J220" s="48">
        <f>Raw!K225</f>
        <v>-865.3</v>
      </c>
      <c r="K220" s="48">
        <f>Raw!L225</f>
        <v>17719.8</v>
      </c>
      <c r="L220" s="37">
        <f>'Michigan survey'!J20</f>
        <v>94</v>
      </c>
      <c r="M220" s="31">
        <f>'Quarterly Population'!E227</f>
        <v>318975.25</v>
      </c>
      <c r="N220" s="31">
        <f>'Quarterly Population'!F227</f>
        <v>253999.25</v>
      </c>
      <c r="O220" s="31">
        <f>'Quarterly Population'!G227</f>
        <v>46595</v>
      </c>
      <c r="P220" s="53">
        <f>'Haver Import '!K220</f>
        <v>4.1399999999999997</v>
      </c>
      <c r="Q220" s="34">
        <f>'Haver Import '!B220</f>
        <v>15.7</v>
      </c>
      <c r="R220" s="31">
        <f>'Haver Import '!C220</f>
        <v>-13.5</v>
      </c>
      <c r="S220" s="31">
        <f>'Haver Import '!D220</f>
        <v>-13</v>
      </c>
      <c r="T220" s="34">
        <f>'Haver Import '!E220</f>
        <v>848.46400000000006</v>
      </c>
      <c r="U220" s="34">
        <f>'Haver Import '!G220</f>
        <v>2372.4889999999996</v>
      </c>
      <c r="V220" s="34">
        <f>'Haver Import '!F220</f>
        <v>9452.4860000000008</v>
      </c>
      <c r="W220" s="36"/>
      <c r="X220" s="40">
        <v>0.24242015182971954</v>
      </c>
      <c r="Y220" s="37">
        <v>3.1531684100627899E-2</v>
      </c>
      <c r="Z220" s="60">
        <f>'US FoF clean'!AD281</f>
        <v>0.63366409640807719</v>
      </c>
      <c r="AA220" s="38">
        <v>7.3666666666666671</v>
      </c>
      <c r="AB220" s="37">
        <v>0.73038999822499995</v>
      </c>
      <c r="AC220" s="37">
        <v>0.37191384235000002</v>
      </c>
      <c r="AD220" s="37">
        <v>0.46816500000000005</v>
      </c>
      <c r="AE220" s="37">
        <v>0.1770775</v>
      </c>
      <c r="AF220" s="65" t="e">
        <f>NA()</f>
        <v>#N/A</v>
      </c>
    </row>
    <row r="221" spans="1:33" x14ac:dyDescent="0.25">
      <c r="A221" s="47" t="s">
        <v>238</v>
      </c>
      <c r="B221" s="48">
        <f>Raw!C226</f>
        <v>86205.528999999995</v>
      </c>
      <c r="C221" s="48">
        <f>Raw!D226</f>
        <v>14336.467000000001</v>
      </c>
      <c r="D221" s="48">
        <f>Raw!E226</f>
        <v>13065.2</v>
      </c>
      <c r="E221" s="48">
        <f>Raw!F226</f>
        <v>13465.8</v>
      </c>
      <c r="F221" s="48">
        <f>100*Raw!G226</f>
        <v>7.4000000000000012</v>
      </c>
      <c r="G221" s="48">
        <f>100*Raw!H226</f>
        <v>8.6999999999999993</v>
      </c>
      <c r="H221" s="48">
        <f>100*Raw!I226</f>
        <v>5.7</v>
      </c>
      <c r="I221" s="48">
        <f>Raw!J226</f>
        <v>634.29999999999995</v>
      </c>
      <c r="J221" s="48">
        <f>Raw!K226</f>
        <v>-850.5</v>
      </c>
      <c r="K221" s="48">
        <f>Raw!L226</f>
        <v>17838.5</v>
      </c>
      <c r="L221" s="37">
        <f>'Michigan survey'!J21</f>
        <v>106</v>
      </c>
      <c r="M221" s="31">
        <f>'Quarterly Population'!E228</f>
        <v>319564.5</v>
      </c>
      <c r="N221" s="31">
        <f>'Quarterly Population'!F228</f>
        <v>254595.5</v>
      </c>
      <c r="O221" s="31">
        <f>'Quarterly Population'!G228</f>
        <v>46973</v>
      </c>
      <c r="P221" s="53">
        <f>'Haver Import '!K221</f>
        <v>3.97</v>
      </c>
      <c r="Q221" s="34">
        <f>'Haver Import '!B221</f>
        <v>8.6999999999999993</v>
      </c>
      <c r="R221" s="31">
        <f>'Haver Import '!C221</f>
        <v>-8.8000000000000007</v>
      </c>
      <c r="S221" s="31">
        <f>'Haver Import '!D221</f>
        <v>-8.8000000000000007</v>
      </c>
      <c r="T221" s="34">
        <f>'Haver Import '!E221</f>
        <v>889.12099999999998</v>
      </c>
      <c r="U221" s="34">
        <f>'Haver Import '!G221</f>
        <v>2410.9990000000003</v>
      </c>
      <c r="V221" s="34">
        <f>'Haver Import '!F221</f>
        <v>9464.4740000000002</v>
      </c>
      <c r="W221" s="36"/>
      <c r="X221" s="40">
        <v>0.25363114476203918</v>
      </c>
      <c r="Y221" s="37">
        <v>3.3932626247406006E-2</v>
      </c>
      <c r="Z221" s="60">
        <f>'US FoF clean'!AD282</f>
        <v>0.63530281767375563</v>
      </c>
      <c r="AA221" s="38">
        <v>7.3666666666666671</v>
      </c>
      <c r="AB221" s="37">
        <v>0.72984999719999999</v>
      </c>
      <c r="AC221" s="37">
        <v>0.37244617870000002</v>
      </c>
      <c r="AD221" s="37">
        <v>0.46856000000000003</v>
      </c>
      <c r="AE221" s="37">
        <v>0.17801999999999998</v>
      </c>
      <c r="AF221" s="65" t="e">
        <f>NA()</f>
        <v>#N/A</v>
      </c>
    </row>
    <row r="222" spans="1:33" x14ac:dyDescent="0.25">
      <c r="A222" s="47" t="s">
        <v>239</v>
      </c>
      <c r="B222" s="48">
        <f>Raw!C227</f>
        <v>87920.7</v>
      </c>
      <c r="C222" s="48">
        <f>Raw!D227</f>
        <v>14313.545</v>
      </c>
      <c r="D222" s="48">
        <f>Raw!E227</f>
        <v>13226.6</v>
      </c>
      <c r="E222" s="48">
        <f>Raw!F227</f>
        <v>13571.2</v>
      </c>
      <c r="F222" s="48">
        <f>100*Raw!G227</f>
        <v>7.7</v>
      </c>
      <c r="G222" s="48">
        <f>100*Raw!H227</f>
        <v>4.4000000000000004</v>
      </c>
      <c r="H222" s="48">
        <f>100*Raw!I227</f>
        <v>5.5333333333333341</v>
      </c>
      <c r="I222" s="48">
        <f>Raw!J227</f>
        <v>568.20000000000005</v>
      </c>
      <c r="J222" s="48">
        <f>Raw!K227</f>
        <v>-781.5</v>
      </c>
      <c r="K222" s="48">
        <f>Raw!L227</f>
        <v>17970.400000000001</v>
      </c>
      <c r="L222" s="37">
        <f>'Michigan survey'!J22</f>
        <v>107</v>
      </c>
      <c r="M222" s="31">
        <f>'Quarterly Population'!E229</f>
        <v>320153.75</v>
      </c>
      <c r="N222" s="31">
        <f>'Quarterly Population'!F229</f>
        <v>255191.75</v>
      </c>
      <c r="O222" s="31">
        <f>'Quarterly Population'!G229</f>
        <v>47351</v>
      </c>
      <c r="P222" s="53">
        <f>'Haver Import '!K222</f>
        <v>3.73</v>
      </c>
      <c r="Q222" s="34">
        <f>'Haver Import '!B222</f>
        <v>4.4000000000000004</v>
      </c>
      <c r="R222" s="31">
        <f>'Haver Import '!C222</f>
        <v>-5.2</v>
      </c>
      <c r="S222" s="31">
        <f>'Haver Import '!D222</f>
        <v>-1.9</v>
      </c>
      <c r="T222" s="34">
        <f>'Haver Import '!E222</f>
        <v>847.62099999999998</v>
      </c>
      <c r="U222" s="34">
        <f>'Haver Import '!G222</f>
        <v>2457.7820000000002</v>
      </c>
      <c r="V222" s="34">
        <f>'Haver Import '!F222</f>
        <v>9434.6630000000005</v>
      </c>
      <c r="W222" s="36"/>
      <c r="X222" s="40">
        <v>0.2599865198135376</v>
      </c>
      <c r="Y222" s="37">
        <v>3.1923796981573105E-2</v>
      </c>
      <c r="Z222" s="60">
        <f>'US FoF clean'!AD283</f>
        <v>0.63552381256225055</v>
      </c>
      <c r="AA222" s="38">
        <v>7.666666666666667</v>
      </c>
      <c r="AB222" s="36"/>
      <c r="AC222" s="36"/>
      <c r="AD222" s="37">
        <v>0.46934250000000005</v>
      </c>
      <c r="AE222" s="37">
        <v>0.17864999999999998</v>
      </c>
      <c r="AF222" s="65" t="e">
        <f>NA()</f>
        <v>#N/A</v>
      </c>
    </row>
    <row r="223" spans="1:33" x14ac:dyDescent="0.25">
      <c r="A223" s="47" t="s">
        <v>240</v>
      </c>
      <c r="B223" s="48">
        <f>Raw!C228</f>
        <v>88536.053</v>
      </c>
      <c r="C223" s="48">
        <f>Raw!D228</f>
        <v>14453.964</v>
      </c>
      <c r="D223" s="48">
        <f>Raw!E228</f>
        <v>13327.8</v>
      </c>
      <c r="E223" s="48">
        <f>Raw!F228</f>
        <v>13741.7</v>
      </c>
      <c r="F223" s="48">
        <f>100*Raw!G228</f>
        <v>7.6</v>
      </c>
      <c r="G223" s="48">
        <f>100*Raw!H228</f>
        <v>8.3000000000000007</v>
      </c>
      <c r="H223" s="48">
        <f>100*Raw!I228</f>
        <v>5.4333333333333336</v>
      </c>
      <c r="I223" s="48">
        <f>Raw!J228</f>
        <v>551.70000000000005</v>
      </c>
      <c r="J223" s="48">
        <f>Raw!K228</f>
        <v>-809.3</v>
      </c>
      <c r="K223" s="48">
        <f>Raw!L228</f>
        <v>18221.3</v>
      </c>
      <c r="L223" s="37">
        <f>'Michigan survey'!J23</f>
        <v>105</v>
      </c>
      <c r="M223" s="31">
        <f>'Quarterly Population'!E230</f>
        <v>320743</v>
      </c>
      <c r="N223" s="31">
        <f>'Quarterly Population'!F230</f>
        <v>255788</v>
      </c>
      <c r="O223" s="31">
        <f>'Quarterly Population'!G230</f>
        <v>47729</v>
      </c>
      <c r="P223" s="53">
        <f>'Haver Import '!K223</f>
        <v>3.83</v>
      </c>
      <c r="Q223" s="34">
        <f>'Haver Import '!B223</f>
        <v>8.3000000000000007</v>
      </c>
      <c r="R223" s="31">
        <f>'Haver Import '!C223</f>
        <v>-7.8</v>
      </c>
      <c r="S223" s="31">
        <f>'Haver Import '!D223</f>
        <v>-1.8</v>
      </c>
      <c r="T223" s="34">
        <f>'Haver Import '!E223</f>
        <v>874.12199999999996</v>
      </c>
      <c r="U223" s="34">
        <f>'Haver Import '!G223</f>
        <v>2494.6</v>
      </c>
      <c r="V223" s="34">
        <f>'Haver Import '!F223</f>
        <v>9473.9419999999991</v>
      </c>
      <c r="W223" s="36"/>
      <c r="X223" s="40">
        <v>0.27005794644355774</v>
      </c>
      <c r="Y223" s="37">
        <v>3.7290353327989578E-2</v>
      </c>
      <c r="Z223" s="60">
        <f>'US FoF clean'!AD284</f>
        <v>0.63633501239505164</v>
      </c>
      <c r="AA223" s="38">
        <v>7.5666666666666664</v>
      </c>
      <c r="AB223" s="36"/>
      <c r="AC223" s="36"/>
      <c r="AD223" s="37">
        <v>0.47012500000000002</v>
      </c>
      <c r="AE223" s="37">
        <v>0.17927999999999997</v>
      </c>
      <c r="AF223" s="65" t="e">
        <f>NA()</f>
        <v>#N/A</v>
      </c>
    </row>
    <row r="224" spans="1:33" x14ac:dyDescent="0.25">
      <c r="A224" s="47" t="s">
        <v>241</v>
      </c>
      <c r="B224" s="48">
        <f>Raw!C229</f>
        <v>87547.339000000007</v>
      </c>
      <c r="C224" s="48">
        <f>Raw!D229</f>
        <v>14519.455</v>
      </c>
      <c r="D224" s="48">
        <f>Raw!E229</f>
        <v>13440.4</v>
      </c>
      <c r="E224" s="48">
        <f>Raw!F229</f>
        <v>13899.3</v>
      </c>
      <c r="F224" s="48">
        <f>100*Raw!G229</f>
        <v>7.7</v>
      </c>
      <c r="G224" s="48">
        <f>100*Raw!H229</f>
        <v>10.4</v>
      </c>
      <c r="H224" s="48">
        <f>100*Raw!I229</f>
        <v>5.1000000000000005</v>
      </c>
      <c r="I224" s="48">
        <f>Raw!J229</f>
        <v>507.7</v>
      </c>
      <c r="J224" s="48">
        <f>Raw!K229</f>
        <v>-867.4</v>
      </c>
      <c r="K224" s="48">
        <f>Raw!L229</f>
        <v>18331.099999999999</v>
      </c>
      <c r="L224" s="37">
        <f>'Michigan survey'!J24</f>
        <v>96</v>
      </c>
      <c r="M224" s="31">
        <f>'Quarterly Population'!E231</f>
        <v>321325</v>
      </c>
      <c r="N224" s="31">
        <f>'Quarterly Population'!F231</f>
        <v>256398</v>
      </c>
      <c r="O224" s="31">
        <f>'Quarterly Population'!G231</f>
        <v>48114.75</v>
      </c>
      <c r="P224" s="53">
        <f>'Haver Import '!K224</f>
        <v>3.95</v>
      </c>
      <c r="Q224" s="34">
        <f>'Haver Import '!B224</f>
        <v>10.4</v>
      </c>
      <c r="R224" s="31">
        <f>'Haver Import '!C224</f>
        <v>-12.2</v>
      </c>
      <c r="S224" s="31">
        <f>'Haver Import '!D224</f>
        <v>-7.7</v>
      </c>
      <c r="T224" s="34">
        <f>'Haver Import '!E224</f>
        <v>890.11599999999999</v>
      </c>
      <c r="U224" s="34">
        <f>'Haver Import '!G224</f>
        <v>2556.6869999999999</v>
      </c>
      <c r="V224" s="34">
        <f>'Haver Import '!F224</f>
        <v>9517.723</v>
      </c>
      <c r="W224" s="36"/>
      <c r="X224" s="40">
        <v>0.28492578864097595</v>
      </c>
      <c r="Y224" s="37">
        <v>3.5314459353685379E-2</v>
      </c>
      <c r="Z224" s="60">
        <f>'US FoF clean'!AD285</f>
        <v>0.64098345791320044</v>
      </c>
      <c r="AA224" s="38">
        <v>7.666666666666667</v>
      </c>
      <c r="AB224" s="36"/>
      <c r="AC224" s="36"/>
      <c r="AD224" s="37">
        <v>0.47090749999999998</v>
      </c>
      <c r="AE224" s="37">
        <v>0.17990999999999999</v>
      </c>
      <c r="AF224" s="65" t="e">
        <f>NA()</f>
        <v>#N/A</v>
      </c>
    </row>
    <row r="225" spans="1:32" x14ac:dyDescent="0.25">
      <c r="A225" s="47" t="s">
        <v>242</v>
      </c>
      <c r="B225" s="48">
        <f>Raw!C230</f>
        <v>89546.37</v>
      </c>
      <c r="C225" s="48">
        <f>Raw!D230</f>
        <v>14545.91</v>
      </c>
      <c r="D225" s="48">
        <f>Raw!E230</f>
        <v>13471.4</v>
      </c>
      <c r="E225" s="48">
        <f>Raw!F230</f>
        <v>13925</v>
      </c>
      <c r="F225" s="48">
        <f>100*Raw!G230</f>
        <v>7.4000000000000012</v>
      </c>
      <c r="G225" s="48">
        <f>100*Raw!H230</f>
        <v>7.7</v>
      </c>
      <c r="H225" s="48">
        <f>100*Raw!I230</f>
        <v>5.0333333333333332</v>
      </c>
      <c r="I225" s="48">
        <f>Raw!J230</f>
        <v>353</v>
      </c>
      <c r="J225" s="48">
        <f>Raw!K230</f>
        <v>-711.8</v>
      </c>
      <c r="K225" s="48">
        <f>Raw!L230</f>
        <v>18354.400000000001</v>
      </c>
      <c r="L225" s="37">
        <f>'Michigan survey'!J25</f>
        <v>97</v>
      </c>
      <c r="M225" s="31">
        <f>'Quarterly Population'!E232</f>
        <v>321907</v>
      </c>
      <c r="N225" s="31">
        <f>'Quarterly Population'!F232</f>
        <v>257008</v>
      </c>
      <c r="O225" s="31">
        <f>'Quarterly Population'!G232</f>
        <v>48500.5</v>
      </c>
      <c r="P225" s="53">
        <f>'Haver Import '!K225</f>
        <v>3.9</v>
      </c>
      <c r="Q225" s="34">
        <f>'Haver Import '!B225</f>
        <v>7.7</v>
      </c>
      <c r="R225" s="31">
        <f>'Haver Import '!C225</f>
        <v>-3.9</v>
      </c>
      <c r="S225" s="31">
        <f>'Haver Import '!D225</f>
        <v>-5.8</v>
      </c>
      <c r="T225" s="34">
        <f>'Haver Import '!E225</f>
        <v>907.91399999999999</v>
      </c>
      <c r="U225" s="34">
        <f>'Haver Import '!G225</f>
        <v>2534.7429999999999</v>
      </c>
      <c r="V225" s="34">
        <f>'Haver Import '!F225</f>
        <v>9583.1299999999992</v>
      </c>
      <c r="W225" s="36"/>
      <c r="X225" s="40">
        <v>0.29100331664085388</v>
      </c>
      <c r="Y225" s="37">
        <v>3.5762757062911987E-2</v>
      </c>
      <c r="Z225" s="60">
        <f>'US FoF clean'!AD286</f>
        <v>0.64069192424604493</v>
      </c>
      <c r="AA225" s="38">
        <v>7.3666666666666671</v>
      </c>
      <c r="AB225" s="36"/>
      <c r="AC225" s="36"/>
      <c r="AD225" s="37">
        <v>0.47168999999999994</v>
      </c>
      <c r="AE225" s="37">
        <v>0.18053999999999998</v>
      </c>
      <c r="AF225" s="65" t="e">
        <f>NA()</f>
        <v>#N/A</v>
      </c>
    </row>
    <row r="226" spans="1:32" x14ac:dyDescent="0.25">
      <c r="A226" s="47" t="s">
        <v>243</v>
      </c>
      <c r="B226" s="48">
        <f>Raw!C231</f>
        <v>90026.214000000007</v>
      </c>
      <c r="C226" s="48">
        <f>Raw!D231</f>
        <v>14548.984</v>
      </c>
      <c r="D226" s="48">
        <f>Raw!E231</f>
        <v>13562.3</v>
      </c>
      <c r="E226" s="48">
        <f>Raw!F231</f>
        <v>14026.7</v>
      </c>
      <c r="F226" s="48">
        <f>100*Raw!G231</f>
        <v>7.5</v>
      </c>
      <c r="G226" s="48">
        <f>100*Raw!H231</f>
        <v>13.200000000000001</v>
      </c>
      <c r="H226" s="48">
        <f>100*Raw!I231</f>
        <v>4.9333333333333336</v>
      </c>
      <c r="I226" s="48">
        <f>Raw!J231</f>
        <v>430.6</v>
      </c>
      <c r="J226" s="48">
        <f>Raw!K231</f>
        <v>-888</v>
      </c>
      <c r="K226" s="48">
        <f>Raw!L231</f>
        <v>18409.099999999999</v>
      </c>
      <c r="L226" s="37">
        <f>'Michigan survey'!J26</f>
        <v>92</v>
      </c>
      <c r="M226" s="31">
        <f>'Quarterly Population'!E233</f>
        <v>322489</v>
      </c>
      <c r="N226" s="31">
        <f>'Quarterly Population'!F233</f>
        <v>257618</v>
      </c>
      <c r="O226" s="31">
        <f>'Quarterly Population'!G233</f>
        <v>48886.25</v>
      </c>
      <c r="P226" s="53">
        <f>'Haver Import '!K226</f>
        <v>3.74</v>
      </c>
      <c r="Q226" s="34">
        <f>'Haver Import '!B226</f>
        <v>13.2</v>
      </c>
      <c r="R226" s="31">
        <f>'Haver Import '!C226</f>
        <v>-5.2</v>
      </c>
      <c r="S226" s="31">
        <f>'Haver Import '!D226</f>
        <v>-1.9</v>
      </c>
      <c r="T226" s="34">
        <f>'Haver Import '!E226</f>
        <v>873.95</v>
      </c>
      <c r="U226" s="34">
        <f>'Haver Import '!G226</f>
        <v>2538.5160000000001</v>
      </c>
      <c r="V226" s="34">
        <f>'Haver Import '!F226</f>
        <v>9586.1810000000005</v>
      </c>
      <c r="W226" s="36"/>
      <c r="X226" s="40">
        <v>0.29994633793830872</v>
      </c>
      <c r="Y226" s="37">
        <v>3.6768902093172073E-2</v>
      </c>
      <c r="Z226" s="60">
        <f>'US FoF clean'!AD287</f>
        <v>0.64218159452653778</v>
      </c>
      <c r="AA226" s="38">
        <v>7.4666666666666668</v>
      </c>
      <c r="AB226" s="36"/>
      <c r="AC226" s="36"/>
      <c r="AD226" s="37">
        <v>0.47223750000000003</v>
      </c>
      <c r="AE226" s="37">
        <v>0.17984499999999998</v>
      </c>
      <c r="AF226" s="65" t="e">
        <f>NA()</f>
        <v>#N/A</v>
      </c>
    </row>
    <row r="227" spans="1:32" x14ac:dyDescent="0.25">
      <c r="A227" s="47" t="s">
        <v>244</v>
      </c>
      <c r="B227" s="48">
        <f>Raw!C232</f>
        <v>90846.339000000007</v>
      </c>
      <c r="C227" s="48">
        <f>Raw!D232</f>
        <v>14698.439</v>
      </c>
      <c r="D227" s="48">
        <f>Raw!E232</f>
        <v>13541.5</v>
      </c>
      <c r="E227" s="48">
        <f>Raw!F232</f>
        <v>14087.4</v>
      </c>
      <c r="F227" s="48">
        <f>100*Raw!G232</f>
        <v>6.6000000000000005</v>
      </c>
      <c r="G227" s="48">
        <f>100*Raw!H232</f>
        <v>13.8</v>
      </c>
      <c r="H227" s="48">
        <f>100*Raw!I232</f>
        <v>4.9000000000000004</v>
      </c>
      <c r="I227" s="48">
        <f>Raw!J232</f>
        <v>451.3</v>
      </c>
      <c r="J227" s="48">
        <f>Raw!K232</f>
        <v>-914</v>
      </c>
      <c r="K227" s="48">
        <f>Raw!L232</f>
        <v>18640.7</v>
      </c>
      <c r="L227" s="37">
        <f>'Michigan survey'!J27</f>
        <v>91</v>
      </c>
      <c r="M227" s="31">
        <f>'Quarterly Population'!E234</f>
        <v>323071</v>
      </c>
      <c r="N227" s="31">
        <f>'Quarterly Population'!F234</f>
        <v>258228</v>
      </c>
      <c r="O227" s="31">
        <f>'Quarterly Population'!G234</f>
        <v>49272</v>
      </c>
      <c r="P227" s="53">
        <f>'Haver Import '!K227</f>
        <v>3.59</v>
      </c>
      <c r="Q227" s="34">
        <f>'Haver Import '!B227</f>
        <v>13.8</v>
      </c>
      <c r="R227" s="31">
        <f>'Haver Import '!C227</f>
        <v>-5.7</v>
      </c>
      <c r="S227" s="31">
        <f>'Haver Import '!D227</f>
        <v>-5.7</v>
      </c>
      <c r="T227" s="34">
        <f>'Haver Import '!E227</f>
        <v>901.92200000000003</v>
      </c>
      <c r="U227" s="34">
        <f>'Haver Import '!G227</f>
        <v>2561.5419999999995</v>
      </c>
      <c r="V227" s="34">
        <f>'Haver Import '!F227</f>
        <v>9647.7540000000008</v>
      </c>
      <c r="W227" s="36"/>
      <c r="X227" s="36"/>
      <c r="Y227" s="37">
        <v>3.7926096469163895E-2</v>
      </c>
      <c r="Z227" s="60">
        <f>'US FoF clean'!AD288</f>
        <v>0.64132045655392944</v>
      </c>
      <c r="AA227" s="38">
        <v>6.6</v>
      </c>
      <c r="AB227" s="36"/>
      <c r="AC227" s="36"/>
      <c r="AD227" s="37">
        <v>0.47278499999999996</v>
      </c>
      <c r="AE227" s="37">
        <v>0.17915</v>
      </c>
      <c r="AF227" s="65" t="e">
        <f>NA()</f>
        <v>#N/A</v>
      </c>
    </row>
    <row r="228" spans="1:32" x14ac:dyDescent="0.25">
      <c r="A228" s="47" t="s">
        <v>372</v>
      </c>
      <c r="B228" s="48">
        <f>Raw!C233</f>
        <v>93196.941000000006</v>
      </c>
      <c r="C228" s="48">
        <f>Raw!D233</f>
        <v>14892.804</v>
      </c>
      <c r="D228" s="48">
        <f>Raw!E233</f>
        <v>13592.9</v>
      </c>
      <c r="E228" s="48">
        <f>Raw!F233</f>
        <v>14202</v>
      </c>
      <c r="F228" s="48">
        <f>100*Raw!G233</f>
        <v>6.3</v>
      </c>
      <c r="G228" s="48">
        <f>100*Raw!H233</f>
        <v>6.1</v>
      </c>
      <c r="H228" s="48">
        <f>100*Raw!I233</f>
        <v>4.8999999999999995</v>
      </c>
      <c r="I228" s="48">
        <f>Raw!J233</f>
        <v>435.3</v>
      </c>
      <c r="J228" s="48">
        <f>Raw!K233</f>
        <v>-915.4</v>
      </c>
      <c r="K228" s="48">
        <f>Raw!L233</f>
        <v>18799.599999999999</v>
      </c>
      <c r="L228" s="37">
        <f>'Michigan survey'!J28</f>
        <v>91</v>
      </c>
      <c r="M228" s="31">
        <f>'Quarterly Population'!E235</f>
        <v>323590</v>
      </c>
      <c r="N228" s="31">
        <f>'Quarterly Population'!F235</f>
        <v>258816.75</v>
      </c>
      <c r="O228" s="31">
        <f>'Quarterly Population'!G235</f>
        <v>49668.75</v>
      </c>
      <c r="P228" s="53">
        <f>'Haver Import '!K228</f>
        <v>3.45</v>
      </c>
      <c r="Q228" s="34">
        <f>'Haver Import '!B228</f>
        <v>6.1</v>
      </c>
      <c r="R228" s="31">
        <f>'Haver Import '!C228</f>
        <v>-4.2</v>
      </c>
      <c r="S228" s="31">
        <f>'Haver Import '!D228</f>
        <v>-5.6</v>
      </c>
      <c r="T228" s="34">
        <f>'Haver Import '!E228</f>
        <v>918.11400000000003</v>
      </c>
      <c r="U228" s="34">
        <f>'Haver Import '!G228</f>
        <v>2627.9419999999996</v>
      </c>
      <c r="V228" s="34">
        <f>'Haver Import '!F228</f>
        <v>9728.1610000000001</v>
      </c>
      <c r="W228" s="36"/>
      <c r="X228" s="36"/>
      <c r="Y228" s="37">
        <v>3.9303090423345566E-2</v>
      </c>
      <c r="Z228" s="60">
        <f>'US FoF clean'!AD289</f>
        <v>0.64206503161286077</v>
      </c>
      <c r="AA228" s="38">
        <v>6.333333333333333</v>
      </c>
      <c r="AB228" s="36"/>
      <c r="AC228" s="36"/>
      <c r="AD228" s="37">
        <v>0.47333249999999993</v>
      </c>
      <c r="AE228" s="37">
        <v>0.178455</v>
      </c>
      <c r="AF228" s="65" t="e">
        <f>NA()</f>
        <v>#N/A</v>
      </c>
    </row>
    <row r="229" spans="1:32" x14ac:dyDescent="0.25">
      <c r="A229" s="47" t="s">
        <v>373</v>
      </c>
      <c r="B229" s="48">
        <f>Raw!C234</f>
        <v>95198.183000000005</v>
      </c>
      <c r="C229" s="48">
        <f>Raw!D234</f>
        <v>15001.111000000001</v>
      </c>
      <c r="D229" s="48">
        <f>Raw!E234</f>
        <v>13685.4</v>
      </c>
      <c r="E229" s="48">
        <f>Raw!F234</f>
        <v>14367.5</v>
      </c>
      <c r="F229" s="48">
        <f>100*Raw!G234</f>
        <v>6.4</v>
      </c>
      <c r="G229" s="48">
        <f>100*Raw!H234</f>
        <v>12.5</v>
      </c>
      <c r="H229" s="48">
        <f>100*Raw!I234</f>
        <v>4.7666666666666666</v>
      </c>
      <c r="I229" s="48">
        <f>Raw!J234</f>
        <v>501.5</v>
      </c>
      <c r="J229" s="48">
        <f>Raw!K234</f>
        <v>-926.3</v>
      </c>
      <c r="K229" s="48">
        <f>Raw!L234</f>
        <v>18979.2</v>
      </c>
      <c r="L229" s="37">
        <f>'Michigan survey'!J29</f>
        <v>99</v>
      </c>
      <c r="M229" s="31">
        <f>'Quarterly Population'!E236</f>
        <v>324109</v>
      </c>
      <c r="N229" s="31">
        <f>'Quarterly Population'!F236</f>
        <v>259405.5</v>
      </c>
      <c r="O229" s="31">
        <f>'Quarterly Population'!G236</f>
        <v>50065.5</v>
      </c>
      <c r="P229" s="53">
        <f>'Haver Import '!K229</f>
        <v>3.81</v>
      </c>
      <c r="Q229" s="34">
        <f>'Haver Import '!B229</f>
        <v>12.5</v>
      </c>
      <c r="R229" s="31">
        <f>'Haver Import '!C229</f>
        <v>-4.4000000000000004</v>
      </c>
      <c r="S229" s="31">
        <f>'Haver Import '!D229</f>
        <v>0</v>
      </c>
      <c r="T229" s="34">
        <f>'Haver Import '!E229</f>
        <v>969.42499999999995</v>
      </c>
      <c r="U229" s="34">
        <f>'Haver Import '!G229</f>
        <v>2662.797</v>
      </c>
      <c r="V229" s="34">
        <f>'Haver Import '!F229</f>
        <v>9784.8080000000009</v>
      </c>
      <c r="W229" s="36"/>
      <c r="X229" s="36"/>
      <c r="Y229" s="36"/>
      <c r="Z229" s="60">
        <f>'US FoF clean'!AD290</f>
        <v>0.64686236050824897</v>
      </c>
      <c r="AA229" s="38">
        <v>6.3666666666666671</v>
      </c>
      <c r="AB229" s="36"/>
      <c r="AC229" s="36"/>
      <c r="AD229" s="37">
        <v>0.47387999999999997</v>
      </c>
      <c r="AE229" s="37">
        <v>0.17776</v>
      </c>
      <c r="AF229" s="65" t="e">
        <f>NA()</f>
        <v>#N/A</v>
      </c>
    </row>
    <row r="230" spans="1:32" x14ac:dyDescent="0.25">
      <c r="A230" s="47" t="s">
        <v>374</v>
      </c>
      <c r="B230" s="48">
        <f>Raw!C235</f>
        <v>97313.148000000001</v>
      </c>
      <c r="C230" s="48">
        <f>Raw!D235</f>
        <v>15046.402</v>
      </c>
      <c r="D230" s="48">
        <f>Raw!E235</f>
        <v>13835.3</v>
      </c>
      <c r="E230" s="48">
        <f>Raw!F235</f>
        <v>14599.6</v>
      </c>
      <c r="F230" s="48">
        <f>100*Raw!G235</f>
        <v>7.0000000000000009</v>
      </c>
      <c r="G230" s="48">
        <f>100*Raw!H235</f>
        <v>3.1</v>
      </c>
      <c r="H230" s="48">
        <f>100*Raw!I235</f>
        <v>4.6000000000000005</v>
      </c>
      <c r="I230" s="48">
        <f>Raw!J235</f>
        <v>490.2</v>
      </c>
      <c r="J230" s="48">
        <f>Raw!K235</f>
        <v>-921.8</v>
      </c>
      <c r="K230" s="48">
        <f>Raw!L235</f>
        <v>19162.599999999999</v>
      </c>
      <c r="L230" s="37">
        <f>'Michigan survey'!J30</f>
        <v>110</v>
      </c>
      <c r="M230" s="31">
        <f>'Quarterly Population'!E237</f>
        <v>324628</v>
      </c>
      <c r="N230" s="31">
        <f>'Quarterly Population'!F237</f>
        <v>259994.25</v>
      </c>
      <c r="O230" s="31">
        <f>'Quarterly Population'!G237</f>
        <v>50462.25</v>
      </c>
      <c r="P230" s="53">
        <f>'Haver Import '!K230</f>
        <v>4.17</v>
      </c>
      <c r="Q230" s="34">
        <f>'Haver Import '!B230</f>
        <v>3.1</v>
      </c>
      <c r="R230" s="31">
        <f>'Haver Import '!C230</f>
        <v>-2.2000000000000002</v>
      </c>
      <c r="S230" s="31">
        <f>'Haver Import '!D230</f>
        <v>8.3000000000000007</v>
      </c>
      <c r="T230" s="34">
        <f>'Haver Import '!E230</f>
        <v>930.01099999999997</v>
      </c>
      <c r="U230" s="34">
        <f>'Haver Import '!G230</f>
        <v>2704.4759999999997</v>
      </c>
      <c r="V230" s="34">
        <f>'Haver Import '!F230</f>
        <v>9827.0949999999993</v>
      </c>
      <c r="W230" s="36"/>
      <c r="X230" s="36"/>
      <c r="Y230" s="36"/>
      <c r="Z230" s="60">
        <f>'US FoF clean'!AD291</f>
        <v>0.65212059108007003</v>
      </c>
      <c r="AA230" s="38"/>
      <c r="AB230" s="36"/>
      <c r="AC230" s="36"/>
      <c r="AD230" s="37">
        <v>0.47431749999999995</v>
      </c>
      <c r="AE230" s="37">
        <v>0.17847750000000001</v>
      </c>
      <c r="AF230" s="65" t="e">
        <f>NA()</f>
        <v>#N/A</v>
      </c>
    </row>
    <row r="231" spans="1:32" x14ac:dyDescent="0.25">
      <c r="A231" s="47" t="s">
        <v>375</v>
      </c>
      <c r="B231" s="48">
        <f>Raw!C236</f>
        <v>98724.784</v>
      </c>
      <c r="C231" s="48">
        <f>Raw!D236</f>
        <v>15217.487999999999</v>
      </c>
      <c r="D231" s="48">
        <f>Raw!E236</f>
        <v>13909.8</v>
      </c>
      <c r="E231" s="48">
        <f>Raw!F236</f>
        <v>14707</v>
      </c>
      <c r="F231" s="48">
        <f>100*Raw!G236</f>
        <v>6.7</v>
      </c>
      <c r="G231" s="48">
        <f>100*Raw!H236</f>
        <v>10.8</v>
      </c>
      <c r="H231" s="48">
        <f>100*Raw!I236</f>
        <v>4.3666666666666671</v>
      </c>
      <c r="I231" s="48">
        <f>Raw!J236</f>
        <v>500.4</v>
      </c>
      <c r="J231" s="48">
        <f>Raw!K236</f>
        <v>-932.4</v>
      </c>
      <c r="K231" s="48">
        <f>Raw!L236</f>
        <v>19359.099999999999</v>
      </c>
      <c r="L231" s="37">
        <f>'Michigan survey'!J31</f>
        <v>107</v>
      </c>
      <c r="M231" s="31">
        <f>'Quarterly Population'!E238</f>
        <v>325147</v>
      </c>
      <c r="N231" s="31">
        <f>'Quarterly Population'!F238</f>
        <v>260583</v>
      </c>
      <c r="O231" s="31">
        <f>'Quarterly Population'!G238</f>
        <v>50859</v>
      </c>
      <c r="P231" s="53">
        <f>'Haver Import '!K231</f>
        <v>3.99</v>
      </c>
      <c r="Q231" s="34">
        <f>'Haver Import '!B231</f>
        <v>10.8</v>
      </c>
      <c r="R231" s="31">
        <f>'Haver Import '!C231</f>
        <v>-5.5</v>
      </c>
      <c r="S231" s="31">
        <f>'Haver Import '!D231</f>
        <v>-7.8</v>
      </c>
      <c r="T231" s="34">
        <f>'Haver Import '!E231</f>
        <v>954.96400000000006</v>
      </c>
      <c r="U231" s="34">
        <f>'Haver Import '!G231</f>
        <v>2726.3449999999998</v>
      </c>
      <c r="V231" s="34">
        <f>'Haver Import '!F231</f>
        <v>9908.5910000000003</v>
      </c>
      <c r="W231" s="36"/>
      <c r="X231" s="36"/>
      <c r="Y231" s="36"/>
      <c r="Z231" s="60">
        <f>'US FoF clean'!AD292</f>
        <v>0.65177208343749382</v>
      </c>
      <c r="AA231" s="38"/>
      <c r="AB231" s="36"/>
      <c r="AC231" s="36"/>
      <c r="AD231" s="37">
        <v>0.47475499999999998</v>
      </c>
      <c r="AE231" s="37">
        <v>0.17919499999999999</v>
      </c>
      <c r="AF231" s="65" t="e">
        <f>NA()</f>
        <v>#N/A</v>
      </c>
    </row>
    <row r="232" spans="1:32" x14ac:dyDescent="0.25">
      <c r="A232" s="47" t="s">
        <v>376</v>
      </c>
      <c r="B232" s="48">
        <f>Raw!C237</f>
        <v>100768.004</v>
      </c>
      <c r="C232" s="48">
        <f>Raw!D237</f>
        <v>15356.15</v>
      </c>
      <c r="D232" s="48">
        <f>Raw!E237</f>
        <v>13986.2</v>
      </c>
      <c r="E232" s="48">
        <f>Raw!F237</f>
        <v>14846.6</v>
      </c>
      <c r="F232" s="48">
        <f>100*Raw!G237</f>
        <v>6.7</v>
      </c>
      <c r="G232" s="48">
        <f>100*Raw!H237</f>
        <v>7.4000000000000012</v>
      </c>
      <c r="H232" s="48">
        <f>100*Raw!I237</f>
        <v>4.3</v>
      </c>
      <c r="I232" s="48">
        <f>Raw!J237</f>
        <v>520.5</v>
      </c>
      <c r="J232" s="48">
        <f>Raw!K237</f>
        <v>-915.3</v>
      </c>
      <c r="K232" s="48">
        <f>Raw!L237</f>
        <v>19588.099999999999</v>
      </c>
      <c r="L232" s="37">
        <f>'Michigan survey'!J32</f>
        <v>101</v>
      </c>
      <c r="M232" s="31">
        <f>'Quarterly Population'!E239</f>
        <v>325652</v>
      </c>
      <c r="N232" s="31" t="e">
        <f>'Quarterly Population'!F239</f>
        <v>#N/A</v>
      </c>
      <c r="O232" s="31" t="e">
        <f>'Quarterly Population'!G239</f>
        <v>#N/A</v>
      </c>
      <c r="P232" s="53">
        <f>'Haver Import '!K232</f>
        <v>3.89</v>
      </c>
      <c r="Q232" s="34">
        <f>'Haver Import '!B232</f>
        <v>7.4</v>
      </c>
      <c r="R232" s="31">
        <f>'Haver Import '!C232</f>
        <v>-6.2</v>
      </c>
      <c r="S232" s="31">
        <f>'Haver Import '!D232</f>
        <v>5.8</v>
      </c>
      <c r="T232" s="34">
        <f>'Haver Import '!E232</f>
        <v>969.30899999999997</v>
      </c>
      <c r="U232" s="34">
        <f>'Haver Import '!G232</f>
        <v>2771.9259999999999</v>
      </c>
      <c r="V232" s="34">
        <f>'Haver Import '!F232</f>
        <v>9992.7109999999993</v>
      </c>
      <c r="W232" s="36"/>
      <c r="X232" s="36"/>
      <c r="Y232" s="36"/>
      <c r="Z232" s="60">
        <f>'US FoF clean'!AD293</f>
        <v>0.65358449774040306</v>
      </c>
      <c r="AA232" s="38"/>
      <c r="AB232" s="36"/>
      <c r="AC232" s="36"/>
      <c r="AD232" s="37">
        <v>0.47519250000000007</v>
      </c>
      <c r="AE232" s="37">
        <v>0.17991249999999998</v>
      </c>
      <c r="AF232" s="65" t="e">
        <f>NA()</f>
        <v>#N/A</v>
      </c>
    </row>
    <row r="233" spans="1:32" x14ac:dyDescent="0.25">
      <c r="A233" s="47" t="s">
        <v>377</v>
      </c>
      <c r="B233" s="48">
        <f>Raw!C238</f>
        <v>103363.92200000001</v>
      </c>
      <c r="C233" s="48">
        <f>Raw!D238</f>
        <v>15565.182000000001</v>
      </c>
      <c r="D233" s="48">
        <f>Raw!E238</f>
        <v>14065.9</v>
      </c>
      <c r="E233" s="48">
        <f>Raw!F238</f>
        <v>15032.2</v>
      </c>
      <c r="F233" s="48">
        <f>100*Raw!G238</f>
        <v>6.3</v>
      </c>
      <c r="G233" s="48">
        <f>100*Raw!H238</f>
        <v>14.099999999999998</v>
      </c>
      <c r="H233" s="48">
        <f>100*Raw!I238</f>
        <v>4.1333333333333337</v>
      </c>
      <c r="I233" s="48">
        <f>Raw!J238</f>
        <v>622</v>
      </c>
      <c r="J233" s="48">
        <f>Raw!K238</f>
        <v>-1048.5</v>
      </c>
      <c r="K233" s="48">
        <f>Raw!L238</f>
        <v>19831.8</v>
      </c>
      <c r="L233" s="37">
        <f>'Michigan survey'!J33</f>
        <v>106</v>
      </c>
      <c r="M233" s="31">
        <f>'Quarterly Population'!E240</f>
        <v>326157</v>
      </c>
      <c r="N233" s="31" t="e">
        <f>'Quarterly Population'!F240</f>
        <v>#N/A</v>
      </c>
      <c r="O233" s="31" t="e">
        <f>'Quarterly Population'!G240</f>
        <v>#N/A</v>
      </c>
      <c r="P233" s="53">
        <f>'Haver Import '!K233</f>
        <v>3.92</v>
      </c>
      <c r="Q233" s="34">
        <f>'Haver Import '!B233</f>
        <v>14.1</v>
      </c>
      <c r="R233" s="31">
        <f>'Haver Import '!C233</f>
        <v>-4.4000000000000004</v>
      </c>
      <c r="S233" s="31">
        <f>'Haver Import '!D233</f>
        <v>9.1</v>
      </c>
      <c r="T233" s="34">
        <f>'Haver Import '!E233</f>
        <v>1024.029</v>
      </c>
      <c r="U233" s="34">
        <f>'Haver Import '!G233</f>
        <v>2795.058</v>
      </c>
      <c r="V233" s="34">
        <f>'Haver Import '!F233</f>
        <v>10070.393</v>
      </c>
      <c r="W233" s="36"/>
      <c r="X233" s="36"/>
      <c r="Y233" s="36"/>
      <c r="Z233" s="60">
        <f>'US FoF clean'!AD294</f>
        <v>0.65534046188664141</v>
      </c>
      <c r="AA233" s="38"/>
      <c r="AB233" s="36"/>
      <c r="AC233" s="36"/>
      <c r="AD233" s="37">
        <v>0.47563</v>
      </c>
      <c r="AE233" s="37">
        <v>0.18062999999999999</v>
      </c>
      <c r="AF233" s="65" t="e">
        <f>NA()</f>
        <v>#N/A</v>
      </c>
    </row>
    <row r="234" spans="1:32" x14ac:dyDescent="0.25">
      <c r="A234" s="47" t="s">
        <v>382</v>
      </c>
      <c r="B234" s="48">
        <f>Raw!C239</f>
        <v>104691.189</v>
      </c>
      <c r="C234" s="48">
        <f>Raw!D239</f>
        <v>15603.812</v>
      </c>
      <c r="D234" s="48">
        <f>Raw!E239</f>
        <v>14219.8</v>
      </c>
      <c r="E234" s="48">
        <f>Raw!F239</f>
        <v>15289.2</v>
      </c>
      <c r="F234" s="48">
        <f>100*Raw!G239</f>
        <v>7.2000000000000011</v>
      </c>
      <c r="G234" s="48">
        <f>100*Raw!H239</f>
        <v>9.5</v>
      </c>
      <c r="H234" s="48">
        <f>100*Raw!I239</f>
        <v>4.0666666666666664</v>
      </c>
      <c r="I234" s="48">
        <f>Raw!J239</f>
        <v>752.1</v>
      </c>
      <c r="J234" s="48">
        <f>Raw!K239</f>
        <v>-1200.2</v>
      </c>
      <c r="K234" s="48">
        <f>Raw!L239</f>
        <v>20041</v>
      </c>
      <c r="L234" s="37">
        <f>'Michigan survey'!J34</f>
        <v>109</v>
      </c>
      <c r="M234" s="31">
        <f>'Quarterly Population'!E241</f>
        <v>326662</v>
      </c>
      <c r="N234" s="31" t="e">
        <f>'Quarterly Population'!F241</f>
        <v>#N/A</v>
      </c>
      <c r="O234" s="31" t="e">
        <f>'Quarterly Population'!G241</f>
        <v>#N/A</v>
      </c>
      <c r="P234" s="53">
        <f>'Haver Import '!K234</f>
        <v>4.2699999999999996</v>
      </c>
      <c r="Q234" s="34">
        <f>'Haver Import '!B234</f>
        <v>9.5</v>
      </c>
      <c r="R234" s="31">
        <f>'Haver Import '!C234</f>
        <v>-3</v>
      </c>
      <c r="S234" s="31">
        <f>'Haver Import '!D234</f>
        <v>1.9</v>
      </c>
      <c r="T234" s="34">
        <f>'Haver Import '!E234</f>
        <v>973.12900000000002</v>
      </c>
      <c r="U234" s="34">
        <f>'Haver Import '!G234</f>
        <v>2829.9519999999998</v>
      </c>
      <c r="V234" s="34">
        <f>'Haver Import '!F234</f>
        <v>10106.924999999999</v>
      </c>
      <c r="W234" s="36"/>
      <c r="X234" s="36"/>
      <c r="Y234" s="36"/>
      <c r="Z234" s="60">
        <f>'US FoF clean'!AD295</f>
        <v>0.6574380437175501</v>
      </c>
      <c r="AA234" s="38"/>
      <c r="AB234" s="36"/>
      <c r="AC234" s="36"/>
      <c r="AD234" s="36"/>
      <c r="AE234" s="36"/>
      <c r="AF234" s="65" t="e">
        <f>NA()</f>
        <v>#N/A</v>
      </c>
    </row>
    <row r="235" spans="1:32" x14ac:dyDescent="0.25">
      <c r="A235" s="47" t="s">
        <v>383</v>
      </c>
      <c r="B235" s="48">
        <f>Raw!C240</f>
        <v>106968.66099999999</v>
      </c>
      <c r="C235" s="48">
        <f>Raw!D240</f>
        <v>15727.445</v>
      </c>
      <c r="D235" s="48">
        <f>Raw!E240</f>
        <v>14282</v>
      </c>
      <c r="E235" s="48">
        <f>Raw!F240</f>
        <v>15431.4</v>
      </c>
      <c r="F235" s="48">
        <f>100*Raw!G240</f>
        <v>6.7</v>
      </c>
      <c r="G235" s="48">
        <f>100*Raw!H240</f>
        <v>9.1999999999999993</v>
      </c>
      <c r="H235" s="48">
        <f>100*Raw!I240</f>
        <v>3.9</v>
      </c>
      <c r="I235" s="48">
        <f>Raw!J240</f>
        <v>784.5</v>
      </c>
      <c r="J235" s="48">
        <f>Raw!K240</f>
        <v>-1236.0999999999999</v>
      </c>
      <c r="K235" s="48">
        <f>Raw!L240</f>
        <v>20411.900000000001</v>
      </c>
      <c r="L235" s="37">
        <f>'Michigan survey'!J35</f>
        <v>104</v>
      </c>
      <c r="M235" s="31">
        <f>'Quarterly Population'!E242</f>
        <v>327167</v>
      </c>
      <c r="N235" s="31" t="e">
        <f>'Quarterly Population'!F242</f>
        <v>#N/A</v>
      </c>
      <c r="O235" s="31" t="e">
        <f>'Quarterly Population'!G242</f>
        <v>#N/A</v>
      </c>
      <c r="P235" s="53">
        <f>'Haver Import '!K235</f>
        <v>4.54</v>
      </c>
      <c r="Q235" s="34">
        <f>'Haver Import '!B235</f>
        <v>9.1999999999999993</v>
      </c>
      <c r="R235" s="31">
        <f>'Haver Import '!C235</f>
        <v>-3.6</v>
      </c>
      <c r="S235" s="31">
        <f>'Haver Import '!D235</f>
        <v>9.4</v>
      </c>
      <c r="T235" s="34">
        <f>'Haver Import '!E235</f>
        <v>986.23900000000003</v>
      </c>
      <c r="U235" s="34">
        <f>'Haver Import '!G235</f>
        <v>2851.3620000000001</v>
      </c>
      <c r="V235" s="34">
        <f>'Haver Import '!F235</f>
        <v>10176.114</v>
      </c>
      <c r="W235" s="36"/>
      <c r="X235" s="36"/>
      <c r="Y235" s="36"/>
      <c r="Z235" s="60">
        <f>'US FoF clean'!AD296</f>
        <v>0.65825363198564801</v>
      </c>
      <c r="AA235" s="38"/>
      <c r="AB235" s="36"/>
      <c r="AC235" s="36"/>
      <c r="AD235" s="36"/>
      <c r="AE235" s="36"/>
      <c r="AF235" s="65" t="e">
        <f>NA()</f>
        <v>#N/A</v>
      </c>
    </row>
    <row r="236" spans="1:32" x14ac:dyDescent="0.25">
      <c r="A236" s="47" t="s">
        <v>384</v>
      </c>
      <c r="B236" s="48">
        <f>Raw!C241</f>
        <v>109038.60400000001</v>
      </c>
      <c r="C236" s="48">
        <f>Raw!D241</f>
        <v>15895.316000000001</v>
      </c>
      <c r="D236" s="48">
        <f>Raw!E241</f>
        <v>14365.4</v>
      </c>
      <c r="E236" s="48">
        <f>Raw!F241</f>
        <v>15582.2</v>
      </c>
      <c r="F236" s="48">
        <f>100*Raw!G241</f>
        <v>6.3</v>
      </c>
      <c r="G236" s="48">
        <f>100*Raw!H241</f>
        <v>9.6999999999999993</v>
      </c>
      <c r="H236" s="48">
        <f>100*Raw!I241</f>
        <v>3.7999999999999994</v>
      </c>
      <c r="I236" s="48">
        <f>Raw!J241</f>
        <v>826.2</v>
      </c>
      <c r="J236" s="48">
        <f>Raw!K241</f>
        <v>-1196.4000000000001</v>
      </c>
      <c r="K236" s="48">
        <f>Raw!L241</f>
        <v>20658.2</v>
      </c>
      <c r="L236" s="37">
        <f>'Michigan survey'!J36</f>
        <v>106</v>
      </c>
      <c r="M236" s="31" t="e">
        <f>'Quarterly Population'!#REF!</f>
        <v>#REF!</v>
      </c>
      <c r="N236" s="31" t="e">
        <f>'Quarterly Population'!#REF!</f>
        <v>#REF!</v>
      </c>
      <c r="O236" s="31" t="e">
        <f>'Quarterly Population'!#REF!</f>
        <v>#REF!</v>
      </c>
      <c r="P236" s="53">
        <f>'Haver Import '!K236</f>
        <v>4.57</v>
      </c>
      <c r="Q236" s="34">
        <f>'Haver Import '!B236</f>
        <v>9.6999999999999993</v>
      </c>
      <c r="R236" s="31">
        <f>'Haver Import '!C236</f>
        <v>-5.3</v>
      </c>
      <c r="S236" s="31">
        <f>'Haver Import '!D236</f>
        <v>12</v>
      </c>
      <c r="T236" s="34">
        <f>'Haver Import '!E236</f>
        <v>994.03899999999999</v>
      </c>
      <c r="U236" s="34">
        <f>'Haver Import '!G236</f>
        <v>2910.0020000000004</v>
      </c>
      <c r="V236" s="34">
        <f>'Haver Import '!F236</f>
        <v>10266.647000000001</v>
      </c>
      <c r="W236" s="36"/>
      <c r="X236" s="36"/>
      <c r="Y236" s="36"/>
      <c r="Z236" s="60">
        <f>'US FoF clean'!AD297</f>
        <v>0.65947830874091606</v>
      </c>
      <c r="AA236" s="36"/>
      <c r="AB236" s="36"/>
      <c r="AC236" s="36"/>
      <c r="AD236" s="36"/>
      <c r="AE236" s="36"/>
      <c r="AF236" s="65" t="e">
        <f>NA()</f>
        <v>#N/A</v>
      </c>
    </row>
    <row r="237" spans="1:32" x14ac:dyDescent="0.25">
      <c r="A237" s="47" t="s">
        <v>385</v>
      </c>
      <c r="B237" s="48" t="e">
        <f>Raw!C242</f>
        <v>#N/A</v>
      </c>
      <c r="C237" s="48" t="e">
        <f>Raw!D242</f>
        <v>#N/A</v>
      </c>
      <c r="D237" s="48" t="e">
        <f>Raw!E242</f>
        <v>#N/A</v>
      </c>
      <c r="E237" s="48" t="e">
        <f>Raw!F242</f>
        <v>#N/A</v>
      </c>
      <c r="F237" s="48" t="e">
        <f>100*Raw!G242</f>
        <v>#N/A</v>
      </c>
      <c r="G237" s="48">
        <f>100*Raw!H242</f>
        <v>14.000000000000002</v>
      </c>
      <c r="H237" s="48">
        <f>100*Raw!I242</f>
        <v>3.8000000000000007</v>
      </c>
      <c r="I237" s="48" t="e">
        <f>Raw!J242</f>
        <v>#N/A</v>
      </c>
      <c r="J237" s="48" t="e">
        <f>Raw!K242</f>
        <v>#N/A</v>
      </c>
      <c r="K237" s="48" t="e">
        <f>Raw!L242</f>
        <v>#N/A</v>
      </c>
      <c r="L237" s="37">
        <f>'Michigan survey'!J37</f>
        <v>101</v>
      </c>
      <c r="M237" s="31" t="e">
        <f>'Quarterly Population'!#REF!</f>
        <v>#REF!</v>
      </c>
      <c r="N237" s="31" t="e">
        <f>'Quarterly Population'!#REF!</f>
        <v>#REF!</v>
      </c>
      <c r="O237" s="31" t="e">
        <f>'Quarterly Population'!#REF!</f>
        <v>#REF!</v>
      </c>
      <c r="P237" s="53">
        <f>'Haver Import '!K237</f>
        <v>4.78</v>
      </c>
      <c r="Q237" s="34">
        <f>'Haver Import '!B237</f>
        <v>14</v>
      </c>
      <c r="R237" s="31">
        <f>'Haver Import '!C237</f>
        <v>-8.3000000000000007</v>
      </c>
      <c r="S237" s="31">
        <f>'Haver Import '!D237</f>
        <v>-2.2000000000000002</v>
      </c>
      <c r="T237" s="34" t="e">
        <v>#N/A</v>
      </c>
      <c r="U237" s="34">
        <f>'Haver Import '!G237</f>
        <v>1143.0830000000001</v>
      </c>
      <c r="V237" s="34" t="e">
        <v>#N/A</v>
      </c>
      <c r="W237" s="36"/>
      <c r="X237" s="36"/>
      <c r="Y237" s="36"/>
      <c r="Z237" s="60"/>
      <c r="AA237" s="36"/>
      <c r="AB237" s="36"/>
      <c r="AC237" s="36"/>
      <c r="AD237" s="36"/>
      <c r="AE237" s="36"/>
      <c r="AF237" s="65" t="e">
        <f>NA()</f>
        <v>#N/A</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42"/>
  <sheetViews>
    <sheetView workbookViewId="0">
      <selection activeCell="D35" sqref="D35"/>
    </sheetView>
  </sheetViews>
  <sheetFormatPr defaultRowHeight="15" x14ac:dyDescent="0.25"/>
  <cols>
    <col min="2" max="2" width="9.28515625" customWidth="1"/>
    <col min="3" max="3" width="54" bestFit="1" customWidth="1"/>
    <col min="4" max="4" width="52.85546875" bestFit="1" customWidth="1"/>
  </cols>
  <sheetData>
    <row r="2" spans="1:13" ht="14.45" x14ac:dyDescent="0.3">
      <c r="A2" s="4" t="s">
        <v>0</v>
      </c>
      <c r="B2" s="4" t="s">
        <v>18</v>
      </c>
      <c r="C2" s="13" t="s">
        <v>2</v>
      </c>
      <c r="D2" s="13" t="s">
        <v>260</v>
      </c>
      <c r="E2" s="13" t="s">
        <v>3</v>
      </c>
      <c r="F2" s="13" t="s">
        <v>4</v>
      </c>
      <c r="G2" s="13" t="s">
        <v>5</v>
      </c>
      <c r="H2" s="13" t="s">
        <v>6</v>
      </c>
      <c r="I2" s="1" t="s">
        <v>7</v>
      </c>
      <c r="J2" s="13" t="s">
        <v>270</v>
      </c>
      <c r="K2" s="14" t="s">
        <v>272</v>
      </c>
      <c r="L2" s="13" t="s">
        <v>271</v>
      </c>
      <c r="M2" s="3" t="s">
        <v>1</v>
      </c>
    </row>
    <row r="3" spans="1:13" x14ac:dyDescent="0.25">
      <c r="A3" t="s">
        <v>8</v>
      </c>
      <c r="C3" t="s">
        <v>9</v>
      </c>
      <c r="D3" t="s">
        <v>261</v>
      </c>
      <c r="E3" t="s">
        <v>387</v>
      </c>
      <c r="F3" t="s">
        <v>10</v>
      </c>
      <c r="G3" t="s">
        <v>11</v>
      </c>
      <c r="H3" t="s">
        <v>12</v>
      </c>
      <c r="I3" t="s">
        <v>13</v>
      </c>
      <c r="J3" t="s">
        <v>274</v>
      </c>
      <c r="K3" t="s">
        <v>275</v>
      </c>
      <c r="L3" t="s">
        <v>276</v>
      </c>
      <c r="M3" t="s">
        <v>251</v>
      </c>
    </row>
    <row r="4" spans="1:13" x14ac:dyDescent="0.25">
      <c r="A4" t="s">
        <v>246</v>
      </c>
      <c r="C4" t="s">
        <v>247</v>
      </c>
      <c r="D4" t="s">
        <v>247</v>
      </c>
      <c r="E4" t="s">
        <v>248</v>
      </c>
      <c r="F4" t="s">
        <v>248</v>
      </c>
      <c r="G4" t="s">
        <v>248</v>
      </c>
      <c r="H4" t="s">
        <v>249</v>
      </c>
      <c r="I4" t="s">
        <v>390</v>
      </c>
      <c r="J4" t="s">
        <v>248</v>
      </c>
      <c r="K4" t="s">
        <v>248</v>
      </c>
      <c r="L4" t="s">
        <v>248</v>
      </c>
      <c r="M4" t="s">
        <v>391</v>
      </c>
    </row>
    <row r="5" spans="1:13" x14ac:dyDescent="0.25">
      <c r="A5" t="s">
        <v>245</v>
      </c>
      <c r="C5" t="s">
        <v>386</v>
      </c>
      <c r="D5" t="s">
        <v>386</v>
      </c>
      <c r="E5" t="s">
        <v>386</v>
      </c>
      <c r="F5" t="s">
        <v>386</v>
      </c>
      <c r="G5" t="s">
        <v>386</v>
      </c>
      <c r="H5" t="s">
        <v>388</v>
      </c>
      <c r="I5" t="s">
        <v>389</v>
      </c>
      <c r="J5" t="s">
        <v>386</v>
      </c>
      <c r="K5" t="s">
        <v>386</v>
      </c>
      <c r="L5" t="s">
        <v>386</v>
      </c>
      <c r="M5" t="s">
        <v>389</v>
      </c>
    </row>
    <row r="6" spans="1:13" x14ac:dyDescent="0.25">
      <c r="A6" t="s">
        <v>14</v>
      </c>
      <c r="C6" t="s">
        <v>15</v>
      </c>
      <c r="D6" t="s">
        <v>15</v>
      </c>
      <c r="E6" t="s">
        <v>16</v>
      </c>
      <c r="F6" t="s">
        <v>16</v>
      </c>
      <c r="G6" t="s">
        <v>16</v>
      </c>
      <c r="H6" t="s">
        <v>15</v>
      </c>
      <c r="I6" t="s">
        <v>17</v>
      </c>
      <c r="J6" t="s">
        <v>16</v>
      </c>
      <c r="K6" t="s">
        <v>16</v>
      </c>
      <c r="L6" t="s">
        <v>16</v>
      </c>
      <c r="M6" t="s">
        <v>250</v>
      </c>
    </row>
    <row r="7" spans="1:13" x14ac:dyDescent="0.25">
      <c r="A7" t="s">
        <v>19</v>
      </c>
      <c r="B7" s="6">
        <v>22006</v>
      </c>
      <c r="C7" s="7">
        <v>2024.1759999999999</v>
      </c>
      <c r="D7" s="7">
        <v>207.626</v>
      </c>
      <c r="E7" s="2">
        <v>2270</v>
      </c>
      <c r="F7" s="2">
        <v>371.4</v>
      </c>
      <c r="G7" s="27">
        <v>0.10300000000000001</v>
      </c>
      <c r="H7" s="27" t="e">
        <v>#N/A</v>
      </c>
      <c r="I7" s="27">
        <v>5.1333333333333335E-2</v>
      </c>
      <c r="J7" s="2">
        <v>20.3</v>
      </c>
      <c r="K7" s="2">
        <v>7.3</v>
      </c>
      <c r="L7" s="2">
        <v>542.6</v>
      </c>
      <c r="M7" s="2" t="e">
        <v>#N/A</v>
      </c>
    </row>
    <row r="8" spans="1:13" x14ac:dyDescent="0.25">
      <c r="A8" t="s">
        <v>20</v>
      </c>
      <c r="B8" s="6">
        <v>22097</v>
      </c>
      <c r="C8" s="7">
        <v>2042.202</v>
      </c>
      <c r="D8" s="7">
        <v>214.48500000000001</v>
      </c>
      <c r="E8" s="2">
        <v>2284.6</v>
      </c>
      <c r="F8" s="2">
        <v>375.7</v>
      </c>
      <c r="G8" s="27">
        <v>9.6999999999999989E-2</v>
      </c>
      <c r="H8" s="27" t="e">
        <v>#N/A</v>
      </c>
      <c r="I8" s="27">
        <v>5.2333333333333336E-2</v>
      </c>
      <c r="J8" s="2">
        <v>18.5</v>
      </c>
      <c r="K8" s="2">
        <v>3.7</v>
      </c>
      <c r="L8" s="2">
        <v>541.1</v>
      </c>
      <c r="M8" s="2" t="e">
        <v>#N/A</v>
      </c>
    </row>
    <row r="9" spans="1:13" x14ac:dyDescent="0.25">
      <c r="A9" t="s">
        <v>21</v>
      </c>
      <c r="B9" s="6">
        <v>22189</v>
      </c>
      <c r="C9" s="7">
        <v>2037.6010000000001</v>
      </c>
      <c r="D9" s="7">
        <v>219.06700000000001</v>
      </c>
      <c r="E9" s="2">
        <v>2289</v>
      </c>
      <c r="F9" s="2">
        <v>377.8</v>
      </c>
      <c r="G9" s="27">
        <v>0.10199999999999999</v>
      </c>
      <c r="H9" s="27" t="e">
        <v>#N/A</v>
      </c>
      <c r="I9" s="27">
        <v>5.5333333333333339E-2</v>
      </c>
      <c r="J9" s="2">
        <v>18.2</v>
      </c>
      <c r="K9" s="2">
        <v>2.1</v>
      </c>
      <c r="L9" s="2">
        <v>545.6</v>
      </c>
      <c r="M9" s="2" t="e">
        <v>#N/A</v>
      </c>
    </row>
    <row r="10" spans="1:13" x14ac:dyDescent="0.25">
      <c r="A10" t="s">
        <v>22</v>
      </c>
      <c r="B10" s="6">
        <v>22281</v>
      </c>
      <c r="C10" s="7">
        <v>2090.84</v>
      </c>
      <c r="D10" s="7">
        <v>224.55</v>
      </c>
      <c r="E10" s="2">
        <v>2288</v>
      </c>
      <c r="F10" s="2">
        <v>379.4</v>
      </c>
      <c r="G10" s="27">
        <v>0.1</v>
      </c>
      <c r="H10" s="27" t="e">
        <v>#N/A</v>
      </c>
      <c r="I10" s="27">
        <v>6.2666666666666662E-2</v>
      </c>
      <c r="J10" s="2">
        <v>17.100000000000001</v>
      </c>
      <c r="K10" s="2">
        <v>-2.4</v>
      </c>
      <c r="L10" s="2">
        <v>540.20000000000005</v>
      </c>
      <c r="M10" s="2" t="e">
        <v>#N/A</v>
      </c>
    </row>
    <row r="11" spans="1:13" x14ac:dyDescent="0.25">
      <c r="A11" t="s">
        <v>23</v>
      </c>
      <c r="B11" s="6">
        <v>22371</v>
      </c>
      <c r="C11" s="7">
        <v>2141.3000000000002</v>
      </c>
      <c r="D11" s="7">
        <v>225.31100000000001</v>
      </c>
      <c r="E11" s="2">
        <v>2309.6999999999998</v>
      </c>
      <c r="F11" s="2">
        <v>383.7</v>
      </c>
      <c r="G11" s="27">
        <v>0.109</v>
      </c>
      <c r="H11" s="27" t="e">
        <v>#N/A</v>
      </c>
      <c r="I11" s="27">
        <v>6.8000000000000005E-2</v>
      </c>
      <c r="J11" s="2">
        <v>16</v>
      </c>
      <c r="K11" s="2">
        <v>-2.6</v>
      </c>
      <c r="L11" s="2">
        <v>545</v>
      </c>
      <c r="M11" s="2" t="e">
        <v>#N/A</v>
      </c>
    </row>
    <row r="12" spans="1:13" x14ac:dyDescent="0.25">
      <c r="A12" t="s">
        <v>24</v>
      </c>
      <c r="B12" s="6">
        <v>22462</v>
      </c>
      <c r="C12" s="7">
        <v>2164.0039999999999</v>
      </c>
      <c r="D12" s="7">
        <v>231.512</v>
      </c>
      <c r="E12" s="2">
        <v>2344.6999999999998</v>
      </c>
      <c r="F12" s="2">
        <v>389.4</v>
      </c>
      <c r="G12" s="27">
        <v>0.109</v>
      </c>
      <c r="H12" s="27" t="e">
        <v>#N/A</v>
      </c>
      <c r="I12" s="27">
        <v>7.0000000000000007E-2</v>
      </c>
      <c r="J12" s="2">
        <v>18.7</v>
      </c>
      <c r="K12" s="2">
        <v>-4.5</v>
      </c>
      <c r="L12" s="2">
        <v>555.5</v>
      </c>
      <c r="M12" s="2" t="e">
        <v>#N/A</v>
      </c>
    </row>
    <row r="13" spans="1:13" x14ac:dyDescent="0.25">
      <c r="A13" t="s">
        <v>25</v>
      </c>
      <c r="B13" s="6">
        <v>22554</v>
      </c>
      <c r="C13" s="7">
        <v>2200.4609999999998</v>
      </c>
      <c r="D13" s="7">
        <v>235.78700000000001</v>
      </c>
      <c r="E13" s="2">
        <v>2375.9</v>
      </c>
      <c r="F13" s="2">
        <v>396</v>
      </c>
      <c r="G13" s="27">
        <v>0.11699999999999999</v>
      </c>
      <c r="H13" s="27" t="e">
        <v>#N/A</v>
      </c>
      <c r="I13" s="27">
        <v>6.7666666666666667E-2</v>
      </c>
      <c r="J13" s="2">
        <v>19.899999999999999</v>
      </c>
      <c r="K13" s="2">
        <v>-2.5</v>
      </c>
      <c r="L13" s="2">
        <v>567.70000000000005</v>
      </c>
      <c r="M13" s="2" t="e">
        <v>#N/A</v>
      </c>
    </row>
    <row r="14" spans="1:13" x14ac:dyDescent="0.25">
      <c r="A14" t="s">
        <v>26</v>
      </c>
      <c r="B14" s="6">
        <v>22646</v>
      </c>
      <c r="C14" s="7">
        <v>2256.3910000000001</v>
      </c>
      <c r="D14" s="7">
        <v>242.91300000000001</v>
      </c>
      <c r="E14" s="2">
        <v>2422.3000000000002</v>
      </c>
      <c r="F14" s="2">
        <v>404.2</v>
      </c>
      <c r="G14" s="27">
        <v>0.11599999999999999</v>
      </c>
      <c r="H14" s="27" t="e">
        <v>#N/A</v>
      </c>
      <c r="I14" s="27">
        <v>6.2E-2</v>
      </c>
      <c r="J14" s="2">
        <v>21.9</v>
      </c>
      <c r="K14" s="2">
        <v>-0.5</v>
      </c>
      <c r="L14" s="2">
        <v>580.6</v>
      </c>
      <c r="M14" s="2" t="e">
        <v>#N/A</v>
      </c>
    </row>
    <row r="15" spans="1:13" x14ac:dyDescent="0.25">
      <c r="A15" t="s">
        <v>27</v>
      </c>
      <c r="B15" s="6">
        <v>22736</v>
      </c>
      <c r="C15" s="7">
        <v>2269.3679999999999</v>
      </c>
      <c r="D15" s="7">
        <v>244.24</v>
      </c>
      <c r="E15" s="2">
        <v>2446.1</v>
      </c>
      <c r="F15" s="2">
        <v>409.9</v>
      </c>
      <c r="G15" s="27">
        <v>0.11599999999999999</v>
      </c>
      <c r="H15" s="27" t="e">
        <v>#N/A</v>
      </c>
      <c r="I15" s="27">
        <v>5.6333333333333326E-2</v>
      </c>
      <c r="J15" s="2">
        <v>24.1</v>
      </c>
      <c r="K15" s="2">
        <v>-2.6</v>
      </c>
      <c r="L15" s="2">
        <v>594</v>
      </c>
      <c r="M15" s="2" t="e">
        <v>#N/A</v>
      </c>
    </row>
    <row r="16" spans="1:13" x14ac:dyDescent="0.25">
      <c r="A16" t="s">
        <v>28</v>
      </c>
      <c r="B16" s="6">
        <v>22827</v>
      </c>
      <c r="C16" s="7">
        <v>2174.587</v>
      </c>
      <c r="D16" s="7">
        <v>251.339</v>
      </c>
      <c r="E16" s="2">
        <v>2472.5</v>
      </c>
      <c r="F16" s="2">
        <v>415.8</v>
      </c>
      <c r="G16" s="27">
        <v>0.114</v>
      </c>
      <c r="H16" s="27" t="e">
        <v>#N/A</v>
      </c>
      <c r="I16" s="27">
        <v>5.5333333333333339E-2</v>
      </c>
      <c r="J16" s="2">
        <v>23.9</v>
      </c>
      <c r="K16" s="2">
        <v>-2.9</v>
      </c>
      <c r="L16" s="2">
        <v>600.4</v>
      </c>
      <c r="M16" s="2" t="e">
        <v>#N/A</v>
      </c>
    </row>
    <row r="17" spans="1:13" x14ac:dyDescent="0.25">
      <c r="A17" t="s">
        <v>29</v>
      </c>
      <c r="B17" s="6">
        <v>22919</v>
      </c>
      <c r="C17" s="7">
        <v>2214.0450000000001</v>
      </c>
      <c r="D17" s="7">
        <v>257.55399999999997</v>
      </c>
      <c r="E17" s="2">
        <v>2485.8000000000002</v>
      </c>
      <c r="F17" s="2">
        <v>419.2</v>
      </c>
      <c r="G17" s="27">
        <v>0.111</v>
      </c>
      <c r="H17" s="27" t="e">
        <v>#N/A</v>
      </c>
      <c r="I17" s="27">
        <v>5.566666666666667E-2</v>
      </c>
      <c r="J17" s="2">
        <v>24.7</v>
      </c>
      <c r="K17" s="2">
        <v>-1.5</v>
      </c>
      <c r="L17" s="2">
        <v>609</v>
      </c>
      <c r="M17" s="2" t="e">
        <v>#N/A</v>
      </c>
    </row>
    <row r="18" spans="1:13" x14ac:dyDescent="0.25">
      <c r="A18" t="s">
        <v>30</v>
      </c>
      <c r="B18" s="6">
        <v>23011</v>
      </c>
      <c r="C18" s="7">
        <v>2319.0459999999998</v>
      </c>
      <c r="D18" s="7">
        <v>265.04899999999998</v>
      </c>
      <c r="E18" s="2">
        <v>2507.9</v>
      </c>
      <c r="F18" s="2">
        <v>424.2</v>
      </c>
      <c r="G18" s="27">
        <v>0.107</v>
      </c>
      <c r="H18" s="27" t="e">
        <v>#N/A</v>
      </c>
      <c r="I18" s="27">
        <v>5.5333333333333339E-2</v>
      </c>
      <c r="J18" s="2">
        <v>27</v>
      </c>
      <c r="K18" s="2">
        <v>-2.2999999999999998</v>
      </c>
      <c r="L18" s="2">
        <v>612.29999999999995</v>
      </c>
      <c r="M18" s="2" t="e">
        <v>#N/A</v>
      </c>
    </row>
    <row r="19" spans="1:13" x14ac:dyDescent="0.25">
      <c r="A19" t="s">
        <v>31</v>
      </c>
      <c r="B19" s="6">
        <v>23101</v>
      </c>
      <c r="C19" s="7">
        <v>2353.3879999999999</v>
      </c>
      <c r="D19" s="7">
        <v>267.959</v>
      </c>
      <c r="E19" s="2">
        <v>2529.6999999999998</v>
      </c>
      <c r="F19" s="2">
        <v>429.1</v>
      </c>
      <c r="G19" s="27">
        <v>0.10800000000000001</v>
      </c>
      <c r="H19" s="27" t="e">
        <v>#N/A</v>
      </c>
      <c r="I19" s="27">
        <v>5.7666666666666665E-2</v>
      </c>
      <c r="J19" s="2">
        <v>26.9</v>
      </c>
      <c r="K19" s="2">
        <v>-0.5</v>
      </c>
      <c r="L19" s="2">
        <v>621.70000000000005</v>
      </c>
      <c r="M19" s="2" t="e">
        <v>#N/A</v>
      </c>
    </row>
    <row r="20" spans="1:13" x14ac:dyDescent="0.25">
      <c r="A20" t="s">
        <v>32</v>
      </c>
      <c r="B20" s="6">
        <v>23192</v>
      </c>
      <c r="C20" s="7">
        <v>2385.5749999999998</v>
      </c>
      <c r="D20" s="7">
        <v>277.476</v>
      </c>
      <c r="E20" s="2">
        <v>2553</v>
      </c>
      <c r="F20" s="2">
        <v>433.7</v>
      </c>
      <c r="G20" s="27">
        <v>0.107</v>
      </c>
      <c r="H20" s="27" t="e">
        <v>#N/A</v>
      </c>
      <c r="I20" s="27">
        <v>5.733333333333334E-2</v>
      </c>
      <c r="J20" s="2">
        <v>27.9</v>
      </c>
      <c r="K20" s="2">
        <v>2</v>
      </c>
      <c r="L20" s="2">
        <v>629.79999999999995</v>
      </c>
      <c r="M20" s="2" t="e">
        <v>#N/A</v>
      </c>
    </row>
    <row r="21" spans="1:13" x14ac:dyDescent="0.25">
      <c r="A21" t="s">
        <v>33</v>
      </c>
      <c r="B21" s="6">
        <v>23284</v>
      </c>
      <c r="C21" s="7">
        <v>2427.46</v>
      </c>
      <c r="D21" s="7">
        <v>284.99299999999999</v>
      </c>
      <c r="E21" s="2">
        <v>2580.9</v>
      </c>
      <c r="F21" s="2">
        <v>440.6</v>
      </c>
      <c r="G21" s="27">
        <v>0.10400000000000001</v>
      </c>
      <c r="H21" s="27" t="e">
        <v>#N/A</v>
      </c>
      <c r="I21" s="27">
        <v>5.5E-2</v>
      </c>
      <c r="J21" s="2">
        <v>28.3</v>
      </c>
      <c r="K21" s="2">
        <v>1.9</v>
      </c>
      <c r="L21" s="2">
        <v>644.4</v>
      </c>
      <c r="M21" s="2" t="e">
        <v>#N/A</v>
      </c>
    </row>
    <row r="22" spans="1:13" x14ac:dyDescent="0.25">
      <c r="A22" t="s">
        <v>34</v>
      </c>
      <c r="B22" s="6">
        <v>23376</v>
      </c>
      <c r="C22" s="7">
        <v>2422.3879999999999</v>
      </c>
      <c r="D22" s="7">
        <v>294.00400000000002</v>
      </c>
      <c r="E22" s="2">
        <v>2622.9</v>
      </c>
      <c r="F22" s="2">
        <v>449.4</v>
      </c>
      <c r="G22" s="27">
        <v>0.111</v>
      </c>
      <c r="H22" s="27" t="e">
        <v>#N/A</v>
      </c>
      <c r="I22" s="27">
        <v>5.5666666666666663E-2</v>
      </c>
      <c r="J22" s="2">
        <v>28.5</v>
      </c>
      <c r="K22" s="2">
        <v>1.1000000000000001</v>
      </c>
      <c r="L22" s="2">
        <v>653.9</v>
      </c>
      <c r="M22" s="2" t="e">
        <v>#N/A</v>
      </c>
    </row>
    <row r="23" spans="1:13" x14ac:dyDescent="0.25">
      <c r="A23" t="s">
        <v>35</v>
      </c>
      <c r="B23" s="6">
        <v>23467</v>
      </c>
      <c r="C23" s="7">
        <v>2468.9079999999999</v>
      </c>
      <c r="D23" s="7">
        <v>297.96899999999999</v>
      </c>
      <c r="E23" s="2">
        <v>2674.3</v>
      </c>
      <c r="F23" s="2">
        <v>460.4</v>
      </c>
      <c r="G23" s="27">
        <v>0.111</v>
      </c>
      <c r="H23" s="27" t="e">
        <v>#N/A</v>
      </c>
      <c r="I23" s="27">
        <v>5.4666666666666662E-2</v>
      </c>
      <c r="J23" s="2">
        <v>31.7</v>
      </c>
      <c r="K23" s="2">
        <v>-1.5</v>
      </c>
      <c r="L23" s="2">
        <v>669.8</v>
      </c>
      <c r="M23" s="2" t="e">
        <v>#N/A</v>
      </c>
    </row>
    <row r="24" spans="1:13" x14ac:dyDescent="0.25">
      <c r="A24" t="s">
        <v>36</v>
      </c>
      <c r="B24" s="6">
        <v>23558</v>
      </c>
      <c r="C24" s="7">
        <v>2513.1190000000001</v>
      </c>
      <c r="D24" s="7">
        <v>307.56599999999997</v>
      </c>
      <c r="E24" s="2">
        <v>2746.4</v>
      </c>
      <c r="F24" s="2">
        <v>473.8</v>
      </c>
      <c r="G24" s="27">
        <v>0.11900000000000001</v>
      </c>
      <c r="H24" s="27" t="e">
        <v>#N/A</v>
      </c>
      <c r="I24" s="27">
        <v>5.1999999999999991E-2</v>
      </c>
      <c r="J24" s="2">
        <v>31.3</v>
      </c>
      <c r="K24" s="2">
        <v>-6.3</v>
      </c>
      <c r="L24" s="2">
        <v>678.7</v>
      </c>
      <c r="M24" s="2" t="e">
        <v>#N/A</v>
      </c>
    </row>
    <row r="25" spans="1:13" x14ac:dyDescent="0.25">
      <c r="A25" t="s">
        <v>37</v>
      </c>
      <c r="B25" s="6">
        <v>23650</v>
      </c>
      <c r="C25" s="7">
        <v>2559.5729999999999</v>
      </c>
      <c r="D25" s="7">
        <v>314.37799999999999</v>
      </c>
      <c r="E25" s="2">
        <v>2782.2</v>
      </c>
      <c r="F25" s="2">
        <v>481.6</v>
      </c>
      <c r="G25" s="27">
        <v>0.114</v>
      </c>
      <c r="H25" s="27" t="e">
        <v>#N/A</v>
      </c>
      <c r="I25" s="27">
        <v>0.05</v>
      </c>
      <c r="J25" s="2">
        <v>31.4</v>
      </c>
      <c r="K25" s="2">
        <v>-2.7</v>
      </c>
      <c r="L25" s="2">
        <v>692</v>
      </c>
      <c r="M25" s="2" t="e">
        <v>#N/A</v>
      </c>
    </row>
    <row r="26" spans="1:13" x14ac:dyDescent="0.25">
      <c r="A26" t="s">
        <v>38</v>
      </c>
      <c r="B26" s="6">
        <v>23742</v>
      </c>
      <c r="C26" s="7">
        <v>2603.835</v>
      </c>
      <c r="D26" s="7">
        <v>323.36900000000003</v>
      </c>
      <c r="E26" s="2">
        <v>2813.8</v>
      </c>
      <c r="F26" s="2">
        <v>488.7</v>
      </c>
      <c r="G26" s="27">
        <v>0.121</v>
      </c>
      <c r="H26" s="27" t="e">
        <v>#N/A</v>
      </c>
      <c r="I26" s="27">
        <v>4.9666666666666658E-2</v>
      </c>
      <c r="J26" s="2">
        <v>31</v>
      </c>
      <c r="K26" s="2">
        <v>-1.4</v>
      </c>
      <c r="L26" s="2">
        <v>697.3</v>
      </c>
      <c r="M26" s="2" t="e">
        <v>#N/A</v>
      </c>
    </row>
    <row r="27" spans="1:13" x14ac:dyDescent="0.25">
      <c r="A27" t="s">
        <v>39</v>
      </c>
      <c r="B27" s="6">
        <v>23832</v>
      </c>
      <c r="C27" s="7">
        <v>2647.547</v>
      </c>
      <c r="D27" s="7">
        <v>326.86399999999998</v>
      </c>
      <c r="E27" s="2">
        <v>2847</v>
      </c>
      <c r="F27" s="2">
        <v>496</v>
      </c>
      <c r="G27" s="27">
        <v>0.11199999999999999</v>
      </c>
      <c r="H27" s="27" t="e">
        <v>#N/A</v>
      </c>
      <c r="I27" s="27">
        <v>4.8999999999999995E-2</v>
      </c>
      <c r="J27" s="2">
        <v>37.1</v>
      </c>
      <c r="K27" s="2">
        <v>2.5</v>
      </c>
      <c r="L27" s="2">
        <v>717.8</v>
      </c>
      <c r="M27" s="2" t="e">
        <v>#N/A</v>
      </c>
    </row>
    <row r="28" spans="1:13" x14ac:dyDescent="0.25">
      <c r="A28" t="s">
        <v>40</v>
      </c>
      <c r="B28" s="6">
        <v>23923</v>
      </c>
      <c r="C28" s="7">
        <v>2644.4769999999999</v>
      </c>
      <c r="D28" s="7">
        <v>336.46899999999999</v>
      </c>
      <c r="E28" s="2">
        <v>2879.1</v>
      </c>
      <c r="F28" s="2">
        <v>504.1</v>
      </c>
      <c r="G28" s="27">
        <v>0.11199999999999999</v>
      </c>
      <c r="H28" s="27" t="e">
        <v>#N/A</v>
      </c>
      <c r="I28" s="27">
        <v>4.6666666666666662E-2</v>
      </c>
      <c r="J28" s="2">
        <v>37.700000000000003</v>
      </c>
      <c r="K28" s="2">
        <v>1.6</v>
      </c>
      <c r="L28" s="2">
        <v>730.2</v>
      </c>
      <c r="M28" s="2" t="e">
        <v>#N/A</v>
      </c>
    </row>
    <row r="29" spans="1:13" x14ac:dyDescent="0.25">
      <c r="A29" t="s">
        <v>41</v>
      </c>
      <c r="B29" s="6">
        <v>24015</v>
      </c>
      <c r="C29" s="7">
        <v>2722.3020000000001</v>
      </c>
      <c r="D29" s="7">
        <v>343.38499999999999</v>
      </c>
      <c r="E29" s="2">
        <v>2957.8</v>
      </c>
      <c r="F29" s="2">
        <v>519.9</v>
      </c>
      <c r="G29" s="27">
        <v>0.12</v>
      </c>
      <c r="H29" s="27" t="e">
        <v>#N/A</v>
      </c>
      <c r="I29" s="27">
        <v>4.3666666666666673E-2</v>
      </c>
      <c r="J29" s="2">
        <v>37.6</v>
      </c>
      <c r="K29" s="2">
        <v>-5.7</v>
      </c>
      <c r="L29" s="2">
        <v>749.3</v>
      </c>
      <c r="M29" s="2" t="e">
        <v>#N/A</v>
      </c>
    </row>
    <row r="30" spans="1:13" x14ac:dyDescent="0.25">
      <c r="A30" t="s">
        <v>42</v>
      </c>
      <c r="B30" s="6">
        <v>24107</v>
      </c>
      <c r="C30" s="7">
        <v>2802.7170000000001</v>
      </c>
      <c r="D30" s="7">
        <v>352.786</v>
      </c>
      <c r="E30" s="2">
        <v>3017.4</v>
      </c>
      <c r="F30" s="2">
        <v>532</v>
      </c>
      <c r="G30" s="27">
        <v>0.114</v>
      </c>
      <c r="H30" s="27" t="e">
        <v>#N/A</v>
      </c>
      <c r="I30" s="27">
        <v>4.1000000000000009E-2</v>
      </c>
      <c r="J30" s="2">
        <v>39.700000000000003</v>
      </c>
      <c r="K30" s="2">
        <v>-5.8</v>
      </c>
      <c r="L30" s="2">
        <v>771.9</v>
      </c>
      <c r="M30" s="2" t="e">
        <v>#N/A</v>
      </c>
    </row>
    <row r="31" spans="1:13" x14ac:dyDescent="0.25">
      <c r="A31" t="s">
        <v>43</v>
      </c>
      <c r="B31" s="6">
        <v>24197</v>
      </c>
      <c r="C31" s="7">
        <v>2809.3270000000002</v>
      </c>
      <c r="D31" s="7">
        <v>355.964</v>
      </c>
      <c r="E31" s="2">
        <v>3047.2</v>
      </c>
      <c r="F31" s="2">
        <v>541.4</v>
      </c>
      <c r="G31" s="27">
        <v>0.11</v>
      </c>
      <c r="H31" s="27" t="e">
        <v>#N/A</v>
      </c>
      <c r="I31" s="27">
        <v>3.8666666666666669E-2</v>
      </c>
      <c r="J31" s="2">
        <v>41.9</v>
      </c>
      <c r="K31" s="2">
        <v>0.6</v>
      </c>
      <c r="L31" s="2">
        <v>795.7</v>
      </c>
      <c r="M31" s="2" t="e">
        <v>#N/A</v>
      </c>
    </row>
    <row r="32" spans="1:13" x14ac:dyDescent="0.25">
      <c r="A32" t="s">
        <v>44</v>
      </c>
      <c r="B32" s="6">
        <v>24288</v>
      </c>
      <c r="C32" s="7">
        <v>2841.5140000000001</v>
      </c>
      <c r="D32" s="7">
        <v>365.66</v>
      </c>
      <c r="E32" s="2">
        <v>3055.3</v>
      </c>
      <c r="F32" s="2">
        <v>547.20000000000005</v>
      </c>
      <c r="G32" s="27">
        <v>0.11</v>
      </c>
      <c r="H32" s="27" t="e">
        <v>#N/A</v>
      </c>
      <c r="I32" s="27">
        <v>3.8333333333333337E-2</v>
      </c>
      <c r="J32" s="2">
        <v>41.3</v>
      </c>
      <c r="K32" s="2">
        <v>-0.7</v>
      </c>
      <c r="L32" s="2">
        <v>805</v>
      </c>
      <c r="M32" s="2" t="e">
        <v>#N/A</v>
      </c>
    </row>
    <row r="33" spans="1:13" x14ac:dyDescent="0.25">
      <c r="A33" t="s">
        <v>45</v>
      </c>
      <c r="B33" s="6">
        <v>24380</v>
      </c>
      <c r="C33" s="7">
        <v>2813.1970000000001</v>
      </c>
      <c r="D33" s="7">
        <v>369.55099999999999</v>
      </c>
      <c r="E33" s="2">
        <v>3092.6</v>
      </c>
      <c r="F33" s="2">
        <v>558.20000000000005</v>
      </c>
      <c r="G33" s="27">
        <v>0.11</v>
      </c>
      <c r="H33" s="27">
        <v>-0.25</v>
      </c>
      <c r="I33" s="27">
        <v>3.7666666666666668E-2</v>
      </c>
      <c r="J33" s="2">
        <v>40.4</v>
      </c>
      <c r="K33" s="2">
        <v>-2.9</v>
      </c>
      <c r="L33" s="2">
        <v>819.6</v>
      </c>
      <c r="M33" s="2" t="e">
        <v>#N/A</v>
      </c>
    </row>
    <row r="34" spans="1:13" x14ac:dyDescent="0.25">
      <c r="A34" t="s">
        <v>46</v>
      </c>
      <c r="B34" s="6">
        <v>24472</v>
      </c>
      <c r="C34" s="7">
        <v>2902.2440000000001</v>
      </c>
      <c r="D34" s="7">
        <v>376.02199999999999</v>
      </c>
      <c r="E34" s="2">
        <v>3128.9</v>
      </c>
      <c r="F34" s="2">
        <v>569.1</v>
      </c>
      <c r="G34" s="27">
        <v>0.11699999999999999</v>
      </c>
      <c r="H34" s="27">
        <v>0.04</v>
      </c>
      <c r="I34" s="27">
        <v>3.7000000000000005E-2</v>
      </c>
      <c r="J34" s="2">
        <v>42.6</v>
      </c>
      <c r="K34" s="2">
        <v>-6</v>
      </c>
      <c r="L34" s="2">
        <v>833.3</v>
      </c>
      <c r="M34" s="2" t="e">
        <v>#N/A</v>
      </c>
    </row>
    <row r="35" spans="1:13" x14ac:dyDescent="0.25">
      <c r="A35" t="s">
        <v>47</v>
      </c>
      <c r="B35" s="6">
        <v>24562</v>
      </c>
      <c r="C35" s="7">
        <v>3008.41</v>
      </c>
      <c r="D35" s="7">
        <v>375.81200000000001</v>
      </c>
      <c r="E35" s="2">
        <v>3176</v>
      </c>
      <c r="F35" s="2">
        <v>579.29999999999995</v>
      </c>
      <c r="G35" s="27">
        <v>0.125</v>
      </c>
      <c r="H35" s="27">
        <v>0.25</v>
      </c>
      <c r="I35" s="27">
        <v>3.8333333333333337E-2</v>
      </c>
      <c r="J35" s="2">
        <v>39.799999999999997</v>
      </c>
      <c r="K35" s="2">
        <v>-14.7</v>
      </c>
      <c r="L35" s="2">
        <v>844.2</v>
      </c>
      <c r="M35" s="2" t="e">
        <v>#N/A</v>
      </c>
    </row>
    <row r="36" spans="1:13" x14ac:dyDescent="0.25">
      <c r="A36" t="s">
        <v>48</v>
      </c>
      <c r="B36" s="6">
        <v>24653</v>
      </c>
      <c r="C36" s="7">
        <v>3049.4549999999999</v>
      </c>
      <c r="D36" s="7">
        <v>383.14699999999999</v>
      </c>
      <c r="E36" s="2">
        <v>3201.2</v>
      </c>
      <c r="F36" s="2">
        <v>586.70000000000005</v>
      </c>
      <c r="G36" s="27">
        <v>0.11900000000000001</v>
      </c>
      <c r="H36" s="27">
        <v>0.34</v>
      </c>
      <c r="I36" s="27">
        <v>3.8333333333333337E-2</v>
      </c>
      <c r="J36" s="2">
        <v>38.299999999999997</v>
      </c>
      <c r="K36" s="2">
        <v>-16.5</v>
      </c>
      <c r="L36" s="2">
        <v>849</v>
      </c>
      <c r="M36" s="2" t="e">
        <v>#N/A</v>
      </c>
    </row>
    <row r="37" spans="1:13" x14ac:dyDescent="0.25">
      <c r="A37" t="s">
        <v>49</v>
      </c>
      <c r="B37" s="6">
        <v>24745</v>
      </c>
      <c r="C37" s="7">
        <v>3136.1010000000001</v>
      </c>
      <c r="D37" s="7">
        <v>389.209</v>
      </c>
      <c r="E37" s="2">
        <v>3231.7</v>
      </c>
      <c r="F37" s="2">
        <v>597.79999999999995</v>
      </c>
      <c r="G37" s="27">
        <v>0.124</v>
      </c>
      <c r="H37" s="27">
        <v>0.19</v>
      </c>
      <c r="I37" s="27">
        <v>3.7999999999999992E-2</v>
      </c>
      <c r="J37" s="2">
        <v>38.700000000000003</v>
      </c>
      <c r="K37" s="2">
        <v>-15.4</v>
      </c>
      <c r="L37" s="2">
        <v>865.2</v>
      </c>
      <c r="M37" s="2" t="e">
        <v>#N/A</v>
      </c>
    </row>
    <row r="38" spans="1:13" x14ac:dyDescent="0.25">
      <c r="A38" t="s">
        <v>50</v>
      </c>
      <c r="B38" s="6">
        <v>24837</v>
      </c>
      <c r="C38" s="7">
        <v>3203.7750000000001</v>
      </c>
      <c r="D38" s="7">
        <v>410.86900000000003</v>
      </c>
      <c r="E38" s="2">
        <v>3255.3</v>
      </c>
      <c r="F38" s="2">
        <v>607.29999999999995</v>
      </c>
      <c r="G38" s="27">
        <v>0.125</v>
      </c>
      <c r="H38" s="27">
        <v>0.19</v>
      </c>
      <c r="I38" s="27">
        <v>3.9E-2</v>
      </c>
      <c r="J38" s="2">
        <v>41.1</v>
      </c>
      <c r="K38" s="2">
        <v>-15.5</v>
      </c>
      <c r="L38" s="2">
        <v>881.4</v>
      </c>
      <c r="M38" s="2" t="e">
        <v>#N/A</v>
      </c>
    </row>
    <row r="39" spans="1:13" x14ac:dyDescent="0.25">
      <c r="A39" t="s">
        <v>51</v>
      </c>
      <c r="B39" s="6">
        <v>24928</v>
      </c>
      <c r="C39" s="7">
        <v>3226.1489999999999</v>
      </c>
      <c r="D39" s="7">
        <v>402.46800000000002</v>
      </c>
      <c r="E39" s="2">
        <v>3309.6</v>
      </c>
      <c r="F39" s="2">
        <v>624</v>
      </c>
      <c r="G39" s="27">
        <v>0.11900000000000001</v>
      </c>
      <c r="H39" s="27">
        <v>0.24</v>
      </c>
      <c r="I39" s="27">
        <v>3.7333333333333329E-2</v>
      </c>
      <c r="J39" s="2">
        <v>36.799999999999997</v>
      </c>
      <c r="K39" s="2">
        <v>-13.5</v>
      </c>
      <c r="L39" s="2">
        <v>909.4</v>
      </c>
      <c r="M39" s="2" t="e">
        <v>#N/A</v>
      </c>
    </row>
    <row r="40" spans="1:13" x14ac:dyDescent="0.25">
      <c r="A40" t="s">
        <v>52</v>
      </c>
      <c r="B40" s="6">
        <v>25019</v>
      </c>
      <c r="C40" s="7">
        <v>3364.0329999999999</v>
      </c>
      <c r="D40" s="7">
        <v>415.18200000000002</v>
      </c>
      <c r="E40" s="2">
        <v>3364</v>
      </c>
      <c r="F40" s="2">
        <v>640.70000000000005</v>
      </c>
      <c r="G40" s="27">
        <v>0.12</v>
      </c>
      <c r="H40" s="27">
        <v>0</v>
      </c>
      <c r="I40" s="27">
        <v>3.5666666666666666E-2</v>
      </c>
      <c r="J40" s="2">
        <v>39.200000000000003</v>
      </c>
      <c r="K40" s="2">
        <v>-14.4</v>
      </c>
      <c r="L40" s="2">
        <v>934.3</v>
      </c>
      <c r="M40" s="2" t="e">
        <v>#N/A</v>
      </c>
    </row>
    <row r="41" spans="1:13" x14ac:dyDescent="0.25">
      <c r="A41" t="s">
        <v>53</v>
      </c>
      <c r="B41" s="6">
        <v>25111</v>
      </c>
      <c r="C41" s="7">
        <v>3426.1379999999999</v>
      </c>
      <c r="D41" s="7">
        <v>422.78100000000001</v>
      </c>
      <c r="E41" s="2">
        <v>3374.8</v>
      </c>
      <c r="F41" s="2">
        <v>649.4</v>
      </c>
      <c r="G41" s="27">
        <v>0.106</v>
      </c>
      <c r="H41" s="27">
        <v>0.13</v>
      </c>
      <c r="I41" s="27">
        <v>3.5333333333333335E-2</v>
      </c>
      <c r="J41" s="2">
        <v>39</v>
      </c>
      <c r="K41" s="2">
        <v>-6.9</v>
      </c>
      <c r="L41" s="2">
        <v>950.8</v>
      </c>
      <c r="M41" s="2" t="e">
        <v>#N/A</v>
      </c>
    </row>
    <row r="42" spans="1:13" x14ac:dyDescent="0.25">
      <c r="A42" t="s">
        <v>54</v>
      </c>
      <c r="B42" s="6">
        <v>25203</v>
      </c>
      <c r="C42" s="7">
        <v>3595.6959999999999</v>
      </c>
      <c r="D42" s="7">
        <v>436.14400000000001</v>
      </c>
      <c r="E42" s="2">
        <v>3400.9</v>
      </c>
      <c r="F42" s="2">
        <v>661.7</v>
      </c>
      <c r="G42" s="27">
        <v>0.109</v>
      </c>
      <c r="H42" s="27">
        <v>0.17</v>
      </c>
      <c r="I42" s="27">
        <v>3.4000000000000002E-2</v>
      </c>
      <c r="J42" s="2">
        <v>39.299999999999997</v>
      </c>
      <c r="K42" s="2">
        <v>-6.5</v>
      </c>
      <c r="L42" s="2">
        <v>968</v>
      </c>
      <c r="M42" s="2" t="e">
        <v>#N/A</v>
      </c>
    </row>
    <row r="43" spans="1:13" x14ac:dyDescent="0.25">
      <c r="A43" t="s">
        <v>55</v>
      </c>
      <c r="B43" s="6">
        <v>25293</v>
      </c>
      <c r="C43" s="7">
        <v>3613.0160000000001</v>
      </c>
      <c r="D43" s="7">
        <v>434.92</v>
      </c>
      <c r="E43" s="2">
        <v>3409.3</v>
      </c>
      <c r="F43" s="2">
        <v>669.8</v>
      </c>
      <c r="G43" s="27">
        <v>0.10099999999999999</v>
      </c>
      <c r="H43" s="27">
        <v>-7.0000000000000007E-2</v>
      </c>
      <c r="I43" s="27">
        <v>3.4000000000000002E-2</v>
      </c>
      <c r="J43" s="2">
        <v>38.1</v>
      </c>
      <c r="K43" s="2">
        <v>5</v>
      </c>
      <c r="L43" s="2">
        <v>993.3</v>
      </c>
      <c r="M43" s="2" t="e">
        <v>#N/A</v>
      </c>
    </row>
    <row r="44" spans="1:13" x14ac:dyDescent="0.25">
      <c r="A44" t="s">
        <v>56</v>
      </c>
      <c r="B44" s="6">
        <v>25384</v>
      </c>
      <c r="C44" s="7">
        <v>3620.3420000000001</v>
      </c>
      <c r="D44" s="7">
        <v>446.33199999999999</v>
      </c>
      <c r="E44" s="2">
        <v>3442.7</v>
      </c>
      <c r="F44" s="2">
        <v>685</v>
      </c>
      <c r="G44" s="27">
        <v>0.10300000000000001</v>
      </c>
      <c r="H44" s="27">
        <v>-0.2</v>
      </c>
      <c r="I44" s="27">
        <v>3.4333333333333334E-2</v>
      </c>
      <c r="J44" s="2">
        <v>35.799999999999997</v>
      </c>
      <c r="K44" s="2">
        <v>1.4</v>
      </c>
      <c r="L44" s="2">
        <v>1009</v>
      </c>
      <c r="M44" s="2" t="e">
        <v>#N/A</v>
      </c>
    </row>
    <row r="45" spans="1:13" x14ac:dyDescent="0.25">
      <c r="A45" t="s">
        <v>57</v>
      </c>
      <c r="B45" s="6">
        <v>25476</v>
      </c>
      <c r="C45" s="7">
        <v>3642.3690000000001</v>
      </c>
      <c r="D45" s="7">
        <v>452.18099999999998</v>
      </c>
      <c r="E45" s="2">
        <v>3512.9</v>
      </c>
      <c r="F45" s="2">
        <v>707.5</v>
      </c>
      <c r="G45" s="27">
        <v>0.11699999999999999</v>
      </c>
      <c r="H45" s="27">
        <v>-0.28999999999999998</v>
      </c>
      <c r="I45" s="27">
        <v>3.5666666666666666E-2</v>
      </c>
      <c r="J45" s="2">
        <v>34</v>
      </c>
      <c r="K45" s="2">
        <v>-5.0999999999999996</v>
      </c>
      <c r="L45" s="2">
        <v>1030</v>
      </c>
      <c r="M45" s="2" t="e">
        <v>#N/A</v>
      </c>
    </row>
    <row r="46" spans="1:13" x14ac:dyDescent="0.25">
      <c r="A46" t="s">
        <v>58</v>
      </c>
      <c r="B46" s="6">
        <v>25568</v>
      </c>
      <c r="C46" s="7">
        <v>3660.4</v>
      </c>
      <c r="D46" s="7">
        <v>463.78</v>
      </c>
      <c r="E46" s="2">
        <v>3539.7</v>
      </c>
      <c r="F46" s="2">
        <v>721.1</v>
      </c>
      <c r="G46" s="27">
        <v>0.11599999999999999</v>
      </c>
      <c r="H46" s="27">
        <v>-0.27</v>
      </c>
      <c r="I46" s="27">
        <v>3.5666666666666666E-2</v>
      </c>
      <c r="J46" s="2">
        <v>29</v>
      </c>
      <c r="K46" s="2">
        <v>-9.4</v>
      </c>
      <c r="L46" s="2">
        <v>1038.0999999999999</v>
      </c>
      <c r="M46" s="2" t="e">
        <v>#N/A</v>
      </c>
    </row>
    <row r="47" spans="1:13" x14ac:dyDescent="0.25">
      <c r="A47" t="s">
        <v>59</v>
      </c>
      <c r="B47" s="6">
        <v>25658</v>
      </c>
      <c r="C47" s="7">
        <v>3688.0219999999999</v>
      </c>
      <c r="D47" s="7">
        <v>456.24099999999999</v>
      </c>
      <c r="E47" s="2">
        <v>3576.9</v>
      </c>
      <c r="F47" s="2">
        <v>737.2</v>
      </c>
      <c r="G47" s="27">
        <v>0.12</v>
      </c>
      <c r="H47" s="27">
        <v>-0.19</v>
      </c>
      <c r="I47" s="27">
        <v>4.1666666666666671E-2</v>
      </c>
      <c r="J47" s="2">
        <v>25.7</v>
      </c>
      <c r="K47" s="2">
        <v>-19.3</v>
      </c>
      <c r="L47" s="2">
        <v>1051.2</v>
      </c>
      <c r="M47" s="2" t="e">
        <v>#N/A</v>
      </c>
    </row>
    <row r="48" spans="1:13" x14ac:dyDescent="0.25">
      <c r="A48" t="s">
        <v>60</v>
      </c>
      <c r="B48" s="6">
        <v>25749</v>
      </c>
      <c r="C48" s="7">
        <v>3624.8119999999999</v>
      </c>
      <c r="D48" s="7">
        <v>462.8</v>
      </c>
      <c r="E48" s="2">
        <v>3621</v>
      </c>
      <c r="F48" s="2">
        <v>754.5</v>
      </c>
      <c r="G48" s="27">
        <v>0.126</v>
      </c>
      <c r="H48" s="27">
        <v>0.05</v>
      </c>
      <c r="I48" s="27">
        <v>4.7666666666666663E-2</v>
      </c>
      <c r="J48" s="2">
        <v>29.6</v>
      </c>
      <c r="K48" s="2">
        <v>-30.4</v>
      </c>
      <c r="L48" s="2">
        <v>1067.4000000000001</v>
      </c>
      <c r="M48" s="2" t="e">
        <v>#N/A</v>
      </c>
    </row>
    <row r="49" spans="1:13" x14ac:dyDescent="0.25">
      <c r="A49" t="s">
        <v>61</v>
      </c>
      <c r="B49" s="6">
        <v>25841</v>
      </c>
      <c r="C49" s="7">
        <v>3752.46</v>
      </c>
      <c r="D49" s="7">
        <v>469.73899999999998</v>
      </c>
      <c r="E49" s="2">
        <v>3678.9</v>
      </c>
      <c r="F49" s="2">
        <v>774</v>
      </c>
      <c r="G49" s="27">
        <v>0.13300000000000001</v>
      </c>
      <c r="H49" s="27">
        <v>0</v>
      </c>
      <c r="I49" s="27">
        <v>5.1666666666666666E-2</v>
      </c>
      <c r="J49" s="2">
        <v>28.4</v>
      </c>
      <c r="K49" s="2">
        <v>-38.200000000000003</v>
      </c>
      <c r="L49" s="2">
        <v>1086.0999999999999</v>
      </c>
      <c r="M49" s="2" t="e">
        <v>#N/A</v>
      </c>
    </row>
    <row r="50" spans="1:13" x14ac:dyDescent="0.25">
      <c r="A50" t="s">
        <v>62</v>
      </c>
      <c r="B50" s="6">
        <v>25933</v>
      </c>
      <c r="C50" s="7">
        <v>3875.8760000000002</v>
      </c>
      <c r="D50" s="7">
        <v>478.74099999999999</v>
      </c>
      <c r="E50" s="2">
        <v>3670.1</v>
      </c>
      <c r="F50" s="2">
        <v>782.2</v>
      </c>
      <c r="G50" s="27">
        <v>0.13300000000000001</v>
      </c>
      <c r="H50" s="27">
        <v>0.27</v>
      </c>
      <c r="I50" s="27">
        <v>5.8333333333333327E-2</v>
      </c>
      <c r="J50" s="2">
        <v>25.1</v>
      </c>
      <c r="K50" s="2">
        <v>-45.6</v>
      </c>
      <c r="L50" s="2">
        <v>1088.5999999999999</v>
      </c>
      <c r="M50" s="2" t="e">
        <v>#N/A</v>
      </c>
    </row>
    <row r="51" spans="1:13" x14ac:dyDescent="0.25">
      <c r="A51" t="s">
        <v>63</v>
      </c>
      <c r="B51" s="6">
        <v>26023</v>
      </c>
      <c r="C51" s="7">
        <v>4038.5039999999999</v>
      </c>
      <c r="D51" s="7">
        <v>481.495</v>
      </c>
      <c r="E51" s="2">
        <v>3743.3</v>
      </c>
      <c r="F51" s="2">
        <v>805.3</v>
      </c>
      <c r="G51" s="27">
        <v>0.13400000000000001</v>
      </c>
      <c r="H51" s="27">
        <v>0.63</v>
      </c>
      <c r="I51" s="27">
        <v>5.9333333333333335E-2</v>
      </c>
      <c r="J51" s="2">
        <v>33.799999999999997</v>
      </c>
      <c r="K51" s="2">
        <v>-47.4</v>
      </c>
      <c r="L51" s="2">
        <v>1135.2</v>
      </c>
      <c r="M51" s="2" t="e">
        <v>#N/A</v>
      </c>
    </row>
    <row r="52" spans="1:13" x14ac:dyDescent="0.25">
      <c r="A52" t="s">
        <v>64</v>
      </c>
      <c r="B52" s="6">
        <v>26114</v>
      </c>
      <c r="C52" s="7">
        <v>4112.3980000000001</v>
      </c>
      <c r="D52" s="7">
        <v>495.14600000000002</v>
      </c>
      <c r="E52" s="2">
        <v>3797.8</v>
      </c>
      <c r="F52" s="2">
        <v>826.4</v>
      </c>
      <c r="G52" s="27">
        <v>0.13800000000000001</v>
      </c>
      <c r="H52" s="27">
        <v>0.41</v>
      </c>
      <c r="I52" s="27">
        <v>5.9000000000000011E-2</v>
      </c>
      <c r="J52" s="2">
        <v>35.200000000000003</v>
      </c>
      <c r="K52" s="2">
        <v>-53.8</v>
      </c>
      <c r="L52" s="2">
        <v>1156.3</v>
      </c>
      <c r="M52" s="2" t="e">
        <v>#N/A</v>
      </c>
    </row>
    <row r="53" spans="1:13" x14ac:dyDescent="0.25">
      <c r="A53" t="s">
        <v>65</v>
      </c>
      <c r="B53" s="6">
        <v>26206</v>
      </c>
      <c r="C53" s="7">
        <v>4172.7860000000001</v>
      </c>
      <c r="D53" s="7">
        <v>507.89100000000002</v>
      </c>
      <c r="E53" s="2">
        <v>3817.7</v>
      </c>
      <c r="F53" s="2">
        <v>838.8</v>
      </c>
      <c r="G53" s="27">
        <v>0.13600000000000001</v>
      </c>
      <c r="H53" s="27">
        <v>0.25</v>
      </c>
      <c r="I53" s="27">
        <v>6.0333333333333343E-2</v>
      </c>
      <c r="J53" s="2">
        <v>38.4</v>
      </c>
      <c r="K53" s="2">
        <v>-53.5</v>
      </c>
      <c r="L53" s="2">
        <v>1177.7</v>
      </c>
      <c r="M53" s="2" t="e">
        <v>#N/A</v>
      </c>
    </row>
    <row r="54" spans="1:13" x14ac:dyDescent="0.25">
      <c r="A54" t="s">
        <v>66</v>
      </c>
      <c r="B54" s="6">
        <v>26298</v>
      </c>
      <c r="C54" s="7">
        <v>4294.4979999999996</v>
      </c>
      <c r="D54" s="7">
        <v>524.08600000000001</v>
      </c>
      <c r="E54" s="2">
        <v>3862.2</v>
      </c>
      <c r="F54" s="2">
        <v>853.8</v>
      </c>
      <c r="G54" s="27">
        <v>0.13100000000000001</v>
      </c>
      <c r="H54" s="27">
        <v>0.32</v>
      </c>
      <c r="I54" s="27">
        <v>5.9333333333333335E-2</v>
      </c>
      <c r="J54" s="2">
        <v>42.5</v>
      </c>
      <c r="K54" s="2">
        <v>-54.1</v>
      </c>
      <c r="L54" s="2">
        <v>1190.3</v>
      </c>
      <c r="M54" s="2" t="e">
        <v>#N/A</v>
      </c>
    </row>
    <row r="55" spans="1:13" x14ac:dyDescent="0.25">
      <c r="A55" t="s">
        <v>67</v>
      </c>
      <c r="B55" s="6">
        <v>26389</v>
      </c>
      <c r="C55" s="7">
        <v>4452.8630000000003</v>
      </c>
      <c r="D55" s="7">
        <v>531.33299999999997</v>
      </c>
      <c r="E55" s="2">
        <v>3879.9</v>
      </c>
      <c r="F55" s="2">
        <v>866.8</v>
      </c>
      <c r="G55" s="27">
        <v>0.124</v>
      </c>
      <c r="H55" s="27">
        <v>0.5</v>
      </c>
      <c r="I55" s="27">
        <v>5.7666666666666665E-2</v>
      </c>
      <c r="J55" s="2">
        <v>45</v>
      </c>
      <c r="K55" s="2">
        <v>-45.4</v>
      </c>
      <c r="L55" s="2">
        <v>1230.5999999999999</v>
      </c>
      <c r="M55" s="2" t="e">
        <v>#N/A</v>
      </c>
    </row>
    <row r="56" spans="1:13" x14ac:dyDescent="0.25">
      <c r="A56" t="s">
        <v>68</v>
      </c>
      <c r="B56" s="6">
        <v>26480</v>
      </c>
      <c r="C56" s="7">
        <v>4517.7610000000004</v>
      </c>
      <c r="D56" s="7">
        <v>551.27200000000005</v>
      </c>
      <c r="E56" s="2">
        <v>3920.2</v>
      </c>
      <c r="F56" s="2">
        <v>880.8</v>
      </c>
      <c r="G56" s="27">
        <v>0.11599999999999999</v>
      </c>
      <c r="H56" s="27">
        <v>0.28999999999999998</v>
      </c>
      <c r="I56" s="27">
        <v>5.7000000000000002E-2</v>
      </c>
      <c r="J56" s="2">
        <v>46.3</v>
      </c>
      <c r="K56" s="2">
        <v>-42</v>
      </c>
      <c r="L56" s="2">
        <v>1266.4000000000001</v>
      </c>
      <c r="M56" s="2" t="e">
        <v>#N/A</v>
      </c>
    </row>
    <row r="57" spans="1:13" x14ac:dyDescent="0.25">
      <c r="A57" t="s">
        <v>69</v>
      </c>
      <c r="B57" s="6">
        <v>26572</v>
      </c>
      <c r="C57" s="7">
        <v>4643.0889999999999</v>
      </c>
      <c r="D57" s="7">
        <v>566.72400000000005</v>
      </c>
      <c r="E57" s="2">
        <v>3996.4</v>
      </c>
      <c r="F57" s="2">
        <v>905.8</v>
      </c>
      <c r="G57" s="27">
        <v>0.12</v>
      </c>
      <c r="H57" s="27">
        <v>0.19</v>
      </c>
      <c r="I57" s="27">
        <v>5.5666666666666663E-2</v>
      </c>
      <c r="J57" s="2">
        <v>49.1</v>
      </c>
      <c r="K57" s="2">
        <v>-40.700000000000003</v>
      </c>
      <c r="L57" s="2">
        <v>1290.5999999999999</v>
      </c>
      <c r="M57" s="2" t="e">
        <v>#N/A</v>
      </c>
    </row>
    <row r="58" spans="1:13" x14ac:dyDescent="0.25">
      <c r="A58" t="s">
        <v>70</v>
      </c>
      <c r="B58" s="6">
        <v>26664</v>
      </c>
      <c r="C58" s="7">
        <v>4889.875</v>
      </c>
      <c r="D58" s="7">
        <v>585.423</v>
      </c>
      <c r="E58" s="2">
        <v>4156.6000000000004</v>
      </c>
      <c r="F58" s="2">
        <v>949.9</v>
      </c>
      <c r="G58" s="27">
        <v>0.13400000000000001</v>
      </c>
      <c r="H58" s="27">
        <v>0.21</v>
      </c>
      <c r="I58" s="27">
        <v>5.3666666666666661E-2</v>
      </c>
      <c r="J58" s="2">
        <v>51.7</v>
      </c>
      <c r="K58" s="2">
        <v>-43.6</v>
      </c>
      <c r="L58" s="2">
        <v>1328.9</v>
      </c>
      <c r="M58" s="2" t="e">
        <v>#N/A</v>
      </c>
    </row>
    <row r="59" spans="1:13" x14ac:dyDescent="0.25">
      <c r="A59" t="s">
        <v>71</v>
      </c>
      <c r="B59" s="6">
        <v>26754</v>
      </c>
      <c r="C59" s="7">
        <v>4913.8329999999996</v>
      </c>
      <c r="D59" s="7">
        <v>597.54600000000005</v>
      </c>
      <c r="E59" s="2">
        <v>4188.1000000000004</v>
      </c>
      <c r="F59" s="2">
        <v>968.7</v>
      </c>
      <c r="G59" s="27">
        <v>0.126</v>
      </c>
      <c r="H59" s="27">
        <v>0.11</v>
      </c>
      <c r="I59" s="27">
        <v>4.9333333333333333E-2</v>
      </c>
      <c r="J59" s="2">
        <v>55.4</v>
      </c>
      <c r="K59" s="2">
        <v>-31.5</v>
      </c>
      <c r="L59" s="2">
        <v>1377.5</v>
      </c>
      <c r="M59" s="2" t="e">
        <v>#N/A</v>
      </c>
    </row>
    <row r="60" spans="1:13" x14ac:dyDescent="0.25">
      <c r="A60" t="s">
        <v>72</v>
      </c>
      <c r="B60" s="6">
        <v>26845</v>
      </c>
      <c r="C60" s="7">
        <v>4953.6419999999998</v>
      </c>
      <c r="D60" s="7">
        <v>616.45500000000004</v>
      </c>
      <c r="E60" s="2">
        <v>4223.5</v>
      </c>
      <c r="F60" s="2">
        <v>995.7</v>
      </c>
      <c r="G60" s="27">
        <v>0.13300000000000001</v>
      </c>
      <c r="H60" s="27">
        <v>0.09</v>
      </c>
      <c r="I60" s="27">
        <v>4.9333333333333333E-2</v>
      </c>
      <c r="J60" s="2">
        <v>51.7</v>
      </c>
      <c r="K60" s="2">
        <v>-35</v>
      </c>
      <c r="L60" s="2">
        <v>1413.9</v>
      </c>
      <c r="M60" s="2" t="e">
        <v>#N/A</v>
      </c>
    </row>
    <row r="61" spans="1:13" x14ac:dyDescent="0.25">
      <c r="A61" t="s">
        <v>73</v>
      </c>
      <c r="B61" s="6">
        <v>26937</v>
      </c>
      <c r="C61" s="7">
        <v>5134.8860000000004</v>
      </c>
      <c r="D61" s="7">
        <v>635.54899999999998</v>
      </c>
      <c r="E61" s="2">
        <v>4242.6000000000004</v>
      </c>
      <c r="F61" s="2">
        <v>1018.4</v>
      </c>
      <c r="G61" s="27">
        <v>0.13400000000000001</v>
      </c>
      <c r="H61" s="27">
        <v>-7.0000000000000007E-2</v>
      </c>
      <c r="I61" s="27">
        <v>4.8000000000000001E-2</v>
      </c>
      <c r="J61" s="2">
        <v>54</v>
      </c>
      <c r="K61" s="2">
        <v>-32.9</v>
      </c>
      <c r="L61" s="2">
        <v>1433.8</v>
      </c>
      <c r="M61" s="2" t="e">
        <v>#N/A</v>
      </c>
    </row>
    <row r="62" spans="1:13" x14ac:dyDescent="0.25">
      <c r="A62" t="s">
        <v>74</v>
      </c>
      <c r="B62" s="6">
        <v>27029</v>
      </c>
      <c r="C62" s="7">
        <v>5099.5029999999997</v>
      </c>
      <c r="D62" s="7">
        <v>651.96299999999997</v>
      </c>
      <c r="E62" s="2">
        <v>4289</v>
      </c>
      <c r="F62" s="2">
        <v>1050.7</v>
      </c>
      <c r="G62" s="27">
        <v>0.14499999999999999</v>
      </c>
      <c r="H62" s="27">
        <v>0.13</v>
      </c>
      <c r="I62" s="27">
        <v>4.7666666666666663E-2</v>
      </c>
      <c r="J62" s="2">
        <v>52.9</v>
      </c>
      <c r="K62" s="2">
        <v>-31.4</v>
      </c>
      <c r="L62" s="2">
        <v>1476.3</v>
      </c>
      <c r="M62" s="2" t="e">
        <v>#N/A</v>
      </c>
    </row>
    <row r="63" spans="1:13" x14ac:dyDescent="0.25">
      <c r="A63" t="s">
        <v>75</v>
      </c>
      <c r="B63" s="6">
        <v>27119</v>
      </c>
      <c r="C63" s="7">
        <v>5128.991</v>
      </c>
      <c r="D63" s="7">
        <v>656.21400000000006</v>
      </c>
      <c r="E63" s="2">
        <v>4217.8</v>
      </c>
      <c r="F63" s="2">
        <v>1064</v>
      </c>
      <c r="G63" s="27">
        <v>0.14000000000000001</v>
      </c>
      <c r="H63" s="27">
        <v>0.13</v>
      </c>
      <c r="I63" s="27">
        <v>5.1333333333333335E-2</v>
      </c>
      <c r="J63" s="2">
        <v>48</v>
      </c>
      <c r="K63" s="2">
        <v>-35.200000000000003</v>
      </c>
      <c r="L63" s="2">
        <v>1491.2</v>
      </c>
      <c r="M63" s="2" t="e">
        <v>#N/A</v>
      </c>
    </row>
    <row r="64" spans="1:13" x14ac:dyDescent="0.25">
      <c r="A64" t="s">
        <v>76</v>
      </c>
      <c r="B64" s="6">
        <v>27210</v>
      </c>
      <c r="C64" s="7">
        <v>5112.0969999999998</v>
      </c>
      <c r="D64" s="7">
        <v>677.00699999999995</v>
      </c>
      <c r="E64" s="2">
        <v>4178.5</v>
      </c>
      <c r="F64" s="2">
        <v>1084</v>
      </c>
      <c r="G64" s="27">
        <v>0.129</v>
      </c>
      <c r="H64" s="27">
        <v>-0.19</v>
      </c>
      <c r="I64" s="27">
        <v>5.2000000000000005E-2</v>
      </c>
      <c r="J64" s="2">
        <v>43.5</v>
      </c>
      <c r="K64" s="2">
        <v>-38.799999999999997</v>
      </c>
      <c r="L64" s="2">
        <v>1530.1</v>
      </c>
      <c r="M64" s="2" t="e">
        <v>#N/A</v>
      </c>
    </row>
    <row r="65" spans="1:13" x14ac:dyDescent="0.25">
      <c r="A65" t="s">
        <v>77</v>
      </c>
      <c r="B65" s="6">
        <v>27302</v>
      </c>
      <c r="C65" s="7">
        <v>5072.43</v>
      </c>
      <c r="D65" s="7">
        <v>695.42700000000002</v>
      </c>
      <c r="E65" s="2">
        <v>4182.3</v>
      </c>
      <c r="F65" s="2">
        <v>1114.2</v>
      </c>
      <c r="G65" s="27">
        <v>0.126</v>
      </c>
      <c r="H65" s="27">
        <v>-0.34</v>
      </c>
      <c r="I65" s="27">
        <v>5.6333333333333326E-2</v>
      </c>
      <c r="J65" s="2">
        <v>33.4</v>
      </c>
      <c r="K65" s="2">
        <v>-38.9</v>
      </c>
      <c r="L65" s="2">
        <v>1560</v>
      </c>
      <c r="M65" s="2" t="e">
        <v>#N/A</v>
      </c>
    </row>
    <row r="66" spans="1:13" x14ac:dyDescent="0.25">
      <c r="A66" t="s">
        <v>78</v>
      </c>
      <c r="B66" s="6">
        <v>27394</v>
      </c>
      <c r="C66" s="7">
        <v>5211.1610000000001</v>
      </c>
      <c r="D66" s="7">
        <v>708.61800000000005</v>
      </c>
      <c r="E66" s="2">
        <v>4176.7</v>
      </c>
      <c r="F66" s="2">
        <v>1140.9000000000001</v>
      </c>
      <c r="G66" s="27">
        <v>0.13699999999999998</v>
      </c>
      <c r="H66" s="27">
        <v>-0.19</v>
      </c>
      <c r="I66" s="27">
        <v>6.6000000000000003E-2</v>
      </c>
      <c r="J66" s="2">
        <v>33.9</v>
      </c>
      <c r="K66" s="2">
        <v>-61.8</v>
      </c>
      <c r="L66" s="2">
        <v>1599.7</v>
      </c>
      <c r="M66" s="2" t="e">
        <v>#N/A</v>
      </c>
    </row>
    <row r="67" spans="1:13" x14ac:dyDescent="0.25">
      <c r="A67" t="s">
        <v>79</v>
      </c>
      <c r="B67" s="6">
        <v>27484</v>
      </c>
      <c r="C67" s="7">
        <v>5463.5519999999997</v>
      </c>
      <c r="D67" s="7">
        <v>707.94200000000001</v>
      </c>
      <c r="E67" s="2">
        <v>4170.5</v>
      </c>
      <c r="F67" s="2">
        <v>1160.4000000000001</v>
      </c>
      <c r="G67" s="27">
        <v>0.128</v>
      </c>
      <c r="H67" s="27">
        <v>0.08</v>
      </c>
      <c r="I67" s="27">
        <v>8.2666666666666652E-2</v>
      </c>
      <c r="J67" s="2">
        <v>41</v>
      </c>
      <c r="K67" s="2">
        <v>-88.6</v>
      </c>
      <c r="L67" s="2">
        <v>1616.1</v>
      </c>
      <c r="M67" s="2" t="e">
        <v>#N/A</v>
      </c>
    </row>
    <row r="68" spans="1:13" x14ac:dyDescent="0.25">
      <c r="A68" t="s">
        <v>80</v>
      </c>
      <c r="B68" s="6">
        <v>27575</v>
      </c>
      <c r="C68" s="7">
        <v>5696.1450000000004</v>
      </c>
      <c r="D68" s="7">
        <v>721.97199999999998</v>
      </c>
      <c r="E68" s="2">
        <v>4363.3999999999996</v>
      </c>
      <c r="F68" s="2">
        <v>1228.9000000000001</v>
      </c>
      <c r="G68" s="27">
        <v>0.153</v>
      </c>
      <c r="H68" s="27">
        <v>0.28000000000000003</v>
      </c>
      <c r="I68" s="27">
        <v>8.8666666666666671E-2</v>
      </c>
      <c r="J68" s="2">
        <v>49.5</v>
      </c>
      <c r="K68" s="2">
        <v>-143.69999999999999</v>
      </c>
      <c r="L68" s="2">
        <v>1651.9</v>
      </c>
      <c r="M68" s="2" t="e">
        <v>#N/A</v>
      </c>
    </row>
    <row r="69" spans="1:13" x14ac:dyDescent="0.25">
      <c r="A69" t="s">
        <v>81</v>
      </c>
      <c r="B69" s="6">
        <v>27667</v>
      </c>
      <c r="C69" s="7">
        <v>5691.8209999999999</v>
      </c>
      <c r="D69" s="7">
        <v>742.05700000000002</v>
      </c>
      <c r="E69" s="2">
        <v>4299.8999999999996</v>
      </c>
      <c r="F69" s="2">
        <v>1233.5999999999999</v>
      </c>
      <c r="G69" s="27">
        <v>0.129</v>
      </c>
      <c r="H69" s="27">
        <v>0.3</v>
      </c>
      <c r="I69" s="27">
        <v>8.4666666666666668E-2</v>
      </c>
      <c r="J69" s="2">
        <v>59.7</v>
      </c>
      <c r="K69" s="2">
        <v>-100.6</v>
      </c>
      <c r="L69" s="2">
        <v>1709.8</v>
      </c>
      <c r="M69" s="2" t="e">
        <v>#N/A</v>
      </c>
    </row>
    <row r="70" spans="1:13" x14ac:dyDescent="0.25">
      <c r="A70" t="s">
        <v>82</v>
      </c>
      <c r="B70" s="6">
        <v>27759</v>
      </c>
      <c r="C70" s="7">
        <v>5859.6779999999999</v>
      </c>
      <c r="D70" s="7">
        <v>765.77599999999995</v>
      </c>
      <c r="E70" s="2">
        <v>4333.5</v>
      </c>
      <c r="F70" s="2">
        <v>1264.2</v>
      </c>
      <c r="G70" s="27">
        <v>0.127</v>
      </c>
      <c r="H70" s="27">
        <v>0.26</v>
      </c>
      <c r="I70" s="27">
        <v>8.3000000000000004E-2</v>
      </c>
      <c r="J70" s="2">
        <v>66.8</v>
      </c>
      <c r="K70" s="2">
        <v>-101.7</v>
      </c>
      <c r="L70" s="2">
        <v>1761.8</v>
      </c>
      <c r="M70" s="2" t="e">
        <v>#N/A</v>
      </c>
    </row>
    <row r="71" spans="1:13" x14ac:dyDescent="0.25">
      <c r="A71" t="s">
        <v>83</v>
      </c>
      <c r="B71" s="6">
        <v>27850</v>
      </c>
      <c r="C71" s="7">
        <v>6058.8249999999998</v>
      </c>
      <c r="D71" s="7">
        <v>775.30700000000002</v>
      </c>
      <c r="E71" s="2">
        <v>4385.8999999999996</v>
      </c>
      <c r="F71" s="2">
        <v>1293.5999999999999</v>
      </c>
      <c r="G71" s="27">
        <v>0.121</v>
      </c>
      <c r="H71" s="27">
        <v>0.28999999999999998</v>
      </c>
      <c r="I71" s="27">
        <v>7.7333333333333337E-2</v>
      </c>
      <c r="J71" s="2">
        <v>72.3</v>
      </c>
      <c r="K71" s="2">
        <v>-88.6</v>
      </c>
      <c r="L71" s="2">
        <v>1820.5</v>
      </c>
      <c r="M71" s="2" t="e">
        <v>#N/A</v>
      </c>
    </row>
    <row r="72" spans="1:13" x14ac:dyDescent="0.25">
      <c r="A72" t="s">
        <v>84</v>
      </c>
      <c r="B72" s="6">
        <v>27941</v>
      </c>
      <c r="C72" s="7">
        <v>6235.902</v>
      </c>
      <c r="D72" s="7">
        <v>802.05899999999997</v>
      </c>
      <c r="E72" s="2">
        <v>4410.8</v>
      </c>
      <c r="F72" s="2">
        <v>1311.9</v>
      </c>
      <c r="G72" s="27">
        <v>0.11800000000000001</v>
      </c>
      <c r="H72" s="27">
        <v>0.41</v>
      </c>
      <c r="I72" s="27">
        <v>7.5666666666666674E-2</v>
      </c>
      <c r="J72" s="2">
        <v>69.900000000000006</v>
      </c>
      <c r="K72" s="2">
        <v>-82</v>
      </c>
      <c r="L72" s="2">
        <v>1852.3</v>
      </c>
      <c r="M72" s="2" t="e">
        <v>#N/A</v>
      </c>
    </row>
    <row r="73" spans="1:13" x14ac:dyDescent="0.25">
      <c r="A73" t="s">
        <v>85</v>
      </c>
      <c r="B73" s="6">
        <v>28033</v>
      </c>
      <c r="C73" s="7">
        <v>6352.0190000000002</v>
      </c>
      <c r="D73" s="7">
        <v>827.21900000000005</v>
      </c>
      <c r="E73" s="2">
        <v>4445.2</v>
      </c>
      <c r="F73" s="2">
        <v>1342.3</v>
      </c>
      <c r="G73" s="27">
        <v>0.11599999999999999</v>
      </c>
      <c r="H73" s="27">
        <v>0.31</v>
      </c>
      <c r="I73" s="27">
        <v>7.7333333333333337E-2</v>
      </c>
      <c r="J73" s="2">
        <v>69.900000000000006</v>
      </c>
      <c r="K73" s="2">
        <v>-86</v>
      </c>
      <c r="L73" s="2">
        <v>1886.6</v>
      </c>
      <c r="M73" s="2" t="e">
        <v>#N/A</v>
      </c>
    </row>
    <row r="74" spans="1:13" x14ac:dyDescent="0.25">
      <c r="A74" t="s">
        <v>86</v>
      </c>
      <c r="B74" s="6">
        <v>28125</v>
      </c>
      <c r="C74" s="7">
        <v>6520.6030000000001</v>
      </c>
      <c r="D74" s="7">
        <v>855.35299999999995</v>
      </c>
      <c r="E74" s="2">
        <v>4473.3999999999996</v>
      </c>
      <c r="F74" s="2">
        <v>1372.1</v>
      </c>
      <c r="G74" s="27">
        <v>0.11</v>
      </c>
      <c r="H74" s="27">
        <v>0.27</v>
      </c>
      <c r="I74" s="27">
        <v>7.7666666666666662E-2</v>
      </c>
      <c r="J74" s="2">
        <v>68</v>
      </c>
      <c r="K74" s="2">
        <v>-84.8</v>
      </c>
      <c r="L74" s="2">
        <v>1934.3</v>
      </c>
      <c r="M74" s="2" t="e">
        <v>#N/A</v>
      </c>
    </row>
    <row r="75" spans="1:13" x14ac:dyDescent="0.25">
      <c r="A75" t="s">
        <v>87</v>
      </c>
      <c r="B75" s="6">
        <v>28215</v>
      </c>
      <c r="C75" s="7">
        <v>6628.7430000000004</v>
      </c>
      <c r="D75" s="7">
        <v>872.13300000000004</v>
      </c>
      <c r="E75" s="2">
        <v>4483.5</v>
      </c>
      <c r="F75" s="2">
        <v>1400</v>
      </c>
      <c r="G75" s="27">
        <v>0.10099999999999999</v>
      </c>
      <c r="H75" s="27">
        <v>0.28000000000000003</v>
      </c>
      <c r="I75" s="27">
        <v>7.4999999999999997E-2</v>
      </c>
      <c r="J75" s="2">
        <v>72.599999999999994</v>
      </c>
      <c r="K75" s="2">
        <v>-76.099999999999994</v>
      </c>
      <c r="L75" s="2">
        <v>1988.6</v>
      </c>
      <c r="M75" s="2" t="e">
        <v>#N/A</v>
      </c>
    </row>
    <row r="76" spans="1:13" x14ac:dyDescent="0.25">
      <c r="A76" t="s">
        <v>88</v>
      </c>
      <c r="B76" s="6">
        <v>28306</v>
      </c>
      <c r="C76" s="7">
        <v>6808.1040000000003</v>
      </c>
      <c r="D76" s="7">
        <v>910.86599999999999</v>
      </c>
      <c r="E76" s="2">
        <v>4525.6000000000004</v>
      </c>
      <c r="F76" s="2">
        <v>1437.3</v>
      </c>
      <c r="G76" s="27">
        <v>0.105</v>
      </c>
      <c r="H76" s="27">
        <v>0.28000000000000003</v>
      </c>
      <c r="I76" s="27">
        <v>7.1333333333333332E-2</v>
      </c>
      <c r="J76" s="2">
        <v>86.6</v>
      </c>
      <c r="K76" s="2">
        <v>-68.2</v>
      </c>
      <c r="L76" s="2">
        <v>2055.9</v>
      </c>
      <c r="M76" s="2" t="e">
        <v>#N/A</v>
      </c>
    </row>
    <row r="77" spans="1:13" x14ac:dyDescent="0.25">
      <c r="A77" t="s">
        <v>89</v>
      </c>
      <c r="B77" s="6">
        <v>28398</v>
      </c>
      <c r="C77" s="7">
        <v>6948.5010000000002</v>
      </c>
      <c r="D77" s="7">
        <v>949.05</v>
      </c>
      <c r="E77" s="2">
        <v>4588.5</v>
      </c>
      <c r="F77" s="2">
        <v>1479.2</v>
      </c>
      <c r="G77" s="27">
        <v>0.10800000000000001</v>
      </c>
      <c r="H77" s="27">
        <v>0.13</v>
      </c>
      <c r="I77" s="27">
        <v>6.8999999999999992E-2</v>
      </c>
      <c r="J77" s="2">
        <v>97.3</v>
      </c>
      <c r="K77" s="2">
        <v>-72.099999999999994</v>
      </c>
      <c r="L77" s="2">
        <v>2118.5</v>
      </c>
      <c r="M77" s="2" t="e">
        <v>#N/A</v>
      </c>
    </row>
    <row r="78" spans="1:13" x14ac:dyDescent="0.25">
      <c r="A78" t="s">
        <v>90</v>
      </c>
      <c r="B78" s="6">
        <v>28490</v>
      </c>
      <c r="C78" s="7">
        <v>7108.2610000000004</v>
      </c>
      <c r="D78" s="7">
        <v>986.88499999999999</v>
      </c>
      <c r="E78" s="2">
        <v>4676.2</v>
      </c>
      <c r="F78" s="2">
        <v>1528.9</v>
      </c>
      <c r="G78" s="27">
        <v>0.11199999999999999</v>
      </c>
      <c r="H78" s="27">
        <v>0.12</v>
      </c>
      <c r="I78" s="27">
        <v>6.6666666666666666E-2</v>
      </c>
      <c r="J78" s="2">
        <v>89.8</v>
      </c>
      <c r="K78" s="2">
        <v>-75.3</v>
      </c>
      <c r="L78" s="2">
        <v>2164.3000000000002</v>
      </c>
      <c r="M78" s="2" t="e">
        <v>#N/A</v>
      </c>
    </row>
    <row r="79" spans="1:13" x14ac:dyDescent="0.25">
      <c r="A79" t="s">
        <v>91</v>
      </c>
      <c r="B79" s="6">
        <v>28580</v>
      </c>
      <c r="C79" s="7">
        <v>7282.1329999999998</v>
      </c>
      <c r="D79" s="7">
        <v>1009.796</v>
      </c>
      <c r="E79" s="2">
        <v>4712.8999999999996</v>
      </c>
      <c r="F79" s="2">
        <v>1566.1</v>
      </c>
      <c r="G79" s="27">
        <v>0.113</v>
      </c>
      <c r="H79" s="27">
        <v>0.1</v>
      </c>
      <c r="I79" s="27">
        <v>6.3333333333333325E-2</v>
      </c>
      <c r="J79" s="2">
        <v>89.2</v>
      </c>
      <c r="K79" s="2">
        <v>-77.900000000000006</v>
      </c>
      <c r="L79" s="2">
        <v>2202.8000000000002</v>
      </c>
      <c r="M79" s="2">
        <v>82.266666666666666</v>
      </c>
    </row>
    <row r="80" spans="1:13" x14ac:dyDescent="0.25">
      <c r="A80" t="s">
        <v>92</v>
      </c>
      <c r="B80" s="6">
        <v>28671</v>
      </c>
      <c r="C80" s="7">
        <v>7531.652</v>
      </c>
      <c r="D80" s="7">
        <v>1060.1569999999999</v>
      </c>
      <c r="E80" s="2">
        <v>4762.7</v>
      </c>
      <c r="F80" s="2">
        <v>1615.1</v>
      </c>
      <c r="G80" s="27">
        <v>0.10400000000000001</v>
      </c>
      <c r="H80" s="27">
        <v>0.09</v>
      </c>
      <c r="I80" s="27">
        <v>0.06</v>
      </c>
      <c r="J80" s="2">
        <v>103.7</v>
      </c>
      <c r="K80" s="2">
        <v>-52.7</v>
      </c>
      <c r="L80" s="2">
        <v>2331.6</v>
      </c>
      <c r="M80" s="2">
        <v>81.5</v>
      </c>
    </row>
    <row r="81" spans="1:13" x14ac:dyDescent="0.25">
      <c r="A81" t="s">
        <v>93</v>
      </c>
      <c r="B81" s="6">
        <v>28763</v>
      </c>
      <c r="C81" s="7">
        <v>7778.6080000000002</v>
      </c>
      <c r="D81" s="7">
        <v>1107.7270000000001</v>
      </c>
      <c r="E81" s="2">
        <v>4799.8</v>
      </c>
      <c r="F81" s="2">
        <v>1656.3</v>
      </c>
      <c r="G81" s="27">
        <v>0.107</v>
      </c>
      <c r="H81" s="27">
        <v>0.03</v>
      </c>
      <c r="I81" s="27">
        <v>6.0333333333333343E-2</v>
      </c>
      <c r="J81" s="2">
        <v>107</v>
      </c>
      <c r="K81" s="2">
        <v>-54</v>
      </c>
      <c r="L81" s="2">
        <v>2395.1</v>
      </c>
      <c r="M81" s="2">
        <v>80.400000000000006</v>
      </c>
    </row>
    <row r="82" spans="1:13" x14ac:dyDescent="0.25">
      <c r="A82" t="s">
        <v>94</v>
      </c>
      <c r="B82" s="6">
        <v>28855</v>
      </c>
      <c r="C82" s="7">
        <v>7962.9350000000004</v>
      </c>
      <c r="D82" s="7">
        <v>1150.252</v>
      </c>
      <c r="E82" s="2">
        <v>4831.3999999999996</v>
      </c>
      <c r="F82" s="2">
        <v>1698.7</v>
      </c>
      <c r="G82" s="27">
        <v>0.105</v>
      </c>
      <c r="H82" s="27">
        <v>-0.08</v>
      </c>
      <c r="I82" s="27">
        <v>5.8999999999999997E-2</v>
      </c>
      <c r="J82" s="2">
        <v>111.8</v>
      </c>
      <c r="K82" s="2">
        <v>-44.2</v>
      </c>
      <c r="L82" s="2">
        <v>2476.9</v>
      </c>
      <c r="M82" s="2">
        <v>73.466666666666669</v>
      </c>
    </row>
    <row r="83" spans="1:13" x14ac:dyDescent="0.25">
      <c r="A83" t="s">
        <v>95</v>
      </c>
      <c r="B83" s="6">
        <v>28945</v>
      </c>
      <c r="C83" s="7">
        <v>8274.1650000000009</v>
      </c>
      <c r="D83" s="7">
        <v>1177.797</v>
      </c>
      <c r="E83" s="2">
        <v>4889.8</v>
      </c>
      <c r="F83" s="2">
        <v>1751.8</v>
      </c>
      <c r="G83" s="27">
        <v>0.111</v>
      </c>
      <c r="H83" s="27">
        <v>0</v>
      </c>
      <c r="I83" s="27">
        <v>5.8666666666666673E-2</v>
      </c>
      <c r="J83" s="2">
        <v>104.2</v>
      </c>
      <c r="K83" s="2">
        <v>-45.2</v>
      </c>
      <c r="L83" s="2">
        <v>2526.6</v>
      </c>
      <c r="M83" s="2">
        <v>71.466666666666669</v>
      </c>
    </row>
    <row r="84" spans="1:13" x14ac:dyDescent="0.25">
      <c r="A84" t="s">
        <v>96</v>
      </c>
      <c r="B84" s="6">
        <v>29036</v>
      </c>
      <c r="C84" s="7">
        <v>8546.7939999999999</v>
      </c>
      <c r="D84" s="7">
        <v>1225.3530000000001</v>
      </c>
      <c r="E84" s="2">
        <v>4845.6000000000004</v>
      </c>
      <c r="F84" s="2">
        <v>1783.4</v>
      </c>
      <c r="G84" s="27">
        <v>0.10400000000000001</v>
      </c>
      <c r="H84" s="27">
        <v>-0.04</v>
      </c>
      <c r="I84" s="27">
        <v>5.6999999999999995E-2</v>
      </c>
      <c r="J84" s="2">
        <v>104.3</v>
      </c>
      <c r="K84" s="2">
        <v>-44.1</v>
      </c>
      <c r="L84" s="2">
        <v>2591.1999999999998</v>
      </c>
      <c r="M84" s="2">
        <v>66.633333333333326</v>
      </c>
    </row>
    <row r="85" spans="1:13" x14ac:dyDescent="0.25">
      <c r="A85" t="s">
        <v>97</v>
      </c>
      <c r="B85" s="6">
        <v>29128</v>
      </c>
      <c r="C85" s="7">
        <v>8830.2060000000001</v>
      </c>
      <c r="D85" s="7">
        <v>1275.76</v>
      </c>
      <c r="E85" s="2">
        <v>4867.6000000000004</v>
      </c>
      <c r="F85" s="2">
        <v>1836</v>
      </c>
      <c r="G85" s="27">
        <v>9.9000000000000005E-2</v>
      </c>
      <c r="H85" s="27">
        <v>-7.0000000000000007E-2</v>
      </c>
      <c r="I85" s="27">
        <v>5.8666666666666673E-2</v>
      </c>
      <c r="J85" s="2">
        <v>101.4</v>
      </c>
      <c r="K85" s="2">
        <v>-48.8</v>
      </c>
      <c r="L85" s="2">
        <v>2667.6</v>
      </c>
      <c r="M85" s="2">
        <v>63.866666666666674</v>
      </c>
    </row>
    <row r="86" spans="1:13" x14ac:dyDescent="0.25">
      <c r="A86" t="s">
        <v>98</v>
      </c>
      <c r="B86" s="6">
        <v>29220</v>
      </c>
      <c r="C86" s="7">
        <v>9111.3580000000002</v>
      </c>
      <c r="D86" s="7">
        <v>1321.2280000000001</v>
      </c>
      <c r="E86" s="2">
        <v>4876.2</v>
      </c>
      <c r="F86" s="2">
        <v>1883.8</v>
      </c>
      <c r="G86" s="27">
        <v>9.8000000000000004E-2</v>
      </c>
      <c r="H86" s="27">
        <v>-0.43</v>
      </c>
      <c r="I86" s="27">
        <v>5.966666666666666E-2</v>
      </c>
      <c r="J86" s="2">
        <v>95.9</v>
      </c>
      <c r="K86" s="2">
        <v>-56.2</v>
      </c>
      <c r="L86" s="2">
        <v>2723.9</v>
      </c>
      <c r="M86" s="2">
        <v>62.133333333333333</v>
      </c>
    </row>
    <row r="87" spans="1:13" x14ac:dyDescent="0.25">
      <c r="A87" t="s">
        <v>99</v>
      </c>
      <c r="B87" s="6">
        <v>29311</v>
      </c>
      <c r="C87" s="7">
        <v>9305.2829999999994</v>
      </c>
      <c r="D87" s="7">
        <v>1350.2429999999999</v>
      </c>
      <c r="E87" s="2">
        <v>4893.1000000000004</v>
      </c>
      <c r="F87" s="2">
        <v>1947.1</v>
      </c>
      <c r="G87" s="27">
        <v>0.10099999999999999</v>
      </c>
      <c r="H87" s="27">
        <v>-0.45</v>
      </c>
      <c r="I87" s="27">
        <v>6.3E-2</v>
      </c>
      <c r="J87" s="2">
        <v>78.7</v>
      </c>
      <c r="K87" s="2">
        <v>-69.7</v>
      </c>
      <c r="L87" s="2">
        <v>2789.8</v>
      </c>
      <c r="M87" s="2">
        <v>63.466666666666669</v>
      </c>
    </row>
    <row r="88" spans="1:13" x14ac:dyDescent="0.25">
      <c r="A88" t="s">
        <v>100</v>
      </c>
      <c r="B88" s="6">
        <v>29402</v>
      </c>
      <c r="C88" s="7">
        <v>9649.2739999999994</v>
      </c>
      <c r="D88" s="7">
        <v>1368.4939999999999</v>
      </c>
      <c r="E88" s="2">
        <v>4850.1000000000004</v>
      </c>
      <c r="F88" s="2">
        <v>1977.3</v>
      </c>
      <c r="G88" s="27">
        <v>0.113</v>
      </c>
      <c r="H88" s="27">
        <v>-0.79</v>
      </c>
      <c r="I88" s="27">
        <v>7.3333333333333334E-2</v>
      </c>
      <c r="J88" s="2">
        <v>65.5</v>
      </c>
      <c r="K88" s="2">
        <v>-102.3</v>
      </c>
      <c r="L88" s="2">
        <v>2797.4</v>
      </c>
      <c r="M88" s="2">
        <v>54.366666666666674</v>
      </c>
    </row>
    <row r="89" spans="1:13" x14ac:dyDescent="0.25">
      <c r="A89" t="s">
        <v>101</v>
      </c>
      <c r="B89" s="6">
        <v>29494</v>
      </c>
      <c r="C89" s="7">
        <v>10044.839</v>
      </c>
      <c r="D89" s="7">
        <v>1404.4949999999999</v>
      </c>
      <c r="E89" s="2">
        <v>4904.5</v>
      </c>
      <c r="F89" s="2">
        <v>2046.3</v>
      </c>
      <c r="G89" s="27">
        <v>0.114</v>
      </c>
      <c r="H89" s="27">
        <v>0.46</v>
      </c>
      <c r="I89" s="27">
        <v>7.6666666666666675E-2</v>
      </c>
      <c r="J89" s="2">
        <v>66.8</v>
      </c>
      <c r="K89" s="2">
        <v>-111.4</v>
      </c>
      <c r="L89" s="2">
        <v>2856.5</v>
      </c>
      <c r="M89" s="2">
        <v>67.766666666666666</v>
      </c>
    </row>
    <row r="90" spans="1:13" x14ac:dyDescent="0.25">
      <c r="A90" t="s">
        <v>102</v>
      </c>
      <c r="B90" s="6">
        <v>29586</v>
      </c>
      <c r="C90" s="7">
        <v>10373.826999999999</v>
      </c>
      <c r="D90" s="7">
        <v>1446.9469999999999</v>
      </c>
      <c r="E90" s="2">
        <v>4972.1000000000004</v>
      </c>
      <c r="F90" s="2">
        <v>2125.8000000000002</v>
      </c>
      <c r="G90" s="27">
        <v>0.114</v>
      </c>
      <c r="H90" s="27">
        <v>-0.16</v>
      </c>
      <c r="I90" s="27">
        <v>7.3999999999999996E-2</v>
      </c>
      <c r="J90" s="2">
        <v>78.2</v>
      </c>
      <c r="K90" s="2">
        <v>-95.4</v>
      </c>
      <c r="L90" s="2">
        <v>2985.6</v>
      </c>
      <c r="M90" s="2">
        <v>72.066666666666663</v>
      </c>
    </row>
    <row r="91" spans="1:13" x14ac:dyDescent="0.25">
      <c r="A91" t="s">
        <v>103</v>
      </c>
      <c r="B91" s="6">
        <v>29676</v>
      </c>
      <c r="C91" s="7">
        <v>10572.223</v>
      </c>
      <c r="D91" s="7">
        <v>1456.193</v>
      </c>
      <c r="E91" s="2">
        <v>4965.1000000000004</v>
      </c>
      <c r="F91" s="2">
        <v>2178</v>
      </c>
      <c r="G91" s="27">
        <v>0.109</v>
      </c>
      <c r="H91" s="27">
        <v>-0.16</v>
      </c>
      <c r="I91" s="27">
        <v>7.4333333333333335E-2</v>
      </c>
      <c r="J91" s="2">
        <v>84.5</v>
      </c>
      <c r="K91" s="2">
        <v>-78.8</v>
      </c>
      <c r="L91" s="2">
        <v>3124.2</v>
      </c>
      <c r="M91" s="2">
        <v>68.266666666666666</v>
      </c>
    </row>
    <row r="92" spans="1:13" x14ac:dyDescent="0.25">
      <c r="A92" t="s">
        <v>104</v>
      </c>
      <c r="B92" s="6">
        <v>29767</v>
      </c>
      <c r="C92" s="7">
        <v>10856.223</v>
      </c>
      <c r="D92" s="7">
        <v>1493.595</v>
      </c>
      <c r="E92" s="2">
        <v>4970.8999999999996</v>
      </c>
      <c r="F92" s="2">
        <v>2217.1</v>
      </c>
      <c r="G92" s="27">
        <v>0.109</v>
      </c>
      <c r="H92" s="27">
        <v>-0.21</v>
      </c>
      <c r="I92" s="27">
        <v>7.3999999999999996E-2</v>
      </c>
      <c r="J92" s="2">
        <v>85.5</v>
      </c>
      <c r="K92" s="2">
        <v>-88</v>
      </c>
      <c r="L92" s="2">
        <v>3162.5</v>
      </c>
      <c r="M92" s="2">
        <v>73.933333333333323</v>
      </c>
    </row>
    <row r="93" spans="1:13" x14ac:dyDescent="0.25">
      <c r="A93" t="s">
        <v>105</v>
      </c>
      <c r="B93" s="6">
        <v>29859</v>
      </c>
      <c r="C93" s="7">
        <v>10959.798000000001</v>
      </c>
      <c r="D93" s="7">
        <v>1524.585</v>
      </c>
      <c r="E93" s="2">
        <v>5078.1000000000004</v>
      </c>
      <c r="F93" s="2">
        <v>2302.1999999999998</v>
      </c>
      <c r="G93" s="27">
        <v>0.12300000000000001</v>
      </c>
      <c r="H93" s="27">
        <v>-0.05</v>
      </c>
      <c r="I93" s="27">
        <v>7.400000000000001E-2</v>
      </c>
      <c r="J93" s="2">
        <v>95.8</v>
      </c>
      <c r="K93" s="2">
        <v>-97.3</v>
      </c>
      <c r="L93" s="2">
        <v>3260.6</v>
      </c>
      <c r="M93" s="2">
        <v>74.8</v>
      </c>
    </row>
    <row r="94" spans="1:13" x14ac:dyDescent="0.25">
      <c r="A94" t="s">
        <v>106</v>
      </c>
      <c r="B94" s="6">
        <v>29951</v>
      </c>
      <c r="C94" s="7">
        <v>11271.893</v>
      </c>
      <c r="D94" s="7">
        <v>1556.0650000000001</v>
      </c>
      <c r="E94" s="2">
        <v>5083.7</v>
      </c>
      <c r="F94" s="2">
        <v>2340</v>
      </c>
      <c r="G94" s="27">
        <v>0.129</v>
      </c>
      <c r="H94" s="27">
        <v>0.12</v>
      </c>
      <c r="I94" s="27">
        <v>8.2333333333333342E-2</v>
      </c>
      <c r="J94" s="2">
        <v>91.8</v>
      </c>
      <c r="K94" s="2">
        <v>-128.9</v>
      </c>
      <c r="L94" s="2">
        <v>3280.8</v>
      </c>
      <c r="M94" s="2">
        <v>65.7</v>
      </c>
    </row>
    <row r="95" spans="1:13" x14ac:dyDescent="0.25">
      <c r="A95" t="s">
        <v>107</v>
      </c>
      <c r="B95" s="6">
        <v>30041</v>
      </c>
      <c r="C95" s="7">
        <v>11407.66</v>
      </c>
      <c r="D95" s="7">
        <v>1560.136</v>
      </c>
      <c r="E95" s="2">
        <v>5095.8999999999996</v>
      </c>
      <c r="F95" s="2">
        <v>2375.3000000000002</v>
      </c>
      <c r="G95" s="27">
        <v>0.12300000000000001</v>
      </c>
      <c r="H95" s="27">
        <v>-0.08</v>
      </c>
      <c r="I95" s="27">
        <v>8.8333333333333333E-2</v>
      </c>
      <c r="J95" s="2">
        <v>78.400000000000006</v>
      </c>
      <c r="K95" s="2">
        <v>-156.6</v>
      </c>
      <c r="L95" s="2">
        <v>3274.3</v>
      </c>
      <c r="M95" s="2">
        <v>66.5</v>
      </c>
    </row>
    <row r="96" spans="1:13" x14ac:dyDescent="0.25">
      <c r="A96" t="s">
        <v>108</v>
      </c>
      <c r="B96" s="6">
        <v>30132</v>
      </c>
      <c r="C96" s="7">
        <v>11539.24</v>
      </c>
      <c r="D96" s="7">
        <v>1584.35</v>
      </c>
      <c r="E96" s="2">
        <v>5126.7</v>
      </c>
      <c r="F96" s="2">
        <v>2412.5</v>
      </c>
      <c r="G96" s="27">
        <v>0.125</v>
      </c>
      <c r="H96" s="27">
        <v>5.0999999999999997E-2</v>
      </c>
      <c r="I96" s="27">
        <v>9.4333333333333352E-2</v>
      </c>
      <c r="J96" s="2">
        <v>91.2</v>
      </c>
      <c r="K96" s="2">
        <v>-164.8</v>
      </c>
      <c r="L96" s="2">
        <v>3332</v>
      </c>
      <c r="M96" s="2">
        <v>66.233333333333334</v>
      </c>
    </row>
    <row r="97" spans="1:13" x14ac:dyDescent="0.25">
      <c r="A97" t="s">
        <v>109</v>
      </c>
      <c r="B97" s="6">
        <v>30224</v>
      </c>
      <c r="C97" s="7">
        <v>11762.054</v>
      </c>
      <c r="D97" s="7">
        <v>1594.325</v>
      </c>
      <c r="E97" s="2">
        <v>5151.3</v>
      </c>
      <c r="F97" s="2">
        <v>2462.3000000000002</v>
      </c>
      <c r="G97" s="27">
        <v>0.12300000000000001</v>
      </c>
      <c r="H97" s="27">
        <v>0.121</v>
      </c>
      <c r="I97" s="27">
        <v>9.9000000000000005E-2</v>
      </c>
      <c r="J97" s="2">
        <v>87.9</v>
      </c>
      <c r="K97" s="2">
        <v>-203</v>
      </c>
      <c r="L97" s="2">
        <v>3366.3</v>
      </c>
      <c r="M97" s="2">
        <v>66.7</v>
      </c>
    </row>
    <row r="98" spans="1:13" x14ac:dyDescent="0.25">
      <c r="A98" t="s">
        <v>110</v>
      </c>
      <c r="B98" s="6">
        <v>30316</v>
      </c>
      <c r="C98" s="7">
        <v>12079.895</v>
      </c>
      <c r="D98" s="7">
        <v>1629.03</v>
      </c>
      <c r="E98" s="2">
        <v>5167.5</v>
      </c>
      <c r="F98" s="2">
        <v>2497.1999999999998</v>
      </c>
      <c r="G98" s="27">
        <v>0.11</v>
      </c>
      <c r="H98" s="27">
        <v>0.48299999999999998</v>
      </c>
      <c r="I98" s="27">
        <v>0.10666666666666666</v>
      </c>
      <c r="J98" s="2">
        <v>85</v>
      </c>
      <c r="K98" s="2">
        <v>-236</v>
      </c>
      <c r="L98" s="2">
        <v>3402.6</v>
      </c>
      <c r="M98" s="2">
        <v>72.466666666666669</v>
      </c>
    </row>
    <row r="99" spans="1:13" x14ac:dyDescent="0.25">
      <c r="A99" t="s">
        <v>111</v>
      </c>
      <c r="B99" s="6">
        <v>30406</v>
      </c>
      <c r="C99" s="7">
        <v>12410.734</v>
      </c>
      <c r="D99" s="7">
        <v>1622.222</v>
      </c>
      <c r="E99" s="2">
        <v>5216.2</v>
      </c>
      <c r="F99" s="2">
        <v>2541.5</v>
      </c>
      <c r="G99" s="27">
        <v>0.11</v>
      </c>
      <c r="H99" s="27">
        <v>0.439</v>
      </c>
      <c r="I99" s="27">
        <v>0.10366666666666667</v>
      </c>
      <c r="J99" s="2">
        <v>99.4</v>
      </c>
      <c r="K99" s="2">
        <v>-238.4</v>
      </c>
      <c r="L99" s="2">
        <v>3473.4</v>
      </c>
      <c r="M99" s="2">
        <v>75.266666666666666</v>
      </c>
    </row>
    <row r="100" spans="1:13" x14ac:dyDescent="0.25">
      <c r="A100" t="s">
        <v>112</v>
      </c>
      <c r="B100" s="6">
        <v>30497</v>
      </c>
      <c r="C100" s="7">
        <v>12702.226000000001</v>
      </c>
      <c r="D100" s="7">
        <v>1673.327</v>
      </c>
      <c r="E100" s="2">
        <v>5252.4</v>
      </c>
      <c r="F100" s="2">
        <v>2582.5</v>
      </c>
      <c r="G100" s="27">
        <v>9.8000000000000004E-2</v>
      </c>
      <c r="H100" s="27">
        <v>0.38600000000000001</v>
      </c>
      <c r="I100" s="27">
        <v>0.10133333333333333</v>
      </c>
      <c r="J100" s="2">
        <v>113.4</v>
      </c>
      <c r="K100" s="2">
        <v>-223.4</v>
      </c>
      <c r="L100" s="2">
        <v>3578.8</v>
      </c>
      <c r="M100" s="2">
        <v>91.533333333333317</v>
      </c>
    </row>
    <row r="101" spans="1:13" x14ac:dyDescent="0.25">
      <c r="A101" t="s">
        <v>113</v>
      </c>
      <c r="B101" s="6">
        <v>30589</v>
      </c>
      <c r="C101" s="7">
        <v>12854.717000000001</v>
      </c>
      <c r="D101" s="7">
        <v>1731.1469999999999</v>
      </c>
      <c r="E101" s="2">
        <v>5331.2</v>
      </c>
      <c r="F101" s="2">
        <v>2655.8</v>
      </c>
      <c r="G101" s="27">
        <v>9.5000000000000001E-2</v>
      </c>
      <c r="H101" s="27">
        <v>0.28100000000000003</v>
      </c>
      <c r="I101" s="27">
        <v>9.3666666666666648E-2</v>
      </c>
      <c r="J101" s="2">
        <v>118.6</v>
      </c>
      <c r="K101" s="2">
        <v>-233.5</v>
      </c>
      <c r="L101" s="2">
        <v>3689.2</v>
      </c>
      <c r="M101" s="2">
        <v>91.2</v>
      </c>
    </row>
    <row r="102" spans="1:13" x14ac:dyDescent="0.25">
      <c r="A102" t="s">
        <v>114</v>
      </c>
      <c r="B102" s="6">
        <v>30681</v>
      </c>
      <c r="C102" s="7">
        <v>12950.005999999999</v>
      </c>
      <c r="D102" s="7">
        <v>1793.7550000000001</v>
      </c>
      <c r="E102" s="2">
        <v>5449.9</v>
      </c>
      <c r="F102" s="2">
        <v>2732.9</v>
      </c>
      <c r="G102" s="27">
        <v>0.1</v>
      </c>
      <c r="H102" s="27">
        <v>0.29299999999999998</v>
      </c>
      <c r="I102" s="27">
        <v>8.533333333333333E-2</v>
      </c>
      <c r="J102" s="2">
        <v>131.30000000000001</v>
      </c>
      <c r="K102" s="2">
        <v>-207.1</v>
      </c>
      <c r="L102" s="2">
        <v>3794.7</v>
      </c>
      <c r="M102" s="2">
        <v>91.533333333333317</v>
      </c>
    </row>
    <row r="103" spans="1:13" x14ac:dyDescent="0.25">
      <c r="A103" t="s">
        <v>115</v>
      </c>
      <c r="B103" s="6">
        <v>30772</v>
      </c>
      <c r="C103" s="7">
        <v>13183.111000000001</v>
      </c>
      <c r="D103" s="7">
        <v>1826.1369999999999</v>
      </c>
      <c r="E103" s="2">
        <v>5558.8</v>
      </c>
      <c r="F103" s="2">
        <v>2817.8</v>
      </c>
      <c r="G103" s="27">
        <v>0.111</v>
      </c>
      <c r="H103" s="27">
        <v>0.25900000000000001</v>
      </c>
      <c r="I103" s="27">
        <v>7.8666666666666676E-2</v>
      </c>
      <c r="J103" s="2">
        <v>144.1</v>
      </c>
      <c r="K103" s="2">
        <v>-183.8</v>
      </c>
      <c r="L103" s="2">
        <v>3908.1</v>
      </c>
      <c r="M103" s="2">
        <v>99.5</v>
      </c>
    </row>
    <row r="104" spans="1:13" x14ac:dyDescent="0.25">
      <c r="A104" t="s">
        <v>116</v>
      </c>
      <c r="B104" s="6">
        <v>30863</v>
      </c>
      <c r="C104" s="7">
        <v>13398.843000000001</v>
      </c>
      <c r="D104" s="7">
        <v>1891.15</v>
      </c>
      <c r="E104" s="2">
        <v>5651.1</v>
      </c>
      <c r="F104" s="2">
        <v>2892.4</v>
      </c>
      <c r="G104" s="27">
        <v>0.113</v>
      </c>
      <c r="H104" s="27">
        <v>0.155</v>
      </c>
      <c r="I104" s="27">
        <v>7.4333333333333335E-2</v>
      </c>
      <c r="J104" s="2">
        <v>144.5</v>
      </c>
      <c r="K104" s="2">
        <v>-188.3</v>
      </c>
      <c r="L104" s="2">
        <v>4009.6</v>
      </c>
      <c r="M104" s="2">
        <v>96.566666666666663</v>
      </c>
    </row>
    <row r="105" spans="1:13" x14ac:dyDescent="0.25">
      <c r="A105" t="s">
        <v>117</v>
      </c>
      <c r="B105" s="6">
        <v>30955</v>
      </c>
      <c r="C105" s="7">
        <v>13718.674000000001</v>
      </c>
      <c r="D105" s="7">
        <v>1946.8920000000001</v>
      </c>
      <c r="E105" s="2">
        <v>5725.7</v>
      </c>
      <c r="F105" s="2">
        <v>2953.3</v>
      </c>
      <c r="G105" s="27">
        <v>0.11699999999999999</v>
      </c>
      <c r="H105" s="27">
        <v>0.19</v>
      </c>
      <c r="I105" s="27">
        <v>7.4333333333333335E-2</v>
      </c>
      <c r="J105" s="2">
        <v>151.5</v>
      </c>
      <c r="K105" s="2">
        <v>-202.6</v>
      </c>
      <c r="L105" s="2">
        <v>4084.3</v>
      </c>
      <c r="M105" s="2">
        <v>98.866666666666674</v>
      </c>
    </row>
    <row r="106" spans="1:13" x14ac:dyDescent="0.25">
      <c r="A106" t="s">
        <v>118</v>
      </c>
      <c r="B106" s="6">
        <v>31047</v>
      </c>
      <c r="C106" s="7">
        <v>13982.781000000001</v>
      </c>
      <c r="D106" s="7">
        <v>2013.9770000000001</v>
      </c>
      <c r="E106" s="2">
        <v>5772.5</v>
      </c>
      <c r="F106" s="2">
        <v>2995.7</v>
      </c>
      <c r="G106" s="27">
        <v>0.113</v>
      </c>
      <c r="H106" s="27">
        <v>0.155</v>
      </c>
      <c r="I106" s="27">
        <v>7.3000000000000009E-2</v>
      </c>
      <c r="J106" s="2">
        <v>158.1</v>
      </c>
      <c r="K106" s="2">
        <v>-212.1</v>
      </c>
      <c r="L106" s="2">
        <v>4148.6000000000004</v>
      </c>
      <c r="M106" s="2">
        <v>94.966666666666654</v>
      </c>
    </row>
    <row r="107" spans="1:13" x14ac:dyDescent="0.25">
      <c r="A107" t="s">
        <v>119</v>
      </c>
      <c r="B107" s="6">
        <v>31137</v>
      </c>
      <c r="C107" s="7">
        <v>14372.162</v>
      </c>
      <c r="D107" s="7">
        <v>2088.221</v>
      </c>
      <c r="E107" s="2">
        <v>5757.4</v>
      </c>
      <c r="F107" s="2">
        <v>3023.1</v>
      </c>
      <c r="G107" s="27">
        <v>9.3000000000000013E-2</v>
      </c>
      <c r="H107" s="27">
        <v>0.25900000000000001</v>
      </c>
      <c r="I107" s="27">
        <v>7.2333333333333333E-2</v>
      </c>
      <c r="J107" s="2">
        <v>153.80000000000001</v>
      </c>
      <c r="K107" s="2">
        <v>-170.4</v>
      </c>
      <c r="L107" s="2">
        <v>4230.2</v>
      </c>
      <c r="M107" s="2">
        <v>94.466666666666654</v>
      </c>
    </row>
    <row r="108" spans="1:13" x14ac:dyDescent="0.25">
      <c r="A108" t="s">
        <v>120</v>
      </c>
      <c r="B108" s="6">
        <v>31228</v>
      </c>
      <c r="C108" s="7">
        <v>14689.156000000001</v>
      </c>
      <c r="D108" s="7">
        <v>2163.8180000000002</v>
      </c>
      <c r="E108" s="2">
        <v>5869.5</v>
      </c>
      <c r="F108" s="2">
        <v>3107</v>
      </c>
      <c r="G108" s="27">
        <v>0.10199999999999999</v>
      </c>
      <c r="H108" s="27">
        <v>0.29299999999999998</v>
      </c>
      <c r="I108" s="27">
        <v>7.2999999999999995E-2</v>
      </c>
      <c r="J108" s="2">
        <v>157.6</v>
      </c>
      <c r="K108" s="2">
        <v>-222.1</v>
      </c>
      <c r="L108" s="2">
        <v>4294.8999999999996</v>
      </c>
      <c r="M108" s="2">
        <v>94.3</v>
      </c>
    </row>
    <row r="109" spans="1:13" x14ac:dyDescent="0.25">
      <c r="A109" t="s">
        <v>121</v>
      </c>
      <c r="B109" s="6">
        <v>31320</v>
      </c>
      <c r="C109" s="7">
        <v>14878.362999999999</v>
      </c>
      <c r="D109" s="7">
        <v>2255.8330000000001</v>
      </c>
      <c r="E109" s="2">
        <v>5851.1</v>
      </c>
      <c r="F109" s="2">
        <v>3121.5</v>
      </c>
      <c r="G109" s="27">
        <v>8.199999999999999E-2</v>
      </c>
      <c r="H109" s="27">
        <v>0.21100000000000002</v>
      </c>
      <c r="I109" s="27">
        <v>7.2000000000000008E-2</v>
      </c>
      <c r="J109" s="2">
        <v>168.3</v>
      </c>
      <c r="K109" s="2">
        <v>-203.9</v>
      </c>
      <c r="L109" s="2">
        <v>4386.8</v>
      </c>
      <c r="M109" s="2">
        <v>92.833333333333329</v>
      </c>
    </row>
    <row r="110" spans="1:13" x14ac:dyDescent="0.25">
      <c r="A110" t="s">
        <v>122</v>
      </c>
      <c r="B110" s="6">
        <v>31412</v>
      </c>
      <c r="C110" s="7">
        <v>15344.013000000001</v>
      </c>
      <c r="D110" s="7">
        <v>2369.31</v>
      </c>
      <c r="E110" s="2">
        <v>5913</v>
      </c>
      <c r="F110" s="2">
        <v>3176.6</v>
      </c>
      <c r="G110" s="27">
        <v>8.900000000000001E-2</v>
      </c>
      <c r="H110" s="27">
        <v>0.20699999999999999</v>
      </c>
      <c r="I110" s="27">
        <v>7.0333333333333345E-2</v>
      </c>
      <c r="J110" s="2">
        <v>150.5</v>
      </c>
      <c r="K110" s="2">
        <v>-210.1</v>
      </c>
      <c r="L110" s="2">
        <v>4444.1000000000004</v>
      </c>
      <c r="M110" s="2">
        <v>91.066666666666677</v>
      </c>
    </row>
    <row r="111" spans="1:13" x14ac:dyDescent="0.25">
      <c r="A111" t="s">
        <v>123</v>
      </c>
      <c r="B111" s="6">
        <v>31502</v>
      </c>
      <c r="C111" s="7">
        <v>15824.978999999999</v>
      </c>
      <c r="D111" s="7">
        <v>2393.4079999999999</v>
      </c>
      <c r="E111" s="2">
        <v>5990.8</v>
      </c>
      <c r="F111" s="2">
        <v>3241.3</v>
      </c>
      <c r="G111" s="27">
        <v>9.3000000000000013E-2</v>
      </c>
      <c r="H111" s="27">
        <v>0.32799999999999996</v>
      </c>
      <c r="I111" s="27">
        <v>7.0333333333333345E-2</v>
      </c>
      <c r="J111" s="2">
        <v>130.9</v>
      </c>
      <c r="K111" s="2">
        <v>-204.7</v>
      </c>
      <c r="L111" s="2">
        <v>4507.8999999999996</v>
      </c>
      <c r="M111" s="2">
        <v>95.533333333333346</v>
      </c>
    </row>
    <row r="112" spans="1:13" x14ac:dyDescent="0.25">
      <c r="A112" t="s">
        <v>124</v>
      </c>
      <c r="B112" s="6">
        <v>31593</v>
      </c>
      <c r="C112" s="7">
        <v>16186.518</v>
      </c>
      <c r="D112" s="7">
        <v>2459.114</v>
      </c>
      <c r="E112" s="2">
        <v>6067.4</v>
      </c>
      <c r="F112" s="2">
        <v>3279.4</v>
      </c>
      <c r="G112" s="27">
        <v>9.5000000000000001E-2</v>
      </c>
      <c r="H112" s="27">
        <v>0.35200000000000004</v>
      </c>
      <c r="I112" s="27">
        <v>7.166666666666667E-2</v>
      </c>
      <c r="J112" s="2">
        <v>113.9</v>
      </c>
      <c r="K112" s="2">
        <v>-232.8</v>
      </c>
      <c r="L112" s="2">
        <v>4545.3</v>
      </c>
      <c r="M112" s="2">
        <v>96.766666666666666</v>
      </c>
    </row>
    <row r="113" spans="1:13" x14ac:dyDescent="0.25">
      <c r="A113" t="s">
        <v>125</v>
      </c>
      <c r="B113" s="6">
        <v>31685</v>
      </c>
      <c r="C113" s="7">
        <v>16348.053</v>
      </c>
      <c r="D113" s="7">
        <v>2545.61</v>
      </c>
      <c r="E113" s="2">
        <v>6106.1</v>
      </c>
      <c r="F113" s="2">
        <v>3317.7</v>
      </c>
      <c r="G113" s="27">
        <v>8.5000000000000006E-2</v>
      </c>
      <c r="H113" s="27">
        <v>0.30399999999999999</v>
      </c>
      <c r="I113" s="27">
        <v>6.9666666666666655E-2</v>
      </c>
      <c r="J113" s="2">
        <v>100.8</v>
      </c>
      <c r="K113" s="2">
        <v>-234.8</v>
      </c>
      <c r="L113" s="2">
        <v>4607.7</v>
      </c>
      <c r="M113" s="2">
        <v>94.833333333333329</v>
      </c>
    </row>
    <row r="114" spans="1:13" x14ac:dyDescent="0.25">
      <c r="A114" t="s">
        <v>126</v>
      </c>
      <c r="B114" s="6">
        <v>31777</v>
      </c>
      <c r="C114" s="7">
        <v>16891.113000000001</v>
      </c>
      <c r="D114" s="7">
        <v>2632.7660000000001</v>
      </c>
      <c r="E114" s="2">
        <v>6115.4</v>
      </c>
      <c r="F114" s="2">
        <v>3342.8</v>
      </c>
      <c r="G114" s="27">
        <v>8.1000000000000003E-2</v>
      </c>
      <c r="H114" s="27">
        <v>0.161</v>
      </c>
      <c r="I114" s="27">
        <v>6.8333333333333329E-2</v>
      </c>
      <c r="J114" s="2">
        <v>88.6</v>
      </c>
      <c r="K114" s="2">
        <v>-207.4</v>
      </c>
      <c r="L114" s="2">
        <v>4657.6000000000004</v>
      </c>
      <c r="M114" s="2">
        <v>92.033333333333346</v>
      </c>
    </row>
    <row r="115" spans="1:13" x14ac:dyDescent="0.25">
      <c r="A115" t="s">
        <v>127</v>
      </c>
      <c r="B115" s="6">
        <v>31867</v>
      </c>
      <c r="C115" s="7">
        <v>17504.04</v>
      </c>
      <c r="D115" s="7">
        <v>2638.2579999999998</v>
      </c>
      <c r="E115" s="2">
        <v>6171.7</v>
      </c>
      <c r="F115" s="2">
        <v>3405.3</v>
      </c>
      <c r="G115" s="27">
        <v>8.900000000000001E-2</v>
      </c>
      <c r="H115" s="27">
        <v>0.158</v>
      </c>
      <c r="I115" s="27">
        <v>6.5999999999999989E-2</v>
      </c>
      <c r="J115" s="2">
        <v>98.3</v>
      </c>
      <c r="K115" s="2">
        <v>-216</v>
      </c>
      <c r="L115" s="2">
        <v>4722.2</v>
      </c>
      <c r="M115" s="2">
        <v>90.466666666666683</v>
      </c>
    </row>
    <row r="116" spans="1:13" x14ac:dyDescent="0.25">
      <c r="A116" t="s">
        <v>128</v>
      </c>
      <c r="B116" s="6">
        <v>31958</v>
      </c>
      <c r="C116" s="7">
        <v>17781.742999999999</v>
      </c>
      <c r="D116" s="7">
        <v>2731.5479999999998</v>
      </c>
      <c r="E116" s="2">
        <v>6114</v>
      </c>
      <c r="F116" s="2">
        <v>3405.8</v>
      </c>
      <c r="G116" s="27">
        <v>6.8000000000000005E-2</v>
      </c>
      <c r="H116" s="27">
        <v>0.245</v>
      </c>
      <c r="I116" s="27">
        <v>6.2666666666666662E-2</v>
      </c>
      <c r="J116" s="2">
        <v>120.2</v>
      </c>
      <c r="K116" s="2">
        <v>-150.6</v>
      </c>
      <c r="L116" s="2">
        <v>4806.2</v>
      </c>
      <c r="M116" s="2">
        <v>91.8</v>
      </c>
    </row>
    <row r="117" spans="1:13" x14ac:dyDescent="0.25">
      <c r="A117" t="s">
        <v>129</v>
      </c>
      <c r="B117" s="6">
        <v>32050</v>
      </c>
      <c r="C117" s="7">
        <v>18184.440999999999</v>
      </c>
      <c r="D117" s="7">
        <v>2809.3249999999998</v>
      </c>
      <c r="E117" s="2">
        <v>6223.4</v>
      </c>
      <c r="F117" s="2">
        <v>3499.6</v>
      </c>
      <c r="G117" s="27">
        <v>7.4999999999999997E-2</v>
      </c>
      <c r="H117" s="27">
        <v>0.26300000000000001</v>
      </c>
      <c r="I117" s="27">
        <v>0.06</v>
      </c>
      <c r="J117" s="2">
        <v>135.19999999999999</v>
      </c>
      <c r="K117" s="2">
        <v>-171</v>
      </c>
      <c r="L117" s="2">
        <v>4884.6000000000004</v>
      </c>
      <c r="M117" s="2">
        <v>93.90000000000002</v>
      </c>
    </row>
    <row r="118" spans="1:13" x14ac:dyDescent="0.25">
      <c r="A118" t="s">
        <v>130</v>
      </c>
      <c r="B118" s="6">
        <v>32142</v>
      </c>
      <c r="C118" s="7">
        <v>18116.879000000001</v>
      </c>
      <c r="D118" s="7">
        <v>2860.335</v>
      </c>
      <c r="E118" s="2">
        <v>6307.3</v>
      </c>
      <c r="F118" s="2">
        <v>3577.4</v>
      </c>
      <c r="G118" s="27">
        <v>8.5000000000000006E-2</v>
      </c>
      <c r="H118" s="27">
        <v>0.10300000000000001</v>
      </c>
      <c r="I118" s="27">
        <v>5.8333333333333327E-2</v>
      </c>
      <c r="J118" s="2">
        <v>139.19999999999999</v>
      </c>
      <c r="K118" s="2">
        <v>-182.9</v>
      </c>
      <c r="L118" s="2">
        <v>5008</v>
      </c>
      <c r="M118" s="2">
        <v>86.399999999999991</v>
      </c>
    </row>
    <row r="119" spans="1:13" x14ac:dyDescent="0.25">
      <c r="A119" t="s">
        <v>131</v>
      </c>
      <c r="B119" s="6">
        <v>32233</v>
      </c>
      <c r="C119" s="7">
        <v>18601.476999999999</v>
      </c>
      <c r="D119" s="7">
        <v>2905.0219999999999</v>
      </c>
      <c r="E119" s="2">
        <v>6399.9</v>
      </c>
      <c r="F119" s="2">
        <v>3658.5</v>
      </c>
      <c r="G119" s="27">
        <v>8.3000000000000004E-2</v>
      </c>
      <c r="H119" s="27">
        <v>0.14000000000000001</v>
      </c>
      <c r="I119" s="27">
        <v>5.7000000000000002E-2</v>
      </c>
      <c r="J119" s="2">
        <v>143.1</v>
      </c>
      <c r="K119" s="2">
        <v>-180</v>
      </c>
      <c r="L119" s="2">
        <v>5073.3999999999996</v>
      </c>
      <c r="M119" s="2">
        <v>92.333333333333329</v>
      </c>
    </row>
    <row r="120" spans="1:13" x14ac:dyDescent="0.25">
      <c r="A120" t="s">
        <v>132</v>
      </c>
      <c r="B120" s="6">
        <v>32324</v>
      </c>
      <c r="C120" s="7">
        <v>19019.392</v>
      </c>
      <c r="D120" s="7">
        <v>2990.5250000000001</v>
      </c>
      <c r="E120" s="2">
        <v>6465.8</v>
      </c>
      <c r="F120" s="2">
        <v>3737</v>
      </c>
      <c r="G120" s="27">
        <v>8.5999999999999993E-2</v>
      </c>
      <c r="H120" s="27">
        <v>0.14800000000000002</v>
      </c>
      <c r="I120" s="27">
        <v>5.4666666666666662E-2</v>
      </c>
      <c r="J120" s="2">
        <v>145.5</v>
      </c>
      <c r="K120" s="2">
        <v>-173.8</v>
      </c>
      <c r="L120" s="2">
        <v>5190</v>
      </c>
      <c r="M120" s="2">
        <v>93.566666666666663</v>
      </c>
    </row>
    <row r="121" spans="1:13" x14ac:dyDescent="0.25">
      <c r="A121" t="s">
        <v>133</v>
      </c>
      <c r="B121" s="6">
        <v>32416</v>
      </c>
      <c r="C121" s="7">
        <v>19335.648000000001</v>
      </c>
      <c r="D121" s="7">
        <v>3071.2820000000002</v>
      </c>
      <c r="E121" s="2">
        <v>6528.3</v>
      </c>
      <c r="F121" s="2">
        <v>3819.6</v>
      </c>
      <c r="G121" s="27">
        <v>8.5999999999999993E-2</v>
      </c>
      <c r="H121" s="27">
        <v>7.8E-2</v>
      </c>
      <c r="I121" s="27">
        <v>5.4666666666666662E-2</v>
      </c>
      <c r="J121" s="2">
        <v>135.80000000000001</v>
      </c>
      <c r="K121" s="2">
        <v>-160.80000000000001</v>
      </c>
      <c r="L121" s="2">
        <v>5282.8</v>
      </c>
      <c r="M121" s="2">
        <v>96.033333333333346</v>
      </c>
    </row>
    <row r="122" spans="1:13" x14ac:dyDescent="0.25">
      <c r="A122" t="s">
        <v>134</v>
      </c>
      <c r="B122" s="6">
        <v>32508</v>
      </c>
      <c r="C122" s="7">
        <v>19853.030999999999</v>
      </c>
      <c r="D122" s="7">
        <v>3145.547</v>
      </c>
      <c r="E122" s="2">
        <v>6589.8</v>
      </c>
      <c r="F122" s="2">
        <v>3894.7</v>
      </c>
      <c r="G122" s="27">
        <v>8.5000000000000006E-2</v>
      </c>
      <c r="H122" s="27">
        <v>0.21100000000000002</v>
      </c>
      <c r="I122" s="27">
        <v>5.333333333333333E-2</v>
      </c>
      <c r="J122" s="2">
        <v>147.19999999999999</v>
      </c>
      <c r="K122" s="2">
        <v>-170.4</v>
      </c>
      <c r="L122" s="2">
        <v>5399.5</v>
      </c>
      <c r="M122" s="2">
        <v>93</v>
      </c>
    </row>
    <row r="123" spans="1:13" x14ac:dyDescent="0.25">
      <c r="A123" t="s">
        <v>135</v>
      </c>
      <c r="B123" s="6">
        <v>32598</v>
      </c>
      <c r="C123" s="7">
        <v>20283.595000000001</v>
      </c>
      <c r="D123" s="7">
        <v>3189.654</v>
      </c>
      <c r="E123" s="2">
        <v>6664.9</v>
      </c>
      <c r="F123" s="2">
        <v>3984.4</v>
      </c>
      <c r="G123" s="27">
        <v>0.09</v>
      </c>
      <c r="H123" s="27">
        <v>0.158</v>
      </c>
      <c r="I123" s="27">
        <v>5.2000000000000005E-2</v>
      </c>
      <c r="J123" s="2">
        <v>117.3</v>
      </c>
      <c r="K123" s="2">
        <v>-148.80000000000001</v>
      </c>
      <c r="L123" s="2">
        <v>5511.3</v>
      </c>
      <c r="M123" s="2">
        <v>95.866666666666674</v>
      </c>
    </row>
    <row r="124" spans="1:13" x14ac:dyDescent="0.25">
      <c r="A124" t="s">
        <v>136</v>
      </c>
      <c r="B124" s="6">
        <v>32689</v>
      </c>
      <c r="C124" s="7">
        <v>20685.437999999998</v>
      </c>
      <c r="D124" s="7">
        <v>3277.5549999999998</v>
      </c>
      <c r="E124" s="2">
        <v>6645.2</v>
      </c>
      <c r="F124" s="2">
        <v>4026.2</v>
      </c>
      <c r="G124" s="27">
        <v>8.3000000000000004E-2</v>
      </c>
      <c r="H124" s="27">
        <v>0.16699999999999998</v>
      </c>
      <c r="I124" s="27">
        <v>5.2333333333333336E-2</v>
      </c>
      <c r="J124" s="2">
        <v>115.1</v>
      </c>
      <c r="K124" s="2">
        <v>-174.4</v>
      </c>
      <c r="L124" s="2">
        <v>5612.5</v>
      </c>
      <c r="M124" s="2">
        <v>90.933333333333323</v>
      </c>
    </row>
    <row r="125" spans="1:13" x14ac:dyDescent="0.25">
      <c r="A125" t="s">
        <v>137</v>
      </c>
      <c r="B125" s="6">
        <v>32781</v>
      </c>
      <c r="C125" s="7">
        <v>21221.555</v>
      </c>
      <c r="D125" s="7">
        <v>3361.375</v>
      </c>
      <c r="E125" s="2">
        <v>6689.4</v>
      </c>
      <c r="F125" s="2">
        <v>4076.9</v>
      </c>
      <c r="G125" s="27">
        <v>0.08</v>
      </c>
      <c r="H125" s="27">
        <v>7.400000000000001E-2</v>
      </c>
      <c r="I125" s="27">
        <v>5.2333333333333336E-2</v>
      </c>
      <c r="J125" s="2">
        <v>115.2</v>
      </c>
      <c r="K125" s="2">
        <v>-184.7</v>
      </c>
      <c r="L125" s="2">
        <v>5695.4</v>
      </c>
      <c r="M125" s="2">
        <v>92.466666666666654</v>
      </c>
    </row>
    <row r="126" spans="1:13" x14ac:dyDescent="0.25">
      <c r="A126" t="s">
        <v>138</v>
      </c>
      <c r="B126" s="6">
        <v>32873</v>
      </c>
      <c r="C126" s="7">
        <v>21603.996999999999</v>
      </c>
      <c r="D126" s="7">
        <v>3444.337</v>
      </c>
      <c r="E126" s="2">
        <v>6746</v>
      </c>
      <c r="F126" s="2">
        <v>4143.8999999999996</v>
      </c>
      <c r="G126" s="27">
        <v>8.3000000000000004E-2</v>
      </c>
      <c r="H126" s="27">
        <v>6.9000000000000006E-2</v>
      </c>
      <c r="I126" s="27">
        <v>5.3666666666666668E-2</v>
      </c>
      <c r="J126" s="2">
        <v>93.4</v>
      </c>
      <c r="K126" s="2">
        <v>-206.9</v>
      </c>
      <c r="L126" s="2">
        <v>5747.2</v>
      </c>
      <c r="M126" s="2">
        <v>91.766666666666666</v>
      </c>
    </row>
    <row r="127" spans="1:13" x14ac:dyDescent="0.25">
      <c r="A127" t="s">
        <v>139</v>
      </c>
      <c r="B127" s="6">
        <v>32963</v>
      </c>
      <c r="C127" s="7">
        <v>21738.799999999999</v>
      </c>
      <c r="D127" s="7">
        <v>3512.018</v>
      </c>
      <c r="E127" s="2">
        <v>6797.8</v>
      </c>
      <c r="F127" s="2">
        <v>4236.3</v>
      </c>
      <c r="G127" s="27">
        <v>8.3000000000000004E-2</v>
      </c>
      <c r="H127" s="27">
        <v>1.9E-2</v>
      </c>
      <c r="I127" s="27">
        <v>5.2999999999999999E-2</v>
      </c>
      <c r="J127" s="2">
        <v>104.4</v>
      </c>
      <c r="K127" s="2">
        <v>-223.5</v>
      </c>
      <c r="L127" s="2">
        <v>5872.7</v>
      </c>
      <c r="M127" s="2">
        <v>91.266666666666666</v>
      </c>
    </row>
    <row r="128" spans="1:13" x14ac:dyDescent="0.25">
      <c r="A128" t="s">
        <v>140</v>
      </c>
      <c r="B128" s="6">
        <v>33054</v>
      </c>
      <c r="C128" s="7">
        <v>21972.044999999998</v>
      </c>
      <c r="D128" s="7">
        <v>3584.61</v>
      </c>
      <c r="E128" s="2">
        <v>6845.1</v>
      </c>
      <c r="F128" s="2">
        <v>4304.6000000000004</v>
      </c>
      <c r="G128" s="27">
        <v>8.6999999999999994E-2</v>
      </c>
      <c r="H128" s="27">
        <v>7.0999999999999994E-2</v>
      </c>
      <c r="I128" s="27">
        <v>5.333333333333333E-2</v>
      </c>
      <c r="J128" s="2">
        <v>119.1</v>
      </c>
      <c r="K128" s="2">
        <v>-240.4</v>
      </c>
      <c r="L128" s="2">
        <v>5960</v>
      </c>
      <c r="M128" s="2">
        <v>90.933333333333337</v>
      </c>
    </row>
    <row r="129" spans="1:13" x14ac:dyDescent="0.25">
      <c r="A129" t="s">
        <v>141</v>
      </c>
      <c r="B129" s="6">
        <v>33146</v>
      </c>
      <c r="C129" s="7">
        <v>21807.224999999999</v>
      </c>
      <c r="D129" s="7">
        <v>3647.7620000000002</v>
      </c>
      <c r="E129" s="2">
        <v>6842.7</v>
      </c>
      <c r="F129" s="2">
        <v>4357.8</v>
      </c>
      <c r="G129" s="27">
        <v>8.3000000000000004E-2</v>
      </c>
      <c r="H129" s="27">
        <v>0.10199999999999999</v>
      </c>
      <c r="I129" s="27">
        <v>5.7000000000000002E-2</v>
      </c>
      <c r="J129" s="2">
        <v>87.9</v>
      </c>
      <c r="K129" s="2">
        <v>-238</v>
      </c>
      <c r="L129" s="2">
        <v>6015.1</v>
      </c>
      <c r="M129" s="2">
        <v>79.13333333333334</v>
      </c>
    </row>
    <row r="130" spans="1:13" x14ac:dyDescent="0.25">
      <c r="A130" t="s">
        <v>142</v>
      </c>
      <c r="B130" s="6">
        <v>33238</v>
      </c>
      <c r="C130" s="7">
        <v>22251.163</v>
      </c>
      <c r="D130" s="7">
        <v>3713.922</v>
      </c>
      <c r="E130" s="2">
        <v>6784.3</v>
      </c>
      <c r="F130" s="2">
        <v>4377.8</v>
      </c>
      <c r="G130" s="27">
        <v>8.199999999999999E-2</v>
      </c>
      <c r="H130" s="27">
        <v>-1.7000000000000001E-2</v>
      </c>
      <c r="I130" s="27">
        <v>6.1333333333333337E-2</v>
      </c>
      <c r="J130" s="2">
        <v>101.6</v>
      </c>
      <c r="K130" s="2">
        <v>-256.2</v>
      </c>
      <c r="L130" s="2">
        <v>6004.7</v>
      </c>
      <c r="M130" s="2">
        <v>65.13333333333334</v>
      </c>
    </row>
    <row r="131" spans="1:13" x14ac:dyDescent="0.25">
      <c r="A131" t="s">
        <v>143</v>
      </c>
      <c r="B131" s="6">
        <v>33328</v>
      </c>
      <c r="C131" s="7">
        <v>22839.481</v>
      </c>
      <c r="D131" s="7">
        <v>3739.5940000000001</v>
      </c>
      <c r="E131" s="2">
        <v>6801.3</v>
      </c>
      <c r="F131" s="2">
        <v>4411.7</v>
      </c>
      <c r="G131" s="27">
        <v>8.6999999999999994E-2</v>
      </c>
      <c r="H131" s="27">
        <v>-0.14800000000000002</v>
      </c>
      <c r="I131" s="27">
        <v>6.6000000000000003E-2</v>
      </c>
      <c r="J131" s="2">
        <v>138.1</v>
      </c>
      <c r="K131" s="2">
        <v>-240.8</v>
      </c>
      <c r="L131" s="2">
        <v>6035.2</v>
      </c>
      <c r="M131" s="2">
        <v>74.966666666666654</v>
      </c>
    </row>
    <row r="132" spans="1:13" x14ac:dyDescent="0.25">
      <c r="A132" t="s">
        <v>144</v>
      </c>
      <c r="B132" s="6">
        <v>33419</v>
      </c>
      <c r="C132" s="7">
        <v>22887.502</v>
      </c>
      <c r="D132" s="7">
        <v>3804.7669999999998</v>
      </c>
      <c r="E132" s="2">
        <v>6851</v>
      </c>
      <c r="F132" s="2">
        <v>4468.2</v>
      </c>
      <c r="G132" s="27">
        <v>8.5999999999999993E-2</v>
      </c>
      <c r="H132" s="27">
        <v>1.8000000000000002E-2</v>
      </c>
      <c r="I132" s="27">
        <v>6.8333333333333329E-2</v>
      </c>
      <c r="J132" s="2">
        <v>135.69999999999999</v>
      </c>
      <c r="K132" s="2">
        <v>-305.10000000000002</v>
      </c>
      <c r="L132" s="2">
        <v>6126.9</v>
      </c>
      <c r="M132" s="2">
        <v>80.733333333333334</v>
      </c>
    </row>
    <row r="133" spans="1:13" x14ac:dyDescent="0.25">
      <c r="A133" t="s">
        <v>145</v>
      </c>
      <c r="B133" s="6">
        <v>33511</v>
      </c>
      <c r="C133" s="7">
        <v>23150.991999999998</v>
      </c>
      <c r="D133" s="7">
        <v>3846.7469999999998</v>
      </c>
      <c r="E133" s="2">
        <v>6879</v>
      </c>
      <c r="F133" s="2">
        <v>4516.8</v>
      </c>
      <c r="G133" s="27">
        <v>8.5999999999999993E-2</v>
      </c>
      <c r="H133" s="27">
        <v>0</v>
      </c>
      <c r="I133" s="27">
        <v>6.8666666666666668E-2</v>
      </c>
      <c r="J133" s="2">
        <v>130.19999999999999</v>
      </c>
      <c r="K133" s="2">
        <v>-331.6</v>
      </c>
      <c r="L133" s="2">
        <v>6205.9</v>
      </c>
      <c r="M133" s="2">
        <v>82.63333333333334</v>
      </c>
    </row>
    <row r="134" spans="1:13" x14ac:dyDescent="0.25">
      <c r="A134" t="s">
        <v>146</v>
      </c>
      <c r="B134" s="6">
        <v>33603</v>
      </c>
      <c r="C134" s="7">
        <v>23713.577000000001</v>
      </c>
      <c r="D134" s="7">
        <v>3930.3789999999999</v>
      </c>
      <c r="E134" s="2">
        <v>6936.2</v>
      </c>
      <c r="F134" s="2">
        <v>4587.3999999999996</v>
      </c>
      <c r="G134" s="27">
        <v>9.4E-2</v>
      </c>
      <c r="H134" s="27">
        <v>0.105</v>
      </c>
      <c r="I134" s="27">
        <v>7.1000000000000008E-2</v>
      </c>
      <c r="J134" s="2">
        <v>129.9</v>
      </c>
      <c r="K134" s="2">
        <v>-356.5</v>
      </c>
      <c r="L134" s="2">
        <v>6264.5</v>
      </c>
      <c r="M134" s="2">
        <v>71.86666666666666</v>
      </c>
    </row>
    <row r="135" spans="1:13" x14ac:dyDescent="0.25">
      <c r="A135" t="s">
        <v>147</v>
      </c>
      <c r="B135" s="6">
        <v>33694</v>
      </c>
      <c r="C135" s="7">
        <v>23812.248</v>
      </c>
      <c r="D135" s="7">
        <v>3950.2809999999999</v>
      </c>
      <c r="E135" s="2">
        <v>7075.8</v>
      </c>
      <c r="F135" s="2">
        <v>4708.8999999999996</v>
      </c>
      <c r="G135" s="27">
        <v>9.6000000000000002E-2</v>
      </c>
      <c r="H135" s="27">
        <v>9.3000000000000013E-2</v>
      </c>
      <c r="I135" s="27">
        <v>7.3666666666666672E-2</v>
      </c>
      <c r="J135" s="2">
        <v>144.80000000000001</v>
      </c>
      <c r="K135" s="2">
        <v>-390.8</v>
      </c>
      <c r="L135" s="2">
        <v>6363.1</v>
      </c>
      <c r="M135" s="2">
        <v>70.766666666666666</v>
      </c>
    </row>
    <row r="136" spans="1:13" x14ac:dyDescent="0.25">
      <c r="A136" t="s">
        <v>148</v>
      </c>
      <c r="B136" s="6">
        <v>33785</v>
      </c>
      <c r="C136" s="7">
        <v>23889.574000000001</v>
      </c>
      <c r="D136" s="7">
        <v>3993.9780000000001</v>
      </c>
      <c r="E136" s="2">
        <v>7146</v>
      </c>
      <c r="F136" s="2">
        <v>4787.2</v>
      </c>
      <c r="G136" s="27">
        <v>9.9000000000000005E-2</v>
      </c>
      <c r="H136" s="27">
        <v>0.182</v>
      </c>
      <c r="I136" s="27">
        <v>7.6000000000000012E-2</v>
      </c>
      <c r="J136" s="2">
        <v>141.69999999999999</v>
      </c>
      <c r="K136" s="2">
        <v>-397.9</v>
      </c>
      <c r="L136" s="2">
        <v>6470.8</v>
      </c>
      <c r="M136" s="2">
        <v>78.933333333333337</v>
      </c>
    </row>
    <row r="137" spans="1:13" x14ac:dyDescent="0.25">
      <c r="A137" t="s">
        <v>149</v>
      </c>
      <c r="B137" s="6">
        <v>33877</v>
      </c>
      <c r="C137" s="7">
        <v>24226.243999999999</v>
      </c>
      <c r="D137" s="7">
        <v>4061.4070000000002</v>
      </c>
      <c r="E137" s="2">
        <v>7179.1</v>
      </c>
      <c r="F137" s="2">
        <v>4840.1000000000004</v>
      </c>
      <c r="G137" s="27">
        <v>9.3000000000000013E-2</v>
      </c>
      <c r="H137" s="27">
        <v>0.21100000000000002</v>
      </c>
      <c r="I137" s="27">
        <v>7.6333333333333322E-2</v>
      </c>
      <c r="J137" s="2">
        <v>130.1</v>
      </c>
      <c r="K137" s="2">
        <v>-420.2</v>
      </c>
      <c r="L137" s="2">
        <v>6566.6</v>
      </c>
      <c r="M137" s="2">
        <v>76.099999999999994</v>
      </c>
    </row>
    <row r="138" spans="1:13" x14ac:dyDescent="0.25">
      <c r="A138" t="s">
        <v>150</v>
      </c>
      <c r="B138" s="6">
        <v>33969</v>
      </c>
      <c r="C138" s="7">
        <v>24850.148000000001</v>
      </c>
      <c r="D138" s="7">
        <v>4134.2049999999999</v>
      </c>
      <c r="E138" s="2">
        <v>7211.8</v>
      </c>
      <c r="F138" s="2">
        <v>4896.1000000000004</v>
      </c>
      <c r="G138" s="27">
        <v>8.900000000000001E-2</v>
      </c>
      <c r="H138" s="27">
        <v>0.16399999999999998</v>
      </c>
      <c r="I138" s="27">
        <v>7.3666666666666672E-2</v>
      </c>
      <c r="J138" s="2">
        <v>139.19999999999999</v>
      </c>
      <c r="K138" s="2">
        <v>-413</v>
      </c>
      <c r="L138" s="2">
        <v>6680.8</v>
      </c>
      <c r="M138" s="2">
        <v>83.2</v>
      </c>
    </row>
    <row r="139" spans="1:13" x14ac:dyDescent="0.25">
      <c r="A139" t="s">
        <v>151</v>
      </c>
      <c r="B139" s="6">
        <v>34059</v>
      </c>
      <c r="C139" s="7">
        <v>25169.563999999998</v>
      </c>
      <c r="D139" s="7">
        <v>4141.8379999999997</v>
      </c>
      <c r="E139" s="2">
        <v>7238.8</v>
      </c>
      <c r="F139" s="2">
        <v>4943.7</v>
      </c>
      <c r="G139" s="27">
        <v>8.8000000000000009E-2</v>
      </c>
      <c r="H139" s="27">
        <v>0.14800000000000002</v>
      </c>
      <c r="I139" s="27">
        <v>7.1333333333333332E-2</v>
      </c>
      <c r="J139" s="2">
        <v>128.9</v>
      </c>
      <c r="K139" s="2">
        <v>-419.5</v>
      </c>
      <c r="L139" s="2">
        <v>6729.5</v>
      </c>
      <c r="M139" s="2">
        <v>87.266666666666652</v>
      </c>
    </row>
    <row r="140" spans="1:13" x14ac:dyDescent="0.25">
      <c r="A140" t="s">
        <v>152</v>
      </c>
      <c r="B140" s="6">
        <v>34150</v>
      </c>
      <c r="C140" s="7">
        <v>25436.935000000001</v>
      </c>
      <c r="D140" s="7">
        <v>4209.7209999999995</v>
      </c>
      <c r="E140" s="2">
        <v>7261.2</v>
      </c>
      <c r="F140" s="2">
        <v>4992.3</v>
      </c>
      <c r="G140" s="27">
        <v>8.3000000000000004E-2</v>
      </c>
      <c r="H140" s="27">
        <v>0.26300000000000001</v>
      </c>
      <c r="I140" s="27">
        <v>7.0666666666666669E-2</v>
      </c>
      <c r="J140" s="2">
        <v>140.69999999999999</v>
      </c>
      <c r="K140" s="2">
        <v>-384.6</v>
      </c>
      <c r="L140" s="2">
        <v>6808.9</v>
      </c>
      <c r="M140" s="2">
        <v>82.466666666666654</v>
      </c>
    </row>
    <row r="141" spans="1:13" x14ac:dyDescent="0.25">
      <c r="A141" t="s">
        <v>153</v>
      </c>
      <c r="B141" s="6">
        <v>34242</v>
      </c>
      <c r="C141" s="7">
        <v>25807.593000000001</v>
      </c>
      <c r="D141" s="7">
        <v>4296.2079999999996</v>
      </c>
      <c r="E141" s="2">
        <v>7267.5</v>
      </c>
      <c r="F141" s="2">
        <v>5018.3999999999996</v>
      </c>
      <c r="G141" s="27">
        <v>7.400000000000001E-2</v>
      </c>
      <c r="H141" s="27">
        <v>0.25900000000000001</v>
      </c>
      <c r="I141" s="27">
        <v>6.8000000000000005E-2</v>
      </c>
      <c r="J141" s="2">
        <v>156.5</v>
      </c>
      <c r="K141" s="2">
        <v>-393.7</v>
      </c>
      <c r="L141" s="2">
        <v>6882.1</v>
      </c>
      <c r="M141" s="2">
        <v>77.400000000000006</v>
      </c>
    </row>
    <row r="142" spans="1:13" x14ac:dyDescent="0.25">
      <c r="A142" t="s">
        <v>154</v>
      </c>
      <c r="B142" s="6">
        <v>34334</v>
      </c>
      <c r="C142" s="7">
        <v>26259.86</v>
      </c>
      <c r="D142" s="7">
        <v>4389.8890000000001</v>
      </c>
      <c r="E142" s="2">
        <v>7318</v>
      </c>
      <c r="F142" s="2">
        <v>5082.3999999999996</v>
      </c>
      <c r="G142" s="27">
        <v>7.2999999999999995E-2</v>
      </c>
      <c r="H142" s="27">
        <v>0.17199999999999999</v>
      </c>
      <c r="I142" s="27">
        <v>6.6333333333333327E-2</v>
      </c>
      <c r="J142" s="2">
        <v>166.7</v>
      </c>
      <c r="K142" s="2">
        <v>-346.1</v>
      </c>
      <c r="L142" s="2">
        <v>7013.7</v>
      </c>
      <c r="M142" s="2">
        <v>84.033333333333346</v>
      </c>
    </row>
    <row r="143" spans="1:13" x14ac:dyDescent="0.25">
      <c r="A143" t="s">
        <v>155</v>
      </c>
      <c r="B143" s="6">
        <v>34424</v>
      </c>
      <c r="C143" s="7">
        <v>26454.473000000002</v>
      </c>
      <c r="D143" s="7">
        <v>4421.7790000000005</v>
      </c>
      <c r="E143" s="2">
        <v>7366.3</v>
      </c>
      <c r="F143" s="2">
        <v>5134.3</v>
      </c>
      <c r="G143" s="27">
        <v>6.8000000000000005E-2</v>
      </c>
      <c r="H143" s="27">
        <v>0.29299999999999998</v>
      </c>
      <c r="I143" s="27">
        <v>6.5666666666666665E-2</v>
      </c>
      <c r="J143" s="2">
        <v>184.2</v>
      </c>
      <c r="K143" s="2">
        <v>-335.4</v>
      </c>
      <c r="L143" s="2">
        <v>7115.7</v>
      </c>
      <c r="M143" s="2">
        <v>93</v>
      </c>
    </row>
    <row r="144" spans="1:13" x14ac:dyDescent="0.25">
      <c r="A144" t="s">
        <v>156</v>
      </c>
      <c r="B144" s="6">
        <v>34515</v>
      </c>
      <c r="C144" s="7">
        <v>26646.835999999999</v>
      </c>
      <c r="D144" s="7">
        <v>4506.79</v>
      </c>
      <c r="E144" s="2">
        <v>7440.5</v>
      </c>
      <c r="F144" s="2">
        <v>5214.8999999999996</v>
      </c>
      <c r="G144" s="27">
        <v>7.0000000000000007E-2</v>
      </c>
      <c r="H144" s="27">
        <v>0.29100000000000004</v>
      </c>
      <c r="I144" s="27">
        <v>6.2E-2</v>
      </c>
      <c r="J144" s="2">
        <v>189.9</v>
      </c>
      <c r="K144" s="2">
        <v>-304.60000000000002</v>
      </c>
      <c r="L144" s="2">
        <v>7246.9</v>
      </c>
      <c r="M144" s="2">
        <v>92.199999999999989</v>
      </c>
    </row>
    <row r="145" spans="1:13" x14ac:dyDescent="0.25">
      <c r="A145" t="s">
        <v>157</v>
      </c>
      <c r="B145" s="6">
        <v>34607</v>
      </c>
      <c r="C145" s="7">
        <v>27006.698</v>
      </c>
      <c r="D145" s="7">
        <v>4595.4930000000004</v>
      </c>
      <c r="E145" s="2">
        <v>7483.9</v>
      </c>
      <c r="F145" s="2">
        <v>5283</v>
      </c>
      <c r="G145" s="27">
        <v>6.8000000000000005E-2</v>
      </c>
      <c r="H145" s="27">
        <v>0.214</v>
      </c>
      <c r="I145" s="27">
        <v>0.06</v>
      </c>
      <c r="J145" s="2">
        <v>200.3</v>
      </c>
      <c r="K145" s="2">
        <v>-313.89999999999998</v>
      </c>
      <c r="L145" s="2">
        <v>7331.1</v>
      </c>
      <c r="M145" s="2">
        <v>90.733333333333334</v>
      </c>
    </row>
    <row r="146" spans="1:13" x14ac:dyDescent="0.25">
      <c r="A146" t="s">
        <v>158</v>
      </c>
      <c r="B146" s="6">
        <v>34699</v>
      </c>
      <c r="C146" s="7">
        <v>27278.286</v>
      </c>
      <c r="D146" s="7">
        <v>4715.4740000000002</v>
      </c>
      <c r="E146" s="2">
        <v>7591.3</v>
      </c>
      <c r="F146" s="2">
        <v>5384</v>
      </c>
      <c r="G146" s="27">
        <v>7.0999999999999994E-2</v>
      </c>
      <c r="H146" s="27">
        <v>0.25</v>
      </c>
      <c r="I146" s="27">
        <v>5.6333333333333326E-2</v>
      </c>
      <c r="J146" s="2">
        <v>208.3</v>
      </c>
      <c r="K146" s="2">
        <v>-324.3</v>
      </c>
      <c r="L146" s="2">
        <v>7455.3</v>
      </c>
      <c r="M146" s="2">
        <v>93.133333333333326</v>
      </c>
    </row>
    <row r="147" spans="1:13" x14ac:dyDescent="0.25">
      <c r="A147" t="s">
        <v>159</v>
      </c>
      <c r="B147" s="6">
        <v>34789</v>
      </c>
      <c r="C147" s="7">
        <v>27830.522000000001</v>
      </c>
      <c r="D147" s="7">
        <v>4745.3190000000004</v>
      </c>
      <c r="E147" s="2">
        <v>7656.2</v>
      </c>
      <c r="F147" s="2">
        <v>5456.6</v>
      </c>
      <c r="G147" s="27">
        <v>7.5999999999999998E-2</v>
      </c>
      <c r="H147" s="27">
        <v>0.161</v>
      </c>
      <c r="I147" s="27">
        <v>5.4666666666666662E-2</v>
      </c>
      <c r="J147" s="2">
        <v>202.4</v>
      </c>
      <c r="K147" s="2">
        <v>-321.39999999999998</v>
      </c>
      <c r="L147" s="2">
        <v>7522.3</v>
      </c>
      <c r="M147" s="2">
        <v>94.333333333333329</v>
      </c>
    </row>
    <row r="148" spans="1:13" x14ac:dyDescent="0.25">
      <c r="A148" t="s">
        <v>160</v>
      </c>
      <c r="B148" s="6">
        <v>34880</v>
      </c>
      <c r="C148" s="7">
        <v>28361.58</v>
      </c>
      <c r="D148" s="7">
        <v>4837.1379999999999</v>
      </c>
      <c r="E148" s="2">
        <v>7677.9</v>
      </c>
      <c r="F148" s="2">
        <v>5503.9</v>
      </c>
      <c r="G148" s="27">
        <v>6.9000000000000006E-2</v>
      </c>
      <c r="H148" s="27">
        <v>0.185</v>
      </c>
      <c r="I148" s="27">
        <v>5.6666666666666671E-2</v>
      </c>
      <c r="J148" s="2">
        <v>224.4</v>
      </c>
      <c r="K148" s="2">
        <v>-325.89999999999998</v>
      </c>
      <c r="L148" s="2">
        <v>7581</v>
      </c>
      <c r="M148" s="2">
        <v>91.666666666666671</v>
      </c>
    </row>
    <row r="149" spans="1:13" x14ac:dyDescent="0.25">
      <c r="A149" t="s">
        <v>161</v>
      </c>
      <c r="B149" s="6">
        <v>34972</v>
      </c>
      <c r="C149" s="7">
        <v>28994.183000000001</v>
      </c>
      <c r="D149" s="7">
        <v>4950.4709999999995</v>
      </c>
      <c r="E149" s="2">
        <v>7748.3</v>
      </c>
      <c r="F149" s="2">
        <v>5577</v>
      </c>
      <c r="G149" s="27">
        <v>6.8000000000000005E-2</v>
      </c>
      <c r="H149" s="27">
        <v>7.0000000000000007E-2</v>
      </c>
      <c r="I149" s="27">
        <v>5.6666666666666671E-2</v>
      </c>
      <c r="J149" s="2">
        <v>243</v>
      </c>
      <c r="K149" s="2">
        <v>-318.3</v>
      </c>
      <c r="L149" s="2">
        <v>7683.1</v>
      </c>
      <c r="M149" s="2">
        <v>93.166666666666671</v>
      </c>
    </row>
    <row r="150" spans="1:13" x14ac:dyDescent="0.25">
      <c r="A150" t="s">
        <v>162</v>
      </c>
      <c r="B150" s="6">
        <v>35064</v>
      </c>
      <c r="C150" s="7">
        <v>29642.978999999999</v>
      </c>
      <c r="D150" s="7">
        <v>5044.9690000000001</v>
      </c>
      <c r="E150" s="2">
        <v>7793.5</v>
      </c>
      <c r="F150" s="2">
        <v>5634.3</v>
      </c>
      <c r="G150" s="27">
        <v>6.6000000000000003E-2</v>
      </c>
      <c r="H150" s="27">
        <v>5.5E-2</v>
      </c>
      <c r="I150" s="27">
        <v>5.5666666666666663E-2</v>
      </c>
      <c r="J150" s="2">
        <v>247.9</v>
      </c>
      <c r="K150" s="2">
        <v>-284.60000000000002</v>
      </c>
      <c r="L150" s="2">
        <v>7772.6</v>
      </c>
      <c r="M150" s="2">
        <v>89.8</v>
      </c>
    </row>
    <row r="151" spans="1:13" x14ac:dyDescent="0.25">
      <c r="A151" t="s">
        <v>163</v>
      </c>
      <c r="B151" s="6">
        <v>35155</v>
      </c>
      <c r="C151" s="7">
        <v>30276.39</v>
      </c>
      <c r="D151" s="7">
        <v>5115.8620000000001</v>
      </c>
      <c r="E151" s="2">
        <v>7867.3</v>
      </c>
      <c r="F151" s="2">
        <v>5719.2</v>
      </c>
      <c r="G151" s="27">
        <v>6.7000000000000004E-2</v>
      </c>
      <c r="H151" s="27">
        <v>5.4000000000000006E-2</v>
      </c>
      <c r="I151" s="27">
        <v>5.5333333333333339E-2</v>
      </c>
      <c r="J151" s="2">
        <v>264.39999999999998</v>
      </c>
      <c r="K151" s="2">
        <v>-281.39999999999998</v>
      </c>
      <c r="L151" s="2">
        <v>7868.5</v>
      </c>
      <c r="M151" s="2">
        <v>90.5</v>
      </c>
    </row>
    <row r="152" spans="1:13" x14ac:dyDescent="0.25">
      <c r="A152" t="s">
        <v>164</v>
      </c>
      <c r="B152" s="6">
        <v>35246</v>
      </c>
      <c r="C152" s="7">
        <v>30710.82</v>
      </c>
      <c r="D152" s="7">
        <v>5216.2370000000001</v>
      </c>
      <c r="E152" s="2">
        <v>7939.5</v>
      </c>
      <c r="F152" s="2">
        <v>5810.3</v>
      </c>
      <c r="G152" s="27">
        <v>6.5000000000000002E-2</v>
      </c>
      <c r="H152" s="27">
        <v>-0.04</v>
      </c>
      <c r="I152" s="27">
        <v>5.5E-2</v>
      </c>
      <c r="J152" s="2">
        <v>252.6</v>
      </c>
      <c r="K152" s="2">
        <v>-238.1</v>
      </c>
      <c r="L152" s="2">
        <v>8032.8</v>
      </c>
      <c r="M152" s="2">
        <v>91.5</v>
      </c>
    </row>
    <row r="153" spans="1:13" x14ac:dyDescent="0.25">
      <c r="A153" t="s">
        <v>165</v>
      </c>
      <c r="B153" s="6">
        <v>35338</v>
      </c>
      <c r="C153" s="7">
        <v>31004.081999999999</v>
      </c>
      <c r="D153" s="7">
        <v>5314.6440000000002</v>
      </c>
      <c r="E153" s="2">
        <v>8003.8</v>
      </c>
      <c r="F153" s="2">
        <v>5882.3</v>
      </c>
      <c r="G153" s="27">
        <v>6.6000000000000003E-2</v>
      </c>
      <c r="H153" s="27">
        <v>-6.0999999999999999E-2</v>
      </c>
      <c r="I153" s="27">
        <v>5.2666666666666667E-2</v>
      </c>
      <c r="J153" s="2">
        <v>246.4</v>
      </c>
      <c r="K153" s="2">
        <v>-222.5</v>
      </c>
      <c r="L153" s="2">
        <v>8131.4</v>
      </c>
      <c r="M153" s="2">
        <v>94.899999999999991</v>
      </c>
    </row>
    <row r="154" spans="1:13" x14ac:dyDescent="0.25">
      <c r="A154" t="s">
        <v>166</v>
      </c>
      <c r="B154" s="6">
        <v>35430</v>
      </c>
      <c r="C154" s="7">
        <v>31766.566999999999</v>
      </c>
      <c r="D154" s="7">
        <v>5414.2250000000004</v>
      </c>
      <c r="E154" s="2">
        <v>8046.4</v>
      </c>
      <c r="F154" s="2">
        <v>5954</v>
      </c>
      <c r="G154" s="27">
        <v>6.4000000000000001E-2</v>
      </c>
      <c r="H154" s="27">
        <v>-3.7999999999999999E-2</v>
      </c>
      <c r="I154" s="27">
        <v>5.333333333333333E-2</v>
      </c>
      <c r="J154" s="2">
        <v>254.5</v>
      </c>
      <c r="K154" s="2">
        <v>-190.7</v>
      </c>
      <c r="L154" s="2">
        <v>8259.7999999999993</v>
      </c>
      <c r="M154" s="2">
        <v>97.533333333333346</v>
      </c>
    </row>
    <row r="155" spans="1:13" x14ac:dyDescent="0.25">
      <c r="A155" t="s">
        <v>167</v>
      </c>
      <c r="B155" s="6">
        <v>35520</v>
      </c>
      <c r="C155" s="7">
        <v>32161.972000000002</v>
      </c>
      <c r="D155" s="7">
        <v>5456.1059999999998</v>
      </c>
      <c r="E155" s="2">
        <v>8123</v>
      </c>
      <c r="F155" s="2">
        <v>6037.2</v>
      </c>
      <c r="G155" s="27">
        <v>6.3E-2</v>
      </c>
      <c r="H155" s="27">
        <v>-0.02</v>
      </c>
      <c r="I155" s="27">
        <v>5.2333333333333336E-2</v>
      </c>
      <c r="J155" s="2">
        <v>273.2</v>
      </c>
      <c r="K155" s="2">
        <v>-169.2</v>
      </c>
      <c r="L155" s="2">
        <v>8362.7000000000007</v>
      </c>
      <c r="M155" s="2">
        <v>99.033333333333346</v>
      </c>
    </row>
    <row r="156" spans="1:13" x14ac:dyDescent="0.25">
      <c r="A156" t="s">
        <v>168</v>
      </c>
      <c r="B156" s="6">
        <v>35611</v>
      </c>
      <c r="C156" s="7">
        <v>33471.438000000002</v>
      </c>
      <c r="D156" s="7">
        <v>5552.3909999999996</v>
      </c>
      <c r="E156" s="2">
        <v>8195</v>
      </c>
      <c r="F156" s="2">
        <v>6106</v>
      </c>
      <c r="G156" s="27">
        <v>6.6000000000000003E-2</v>
      </c>
      <c r="H156" s="27">
        <v>0</v>
      </c>
      <c r="I156" s="27">
        <v>0.05</v>
      </c>
      <c r="J156" s="2">
        <v>282.89999999999998</v>
      </c>
      <c r="K156" s="2">
        <v>-149.9</v>
      </c>
      <c r="L156" s="2">
        <v>8518.7999999999993</v>
      </c>
      <c r="M156" s="2">
        <v>103.03333333333335</v>
      </c>
    </row>
    <row r="157" spans="1:13" x14ac:dyDescent="0.25">
      <c r="A157" t="s">
        <v>169</v>
      </c>
      <c r="B157" s="6">
        <v>35703</v>
      </c>
      <c r="C157" s="7">
        <v>34536.627</v>
      </c>
      <c r="D157" s="7">
        <v>5673.2860000000001</v>
      </c>
      <c r="E157" s="2">
        <v>8291.5</v>
      </c>
      <c r="F157" s="2">
        <v>6194.2</v>
      </c>
      <c r="G157" s="27">
        <v>6.0999999999999999E-2</v>
      </c>
      <c r="H157" s="27">
        <v>8.3000000000000004E-2</v>
      </c>
      <c r="I157" s="27">
        <v>4.8666666666666664E-2</v>
      </c>
      <c r="J157" s="2">
        <v>298</v>
      </c>
      <c r="K157" s="2">
        <v>-105.9</v>
      </c>
      <c r="L157" s="2">
        <v>8662.7999999999993</v>
      </c>
      <c r="M157" s="2">
        <v>105.83333333333333</v>
      </c>
    </row>
    <row r="158" spans="1:13" x14ac:dyDescent="0.25">
      <c r="A158" t="s">
        <v>170</v>
      </c>
      <c r="B158" s="6">
        <v>35795</v>
      </c>
      <c r="C158" s="7">
        <v>35015.932000000001</v>
      </c>
      <c r="D158" s="7">
        <v>5769.5969999999998</v>
      </c>
      <c r="E158" s="2">
        <v>8413.6</v>
      </c>
      <c r="F158" s="2">
        <v>6305.2</v>
      </c>
      <c r="G158" s="27">
        <v>6.3E-2</v>
      </c>
      <c r="H158" s="27">
        <v>0.1</v>
      </c>
      <c r="I158" s="27">
        <v>4.6666666666666669E-2</v>
      </c>
      <c r="J158" s="2">
        <v>285.3</v>
      </c>
      <c r="K158" s="2">
        <v>-110.6</v>
      </c>
      <c r="L158" s="2">
        <v>8765.9</v>
      </c>
      <c r="M158" s="2">
        <v>104.96666666666665</v>
      </c>
    </row>
    <row r="159" spans="1:13" x14ac:dyDescent="0.25">
      <c r="A159" t="s">
        <v>171</v>
      </c>
      <c r="B159" s="6">
        <v>35885</v>
      </c>
      <c r="C159" s="7">
        <v>36714.292000000001</v>
      </c>
      <c r="D159" s="7">
        <v>5826.4449999999997</v>
      </c>
      <c r="E159" s="2">
        <v>8590.7000000000007</v>
      </c>
      <c r="F159" s="2">
        <v>6438.4</v>
      </c>
      <c r="G159" s="27">
        <v>7.400000000000001E-2</v>
      </c>
      <c r="H159" s="27">
        <v>0</v>
      </c>
      <c r="I159" s="27">
        <v>4.6333333333333331E-2</v>
      </c>
      <c r="J159" s="2">
        <v>207</v>
      </c>
      <c r="K159" s="2">
        <v>-55.2</v>
      </c>
      <c r="L159" s="2">
        <v>8866.5</v>
      </c>
      <c r="M159" s="2">
        <v>107.83333333333333</v>
      </c>
    </row>
    <row r="160" spans="1:13" x14ac:dyDescent="0.25">
      <c r="A160" t="s">
        <v>172</v>
      </c>
      <c r="B160" s="6">
        <v>35976</v>
      </c>
      <c r="C160" s="7">
        <v>37277.11</v>
      </c>
      <c r="D160" s="7">
        <v>5966.7569999999996</v>
      </c>
      <c r="E160" s="2">
        <v>8708.7999999999993</v>
      </c>
      <c r="F160" s="2">
        <v>6538.7</v>
      </c>
      <c r="G160" s="27">
        <v>7.0000000000000007E-2</v>
      </c>
      <c r="H160" s="27">
        <v>0.04</v>
      </c>
      <c r="I160" s="27">
        <v>4.3999999999999997E-2</v>
      </c>
      <c r="J160" s="2">
        <v>204.1</v>
      </c>
      <c r="K160" s="2">
        <v>-44.5</v>
      </c>
      <c r="L160" s="2">
        <v>8969.7000000000007</v>
      </c>
      <c r="M160" s="2">
        <v>106.93333333333332</v>
      </c>
    </row>
    <row r="161" spans="1:13" x14ac:dyDescent="0.25">
      <c r="A161" t="s">
        <v>173</v>
      </c>
      <c r="B161" s="6">
        <v>36068</v>
      </c>
      <c r="C161" s="7">
        <v>36487.292999999998</v>
      </c>
      <c r="D161" s="7">
        <v>6083.5020000000004</v>
      </c>
      <c r="E161" s="2">
        <v>8796.5</v>
      </c>
      <c r="F161" s="2">
        <v>6624.9</v>
      </c>
      <c r="G161" s="27">
        <v>6.7000000000000004E-2</v>
      </c>
      <c r="H161" s="27">
        <v>9.8000000000000004E-2</v>
      </c>
      <c r="I161" s="27">
        <v>4.533333333333333E-2</v>
      </c>
      <c r="J161" s="2">
        <v>207</v>
      </c>
      <c r="K161" s="2">
        <v>-11.6</v>
      </c>
      <c r="L161" s="2">
        <v>9121.1</v>
      </c>
      <c r="M161" s="2">
        <v>103.5</v>
      </c>
    </row>
    <row r="162" spans="1:13" x14ac:dyDescent="0.25">
      <c r="A162" t="s">
        <v>174</v>
      </c>
      <c r="B162" s="6">
        <v>36160</v>
      </c>
      <c r="C162" s="7">
        <v>38682.356</v>
      </c>
      <c r="D162" s="7">
        <v>6230.7280000000001</v>
      </c>
      <c r="E162" s="2">
        <v>8866.2000000000007</v>
      </c>
      <c r="F162" s="2">
        <v>6694.9</v>
      </c>
      <c r="G162" s="27">
        <v>6.0999999999999999E-2</v>
      </c>
      <c r="H162" s="27">
        <v>5.7999999999999996E-2</v>
      </c>
      <c r="I162" s="27">
        <v>4.4333333333333336E-2</v>
      </c>
      <c r="J162" s="2">
        <v>194</v>
      </c>
      <c r="K162" s="2">
        <v>-3.6</v>
      </c>
      <c r="L162" s="2">
        <v>9294</v>
      </c>
      <c r="M162" s="2">
        <v>100.2</v>
      </c>
    </row>
    <row r="163" spans="1:13" x14ac:dyDescent="0.25">
      <c r="A163" t="s">
        <v>175</v>
      </c>
      <c r="B163" s="6">
        <v>36250</v>
      </c>
      <c r="C163" s="7">
        <v>39199.042000000001</v>
      </c>
      <c r="D163" s="7">
        <v>6318.1350000000002</v>
      </c>
      <c r="E163" s="2">
        <v>8946.2999999999993</v>
      </c>
      <c r="F163" s="2">
        <v>6773</v>
      </c>
      <c r="G163" s="27">
        <v>6.2E-2</v>
      </c>
      <c r="H163" s="27">
        <v>0.13500000000000001</v>
      </c>
      <c r="I163" s="27">
        <v>4.2999999999999997E-2</v>
      </c>
      <c r="J163" s="2">
        <v>251.9</v>
      </c>
      <c r="K163" s="2">
        <v>11.1</v>
      </c>
      <c r="L163" s="2">
        <v>9417.2999999999993</v>
      </c>
      <c r="M163" s="2">
        <v>105.89999999999999</v>
      </c>
    </row>
    <row r="164" spans="1:13" x14ac:dyDescent="0.25">
      <c r="A164" t="s">
        <v>176</v>
      </c>
      <c r="B164" s="6">
        <v>36341</v>
      </c>
      <c r="C164" s="7">
        <v>40350.129999999997</v>
      </c>
      <c r="D164" s="7">
        <v>6473.2489999999998</v>
      </c>
      <c r="E164" s="2">
        <v>8966.5</v>
      </c>
      <c r="F164" s="2">
        <v>6825.3</v>
      </c>
      <c r="G164" s="27">
        <v>0.05</v>
      </c>
      <c r="H164" s="27">
        <v>0.14499999999999999</v>
      </c>
      <c r="I164" s="27">
        <v>4.2666666666666665E-2</v>
      </c>
      <c r="J164" s="2">
        <v>250.1</v>
      </c>
      <c r="K164" s="2">
        <v>22</v>
      </c>
      <c r="L164" s="2">
        <v>9524.2000000000007</v>
      </c>
      <c r="M164" s="2">
        <v>106.23333333333333</v>
      </c>
    </row>
    <row r="165" spans="1:13" x14ac:dyDescent="0.25">
      <c r="A165" t="s">
        <v>177</v>
      </c>
      <c r="B165" s="6">
        <v>36433</v>
      </c>
      <c r="C165" s="7">
        <v>40290.406999999999</v>
      </c>
      <c r="D165" s="7">
        <v>6633.7340000000004</v>
      </c>
      <c r="E165" s="2">
        <v>9027.7000000000007</v>
      </c>
      <c r="F165" s="2">
        <v>6908.2</v>
      </c>
      <c r="G165" s="27">
        <v>4.5999999999999999E-2</v>
      </c>
      <c r="H165" s="27">
        <v>7.4999999999999997E-2</v>
      </c>
      <c r="I165" s="27">
        <v>4.2333333333333334E-2</v>
      </c>
      <c r="J165" s="2">
        <v>224.1</v>
      </c>
      <c r="K165" s="2">
        <v>31.9</v>
      </c>
      <c r="L165" s="2">
        <v>9681.9</v>
      </c>
      <c r="M165" s="2">
        <v>105.89999999999999</v>
      </c>
    </row>
    <row r="166" spans="1:13" x14ac:dyDescent="0.25">
      <c r="A166" t="s">
        <v>178</v>
      </c>
      <c r="B166" s="6">
        <v>36525</v>
      </c>
      <c r="C166" s="7">
        <v>43229.303</v>
      </c>
      <c r="D166" s="7">
        <v>6805.1779999999999</v>
      </c>
      <c r="E166" s="2">
        <v>9163.2000000000007</v>
      </c>
      <c r="F166" s="2">
        <v>7053.4</v>
      </c>
      <c r="G166" s="27">
        <v>4.5999999999999999E-2</v>
      </c>
      <c r="H166" s="27">
        <v>7.8E-2</v>
      </c>
      <c r="I166" s="27">
        <v>4.0666666666666663E-2</v>
      </c>
      <c r="J166" s="2">
        <v>210.2</v>
      </c>
      <c r="K166" s="2">
        <v>46.9</v>
      </c>
      <c r="L166" s="2">
        <v>9899.4</v>
      </c>
      <c r="M166" s="2">
        <v>105.26666666666667</v>
      </c>
    </row>
    <row r="167" spans="1:13" x14ac:dyDescent="0.25">
      <c r="A167" t="s">
        <v>179</v>
      </c>
      <c r="B167" s="6">
        <v>36616</v>
      </c>
      <c r="C167" s="7">
        <v>44538.04</v>
      </c>
      <c r="D167" s="7">
        <v>6933.0309999999999</v>
      </c>
      <c r="E167" s="2">
        <v>9338.7000000000007</v>
      </c>
      <c r="F167" s="2">
        <v>7248.5</v>
      </c>
      <c r="G167" s="27">
        <v>4.9000000000000002E-2</v>
      </c>
      <c r="H167" s="27">
        <v>3.7999999999999999E-2</v>
      </c>
      <c r="I167" s="27">
        <v>4.0333333333333332E-2</v>
      </c>
      <c r="J167" s="2">
        <v>164.7</v>
      </c>
      <c r="K167" s="2">
        <v>146.19999999999999</v>
      </c>
      <c r="L167" s="2">
        <v>10002.9</v>
      </c>
      <c r="M167" s="2">
        <v>110.13333333333333</v>
      </c>
    </row>
    <row r="168" spans="1:13" x14ac:dyDescent="0.25">
      <c r="A168" t="s">
        <v>180</v>
      </c>
      <c r="B168" s="6">
        <v>36707</v>
      </c>
      <c r="C168" s="7">
        <v>44220.743000000002</v>
      </c>
      <c r="D168" s="7">
        <v>7082.4210000000003</v>
      </c>
      <c r="E168" s="2">
        <v>9442</v>
      </c>
      <c r="F168" s="2">
        <v>7361.6</v>
      </c>
      <c r="G168" s="27">
        <v>0.05</v>
      </c>
      <c r="H168" s="27">
        <v>-3.7000000000000005E-2</v>
      </c>
      <c r="I168" s="27">
        <v>3.9333333333333338E-2</v>
      </c>
      <c r="J168" s="2">
        <v>144.5</v>
      </c>
      <c r="K168" s="2">
        <v>116.7</v>
      </c>
      <c r="L168" s="2">
        <v>10247.700000000001</v>
      </c>
      <c r="M168" s="2">
        <v>108.76666666666667</v>
      </c>
    </row>
    <row r="169" spans="1:13" x14ac:dyDescent="0.25">
      <c r="A169" t="s">
        <v>181</v>
      </c>
      <c r="B169" s="6">
        <v>36799</v>
      </c>
      <c r="C169" s="7">
        <v>44951.374000000003</v>
      </c>
      <c r="D169" s="7">
        <v>7263.9359999999997</v>
      </c>
      <c r="E169" s="2">
        <v>9551.6</v>
      </c>
      <c r="F169" s="2">
        <v>7493.3</v>
      </c>
      <c r="G169" s="27">
        <v>0.05</v>
      </c>
      <c r="H169" s="27">
        <v>1.9E-2</v>
      </c>
      <c r="I169" s="27">
        <v>0.04</v>
      </c>
      <c r="J169" s="2">
        <v>142.5</v>
      </c>
      <c r="K169" s="2">
        <v>109.8</v>
      </c>
      <c r="L169" s="2">
        <v>10319.799999999999</v>
      </c>
      <c r="M169" s="2">
        <v>107.46666666666665</v>
      </c>
    </row>
    <row r="170" spans="1:13" x14ac:dyDescent="0.25">
      <c r="A170" t="s">
        <v>182</v>
      </c>
      <c r="B170" s="6">
        <v>36891</v>
      </c>
      <c r="C170" s="7">
        <v>44306.936000000002</v>
      </c>
      <c r="D170" s="7">
        <v>7407.0609999999997</v>
      </c>
      <c r="E170" s="2">
        <v>9585.7000000000007</v>
      </c>
      <c r="F170" s="2">
        <v>7561.7</v>
      </c>
      <c r="G170" s="27">
        <v>4.4999999999999998E-2</v>
      </c>
      <c r="H170" s="27">
        <v>1.8000000000000002E-2</v>
      </c>
      <c r="I170" s="27">
        <v>3.9E-2</v>
      </c>
      <c r="J170" s="2">
        <v>120.2</v>
      </c>
      <c r="K170" s="2">
        <v>86.7</v>
      </c>
      <c r="L170" s="2">
        <v>10439</v>
      </c>
      <c r="M170" s="2">
        <v>103.93333333333332</v>
      </c>
    </row>
    <row r="171" spans="1:13" x14ac:dyDescent="0.25">
      <c r="A171" t="s">
        <v>183</v>
      </c>
      <c r="B171" s="6">
        <v>36981</v>
      </c>
      <c r="C171" s="7">
        <v>43720.56</v>
      </c>
      <c r="D171" s="7">
        <v>7452.991</v>
      </c>
      <c r="E171" s="2">
        <v>9672.6</v>
      </c>
      <c r="F171" s="2">
        <v>7682.1</v>
      </c>
      <c r="G171" s="27">
        <v>0.05</v>
      </c>
      <c r="H171" s="27">
        <v>-5.5999999999999994E-2</v>
      </c>
      <c r="I171" s="27">
        <v>4.2333333333333334E-2</v>
      </c>
      <c r="J171" s="2">
        <v>155.19999999999999</v>
      </c>
      <c r="K171" s="2">
        <v>47.6</v>
      </c>
      <c r="L171" s="2">
        <v>10472.9</v>
      </c>
      <c r="M171" s="2">
        <v>92.266666666666666</v>
      </c>
    </row>
    <row r="172" spans="1:13" x14ac:dyDescent="0.25">
      <c r="A172" t="s">
        <v>184</v>
      </c>
      <c r="B172" s="6">
        <v>37072</v>
      </c>
      <c r="C172" s="7">
        <v>44942.364000000001</v>
      </c>
      <c r="D172" s="7">
        <v>7648.1490000000003</v>
      </c>
      <c r="E172" s="2">
        <v>9655.7000000000007</v>
      </c>
      <c r="F172" s="2">
        <v>7704.7</v>
      </c>
      <c r="G172" s="27">
        <v>4.5999999999999999E-2</v>
      </c>
      <c r="H172" s="27">
        <v>0</v>
      </c>
      <c r="I172" s="27">
        <v>4.3999999999999997E-2</v>
      </c>
      <c r="J172" s="2">
        <v>198.9</v>
      </c>
      <c r="K172" s="2">
        <v>-13.6</v>
      </c>
      <c r="L172" s="2">
        <v>10597.8</v>
      </c>
      <c r="M172" s="2">
        <v>91</v>
      </c>
    </row>
    <row r="173" spans="1:13" x14ac:dyDescent="0.25">
      <c r="A173" t="s">
        <v>185</v>
      </c>
      <c r="B173" s="6">
        <v>37164</v>
      </c>
      <c r="C173" s="7">
        <v>43768.88</v>
      </c>
      <c r="D173" s="7">
        <v>7902.6450000000004</v>
      </c>
      <c r="E173" s="2">
        <v>9878.5</v>
      </c>
      <c r="F173" s="2">
        <v>7887.2</v>
      </c>
      <c r="G173" s="27">
        <v>6.5000000000000002E-2</v>
      </c>
      <c r="H173" s="27">
        <v>0</v>
      </c>
      <c r="I173" s="27">
        <v>4.8333333333333332E-2</v>
      </c>
      <c r="J173" s="2">
        <v>190.3</v>
      </c>
      <c r="K173" s="2">
        <v>-259.3</v>
      </c>
      <c r="L173" s="2">
        <v>10596.3</v>
      </c>
      <c r="M173" s="2">
        <v>88.566666666666663</v>
      </c>
    </row>
    <row r="174" spans="1:13" x14ac:dyDescent="0.25">
      <c r="A174" t="s">
        <v>186</v>
      </c>
      <c r="B174" s="6">
        <v>37256</v>
      </c>
      <c r="C174" s="7">
        <v>45275.61</v>
      </c>
      <c r="D174" s="7">
        <v>8028.1459999999997</v>
      </c>
      <c r="E174" s="2">
        <v>9753.7000000000007</v>
      </c>
      <c r="F174" s="2">
        <v>7792.3</v>
      </c>
      <c r="G174" s="27">
        <v>0.04</v>
      </c>
      <c r="H174" s="27">
        <v>-7.0999999999999994E-2</v>
      </c>
      <c r="I174" s="27">
        <v>5.5E-2</v>
      </c>
      <c r="J174" s="2">
        <v>218.6</v>
      </c>
      <c r="K174" s="2">
        <v>-194.7</v>
      </c>
      <c r="L174" s="2">
        <v>10660.3</v>
      </c>
      <c r="M174" s="2">
        <v>85.13333333333334</v>
      </c>
    </row>
    <row r="175" spans="1:13" x14ac:dyDescent="0.25">
      <c r="A175" t="s">
        <v>187</v>
      </c>
      <c r="B175" s="6">
        <v>37346</v>
      </c>
      <c r="C175" s="7">
        <v>45880.203999999998</v>
      </c>
      <c r="D175" s="7">
        <v>8160.0159999999996</v>
      </c>
      <c r="E175" s="2">
        <v>9973.5</v>
      </c>
      <c r="F175" s="2">
        <v>7982.7</v>
      </c>
      <c r="G175" s="27">
        <v>0.06</v>
      </c>
      <c r="H175" s="27">
        <v>-5.7000000000000002E-2</v>
      </c>
      <c r="I175" s="27">
        <v>5.7000000000000002E-2</v>
      </c>
      <c r="J175" s="2">
        <v>292.89999999999998</v>
      </c>
      <c r="K175" s="2">
        <v>-398.9</v>
      </c>
      <c r="L175" s="2">
        <v>10789</v>
      </c>
      <c r="M175" s="2">
        <v>93.133333333333326</v>
      </c>
    </row>
    <row r="176" spans="1:13" x14ac:dyDescent="0.25">
      <c r="A176" t="s">
        <v>188</v>
      </c>
      <c r="B176" s="6">
        <v>37437</v>
      </c>
      <c r="C176" s="7">
        <v>45145.663</v>
      </c>
      <c r="D176" s="7">
        <v>8348.5259999999998</v>
      </c>
      <c r="E176" s="2">
        <v>10041.1</v>
      </c>
      <c r="F176" s="2">
        <v>8097.9</v>
      </c>
      <c r="G176" s="27">
        <v>6.2E-2</v>
      </c>
      <c r="H176" s="27">
        <v>0</v>
      </c>
      <c r="I176" s="27">
        <v>5.8333333333333327E-2</v>
      </c>
      <c r="J176" s="2">
        <v>305.3</v>
      </c>
      <c r="K176" s="2">
        <v>-449.1</v>
      </c>
      <c r="L176" s="2">
        <v>10893.2</v>
      </c>
      <c r="M176" s="2">
        <v>94.100000000000009</v>
      </c>
    </row>
    <row r="177" spans="1:13" x14ac:dyDescent="0.25">
      <c r="A177" t="s">
        <v>189</v>
      </c>
      <c r="B177" s="6">
        <v>37529</v>
      </c>
      <c r="C177" s="7">
        <v>43868.447999999997</v>
      </c>
      <c r="D177" s="7">
        <v>8564.0110000000004</v>
      </c>
      <c r="E177" s="2">
        <v>10032.299999999999</v>
      </c>
      <c r="F177" s="2">
        <v>8130.3</v>
      </c>
      <c r="G177" s="27">
        <v>5.5999999999999994E-2</v>
      </c>
      <c r="H177" s="27">
        <v>5.5999999999999994E-2</v>
      </c>
      <c r="I177" s="27">
        <v>5.7333333333333333E-2</v>
      </c>
      <c r="J177" s="2">
        <v>324.7</v>
      </c>
      <c r="K177" s="2">
        <v>-461.4</v>
      </c>
      <c r="L177" s="2">
        <v>10992.1</v>
      </c>
      <c r="M177" s="2">
        <v>87.266666666666652</v>
      </c>
    </row>
    <row r="178" spans="1:13" x14ac:dyDescent="0.25">
      <c r="A178" t="s">
        <v>190</v>
      </c>
      <c r="B178" s="6">
        <v>37621</v>
      </c>
      <c r="C178" s="7">
        <v>45003.839999999997</v>
      </c>
      <c r="D178" s="7">
        <v>8811.6090000000004</v>
      </c>
      <c r="E178" s="2">
        <v>10091.9</v>
      </c>
      <c r="F178" s="2">
        <v>8216.4</v>
      </c>
      <c r="G178" s="27">
        <v>5.5999999999999994E-2</v>
      </c>
      <c r="H178" s="27">
        <v>5.5999999999999994E-2</v>
      </c>
      <c r="I178" s="27">
        <v>5.8666666666666673E-2</v>
      </c>
      <c r="J178" s="2">
        <v>382.1</v>
      </c>
      <c r="K178" s="2">
        <v>-508</v>
      </c>
      <c r="L178" s="2">
        <v>11071.5</v>
      </c>
      <c r="M178" s="2">
        <v>83.833333333333329</v>
      </c>
    </row>
    <row r="179" spans="1:13" x14ac:dyDescent="0.25">
      <c r="A179" t="s">
        <v>191</v>
      </c>
      <c r="B179" s="6">
        <v>37711</v>
      </c>
      <c r="C179" s="7">
        <v>45200.470999999998</v>
      </c>
      <c r="D179" s="7">
        <v>8998.2090000000007</v>
      </c>
      <c r="E179" s="2">
        <v>10115.6</v>
      </c>
      <c r="F179" s="2">
        <v>8293.7999999999993</v>
      </c>
      <c r="G179" s="27">
        <v>5.5E-2</v>
      </c>
      <c r="H179" s="27">
        <v>5.2999999999999999E-2</v>
      </c>
      <c r="I179" s="27">
        <v>5.8666666666666673E-2</v>
      </c>
      <c r="J179" s="2">
        <v>353.4</v>
      </c>
      <c r="K179" s="2">
        <v>-553.9</v>
      </c>
      <c r="L179" s="2">
        <v>11183.5</v>
      </c>
      <c r="M179" s="2">
        <v>79.966666666666669</v>
      </c>
    </row>
    <row r="180" spans="1:13" x14ac:dyDescent="0.25">
      <c r="A180" t="s">
        <v>192</v>
      </c>
      <c r="B180" s="6">
        <v>37802</v>
      </c>
      <c r="C180" s="7">
        <v>46987.752</v>
      </c>
      <c r="D180" s="7">
        <v>9389.35</v>
      </c>
      <c r="E180" s="2">
        <v>10238.9</v>
      </c>
      <c r="F180" s="2">
        <v>8397</v>
      </c>
      <c r="G180" s="27">
        <v>5.5999999999999994E-2</v>
      </c>
      <c r="H180" s="27">
        <v>3.7000000000000005E-2</v>
      </c>
      <c r="I180" s="27">
        <v>6.133333333333333E-2</v>
      </c>
      <c r="J180" s="2">
        <v>392.8</v>
      </c>
      <c r="K180" s="2">
        <v>-586.9</v>
      </c>
      <c r="L180" s="2">
        <v>11312.9</v>
      </c>
      <c r="M180" s="2">
        <v>89.266666666666666</v>
      </c>
    </row>
    <row r="181" spans="1:13" x14ac:dyDescent="0.25">
      <c r="A181" t="s">
        <v>193</v>
      </c>
      <c r="B181" s="6">
        <v>37894</v>
      </c>
      <c r="C181" s="7">
        <v>48044.55</v>
      </c>
      <c r="D181" s="7">
        <v>9648.9850000000006</v>
      </c>
      <c r="E181" s="2">
        <v>10411.9</v>
      </c>
      <c r="F181" s="2">
        <v>8591.6</v>
      </c>
      <c r="G181" s="27">
        <v>5.7999999999999996E-2</v>
      </c>
      <c r="H181" s="27">
        <v>0.14499999999999999</v>
      </c>
      <c r="I181" s="27">
        <v>6.133333333333333E-2</v>
      </c>
      <c r="J181" s="2">
        <v>400.3</v>
      </c>
      <c r="K181" s="2">
        <v>-641.20000000000005</v>
      </c>
      <c r="L181" s="2">
        <v>11567.3</v>
      </c>
      <c r="M181" s="2">
        <v>89.3</v>
      </c>
    </row>
    <row r="182" spans="1:13" x14ac:dyDescent="0.25">
      <c r="A182" t="s">
        <v>194</v>
      </c>
      <c r="B182" s="6">
        <v>37986</v>
      </c>
      <c r="C182" s="7">
        <v>50239.665999999997</v>
      </c>
      <c r="D182" s="7">
        <v>9902.7549999999992</v>
      </c>
      <c r="E182" s="2">
        <v>10439.299999999999</v>
      </c>
      <c r="F182" s="2">
        <v>8653.7000000000007</v>
      </c>
      <c r="G182" s="27">
        <v>5.4000000000000006E-2</v>
      </c>
      <c r="H182" s="27">
        <v>0.14300000000000002</v>
      </c>
      <c r="I182" s="27">
        <v>5.8333333333333327E-2</v>
      </c>
      <c r="J182" s="2">
        <v>399.5</v>
      </c>
      <c r="K182" s="2">
        <v>-559.4</v>
      </c>
      <c r="L182" s="2">
        <v>11769.3</v>
      </c>
      <c r="M182" s="2">
        <v>91.966666666666654</v>
      </c>
    </row>
    <row r="183" spans="1:13" x14ac:dyDescent="0.25">
      <c r="A183" t="s">
        <v>195</v>
      </c>
      <c r="B183" s="6">
        <v>38077</v>
      </c>
      <c r="C183" s="7">
        <v>52484.606</v>
      </c>
      <c r="D183" s="7">
        <v>10107.439</v>
      </c>
      <c r="E183" s="2">
        <v>10487.4</v>
      </c>
      <c r="F183" s="2">
        <v>8765.7000000000007</v>
      </c>
      <c r="G183" s="27">
        <v>0.05</v>
      </c>
      <c r="H183" s="27">
        <v>0.113</v>
      </c>
      <c r="I183" s="27">
        <v>5.7000000000000002E-2</v>
      </c>
      <c r="J183" s="2">
        <v>458.3</v>
      </c>
      <c r="K183" s="2">
        <v>-601.4</v>
      </c>
      <c r="L183" s="2">
        <v>11920.2</v>
      </c>
      <c r="M183" s="2">
        <v>98</v>
      </c>
    </row>
    <row r="184" spans="1:13" x14ac:dyDescent="0.25">
      <c r="A184" t="s">
        <v>196</v>
      </c>
      <c r="B184" s="6">
        <v>38168</v>
      </c>
      <c r="C184" s="7">
        <v>53634.142</v>
      </c>
      <c r="D184" s="7">
        <v>10423.638000000001</v>
      </c>
      <c r="E184" s="2">
        <v>10607.6</v>
      </c>
      <c r="F184" s="2">
        <v>8926.9</v>
      </c>
      <c r="G184" s="27">
        <v>5.5E-2</v>
      </c>
      <c r="H184" s="27">
        <v>0.17</v>
      </c>
      <c r="I184" s="27">
        <v>5.5999999999999987E-2</v>
      </c>
      <c r="J184" s="2">
        <v>439.7</v>
      </c>
      <c r="K184" s="2">
        <v>-562.6</v>
      </c>
      <c r="L184" s="2">
        <v>12109</v>
      </c>
      <c r="M184" s="2">
        <v>93.333333333333329</v>
      </c>
    </row>
    <row r="185" spans="1:13" x14ac:dyDescent="0.25">
      <c r="A185" t="s">
        <v>197</v>
      </c>
      <c r="B185" s="6">
        <v>38260</v>
      </c>
      <c r="C185" s="7">
        <v>54693.752</v>
      </c>
      <c r="D185" s="7">
        <v>10699.423000000001</v>
      </c>
      <c r="E185" s="2">
        <v>10676.9</v>
      </c>
      <c r="F185" s="2">
        <v>9030.4</v>
      </c>
      <c r="G185" s="27">
        <v>0.05</v>
      </c>
      <c r="H185" s="27">
        <v>9.0999999999999998E-2</v>
      </c>
      <c r="I185" s="27">
        <v>5.4333333333333338E-2</v>
      </c>
      <c r="J185" s="2">
        <v>470.5</v>
      </c>
      <c r="K185" s="2">
        <v>-520.6</v>
      </c>
      <c r="L185" s="2">
        <v>12303.3</v>
      </c>
      <c r="M185" s="2">
        <v>95.600000000000009</v>
      </c>
    </row>
    <row r="186" spans="1:13" x14ac:dyDescent="0.25">
      <c r="A186" t="s">
        <v>198</v>
      </c>
      <c r="B186" s="6">
        <v>38352</v>
      </c>
      <c r="C186" s="7">
        <v>57193.233999999997</v>
      </c>
      <c r="D186" s="7">
        <v>11071.306</v>
      </c>
      <c r="E186" s="2">
        <v>10811.7</v>
      </c>
      <c r="F186" s="2">
        <v>9222.5</v>
      </c>
      <c r="G186" s="27">
        <v>5.2000000000000005E-2</v>
      </c>
      <c r="H186" s="27">
        <v>0.13</v>
      </c>
      <c r="I186" s="27">
        <v>5.4333333333333338E-2</v>
      </c>
      <c r="J186" s="2">
        <v>346</v>
      </c>
      <c r="K186" s="2">
        <v>-515</v>
      </c>
      <c r="L186" s="2">
        <v>12522.4</v>
      </c>
      <c r="M186" s="2">
        <v>93.866666666666674</v>
      </c>
    </row>
    <row r="187" spans="1:13" x14ac:dyDescent="0.25">
      <c r="A187" t="s">
        <v>199</v>
      </c>
      <c r="B187" s="6">
        <v>38442</v>
      </c>
      <c r="C187" s="7">
        <v>58312.097000000002</v>
      </c>
      <c r="D187" s="7">
        <v>11284.236000000001</v>
      </c>
      <c r="E187" s="2">
        <v>10684.9</v>
      </c>
      <c r="F187" s="2">
        <v>9166.2999999999993</v>
      </c>
      <c r="G187" s="27">
        <v>3.6000000000000004E-2</v>
      </c>
      <c r="H187" s="27">
        <v>0.115</v>
      </c>
      <c r="I187" s="27">
        <v>5.2999999999999999E-2</v>
      </c>
      <c r="J187" s="2">
        <v>491.1</v>
      </c>
      <c r="K187" s="2">
        <v>-418.4</v>
      </c>
      <c r="L187" s="2">
        <v>12761.3</v>
      </c>
      <c r="M187" s="2">
        <v>94.066666666666663</v>
      </c>
    </row>
    <row r="188" spans="1:13" x14ac:dyDescent="0.25">
      <c r="A188" t="s">
        <v>200</v>
      </c>
      <c r="B188" s="6">
        <v>38533</v>
      </c>
      <c r="C188" s="7">
        <v>59889.73</v>
      </c>
      <c r="D188" s="7">
        <v>11616.584999999999</v>
      </c>
      <c r="E188" s="2">
        <v>10786.5</v>
      </c>
      <c r="F188" s="2">
        <v>9308.9</v>
      </c>
      <c r="G188" s="27">
        <v>3.2000000000000001E-2</v>
      </c>
      <c r="H188" s="27">
        <v>0.157</v>
      </c>
      <c r="I188" s="27">
        <v>5.1000000000000004E-2</v>
      </c>
      <c r="J188" s="2">
        <v>500.9</v>
      </c>
      <c r="K188" s="2">
        <v>-418.6</v>
      </c>
      <c r="L188" s="2">
        <v>12910</v>
      </c>
      <c r="M188" s="2">
        <v>90.2</v>
      </c>
    </row>
    <row r="189" spans="1:13" x14ac:dyDescent="0.25">
      <c r="A189" t="s">
        <v>201</v>
      </c>
      <c r="B189" s="6">
        <v>38625</v>
      </c>
      <c r="C189" s="7">
        <v>61662.631999999998</v>
      </c>
      <c r="D189" s="7">
        <v>11966.132</v>
      </c>
      <c r="E189" s="2">
        <v>10818.3</v>
      </c>
      <c r="F189" s="2">
        <v>9436.2999999999993</v>
      </c>
      <c r="G189" s="27">
        <v>2.5000000000000001E-2</v>
      </c>
      <c r="H189" s="27">
        <v>0.21199999999999999</v>
      </c>
      <c r="I189" s="27">
        <v>4.9666666666666665E-2</v>
      </c>
      <c r="J189" s="2">
        <v>514.29999999999995</v>
      </c>
      <c r="K189" s="2">
        <v>-404.9</v>
      </c>
      <c r="L189" s="2">
        <v>13142.9</v>
      </c>
      <c r="M189" s="2">
        <v>87.5</v>
      </c>
    </row>
    <row r="190" spans="1:13" x14ac:dyDescent="0.25">
      <c r="A190" t="s">
        <v>202</v>
      </c>
      <c r="B190" s="6">
        <v>38717</v>
      </c>
      <c r="C190" s="7">
        <v>63461.853999999999</v>
      </c>
      <c r="D190" s="7">
        <v>12259.956</v>
      </c>
      <c r="E190" s="2">
        <v>10956.9</v>
      </c>
      <c r="F190" s="2">
        <v>9631.9</v>
      </c>
      <c r="G190" s="27">
        <v>3.4000000000000002E-2</v>
      </c>
      <c r="H190" s="27">
        <v>3.7999999999999999E-2</v>
      </c>
      <c r="I190" s="27">
        <v>4.9666666666666665E-2</v>
      </c>
      <c r="J190" s="2">
        <v>521</v>
      </c>
      <c r="K190" s="2">
        <v>-393</v>
      </c>
      <c r="L190" s="2">
        <v>13332.3</v>
      </c>
      <c r="M190" s="2">
        <v>82.433333333333337</v>
      </c>
    </row>
    <row r="191" spans="1:13" x14ac:dyDescent="0.25">
      <c r="A191" t="s">
        <v>203</v>
      </c>
      <c r="B191" s="6">
        <v>38807</v>
      </c>
      <c r="C191" s="7">
        <v>65970.222999999998</v>
      </c>
      <c r="D191" s="7">
        <v>12617.307000000001</v>
      </c>
      <c r="E191" s="2">
        <v>11170.1</v>
      </c>
      <c r="F191" s="2">
        <v>9869.2000000000007</v>
      </c>
      <c r="G191" s="27">
        <v>4.2000000000000003E-2</v>
      </c>
      <c r="H191" s="27">
        <v>0.115</v>
      </c>
      <c r="I191" s="27">
        <v>4.7333333333333331E-2</v>
      </c>
      <c r="J191" s="2">
        <v>493.9</v>
      </c>
      <c r="K191" s="2">
        <v>-313.10000000000002</v>
      </c>
      <c r="L191" s="2">
        <v>13603.9</v>
      </c>
      <c r="M191" s="2">
        <v>88.933333333333337</v>
      </c>
    </row>
    <row r="192" spans="1:13" x14ac:dyDescent="0.25">
      <c r="A192" t="s">
        <v>204</v>
      </c>
      <c r="B192" s="6">
        <v>38898</v>
      </c>
      <c r="C192" s="7">
        <v>65904.67</v>
      </c>
      <c r="D192" s="7">
        <v>12960.467000000001</v>
      </c>
      <c r="E192" s="2">
        <v>11197.4</v>
      </c>
      <c r="F192" s="2">
        <v>9973</v>
      </c>
      <c r="G192" s="27">
        <v>3.9E-2</v>
      </c>
      <c r="H192" s="27">
        <v>0.14499999999999999</v>
      </c>
      <c r="I192" s="27">
        <v>4.6333333333333337E-2</v>
      </c>
      <c r="J192" s="2">
        <v>463</v>
      </c>
      <c r="K192" s="2">
        <v>-308.89999999999998</v>
      </c>
      <c r="L192" s="2">
        <v>13749.8</v>
      </c>
      <c r="M192" s="2">
        <v>83.8</v>
      </c>
    </row>
    <row r="193" spans="1:13" x14ac:dyDescent="0.25">
      <c r="A193" t="s">
        <v>205</v>
      </c>
      <c r="B193" s="6">
        <v>38990</v>
      </c>
      <c r="C193" s="7">
        <v>66428.561000000002</v>
      </c>
      <c r="D193" s="7">
        <v>13291.031000000001</v>
      </c>
      <c r="E193" s="2">
        <v>11226.4</v>
      </c>
      <c r="F193" s="2">
        <v>10070.9</v>
      </c>
      <c r="G193" s="27">
        <v>3.5000000000000003E-2</v>
      </c>
      <c r="H193" s="27">
        <v>7.6999999999999999E-2</v>
      </c>
      <c r="I193" s="27">
        <v>4.6333333333333337E-2</v>
      </c>
      <c r="J193" s="2">
        <v>471.5</v>
      </c>
      <c r="K193" s="2">
        <v>-318.60000000000002</v>
      </c>
      <c r="L193" s="2">
        <v>13867.5</v>
      </c>
      <c r="M193" s="2">
        <v>84.033333333333331</v>
      </c>
    </row>
    <row r="194" spans="1:13" x14ac:dyDescent="0.25">
      <c r="A194" t="s">
        <v>206</v>
      </c>
      <c r="B194" s="6">
        <v>39082</v>
      </c>
      <c r="C194" s="7">
        <v>67931.857999999993</v>
      </c>
      <c r="D194" s="7">
        <v>13562.248</v>
      </c>
      <c r="E194" s="2">
        <v>11374.5</v>
      </c>
      <c r="F194" s="2">
        <v>10186.6</v>
      </c>
      <c r="G194" s="27">
        <v>3.7999999999999999E-2</v>
      </c>
      <c r="H194" s="27">
        <v>1.9E-2</v>
      </c>
      <c r="I194" s="27">
        <v>4.4333333333333336E-2</v>
      </c>
      <c r="J194" s="2">
        <v>414.7</v>
      </c>
      <c r="K194" s="2">
        <v>-309.8</v>
      </c>
      <c r="L194" s="2">
        <v>14037.2</v>
      </c>
      <c r="M194" s="2">
        <v>92.466666666666654</v>
      </c>
    </row>
    <row r="195" spans="1:13" x14ac:dyDescent="0.25">
      <c r="A195" t="s">
        <v>207</v>
      </c>
      <c r="B195" s="6">
        <v>39172</v>
      </c>
      <c r="C195" s="7">
        <v>68944.452999999994</v>
      </c>
      <c r="D195" s="7">
        <v>13736.8</v>
      </c>
      <c r="E195" s="2">
        <v>11471.4</v>
      </c>
      <c r="F195" s="2">
        <v>10370.4</v>
      </c>
      <c r="G195" s="27">
        <v>0.04</v>
      </c>
      <c r="H195" s="27">
        <v>1.8000000000000002E-2</v>
      </c>
      <c r="I195" s="27">
        <v>4.4999999999999998E-2</v>
      </c>
      <c r="J195" s="2">
        <v>289.60000000000002</v>
      </c>
      <c r="K195" s="2">
        <v>-338</v>
      </c>
      <c r="L195" s="2">
        <v>14208.6</v>
      </c>
      <c r="M195" s="2">
        <v>92.2</v>
      </c>
    </row>
    <row r="196" spans="1:13" x14ac:dyDescent="0.25">
      <c r="A196" t="s">
        <v>208</v>
      </c>
      <c r="B196" s="6">
        <v>39263</v>
      </c>
      <c r="C196" s="7">
        <v>69385.164999999994</v>
      </c>
      <c r="D196" s="7">
        <v>14040.246999999999</v>
      </c>
      <c r="E196" s="2">
        <v>11500.8</v>
      </c>
      <c r="F196" s="2">
        <v>10481.299999999999</v>
      </c>
      <c r="G196" s="27">
        <v>0.04</v>
      </c>
      <c r="H196" s="27">
        <v>7.8E-2</v>
      </c>
      <c r="I196" s="27">
        <v>4.4999999999999998E-2</v>
      </c>
      <c r="J196" s="2">
        <v>320.60000000000002</v>
      </c>
      <c r="K196" s="2">
        <v>-346.1</v>
      </c>
      <c r="L196" s="2">
        <v>14382.4</v>
      </c>
      <c r="M196" s="2">
        <v>86.899999999999991</v>
      </c>
    </row>
    <row r="197" spans="1:13" x14ac:dyDescent="0.25">
      <c r="A197" t="s">
        <v>209</v>
      </c>
      <c r="B197" s="6">
        <v>39355</v>
      </c>
      <c r="C197" s="7">
        <v>69465.255999999994</v>
      </c>
      <c r="D197" s="7">
        <v>14289.726000000001</v>
      </c>
      <c r="E197" s="2">
        <v>11511</v>
      </c>
      <c r="F197" s="2">
        <v>10549.8</v>
      </c>
      <c r="G197" s="27">
        <v>3.5000000000000003E-2</v>
      </c>
      <c r="H197" s="27">
        <v>0</v>
      </c>
      <c r="I197" s="27">
        <v>4.6666666666666669E-2</v>
      </c>
      <c r="J197" s="2">
        <v>281</v>
      </c>
      <c r="K197" s="2">
        <v>-411.1</v>
      </c>
      <c r="L197" s="2">
        <v>14535</v>
      </c>
      <c r="M197" s="2">
        <v>85.733333333333348</v>
      </c>
    </row>
    <row r="198" spans="1:13" x14ac:dyDescent="0.25">
      <c r="A198" t="s">
        <v>210</v>
      </c>
      <c r="B198" s="6">
        <v>39447</v>
      </c>
      <c r="C198" s="7">
        <v>68440.853000000003</v>
      </c>
      <c r="D198" s="7">
        <v>14503.834999999999</v>
      </c>
      <c r="E198" s="2">
        <v>11518.8</v>
      </c>
      <c r="F198" s="2">
        <v>10660.8</v>
      </c>
      <c r="G198" s="27">
        <v>3.4000000000000002E-2</v>
      </c>
      <c r="H198" s="27">
        <v>-0.06</v>
      </c>
      <c r="I198" s="27">
        <v>4.8000000000000001E-2</v>
      </c>
      <c r="J198" s="2">
        <v>259.2</v>
      </c>
      <c r="K198" s="2">
        <v>-486.4</v>
      </c>
      <c r="L198" s="2">
        <v>14681.5</v>
      </c>
      <c r="M198" s="2">
        <v>77.5</v>
      </c>
    </row>
    <row r="199" spans="1:13" x14ac:dyDescent="0.25">
      <c r="A199" t="s">
        <v>211</v>
      </c>
      <c r="B199" s="6">
        <v>39538</v>
      </c>
      <c r="C199" s="7">
        <v>66177.731</v>
      </c>
      <c r="D199" s="7">
        <v>14626.894</v>
      </c>
      <c r="E199" s="2">
        <v>11550.8</v>
      </c>
      <c r="F199" s="2">
        <v>10780.2</v>
      </c>
      <c r="G199" s="27">
        <v>3.9E-2</v>
      </c>
      <c r="H199" s="27">
        <v>-0.151</v>
      </c>
      <c r="I199" s="27">
        <v>0.05</v>
      </c>
      <c r="J199" s="2">
        <v>187.2</v>
      </c>
      <c r="K199" s="2">
        <v>-593.1</v>
      </c>
      <c r="L199" s="2">
        <v>14651</v>
      </c>
      <c r="M199" s="2">
        <v>72.899999999999991</v>
      </c>
    </row>
    <row r="200" spans="1:13" x14ac:dyDescent="0.25">
      <c r="A200" t="s">
        <v>212</v>
      </c>
      <c r="B200" s="6">
        <v>39629</v>
      </c>
      <c r="C200" s="7">
        <v>64807.786999999997</v>
      </c>
      <c r="D200" s="7">
        <v>14560.421</v>
      </c>
      <c r="E200" s="2">
        <v>11762.2</v>
      </c>
      <c r="F200" s="2">
        <v>11090.5</v>
      </c>
      <c r="G200" s="27">
        <v>5.5999999999999994E-2</v>
      </c>
      <c r="H200" s="27">
        <v>-0.22600000000000001</v>
      </c>
      <c r="I200" s="27">
        <v>5.333333333333333E-2</v>
      </c>
      <c r="J200" s="2">
        <v>212.7</v>
      </c>
      <c r="K200" s="2">
        <v>-944.5</v>
      </c>
      <c r="L200" s="2">
        <v>14805.6</v>
      </c>
      <c r="M200" s="2">
        <v>59.6</v>
      </c>
    </row>
    <row r="201" spans="1:13" x14ac:dyDescent="0.25">
      <c r="A201" t="s">
        <v>213</v>
      </c>
      <c r="B201" s="6">
        <v>39721</v>
      </c>
      <c r="C201" s="7">
        <v>62824.841</v>
      </c>
      <c r="D201" s="7">
        <v>14704.716</v>
      </c>
      <c r="E201" s="2">
        <v>11515</v>
      </c>
      <c r="F201" s="2">
        <v>10970</v>
      </c>
      <c r="G201" s="27">
        <v>4.2999999999999997E-2</v>
      </c>
      <c r="H201" s="27">
        <v>-0.34</v>
      </c>
      <c r="I201" s="27">
        <v>0.06</v>
      </c>
      <c r="J201" s="2">
        <v>280.89999999999998</v>
      </c>
      <c r="K201" s="2">
        <v>-894.4</v>
      </c>
      <c r="L201" s="2">
        <v>14835.2</v>
      </c>
      <c r="M201" s="2">
        <v>64.833333333333329</v>
      </c>
    </row>
    <row r="202" spans="1:13" x14ac:dyDescent="0.25">
      <c r="A202" t="s">
        <v>214</v>
      </c>
      <c r="B202" s="6">
        <v>39813</v>
      </c>
      <c r="C202" s="7">
        <v>58995.881999999998</v>
      </c>
      <c r="D202" s="7">
        <v>14400.425999999999</v>
      </c>
      <c r="E202" s="2">
        <v>11615.3</v>
      </c>
      <c r="F202" s="2">
        <v>10899.4</v>
      </c>
      <c r="G202" s="27">
        <v>6.0999999999999999E-2</v>
      </c>
      <c r="H202" s="27">
        <v>-0.47200000000000003</v>
      </c>
      <c r="I202" s="27">
        <v>6.8666666666666668E-2</v>
      </c>
      <c r="J202" s="2">
        <v>76.900000000000006</v>
      </c>
      <c r="K202" s="2">
        <v>-976.1</v>
      </c>
      <c r="L202" s="2">
        <v>14559.5</v>
      </c>
      <c r="M202" s="2">
        <v>57.666666666666664</v>
      </c>
    </row>
    <row r="203" spans="1:13" x14ac:dyDescent="0.25">
      <c r="A203" t="s">
        <v>215</v>
      </c>
      <c r="B203" s="6">
        <v>39903</v>
      </c>
      <c r="C203" s="7">
        <v>57738.923000000003</v>
      </c>
      <c r="D203" s="7">
        <v>14298.57</v>
      </c>
      <c r="E203" s="2">
        <v>11565.5</v>
      </c>
      <c r="F203" s="2">
        <v>10787.5</v>
      </c>
      <c r="G203" s="27">
        <v>5.9000000000000004E-2</v>
      </c>
      <c r="H203" s="27">
        <v>-0.16</v>
      </c>
      <c r="I203" s="27">
        <v>8.266666666666668E-2</v>
      </c>
      <c r="J203" s="2">
        <v>380</v>
      </c>
      <c r="K203" s="2">
        <v>-1390.7</v>
      </c>
      <c r="L203" s="2">
        <v>14394.5</v>
      </c>
      <c r="M203" s="2">
        <v>58.266666666666673</v>
      </c>
    </row>
    <row r="204" spans="1:13" x14ac:dyDescent="0.25">
      <c r="A204" t="s">
        <v>216</v>
      </c>
      <c r="B204" s="6">
        <v>39994</v>
      </c>
      <c r="C204" s="7">
        <v>58483.487000000001</v>
      </c>
      <c r="D204" s="7">
        <v>14277.995999999999</v>
      </c>
      <c r="E204" s="2">
        <v>11689.8</v>
      </c>
      <c r="F204" s="2">
        <v>10952.4</v>
      </c>
      <c r="G204" s="27">
        <v>7.2000000000000008E-2</v>
      </c>
      <c r="H204" s="27">
        <v>-5.9000000000000004E-2</v>
      </c>
      <c r="I204" s="27">
        <v>9.2999999999999985E-2</v>
      </c>
      <c r="J204" s="2">
        <v>467.4</v>
      </c>
      <c r="K204" s="2">
        <v>-1648.5</v>
      </c>
      <c r="L204" s="2">
        <v>14352.9</v>
      </c>
      <c r="M204" s="2">
        <v>68.2</v>
      </c>
    </row>
    <row r="205" spans="1:13" x14ac:dyDescent="0.25">
      <c r="A205" t="s">
        <v>217</v>
      </c>
      <c r="B205" s="6">
        <v>40086</v>
      </c>
      <c r="C205" s="7">
        <v>59788.040999999997</v>
      </c>
      <c r="D205" s="7">
        <v>14283.115</v>
      </c>
      <c r="E205" s="2">
        <v>11557.6</v>
      </c>
      <c r="F205" s="2">
        <v>10903.4</v>
      </c>
      <c r="G205" s="27">
        <v>5.5999999999999994E-2</v>
      </c>
      <c r="H205" s="27">
        <v>-0.06</v>
      </c>
      <c r="I205" s="27">
        <v>9.633333333333334E-2</v>
      </c>
      <c r="J205" s="2">
        <v>665.8</v>
      </c>
      <c r="K205" s="2">
        <v>-1685.6</v>
      </c>
      <c r="L205" s="2">
        <v>14420.3</v>
      </c>
      <c r="M205" s="2">
        <v>68.399999999999991</v>
      </c>
    </row>
    <row r="206" spans="1:13" x14ac:dyDescent="0.25">
      <c r="A206" t="s">
        <v>218</v>
      </c>
      <c r="B206" s="6">
        <v>40178</v>
      </c>
      <c r="C206" s="7">
        <v>60538.474999999999</v>
      </c>
      <c r="D206" s="7">
        <v>14278.495000000001</v>
      </c>
      <c r="E206" s="2">
        <v>11554.8</v>
      </c>
      <c r="F206" s="2">
        <v>10984.9</v>
      </c>
      <c r="G206" s="27">
        <v>5.7000000000000002E-2</v>
      </c>
      <c r="H206" s="27">
        <v>-1.9E-2</v>
      </c>
      <c r="I206" s="27">
        <v>9.9333333333333315E-2</v>
      </c>
      <c r="J206" s="2">
        <v>729.1</v>
      </c>
      <c r="K206" s="2">
        <v>-1636.2</v>
      </c>
      <c r="L206" s="2">
        <v>14628</v>
      </c>
      <c r="M206" s="2">
        <v>70.166666666666671</v>
      </c>
    </row>
    <row r="207" spans="1:13" x14ac:dyDescent="0.25">
      <c r="A207" t="s">
        <v>219</v>
      </c>
      <c r="B207" s="6">
        <v>40268</v>
      </c>
      <c r="C207" s="7">
        <v>61509.866999999998</v>
      </c>
      <c r="D207" s="7">
        <v>14143.964</v>
      </c>
      <c r="E207" s="2">
        <v>11619.8</v>
      </c>
      <c r="F207" s="2">
        <v>11084.4</v>
      </c>
      <c r="G207" s="27">
        <v>5.9000000000000004E-2</v>
      </c>
      <c r="H207" s="27">
        <v>9.6000000000000002E-2</v>
      </c>
      <c r="I207" s="27">
        <v>9.8333333333333342E-2</v>
      </c>
      <c r="J207" s="2">
        <v>792.1</v>
      </c>
      <c r="K207" s="2">
        <v>-1708.5</v>
      </c>
      <c r="L207" s="2">
        <v>14721.4</v>
      </c>
      <c r="M207" s="2">
        <v>73.86666666666666</v>
      </c>
    </row>
    <row r="208" spans="1:13" x14ac:dyDescent="0.25">
      <c r="A208" t="s">
        <v>220</v>
      </c>
      <c r="B208" s="6">
        <v>40359</v>
      </c>
      <c r="C208" s="7">
        <v>60553.326000000001</v>
      </c>
      <c r="D208" s="7">
        <v>14083.028</v>
      </c>
      <c r="E208" s="2">
        <v>11811.2</v>
      </c>
      <c r="F208" s="2">
        <v>11279.7</v>
      </c>
      <c r="G208" s="27">
        <v>6.8000000000000005E-2</v>
      </c>
      <c r="H208" s="27">
        <v>0.14000000000000001</v>
      </c>
      <c r="I208" s="27">
        <v>9.6333333333333326E-2</v>
      </c>
      <c r="J208" s="2">
        <v>765.3</v>
      </c>
      <c r="K208" s="2">
        <v>-1653.9</v>
      </c>
      <c r="L208" s="2">
        <v>14926.1</v>
      </c>
      <c r="M208" s="2">
        <v>73.933333333333337</v>
      </c>
    </row>
    <row r="209" spans="1:13" x14ac:dyDescent="0.25">
      <c r="A209" t="s">
        <v>221</v>
      </c>
      <c r="B209" s="6">
        <v>40451</v>
      </c>
      <c r="C209" s="7">
        <v>62088.095999999998</v>
      </c>
      <c r="D209" s="7">
        <v>14021.694</v>
      </c>
      <c r="E209" s="2">
        <v>11895.3</v>
      </c>
      <c r="F209" s="2">
        <v>11380.1</v>
      </c>
      <c r="G209" s="27">
        <v>6.8000000000000005E-2</v>
      </c>
      <c r="H209" s="27">
        <v>0.22600000000000001</v>
      </c>
      <c r="I209" s="27">
        <v>9.4666666666666663E-2</v>
      </c>
      <c r="J209" s="2">
        <v>861.7</v>
      </c>
      <c r="K209" s="2">
        <v>-1589.6</v>
      </c>
      <c r="L209" s="2">
        <v>15079.9</v>
      </c>
      <c r="M209" s="2">
        <v>68.3</v>
      </c>
    </row>
    <row r="210" spans="1:13" x14ac:dyDescent="0.25">
      <c r="A210" t="s">
        <v>222</v>
      </c>
      <c r="B210" s="6">
        <v>40543</v>
      </c>
      <c r="C210" s="7">
        <v>64390.023999999998</v>
      </c>
      <c r="D210" s="7">
        <v>14036.364</v>
      </c>
      <c r="E210" s="2">
        <v>11962</v>
      </c>
      <c r="F210" s="2">
        <v>11513.1</v>
      </c>
      <c r="G210" s="27">
        <v>6.8000000000000005E-2</v>
      </c>
      <c r="H210" s="27">
        <v>0.2</v>
      </c>
      <c r="I210" s="27">
        <v>9.5000000000000015E-2</v>
      </c>
      <c r="J210" s="2">
        <v>832.9</v>
      </c>
      <c r="K210" s="2">
        <v>-1578.3</v>
      </c>
      <c r="L210" s="2">
        <v>15240.8</v>
      </c>
      <c r="M210" s="2">
        <v>71.266666666666666</v>
      </c>
    </row>
    <row r="211" spans="1:13" x14ac:dyDescent="0.25">
      <c r="A211" t="s">
        <v>223</v>
      </c>
      <c r="B211" s="6">
        <v>40633</v>
      </c>
      <c r="C211" s="7">
        <v>65618.441999999995</v>
      </c>
      <c r="D211" s="7">
        <v>13999.124</v>
      </c>
      <c r="E211" s="2">
        <v>12083.9</v>
      </c>
      <c r="F211" s="2">
        <v>11732.1</v>
      </c>
      <c r="G211" s="27">
        <v>7.400000000000001E-2</v>
      </c>
      <c r="H211" s="27">
        <v>0.20399999999999999</v>
      </c>
      <c r="I211" s="27">
        <v>9.0333333333333335E-2</v>
      </c>
      <c r="J211" s="2">
        <v>636.9</v>
      </c>
      <c r="K211" s="2">
        <v>-1541.9</v>
      </c>
      <c r="L211" s="2">
        <v>15285.8</v>
      </c>
      <c r="M211" s="2">
        <v>73.066666666666663</v>
      </c>
    </row>
    <row r="212" spans="1:13" x14ac:dyDescent="0.25">
      <c r="A212" t="s">
        <v>224</v>
      </c>
      <c r="B212" s="6">
        <v>40724</v>
      </c>
      <c r="C212" s="7">
        <v>65989.312000000005</v>
      </c>
      <c r="D212" s="7">
        <v>13950.976000000001</v>
      </c>
      <c r="E212" s="2">
        <v>12057.6</v>
      </c>
      <c r="F212" s="2">
        <v>11821.9</v>
      </c>
      <c r="G212" s="27">
        <v>7.0000000000000007E-2</v>
      </c>
      <c r="H212" s="27">
        <v>0.28800000000000003</v>
      </c>
      <c r="I212" s="27">
        <v>9.0666666666666687E-2</v>
      </c>
      <c r="J212" s="2">
        <v>745.3</v>
      </c>
      <c r="K212" s="2">
        <v>-1554.9</v>
      </c>
      <c r="L212" s="2">
        <v>15496.2</v>
      </c>
      <c r="M212" s="2">
        <v>71.86666666666666</v>
      </c>
    </row>
    <row r="213" spans="1:13" x14ac:dyDescent="0.25">
      <c r="A213" t="s">
        <v>225</v>
      </c>
      <c r="B213" s="6">
        <v>40816</v>
      </c>
      <c r="C213" s="7">
        <v>63756.690999999999</v>
      </c>
      <c r="D213" s="7">
        <v>13897.064</v>
      </c>
      <c r="E213" s="2">
        <v>12110.2</v>
      </c>
      <c r="F213" s="2">
        <v>11931.1</v>
      </c>
      <c r="G213" s="27">
        <v>7.0999999999999994E-2</v>
      </c>
      <c r="H213" s="27">
        <v>0.26899999999999996</v>
      </c>
      <c r="I213" s="27">
        <v>0.09</v>
      </c>
      <c r="J213" s="2">
        <v>774.2</v>
      </c>
      <c r="K213" s="2">
        <v>-1495.5</v>
      </c>
      <c r="L213" s="2">
        <v>15591.9</v>
      </c>
      <c r="M213" s="2">
        <v>59.666666666666664</v>
      </c>
    </row>
    <row r="214" spans="1:13" x14ac:dyDescent="0.25">
      <c r="A214" t="s">
        <v>226</v>
      </c>
      <c r="B214" s="6">
        <v>40908</v>
      </c>
      <c r="C214" s="7">
        <v>65331.061000000002</v>
      </c>
      <c r="D214" s="7">
        <v>13907.338</v>
      </c>
      <c r="E214" s="2">
        <v>12147.9</v>
      </c>
      <c r="F214" s="2">
        <v>12009.2</v>
      </c>
      <c r="G214" s="27">
        <v>7.2000000000000008E-2</v>
      </c>
      <c r="H214" s="27">
        <v>0.188</v>
      </c>
      <c r="I214" s="27">
        <v>8.6333333333333331E-2</v>
      </c>
      <c r="J214" s="2">
        <v>841.9</v>
      </c>
      <c r="K214" s="2">
        <v>-1475.9</v>
      </c>
      <c r="L214" s="2">
        <v>15796.5</v>
      </c>
      <c r="M214" s="2">
        <v>64.8</v>
      </c>
    </row>
    <row r="215" spans="1:13" x14ac:dyDescent="0.25">
      <c r="A215" t="s">
        <v>227</v>
      </c>
      <c r="B215" s="6">
        <v>40999</v>
      </c>
      <c r="C215" s="7">
        <v>67660.763000000006</v>
      </c>
      <c r="D215" s="7">
        <v>13863.848</v>
      </c>
      <c r="E215" s="2">
        <v>12375.3</v>
      </c>
      <c r="F215" s="2">
        <v>12317.9</v>
      </c>
      <c r="G215" s="27">
        <v>8.199999999999999E-2</v>
      </c>
      <c r="H215" s="27">
        <v>0.115</v>
      </c>
      <c r="I215" s="27">
        <v>8.266666666666668E-2</v>
      </c>
      <c r="J215" s="2">
        <v>825.8</v>
      </c>
      <c r="K215" s="2">
        <v>-1396.7</v>
      </c>
      <c r="L215" s="2">
        <v>16019.8</v>
      </c>
      <c r="M215" s="2">
        <v>75.5</v>
      </c>
    </row>
    <row r="216" spans="1:13" x14ac:dyDescent="0.25">
      <c r="A216" t="s">
        <v>228</v>
      </c>
      <c r="B216" s="6">
        <v>41090</v>
      </c>
      <c r="C216" s="7">
        <v>67809.592000000004</v>
      </c>
      <c r="D216" s="7">
        <v>13832.053</v>
      </c>
      <c r="E216" s="2">
        <v>12487.8</v>
      </c>
      <c r="F216" s="2">
        <v>12459.7</v>
      </c>
      <c r="G216" s="27">
        <v>8.900000000000001E-2</v>
      </c>
      <c r="H216" s="27">
        <v>0.23600000000000002</v>
      </c>
      <c r="I216" s="27">
        <v>8.199999999999999E-2</v>
      </c>
      <c r="J216" s="2">
        <v>770.3</v>
      </c>
      <c r="K216" s="2">
        <v>-1386.2</v>
      </c>
      <c r="L216" s="2">
        <v>16152.3</v>
      </c>
      <c r="M216" s="2">
        <v>76.3</v>
      </c>
    </row>
    <row r="217" spans="1:13" x14ac:dyDescent="0.25">
      <c r="A217" t="s">
        <v>229</v>
      </c>
      <c r="B217" s="6">
        <v>41182</v>
      </c>
      <c r="C217" s="7">
        <v>69724.879000000001</v>
      </c>
      <c r="D217" s="7">
        <v>13874.431</v>
      </c>
      <c r="E217" s="2">
        <v>12398.4</v>
      </c>
      <c r="F217" s="2">
        <v>12406</v>
      </c>
      <c r="G217" s="27">
        <v>8.1000000000000003E-2</v>
      </c>
      <c r="H217" s="27">
        <v>0.217</v>
      </c>
      <c r="I217" s="27">
        <v>8.0333333333333326E-2</v>
      </c>
      <c r="J217" s="2">
        <v>736.6</v>
      </c>
      <c r="K217" s="2">
        <v>-1345.1</v>
      </c>
      <c r="L217" s="2">
        <v>16257.2</v>
      </c>
      <c r="M217" s="2">
        <v>74.966666666666654</v>
      </c>
    </row>
    <row r="218" spans="1:13" x14ac:dyDescent="0.25">
      <c r="A218" t="s">
        <v>230</v>
      </c>
      <c r="B218" s="6">
        <v>41274</v>
      </c>
      <c r="C218" s="7">
        <v>70928.285000000003</v>
      </c>
      <c r="D218" s="7">
        <v>13922.142</v>
      </c>
      <c r="E218" s="2">
        <v>12741.9</v>
      </c>
      <c r="F218" s="2">
        <v>12821.2</v>
      </c>
      <c r="G218" s="27">
        <v>0.10199999999999999</v>
      </c>
      <c r="H218" s="27">
        <v>0.127</v>
      </c>
      <c r="I218" s="27">
        <v>7.8E-2</v>
      </c>
      <c r="J218" s="2">
        <v>522.79999999999995</v>
      </c>
      <c r="K218" s="2">
        <v>-1317.8</v>
      </c>
      <c r="L218" s="2">
        <v>16358.9</v>
      </c>
      <c r="M218" s="2">
        <v>79.400000000000006</v>
      </c>
    </row>
    <row r="219" spans="1:13" x14ac:dyDescent="0.25">
      <c r="A219" t="s">
        <v>231</v>
      </c>
      <c r="B219" s="6">
        <v>41364</v>
      </c>
      <c r="C219" s="7">
        <v>74032.603000000003</v>
      </c>
      <c r="D219" s="7">
        <v>13881.226000000001</v>
      </c>
      <c r="E219" s="2">
        <v>12231.9</v>
      </c>
      <c r="F219" s="2">
        <v>12351.9</v>
      </c>
      <c r="G219" s="27">
        <v>0.06</v>
      </c>
      <c r="H219" s="27">
        <v>0.111</v>
      </c>
      <c r="I219" s="27">
        <v>7.7333333333333337E-2</v>
      </c>
      <c r="J219" s="2">
        <v>751.9</v>
      </c>
      <c r="K219" s="2">
        <v>-1038.4000000000001</v>
      </c>
      <c r="L219" s="2">
        <v>16569.599999999999</v>
      </c>
      <c r="M219" s="2">
        <v>76.666666666666657</v>
      </c>
    </row>
    <row r="220" spans="1:13" x14ac:dyDescent="0.25">
      <c r="A220" t="s">
        <v>232</v>
      </c>
      <c r="B220" s="6">
        <v>41455</v>
      </c>
      <c r="C220" s="7">
        <v>75839.495999999999</v>
      </c>
      <c r="D220" s="7">
        <v>13890.77</v>
      </c>
      <c r="E220" s="2">
        <v>12323</v>
      </c>
      <c r="F220" s="2">
        <v>12453.1</v>
      </c>
      <c r="G220" s="27">
        <v>6.6000000000000003E-2</v>
      </c>
      <c r="H220" s="27">
        <v>0.222</v>
      </c>
      <c r="I220" s="27">
        <v>7.5333333333333335E-2</v>
      </c>
      <c r="J220" s="2">
        <v>515.20000000000005</v>
      </c>
      <c r="K220" s="2">
        <v>-784.3</v>
      </c>
      <c r="L220" s="2">
        <v>16637.900000000001</v>
      </c>
      <c r="M220" s="2">
        <v>81.666666666666671</v>
      </c>
    </row>
    <row r="221" spans="1:13" x14ac:dyDescent="0.25">
      <c r="A221" t="s">
        <v>233</v>
      </c>
      <c r="B221" s="6">
        <v>41547</v>
      </c>
      <c r="C221" s="7">
        <v>78507.292000000001</v>
      </c>
      <c r="D221" s="7">
        <v>13969.93</v>
      </c>
      <c r="E221" s="2">
        <v>12376.3</v>
      </c>
      <c r="F221" s="2">
        <v>12557.5</v>
      </c>
      <c r="G221" s="27">
        <v>6.7000000000000004E-2</v>
      </c>
      <c r="H221" s="27">
        <v>0.13</v>
      </c>
      <c r="I221" s="27">
        <v>7.2333333333333333E-2</v>
      </c>
      <c r="J221" s="2">
        <v>687.9</v>
      </c>
      <c r="K221" s="2">
        <v>-983.8</v>
      </c>
      <c r="L221" s="2">
        <v>16848.7</v>
      </c>
      <c r="M221" s="2">
        <v>81.566666666666663</v>
      </c>
    </row>
    <row r="222" spans="1:13" x14ac:dyDescent="0.25">
      <c r="A222" t="s">
        <v>234</v>
      </c>
      <c r="B222" s="6">
        <v>41639</v>
      </c>
      <c r="C222" s="7">
        <v>81432.803</v>
      </c>
      <c r="D222" s="7">
        <v>14053.022999999999</v>
      </c>
      <c r="E222" s="2">
        <v>12425.2</v>
      </c>
      <c r="F222" s="2">
        <v>12658.5</v>
      </c>
      <c r="G222" s="27">
        <v>6.3E-2</v>
      </c>
      <c r="H222" s="27">
        <v>0.14499999999999999</v>
      </c>
      <c r="I222" s="27">
        <v>6.933333333333333E-2</v>
      </c>
      <c r="J222" s="2">
        <v>600.79999999999995</v>
      </c>
      <c r="K222" s="2">
        <v>-806.8</v>
      </c>
      <c r="L222" s="2">
        <v>17083.099999999999</v>
      </c>
      <c r="M222" s="2">
        <v>76.933333333333337</v>
      </c>
    </row>
    <row r="223" spans="1:13" x14ac:dyDescent="0.25">
      <c r="A223" t="s">
        <v>235</v>
      </c>
      <c r="B223" s="6">
        <v>41729</v>
      </c>
      <c r="C223" s="7">
        <v>82607.841</v>
      </c>
      <c r="D223" s="7">
        <v>14017.445</v>
      </c>
      <c r="E223" s="2">
        <v>12614.4</v>
      </c>
      <c r="F223" s="2">
        <v>12911.9</v>
      </c>
      <c r="G223" s="27">
        <v>7.2999999999999995E-2</v>
      </c>
      <c r="H223" s="27">
        <v>0.155</v>
      </c>
      <c r="I223" s="27">
        <v>6.6666666666666666E-2</v>
      </c>
      <c r="J223" s="2">
        <v>524.29999999999995</v>
      </c>
      <c r="K223" s="2">
        <v>-826.6</v>
      </c>
      <c r="L223" s="2">
        <v>17102.900000000001</v>
      </c>
      <c r="M223" s="2">
        <v>80.933333333333337</v>
      </c>
    </row>
    <row r="224" spans="1:13" x14ac:dyDescent="0.25">
      <c r="A224" t="s">
        <v>236</v>
      </c>
      <c r="B224" s="6">
        <v>41820</v>
      </c>
      <c r="C224" s="7">
        <v>83961.686000000002</v>
      </c>
      <c r="D224" s="7">
        <v>14151.977999999999</v>
      </c>
      <c r="E224" s="2">
        <v>12765.9</v>
      </c>
      <c r="F224" s="2">
        <v>13131.5</v>
      </c>
      <c r="G224" s="27">
        <v>7.400000000000001E-2</v>
      </c>
      <c r="H224" s="27">
        <v>0.11599999999999999</v>
      </c>
      <c r="I224" s="27">
        <v>6.2E-2</v>
      </c>
      <c r="J224" s="2">
        <v>616.4</v>
      </c>
      <c r="K224" s="2">
        <v>-811.5</v>
      </c>
      <c r="L224" s="2">
        <v>17425.8</v>
      </c>
      <c r="M224" s="2">
        <v>82.833333333333329</v>
      </c>
    </row>
    <row r="225" spans="1:13" x14ac:dyDescent="0.25">
      <c r="A225" t="s">
        <v>237</v>
      </c>
      <c r="B225" s="6">
        <v>41912</v>
      </c>
      <c r="C225" s="7">
        <v>84330.695000000007</v>
      </c>
      <c r="D225" s="7">
        <v>14261.462</v>
      </c>
      <c r="E225" s="2">
        <v>12906.9</v>
      </c>
      <c r="F225" s="2">
        <v>13316.3</v>
      </c>
      <c r="G225" s="27">
        <v>7.400000000000001E-2</v>
      </c>
      <c r="H225" s="27">
        <v>0.157</v>
      </c>
      <c r="I225" s="27">
        <v>6.0666666666666674E-2</v>
      </c>
      <c r="J225" s="2">
        <v>686.5</v>
      </c>
      <c r="K225" s="2">
        <v>-865.3</v>
      </c>
      <c r="L225" s="2">
        <v>17719.8</v>
      </c>
      <c r="M225" s="2">
        <v>82.966666666666669</v>
      </c>
    </row>
    <row r="226" spans="1:13" x14ac:dyDescent="0.25">
      <c r="A226" t="s">
        <v>238</v>
      </c>
      <c r="B226" s="6">
        <v>42004</v>
      </c>
      <c r="C226" s="7">
        <v>86205.528999999995</v>
      </c>
      <c r="D226" s="7">
        <v>14336.467000000001</v>
      </c>
      <c r="E226" s="2">
        <v>13065.2</v>
      </c>
      <c r="F226" s="2">
        <v>13465.8</v>
      </c>
      <c r="G226" s="27">
        <v>7.400000000000001E-2</v>
      </c>
      <c r="H226" s="27">
        <v>8.6999999999999994E-2</v>
      </c>
      <c r="I226" s="27">
        <v>5.7000000000000002E-2</v>
      </c>
      <c r="J226" s="2">
        <v>634.29999999999995</v>
      </c>
      <c r="K226" s="2">
        <v>-850.5</v>
      </c>
      <c r="L226" s="2">
        <v>17838.5</v>
      </c>
      <c r="M226" s="2">
        <v>89.766666666666652</v>
      </c>
    </row>
    <row r="227" spans="1:13" x14ac:dyDescent="0.25">
      <c r="A227" t="s">
        <v>239</v>
      </c>
      <c r="B227" s="6">
        <v>42094</v>
      </c>
      <c r="C227" s="7">
        <v>87920.7</v>
      </c>
      <c r="D227" s="7">
        <v>14313.545</v>
      </c>
      <c r="E227" s="2">
        <v>13226.6</v>
      </c>
      <c r="F227" s="2">
        <v>13571.2</v>
      </c>
      <c r="G227" s="27">
        <v>7.6999999999999999E-2</v>
      </c>
      <c r="H227" s="27">
        <v>4.4000000000000004E-2</v>
      </c>
      <c r="I227" s="27">
        <v>5.5333333333333339E-2</v>
      </c>
      <c r="J227" s="2">
        <v>568.20000000000005</v>
      </c>
      <c r="K227" s="2">
        <v>-781.5</v>
      </c>
      <c r="L227" s="2">
        <v>17970.400000000001</v>
      </c>
      <c r="M227" s="2">
        <v>95.5</v>
      </c>
    </row>
    <row r="228" spans="1:13" x14ac:dyDescent="0.25">
      <c r="A228" t="s">
        <v>240</v>
      </c>
      <c r="B228" s="6">
        <v>42185</v>
      </c>
      <c r="C228" s="7">
        <v>88536.053</v>
      </c>
      <c r="D228" s="7">
        <v>14453.964</v>
      </c>
      <c r="E228" s="2">
        <v>13327.8</v>
      </c>
      <c r="F228" s="2">
        <v>13741.7</v>
      </c>
      <c r="G228" s="27">
        <v>7.5999999999999998E-2</v>
      </c>
      <c r="H228" s="27">
        <v>8.3000000000000004E-2</v>
      </c>
      <c r="I228" s="27">
        <v>5.4333333333333338E-2</v>
      </c>
      <c r="J228" s="2">
        <v>551.70000000000005</v>
      </c>
      <c r="K228" s="2">
        <v>-809.3</v>
      </c>
      <c r="L228" s="2">
        <v>18221.3</v>
      </c>
      <c r="M228" s="2">
        <v>94.233333333333348</v>
      </c>
    </row>
    <row r="229" spans="1:13" x14ac:dyDescent="0.25">
      <c r="A229" t="s">
        <v>241</v>
      </c>
      <c r="B229" s="6">
        <v>42277</v>
      </c>
      <c r="C229" s="7">
        <v>87547.339000000007</v>
      </c>
      <c r="D229" s="7">
        <v>14519.455</v>
      </c>
      <c r="E229" s="2">
        <v>13440.4</v>
      </c>
      <c r="F229" s="2">
        <v>13899.3</v>
      </c>
      <c r="G229" s="27">
        <v>7.6999999999999999E-2</v>
      </c>
      <c r="H229" s="27">
        <v>0.10400000000000001</v>
      </c>
      <c r="I229" s="27">
        <v>5.1000000000000004E-2</v>
      </c>
      <c r="J229" s="2">
        <v>507.7</v>
      </c>
      <c r="K229" s="2">
        <v>-867.4</v>
      </c>
      <c r="L229" s="2">
        <v>18331.099999999999</v>
      </c>
      <c r="M229" s="2">
        <v>90.733333333333334</v>
      </c>
    </row>
    <row r="230" spans="1:13" x14ac:dyDescent="0.25">
      <c r="A230" t="s">
        <v>242</v>
      </c>
      <c r="B230" s="6">
        <v>42369</v>
      </c>
      <c r="C230" s="7">
        <v>89546.37</v>
      </c>
      <c r="D230" s="7">
        <v>14545.91</v>
      </c>
      <c r="E230" s="2">
        <v>13471.4</v>
      </c>
      <c r="F230" s="2">
        <v>13925</v>
      </c>
      <c r="G230" s="27">
        <v>7.400000000000001E-2</v>
      </c>
      <c r="H230" s="27">
        <v>7.6999999999999999E-2</v>
      </c>
      <c r="I230" s="27">
        <v>5.0333333333333334E-2</v>
      </c>
      <c r="J230" s="2">
        <v>353</v>
      </c>
      <c r="K230" s="2">
        <v>-711.8</v>
      </c>
      <c r="L230" s="2">
        <v>18354.400000000001</v>
      </c>
      <c r="M230" s="2">
        <v>91.3</v>
      </c>
    </row>
    <row r="231" spans="1:13" x14ac:dyDescent="0.25">
      <c r="A231" t="s">
        <v>243</v>
      </c>
      <c r="B231" s="6">
        <v>42460</v>
      </c>
      <c r="C231" s="7">
        <v>90026.214000000007</v>
      </c>
      <c r="D231" s="7">
        <v>14548.984</v>
      </c>
      <c r="E231" s="2">
        <v>13562.3</v>
      </c>
      <c r="F231" s="2">
        <v>14026.7</v>
      </c>
      <c r="G231" s="27">
        <v>7.4999999999999997E-2</v>
      </c>
      <c r="H231" s="27">
        <v>0.13200000000000001</v>
      </c>
      <c r="I231" s="27">
        <v>4.9333333333333333E-2</v>
      </c>
      <c r="J231" s="2">
        <v>430.6</v>
      </c>
      <c r="K231" s="2">
        <v>-888</v>
      </c>
      <c r="L231" s="2">
        <v>18409.099999999999</v>
      </c>
      <c r="M231" s="2">
        <v>91.566666666666663</v>
      </c>
    </row>
    <row r="232" spans="1:13" x14ac:dyDescent="0.25">
      <c r="A232" t="s">
        <v>244</v>
      </c>
      <c r="B232" s="6">
        <v>42551</v>
      </c>
      <c r="C232" s="7">
        <v>90846.339000000007</v>
      </c>
      <c r="D232" s="7">
        <v>14698.439</v>
      </c>
      <c r="E232" s="2">
        <v>13541.5</v>
      </c>
      <c r="F232" s="2">
        <v>14087.4</v>
      </c>
      <c r="G232" s="27">
        <v>6.6000000000000003E-2</v>
      </c>
      <c r="H232" s="27">
        <v>0.13800000000000001</v>
      </c>
      <c r="I232" s="27">
        <v>4.9000000000000002E-2</v>
      </c>
      <c r="J232" s="2">
        <v>451.3</v>
      </c>
      <c r="K232" s="2">
        <v>-914</v>
      </c>
      <c r="L232" s="2">
        <v>18640.7</v>
      </c>
      <c r="M232" s="2">
        <v>92.399999999999991</v>
      </c>
    </row>
    <row r="233" spans="1:13" x14ac:dyDescent="0.25">
      <c r="A233" t="s">
        <v>372</v>
      </c>
      <c r="B233" s="6">
        <v>42643</v>
      </c>
      <c r="C233" s="7">
        <v>93196.941000000006</v>
      </c>
      <c r="D233" s="7">
        <v>14892.804</v>
      </c>
      <c r="E233" s="2">
        <v>13592.9</v>
      </c>
      <c r="F233" s="2">
        <v>14202</v>
      </c>
      <c r="G233" s="27">
        <v>6.3E-2</v>
      </c>
      <c r="H233" s="27">
        <v>6.0999999999999999E-2</v>
      </c>
      <c r="I233" s="27">
        <v>4.8999999999999995E-2</v>
      </c>
      <c r="J233" s="2">
        <v>435.3</v>
      </c>
      <c r="K233" s="2">
        <v>-915.4</v>
      </c>
      <c r="L233" s="2">
        <v>18799.599999999999</v>
      </c>
      <c r="M233" s="2">
        <v>90.333333333333329</v>
      </c>
    </row>
    <row r="234" spans="1:13" x14ac:dyDescent="0.25">
      <c r="A234" t="s">
        <v>373</v>
      </c>
      <c r="B234" s="6">
        <v>42735</v>
      </c>
      <c r="C234" s="7">
        <v>95198.183000000005</v>
      </c>
      <c r="D234" s="7">
        <v>15001.111000000001</v>
      </c>
      <c r="E234" s="2">
        <v>13685.4</v>
      </c>
      <c r="F234" s="2">
        <v>14367.5</v>
      </c>
      <c r="G234" s="27">
        <v>6.4000000000000001E-2</v>
      </c>
      <c r="H234" s="27">
        <v>0.125</v>
      </c>
      <c r="I234" s="27">
        <v>4.7666666666666663E-2</v>
      </c>
      <c r="J234" s="2">
        <v>501.5</v>
      </c>
      <c r="K234" s="2">
        <v>-926.3</v>
      </c>
      <c r="L234" s="2">
        <v>18979.2</v>
      </c>
      <c r="M234" s="2">
        <v>93.066666666666663</v>
      </c>
    </row>
    <row r="235" spans="1:13" x14ac:dyDescent="0.25">
      <c r="A235" t="s">
        <v>374</v>
      </c>
      <c r="B235" s="6">
        <v>42825</v>
      </c>
      <c r="C235" s="7">
        <v>97313.148000000001</v>
      </c>
      <c r="D235" s="7">
        <v>15046.402</v>
      </c>
      <c r="E235" s="2">
        <v>13835.3</v>
      </c>
      <c r="F235" s="2">
        <v>14599.6</v>
      </c>
      <c r="G235" s="27">
        <v>7.0000000000000007E-2</v>
      </c>
      <c r="H235" s="27">
        <v>3.1E-2</v>
      </c>
      <c r="I235" s="27">
        <v>4.6000000000000006E-2</v>
      </c>
      <c r="J235" s="2">
        <v>490.2</v>
      </c>
      <c r="K235" s="2">
        <v>-921.8</v>
      </c>
      <c r="L235" s="2">
        <v>19162.599999999999</v>
      </c>
      <c r="M235" s="2">
        <v>97.233333333333348</v>
      </c>
    </row>
    <row r="236" spans="1:13" x14ac:dyDescent="0.25">
      <c r="A236" t="s">
        <v>375</v>
      </c>
      <c r="B236" s="6">
        <v>42916</v>
      </c>
      <c r="C236" s="7">
        <v>98724.784</v>
      </c>
      <c r="D236" s="7">
        <v>15217.487999999999</v>
      </c>
      <c r="E236" s="2">
        <v>13909.8</v>
      </c>
      <c r="F236" s="2">
        <v>14707</v>
      </c>
      <c r="G236" s="27">
        <v>6.7000000000000004E-2</v>
      </c>
      <c r="H236" s="27">
        <v>0.10800000000000001</v>
      </c>
      <c r="I236" s="27">
        <v>4.3666666666666673E-2</v>
      </c>
      <c r="J236" s="2">
        <v>500.4</v>
      </c>
      <c r="K236" s="2">
        <v>-932.4</v>
      </c>
      <c r="L236" s="2">
        <v>19359.099999999999</v>
      </c>
      <c r="M236" s="2">
        <v>96.366666666666674</v>
      </c>
    </row>
    <row r="237" spans="1:13" x14ac:dyDescent="0.25">
      <c r="A237" t="s">
        <v>376</v>
      </c>
      <c r="B237" s="6">
        <v>43008</v>
      </c>
      <c r="C237" s="7">
        <v>100768.004</v>
      </c>
      <c r="D237" s="7">
        <v>15356.15</v>
      </c>
      <c r="E237" s="2">
        <v>13986.2</v>
      </c>
      <c r="F237" s="2">
        <v>14846.6</v>
      </c>
      <c r="G237" s="27">
        <v>6.7000000000000004E-2</v>
      </c>
      <c r="H237" s="27">
        <v>7.400000000000001E-2</v>
      </c>
      <c r="I237" s="27">
        <v>4.2999999999999997E-2</v>
      </c>
      <c r="J237" s="2">
        <v>520.5</v>
      </c>
      <c r="K237" s="2">
        <v>-915.3</v>
      </c>
      <c r="L237" s="2">
        <v>19588.099999999999</v>
      </c>
      <c r="M237" s="2">
        <v>95.09999999999998</v>
      </c>
    </row>
    <row r="238" spans="1:13" x14ac:dyDescent="0.25">
      <c r="A238" t="s">
        <v>377</v>
      </c>
      <c r="B238" s="6">
        <v>43100</v>
      </c>
      <c r="C238" s="7">
        <v>103363.92200000001</v>
      </c>
      <c r="D238" s="7">
        <v>15565.182000000001</v>
      </c>
      <c r="E238" s="2">
        <v>14065.9</v>
      </c>
      <c r="F238" s="2">
        <v>15032.2</v>
      </c>
      <c r="G238" s="27">
        <v>6.3E-2</v>
      </c>
      <c r="H238" s="27">
        <v>0.14099999999999999</v>
      </c>
      <c r="I238" s="27">
        <v>4.133333333333334E-2</v>
      </c>
      <c r="J238" s="2">
        <v>622</v>
      </c>
      <c r="K238" s="2">
        <v>-1048.5</v>
      </c>
      <c r="L238" s="2">
        <v>19831.8</v>
      </c>
      <c r="M238" s="2">
        <v>98.366666666666674</v>
      </c>
    </row>
    <row r="239" spans="1:13" x14ac:dyDescent="0.25">
      <c r="A239" t="s">
        <v>382</v>
      </c>
      <c r="B239" s="6">
        <v>43190</v>
      </c>
      <c r="C239" s="7">
        <v>104691.189</v>
      </c>
      <c r="D239" s="7">
        <v>15603.812</v>
      </c>
      <c r="E239" s="2">
        <v>14219.8</v>
      </c>
      <c r="F239" s="2">
        <v>15289.2</v>
      </c>
      <c r="G239" s="27">
        <v>7.2000000000000008E-2</v>
      </c>
      <c r="H239" s="27">
        <v>9.5000000000000001E-2</v>
      </c>
      <c r="I239" s="27">
        <v>4.0666666666666663E-2</v>
      </c>
      <c r="J239" s="2">
        <v>752.1</v>
      </c>
      <c r="K239" s="2">
        <v>-1200.2</v>
      </c>
      <c r="L239" s="2">
        <v>20041</v>
      </c>
      <c r="M239" s="2">
        <v>98.933333333333337</v>
      </c>
    </row>
    <row r="240" spans="1:13" x14ac:dyDescent="0.25">
      <c r="A240" t="s">
        <v>383</v>
      </c>
      <c r="B240" s="6">
        <v>43281</v>
      </c>
      <c r="C240" s="7">
        <v>106968.66099999999</v>
      </c>
      <c r="D240" s="7">
        <v>15727.445</v>
      </c>
      <c r="E240" s="2">
        <v>14282</v>
      </c>
      <c r="F240" s="2">
        <v>15431.4</v>
      </c>
      <c r="G240" s="27">
        <v>6.7000000000000004E-2</v>
      </c>
      <c r="H240" s="27">
        <v>9.1999999999999998E-2</v>
      </c>
      <c r="I240" s="27">
        <v>3.9E-2</v>
      </c>
      <c r="J240" s="2">
        <v>784.5</v>
      </c>
      <c r="K240" s="2">
        <v>-1236.0999999999999</v>
      </c>
      <c r="L240" s="2">
        <v>20411.900000000001</v>
      </c>
      <c r="M240" s="2">
        <v>98.333333333333329</v>
      </c>
    </row>
    <row r="241" spans="1:13" x14ac:dyDescent="0.25">
      <c r="A241" t="s">
        <v>384</v>
      </c>
      <c r="B241" s="6">
        <v>43373</v>
      </c>
      <c r="C241" s="7">
        <v>109038.60400000001</v>
      </c>
      <c r="D241" s="7">
        <v>15895.316000000001</v>
      </c>
      <c r="E241" s="2">
        <v>14365.4</v>
      </c>
      <c r="F241" s="2">
        <v>15582.2</v>
      </c>
      <c r="G241" s="27">
        <v>6.3E-2</v>
      </c>
      <c r="H241" s="27">
        <v>9.6999999999999989E-2</v>
      </c>
      <c r="I241" s="27">
        <v>3.7999999999999992E-2</v>
      </c>
      <c r="J241" s="2">
        <v>826.2</v>
      </c>
      <c r="K241" s="2">
        <v>-1196.4000000000001</v>
      </c>
      <c r="L241" s="2">
        <v>20658.2</v>
      </c>
      <c r="M241" s="2">
        <v>98.066666666666677</v>
      </c>
    </row>
    <row r="242" spans="1:13" x14ac:dyDescent="0.25">
      <c r="A242" t="s">
        <v>385</v>
      </c>
      <c r="B242" s="6">
        <v>43465</v>
      </c>
      <c r="C242" s="7" t="e">
        <v>#N/A</v>
      </c>
      <c r="D242" s="7" t="e">
        <v>#N/A</v>
      </c>
      <c r="E242" s="2" t="e">
        <v>#N/A</v>
      </c>
      <c r="F242" s="2" t="e">
        <v>#N/A</v>
      </c>
      <c r="G242" s="27" t="e">
        <v>#N/A</v>
      </c>
      <c r="H242" s="27">
        <v>0.14000000000000001</v>
      </c>
      <c r="I242" s="27">
        <v>3.8000000000000006E-2</v>
      </c>
      <c r="J242" s="2" t="e">
        <v>#N/A</v>
      </c>
      <c r="K242" s="2" t="e">
        <v>#N/A</v>
      </c>
      <c r="L242" s="2" t="e">
        <v>#N/A</v>
      </c>
      <c r="M242" s="2">
        <v>98.133333333333326</v>
      </c>
    </row>
  </sheetData>
  <hyperlinks>
    <hyperlink ref="M2" r:id="rId1"/>
    <hyperlink ref="G2" r:id="rId2"/>
    <hyperlink ref="F2" r:id="rId3"/>
    <hyperlink ref="J2" r:id="rId4"/>
    <hyperlink ref="L2" r:id="rId5"/>
    <hyperlink ref="K2" r:id="rId6"/>
    <hyperlink ref="H2" r:id="rId7"/>
    <hyperlink ref="C2" r:id="rId8"/>
    <hyperlink ref="D2" r:id="rId9"/>
    <hyperlink ref="E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3"/>
  <sheetViews>
    <sheetView workbookViewId="0">
      <pane xSplit="1" ySplit="1" topLeftCell="B208" activePane="bottomRight" state="frozen"/>
      <selection pane="topRight" activeCell="B1" sqref="B1"/>
      <selection pane="bottomLeft" activeCell="A2" sqref="A2"/>
      <selection pane="bottomRight" activeCell="B1" sqref="B1:E1048576"/>
    </sheetView>
  </sheetViews>
  <sheetFormatPr defaultRowHeight="15" x14ac:dyDescent="0.25"/>
  <cols>
    <col min="1" max="1" width="9.140625" style="22"/>
    <col min="2" max="5" width="9.140625" style="26"/>
  </cols>
  <sheetData>
    <row r="1" spans="1:5" x14ac:dyDescent="0.25">
      <c r="A1" s="23" t="s">
        <v>252</v>
      </c>
      <c r="B1" s="26" t="s">
        <v>378</v>
      </c>
      <c r="C1" s="26" t="s">
        <v>379</v>
      </c>
      <c r="D1" s="26" t="s">
        <v>380</v>
      </c>
      <c r="E1" s="26" t="s">
        <v>381</v>
      </c>
    </row>
    <row r="2" spans="1:5" x14ac:dyDescent="0.25">
      <c r="A2" s="4" t="str">
        <f>Raw!A7</f>
        <v>19601</v>
      </c>
      <c r="B2" s="26">
        <v>0.69639025697500001</v>
      </c>
      <c r="C2" s="26">
        <v>0.27765708157500002</v>
      </c>
      <c r="D2" s="26">
        <v>0.31939325357552184</v>
      </c>
      <c r="E2" s="26">
        <v>8.650036581928959E-2</v>
      </c>
    </row>
    <row r="3" spans="1:5" x14ac:dyDescent="0.25">
      <c r="A3" s="4" t="str">
        <f>Raw!A8</f>
        <v>19602</v>
      </c>
      <c r="B3" s="26">
        <v>0.69709979514999998</v>
      </c>
      <c r="C3" s="26">
        <v>0.27765787134999997</v>
      </c>
      <c r="D3" s="26">
        <v>0.31845362767079449</v>
      </c>
      <c r="E3" s="26">
        <v>8.5522210853312255E-2</v>
      </c>
    </row>
    <row r="4" spans="1:5" x14ac:dyDescent="0.25">
      <c r="A4" s="4" t="str">
        <f>Raw!A9</f>
        <v>19603</v>
      </c>
      <c r="B4" s="26">
        <v>0.69780933332499995</v>
      </c>
      <c r="C4" s="26">
        <v>0.27765866112499998</v>
      </c>
      <c r="D4" s="26">
        <v>0.3175140017660672</v>
      </c>
      <c r="E4" s="26">
        <v>8.4544055887334948E-2</v>
      </c>
    </row>
    <row r="5" spans="1:5" x14ac:dyDescent="0.25">
      <c r="A5" s="4" t="str">
        <f>Raw!A10</f>
        <v>19604</v>
      </c>
      <c r="B5" s="26">
        <v>0.69851887150000003</v>
      </c>
      <c r="C5" s="26">
        <v>0.27765945089999999</v>
      </c>
      <c r="D5" s="26">
        <v>0.31657437586133985</v>
      </c>
      <c r="E5" s="26">
        <v>8.3565900921357628E-2</v>
      </c>
    </row>
    <row r="6" spans="1:5" x14ac:dyDescent="0.25">
      <c r="A6" s="4" t="str">
        <f>Raw!A11</f>
        <v>19611</v>
      </c>
      <c r="B6" s="26">
        <v>0.69908428972500003</v>
      </c>
      <c r="C6" s="26">
        <v>0.278152184325</v>
      </c>
      <c r="D6" s="26">
        <v>0.31717131058088643</v>
      </c>
      <c r="E6" s="26">
        <v>8.3518427036995704E-2</v>
      </c>
    </row>
    <row r="7" spans="1:5" x14ac:dyDescent="0.25">
      <c r="A7" s="4" t="str">
        <f>Raw!A12</f>
        <v>19612</v>
      </c>
      <c r="B7" s="26">
        <v>0.69964970795000003</v>
      </c>
      <c r="C7" s="26">
        <v>0.27864807685000004</v>
      </c>
      <c r="D7" s="26">
        <v>0.31776824530043302</v>
      </c>
      <c r="E7" s="26">
        <v>8.3470953152633781E-2</v>
      </c>
    </row>
    <row r="8" spans="1:5" x14ac:dyDescent="0.25">
      <c r="A8" s="4" t="str">
        <f>Raw!A13</f>
        <v>19613</v>
      </c>
      <c r="B8" s="26">
        <v>0.70021512617500004</v>
      </c>
      <c r="C8" s="26">
        <v>0.27914396937500002</v>
      </c>
      <c r="D8" s="26">
        <v>0.3183651800199796</v>
      </c>
      <c r="E8" s="26">
        <v>8.3423479268271858E-2</v>
      </c>
    </row>
    <row r="9" spans="1:5" x14ac:dyDescent="0.25">
      <c r="A9" s="4" t="str">
        <f>Raw!A14</f>
        <v>19614</v>
      </c>
      <c r="B9" s="26">
        <v>0.70078054440000004</v>
      </c>
      <c r="C9" s="26">
        <v>0.27963986190000001</v>
      </c>
      <c r="D9" s="26">
        <v>0.31896211473952618</v>
      </c>
      <c r="E9" s="26">
        <v>8.3376005383909935E-2</v>
      </c>
    </row>
    <row r="10" spans="1:5" x14ac:dyDescent="0.25">
      <c r="A10" s="4" t="str">
        <f>Raw!A15</f>
        <v>19621</v>
      </c>
      <c r="B10" s="26">
        <v>0.70217354127499998</v>
      </c>
      <c r="C10" s="26">
        <v>0.27998850615000004</v>
      </c>
      <c r="D10" s="26">
        <v>0.3193311503097972</v>
      </c>
      <c r="E10" s="26">
        <v>8.3216192955618842E-2</v>
      </c>
    </row>
    <row r="11" spans="1:5" x14ac:dyDescent="0.25">
      <c r="A11" s="4" t="str">
        <f>Raw!A16</f>
        <v>19622</v>
      </c>
      <c r="B11" s="26">
        <v>0.70356653815000003</v>
      </c>
      <c r="C11" s="26">
        <v>0.28033715040000001</v>
      </c>
      <c r="D11" s="26">
        <v>0.31970018588006821</v>
      </c>
      <c r="E11" s="26">
        <v>8.305638052732775E-2</v>
      </c>
    </row>
    <row r="12" spans="1:5" x14ac:dyDescent="0.25">
      <c r="A12" s="4" t="str">
        <f>Raw!A17</f>
        <v>19623</v>
      </c>
      <c r="B12" s="26">
        <v>0.70495953502500008</v>
      </c>
      <c r="C12" s="26">
        <v>0.28068579464999999</v>
      </c>
      <c r="D12" s="26">
        <v>0.32006922145033928</v>
      </c>
      <c r="E12" s="26">
        <v>8.2896568099036644E-2</v>
      </c>
    </row>
    <row r="13" spans="1:5" x14ac:dyDescent="0.25">
      <c r="A13" s="4" t="str">
        <f>Raw!A18</f>
        <v>19624</v>
      </c>
      <c r="B13" s="26">
        <v>0.70635253190000002</v>
      </c>
      <c r="C13" s="26">
        <v>0.28103443890000002</v>
      </c>
      <c r="D13" s="26">
        <v>0.3204382570206103</v>
      </c>
      <c r="E13" s="26">
        <v>8.2736755670745551E-2</v>
      </c>
    </row>
    <row r="14" spans="1:5" x14ac:dyDescent="0.25">
      <c r="A14" s="4" t="str">
        <f>Raw!A19</f>
        <v>19631</v>
      </c>
      <c r="B14" s="26">
        <v>0.706081599</v>
      </c>
      <c r="C14" s="26">
        <v>0.27981736070000002</v>
      </c>
      <c r="D14" s="26">
        <v>0.32035274857046131</v>
      </c>
      <c r="E14" s="26">
        <v>8.2462408397093193E-2</v>
      </c>
    </row>
    <row r="15" spans="1:5" x14ac:dyDescent="0.25">
      <c r="A15" s="4" t="str">
        <f>Raw!A20</f>
        <v>19632</v>
      </c>
      <c r="B15" s="26">
        <v>0.70581066610000009</v>
      </c>
      <c r="C15" s="26">
        <v>0.27860028250000002</v>
      </c>
      <c r="D15" s="26">
        <v>0.32026724012031244</v>
      </c>
      <c r="E15" s="26">
        <v>8.2188061123440848E-2</v>
      </c>
    </row>
    <row r="16" spans="1:5" x14ac:dyDescent="0.25">
      <c r="A16" s="4" t="str">
        <f>Raw!A21</f>
        <v>19633</v>
      </c>
      <c r="B16" s="26">
        <v>0.70553973320000007</v>
      </c>
      <c r="C16" s="26">
        <v>0.27738320430000002</v>
      </c>
      <c r="D16" s="26">
        <v>0.32018173167016356</v>
      </c>
      <c r="E16" s="26">
        <v>8.1913713849788503E-2</v>
      </c>
    </row>
    <row r="17" spans="1:5" x14ac:dyDescent="0.25">
      <c r="A17" s="4" t="str">
        <f>Raw!A22</f>
        <v>19634</v>
      </c>
      <c r="B17" s="26">
        <v>0.70526880030000005</v>
      </c>
      <c r="C17" s="26">
        <v>0.27616612610000002</v>
      </c>
      <c r="D17" s="26">
        <v>0.32009622322001463</v>
      </c>
      <c r="E17" s="26">
        <v>8.1639366576136144E-2</v>
      </c>
    </row>
    <row r="18" spans="1:5" x14ac:dyDescent="0.25">
      <c r="A18" s="4" t="str">
        <f>Raw!A23</f>
        <v>19641</v>
      </c>
      <c r="B18" s="26">
        <v>0.70499786492500016</v>
      </c>
      <c r="C18" s="26">
        <v>0.274949047</v>
      </c>
      <c r="D18" s="26">
        <v>0.31917046213303302</v>
      </c>
      <c r="E18" s="26">
        <v>8.1281402547769041E-2</v>
      </c>
    </row>
    <row r="19" spans="1:5" x14ac:dyDescent="0.25">
      <c r="A19" s="4" t="str">
        <f>Raw!A24</f>
        <v>19642</v>
      </c>
      <c r="B19" s="26">
        <v>0.70472692955000005</v>
      </c>
      <c r="C19" s="26">
        <v>0.27373196789999998</v>
      </c>
      <c r="D19" s="26">
        <v>0.3182447010460514</v>
      </c>
      <c r="E19" s="26">
        <v>8.0923438519401925E-2</v>
      </c>
    </row>
    <row r="20" spans="1:5" x14ac:dyDescent="0.25">
      <c r="A20" s="4" t="str">
        <f>Raw!A25</f>
        <v>19643</v>
      </c>
      <c r="B20" s="26">
        <v>0.70445599417499993</v>
      </c>
      <c r="C20" s="26">
        <v>0.27251488879999997</v>
      </c>
      <c r="D20" s="26">
        <v>0.31731893995906979</v>
      </c>
      <c r="E20" s="26">
        <v>8.0565474491034836E-2</v>
      </c>
    </row>
    <row r="21" spans="1:5" x14ac:dyDescent="0.25">
      <c r="A21" s="4" t="str">
        <f>Raw!A26</f>
        <v>19644</v>
      </c>
      <c r="B21" s="26">
        <v>0.70418505880000004</v>
      </c>
      <c r="C21" s="26">
        <v>0.2712978097</v>
      </c>
      <c r="D21" s="26">
        <v>0.31639317887208818</v>
      </c>
      <c r="E21" s="26">
        <v>8.0207510462667719E-2</v>
      </c>
    </row>
    <row r="22" spans="1:5" x14ac:dyDescent="0.25">
      <c r="A22" s="4" t="str">
        <f>Raw!A27</f>
        <v>19651</v>
      </c>
      <c r="B22" s="26">
        <v>0.70274522164999997</v>
      </c>
      <c r="C22" s="26">
        <v>0.27065021709999998</v>
      </c>
      <c r="D22" s="26">
        <v>0.31609035488581438</v>
      </c>
      <c r="E22" s="26">
        <v>8.0318294583004504E-2</v>
      </c>
    </row>
    <row r="23" spans="1:5" x14ac:dyDescent="0.25">
      <c r="A23" s="4" t="str">
        <f>Raw!A28</f>
        <v>19652</v>
      </c>
      <c r="B23" s="26">
        <v>0.70130538450000002</v>
      </c>
      <c r="C23" s="26">
        <v>0.27000262450000001</v>
      </c>
      <c r="D23" s="26">
        <v>0.31578753089954048</v>
      </c>
      <c r="E23" s="26">
        <v>8.0429078703341303E-2</v>
      </c>
    </row>
    <row r="24" spans="1:5" x14ac:dyDescent="0.25">
      <c r="A24" s="4" t="str">
        <f>Raw!A29</f>
        <v>19653</v>
      </c>
      <c r="B24" s="26">
        <v>0.69986554734999995</v>
      </c>
      <c r="C24" s="26">
        <v>0.26935503190000004</v>
      </c>
      <c r="D24" s="26">
        <v>0.31548470691326658</v>
      </c>
      <c r="E24" s="26">
        <v>8.0539862823678088E-2</v>
      </c>
    </row>
    <row r="25" spans="1:5" x14ac:dyDescent="0.25">
      <c r="A25" s="4" t="str">
        <f>Raw!A30</f>
        <v>19654</v>
      </c>
      <c r="B25" s="26">
        <v>0.69842571019999999</v>
      </c>
      <c r="C25" s="26">
        <v>0.26870743930000002</v>
      </c>
      <c r="D25" s="26">
        <v>0.31518188292699273</v>
      </c>
      <c r="E25" s="26">
        <v>8.0650646944014873E-2</v>
      </c>
    </row>
    <row r="26" spans="1:5" x14ac:dyDescent="0.25">
      <c r="A26" s="4" t="str">
        <f>Raw!A31</f>
        <v>19661</v>
      </c>
      <c r="B26" s="26">
        <v>0.70194928027500003</v>
      </c>
      <c r="C26" s="26">
        <v>0.274068079475</v>
      </c>
      <c r="D26" s="26">
        <v>0.31634027514712398</v>
      </c>
      <c r="E26" s="26">
        <v>8.1408445959834458E-2</v>
      </c>
    </row>
    <row r="27" spans="1:5" x14ac:dyDescent="0.25">
      <c r="A27" s="4" t="str">
        <f>Raw!A32</f>
        <v>19662</v>
      </c>
      <c r="B27" s="26">
        <v>0.70547285035000007</v>
      </c>
      <c r="C27" s="26">
        <v>0.27942871965000005</v>
      </c>
      <c r="D27" s="26">
        <v>0.31749866736725524</v>
      </c>
      <c r="E27" s="26">
        <v>8.2166244975654015E-2</v>
      </c>
    </row>
    <row r="28" spans="1:5" x14ac:dyDescent="0.25">
      <c r="A28" s="4" t="str">
        <f>Raw!A33</f>
        <v>19663</v>
      </c>
      <c r="B28" s="26">
        <v>0.708996420425</v>
      </c>
      <c r="C28" s="26">
        <v>0.28478935982500003</v>
      </c>
      <c r="D28" s="26">
        <v>0.31865705958738649</v>
      </c>
      <c r="E28" s="26">
        <v>8.2924043991473601E-2</v>
      </c>
    </row>
    <row r="29" spans="1:5" x14ac:dyDescent="0.25">
      <c r="A29" s="4" t="str">
        <f>Raw!A34</f>
        <v>19664</v>
      </c>
      <c r="B29" s="26">
        <v>0.71251999050000003</v>
      </c>
      <c r="C29" s="26">
        <v>0.29015000000000002</v>
      </c>
      <c r="D29" s="26">
        <v>0.31981545180751769</v>
      </c>
      <c r="E29" s="26">
        <v>8.3681843007293186E-2</v>
      </c>
    </row>
    <row r="30" spans="1:5" x14ac:dyDescent="0.25">
      <c r="A30" s="4" t="str">
        <f>Raw!A35</f>
        <v>19671</v>
      </c>
      <c r="B30" s="26">
        <v>0.71014249330000001</v>
      </c>
      <c r="C30" s="26">
        <v>0.28924499970000001</v>
      </c>
      <c r="D30" s="26">
        <v>0.31997618128975885</v>
      </c>
      <c r="E30" s="26">
        <v>8.3824712137136326E-2</v>
      </c>
    </row>
    <row r="31" spans="1:5" x14ac:dyDescent="0.25">
      <c r="A31" s="4" t="str">
        <f>Raw!A36</f>
        <v>19672</v>
      </c>
      <c r="B31" s="26">
        <v>0.7077649961000001</v>
      </c>
      <c r="C31" s="26">
        <v>0.28833999939999999</v>
      </c>
      <c r="D31" s="26">
        <v>0.32013691077200007</v>
      </c>
      <c r="E31" s="26">
        <v>8.3967581266979452E-2</v>
      </c>
    </row>
    <row r="32" spans="1:5" x14ac:dyDescent="0.25">
      <c r="A32" s="4" t="str">
        <f>Raw!A37</f>
        <v>19673</v>
      </c>
      <c r="B32" s="26">
        <v>0.70538749890000008</v>
      </c>
      <c r="C32" s="26">
        <v>0.28743499910000003</v>
      </c>
      <c r="D32" s="26">
        <v>0.32029764025424123</v>
      </c>
      <c r="E32" s="26">
        <v>8.4110450396822578E-2</v>
      </c>
    </row>
    <row r="33" spans="1:5" x14ac:dyDescent="0.25">
      <c r="A33" s="4" t="str">
        <f>Raw!A38</f>
        <v>19674</v>
      </c>
      <c r="B33" s="26">
        <v>0.70301000170000005</v>
      </c>
      <c r="C33" s="26">
        <v>0.28652999880000002</v>
      </c>
      <c r="D33" s="26">
        <v>0.32045836973648245</v>
      </c>
      <c r="E33" s="26">
        <v>8.4253319526665718E-2</v>
      </c>
    </row>
    <row r="34" spans="1:5" x14ac:dyDescent="0.25">
      <c r="A34" s="4" t="str">
        <f>Raw!A39</f>
        <v>19681</v>
      </c>
      <c r="B34" s="26">
        <v>0.70647750102500007</v>
      </c>
      <c r="C34" s="26">
        <v>0.29113749935</v>
      </c>
      <c r="D34" s="26">
        <v>0.3203003244063593</v>
      </c>
      <c r="E34" s="26">
        <v>8.4069843359765958E-2</v>
      </c>
    </row>
    <row r="35" spans="1:5" x14ac:dyDescent="0.25">
      <c r="A35" s="4" t="str">
        <f>Raw!A40</f>
        <v>19682</v>
      </c>
      <c r="B35" s="26">
        <v>0.70994500035000008</v>
      </c>
      <c r="C35" s="26">
        <v>0.29574499990000003</v>
      </c>
      <c r="D35" s="26">
        <v>0.32014227907623621</v>
      </c>
      <c r="E35" s="26">
        <v>8.3886367192866185E-2</v>
      </c>
    </row>
    <row r="36" spans="1:5" x14ac:dyDescent="0.25">
      <c r="A36" s="4" t="str">
        <f>Raw!A41</f>
        <v>19683</v>
      </c>
      <c r="B36" s="26">
        <v>0.71341249967499998</v>
      </c>
      <c r="C36" s="26">
        <v>0.30035250045</v>
      </c>
      <c r="D36" s="26">
        <v>0.31998423374611312</v>
      </c>
      <c r="E36" s="26">
        <v>8.3702891025966397E-2</v>
      </c>
    </row>
    <row r="37" spans="1:5" x14ac:dyDescent="0.25">
      <c r="A37" s="4" t="str">
        <f>Raw!A42</f>
        <v>19684</v>
      </c>
      <c r="B37" s="26">
        <v>0.71687999899999999</v>
      </c>
      <c r="C37" s="26">
        <v>0.30496000099999998</v>
      </c>
      <c r="D37" s="26">
        <v>0.31982618841598998</v>
      </c>
      <c r="E37" s="26">
        <v>8.3519414859066637E-2</v>
      </c>
    </row>
    <row r="38" spans="1:5" x14ac:dyDescent="0.25">
      <c r="A38" s="4" t="str">
        <f>Raw!A43</f>
        <v>19691</v>
      </c>
      <c r="B38" s="26">
        <v>0.71098999839999999</v>
      </c>
      <c r="C38" s="26">
        <v>0.29421942282499997</v>
      </c>
      <c r="D38" s="26">
        <v>0.31942183057479417</v>
      </c>
      <c r="E38" s="26">
        <v>8.2683116197857565E-2</v>
      </c>
    </row>
    <row r="39" spans="1:5" x14ac:dyDescent="0.25">
      <c r="A39" s="4" t="str">
        <f>Raw!A44</f>
        <v>19692</v>
      </c>
      <c r="B39" s="26">
        <v>0.70509999779999999</v>
      </c>
      <c r="C39" s="26">
        <v>0.28347884464999995</v>
      </c>
      <c r="D39" s="26">
        <v>0.31901747273359837</v>
      </c>
      <c r="E39" s="26">
        <v>8.1846817536648478E-2</v>
      </c>
    </row>
    <row r="40" spans="1:5" x14ac:dyDescent="0.25">
      <c r="A40" s="4" t="str">
        <f>Raw!A45</f>
        <v>19693</v>
      </c>
      <c r="B40" s="26">
        <v>0.69920999719999999</v>
      </c>
      <c r="C40" s="26">
        <v>0.27273826647499999</v>
      </c>
      <c r="D40" s="26">
        <v>0.31861311489240257</v>
      </c>
      <c r="E40" s="26">
        <v>8.1010518875439363E-2</v>
      </c>
    </row>
    <row r="41" spans="1:5" x14ac:dyDescent="0.25">
      <c r="A41" s="4" t="str">
        <f>Raw!A46</f>
        <v>19694</v>
      </c>
      <c r="B41" s="26">
        <v>0.69331999659999999</v>
      </c>
      <c r="C41" s="26">
        <v>0.26199768829999998</v>
      </c>
      <c r="D41" s="26">
        <v>0.31820875705120677</v>
      </c>
      <c r="E41" s="26">
        <v>8.0174220214230291E-2</v>
      </c>
    </row>
    <row r="42" spans="1:5" x14ac:dyDescent="0.25">
      <c r="A42" s="4" t="str">
        <f>Raw!A47</f>
        <v>19701</v>
      </c>
      <c r="B42" s="26">
        <v>0.696817496275</v>
      </c>
      <c r="C42" s="26">
        <v>0.26672576640000001</v>
      </c>
      <c r="D42" s="26">
        <v>0.31744071765177884</v>
      </c>
      <c r="E42" s="26">
        <v>7.9640279876779282E-2</v>
      </c>
    </row>
    <row r="43" spans="1:5" x14ac:dyDescent="0.25">
      <c r="A43" s="4" t="str">
        <f>Raw!A48</f>
        <v>19702</v>
      </c>
      <c r="B43" s="26">
        <v>0.70031499595000002</v>
      </c>
      <c r="C43" s="26">
        <v>0.27145384449999999</v>
      </c>
      <c r="D43" s="26">
        <v>0.31667267825235096</v>
      </c>
      <c r="E43" s="26">
        <v>7.9106339539328288E-2</v>
      </c>
    </row>
    <row r="44" spans="1:5" x14ac:dyDescent="0.25">
      <c r="A44" s="4" t="str">
        <f>Raw!A49</f>
        <v>19703</v>
      </c>
      <c r="B44" s="26">
        <v>0.70381249562500003</v>
      </c>
      <c r="C44" s="26">
        <v>0.27618192259999996</v>
      </c>
      <c r="D44" s="26">
        <v>0.31590463885292303</v>
      </c>
      <c r="E44" s="26">
        <v>7.857239920187728E-2</v>
      </c>
    </row>
    <row r="45" spans="1:5" x14ac:dyDescent="0.25">
      <c r="A45" s="4" t="str">
        <f>Raw!A50</f>
        <v>19704</v>
      </c>
      <c r="B45" s="26">
        <v>0.70730999530000005</v>
      </c>
      <c r="C45" s="26">
        <v>0.2809100007</v>
      </c>
      <c r="D45" s="26">
        <v>0.31513659945349504</v>
      </c>
      <c r="E45" s="26">
        <v>7.8038458864426299E-2</v>
      </c>
    </row>
    <row r="46" spans="1:5" x14ac:dyDescent="0.25">
      <c r="A46" s="4" t="str">
        <f>Raw!A51</f>
        <v>19711</v>
      </c>
      <c r="B46" s="26">
        <v>0.69973626654999999</v>
      </c>
      <c r="C46" s="26">
        <v>0.27423694447499997</v>
      </c>
      <c r="D46" s="26">
        <v>0.31573716105668792</v>
      </c>
      <c r="E46" s="26">
        <v>7.7994048313548919E-2</v>
      </c>
    </row>
    <row r="47" spans="1:5" x14ac:dyDescent="0.25">
      <c r="A47" s="4" t="str">
        <f>Raw!A52</f>
        <v>19712</v>
      </c>
      <c r="B47" s="26">
        <v>0.69216253780000003</v>
      </c>
      <c r="C47" s="26">
        <v>0.26756388824999999</v>
      </c>
      <c r="D47" s="26">
        <v>0.3163377226598808</v>
      </c>
      <c r="E47" s="26">
        <v>7.7949637762671567E-2</v>
      </c>
    </row>
    <row r="48" spans="1:5" x14ac:dyDescent="0.25">
      <c r="A48" s="4" t="str">
        <f>Raw!A53</f>
        <v>19713</v>
      </c>
      <c r="B48" s="26">
        <v>0.68458880905000008</v>
      </c>
      <c r="C48" s="26">
        <v>0.26089083202500002</v>
      </c>
      <c r="D48" s="26">
        <v>0.31693828426307369</v>
      </c>
      <c r="E48" s="26">
        <v>7.7905227211794201E-2</v>
      </c>
    </row>
    <row r="49" spans="1:5" x14ac:dyDescent="0.25">
      <c r="A49" s="4" t="str">
        <f>Raw!A54</f>
        <v>19714</v>
      </c>
      <c r="B49" s="26">
        <v>0.67701508030000002</v>
      </c>
      <c r="C49" s="26">
        <v>0.25421777579999999</v>
      </c>
      <c r="D49" s="26">
        <v>0.31753884586626652</v>
      </c>
      <c r="E49" s="26">
        <v>7.7860816660916821E-2</v>
      </c>
    </row>
    <row r="50" spans="1:5" x14ac:dyDescent="0.25">
      <c r="A50" s="4" t="str">
        <f>Raw!A55</f>
        <v>19721</v>
      </c>
      <c r="B50" s="26">
        <v>0.68308130837500003</v>
      </c>
      <c r="C50" s="26">
        <v>0.25245369672500001</v>
      </c>
      <c r="D50" s="26">
        <v>0.31721255182988833</v>
      </c>
      <c r="E50" s="26">
        <v>7.7780929695317316E-2</v>
      </c>
    </row>
    <row r="51" spans="1:5" x14ac:dyDescent="0.25">
      <c r="A51" s="4" t="str">
        <f>Raw!A56</f>
        <v>19722</v>
      </c>
      <c r="B51" s="26">
        <v>0.68914753644999993</v>
      </c>
      <c r="C51" s="26">
        <v>0.25068961764999997</v>
      </c>
      <c r="D51" s="26">
        <v>0.31688625779351015</v>
      </c>
      <c r="E51" s="26">
        <v>7.7701042729717826E-2</v>
      </c>
    </row>
    <row r="52" spans="1:5" x14ac:dyDescent="0.25">
      <c r="A52" s="4" t="str">
        <f>Raw!A57</f>
        <v>19723</v>
      </c>
      <c r="B52" s="26">
        <v>0.69521376452499994</v>
      </c>
      <c r="C52" s="26">
        <v>0.24892553857499999</v>
      </c>
      <c r="D52" s="26">
        <v>0.31655996375713197</v>
      </c>
      <c r="E52" s="26">
        <v>7.7621155764118308E-2</v>
      </c>
    </row>
    <row r="53" spans="1:5" x14ac:dyDescent="0.25">
      <c r="A53" s="4" t="str">
        <f>Raw!A58</f>
        <v>19724</v>
      </c>
      <c r="B53" s="26">
        <v>0.70127999259999996</v>
      </c>
      <c r="C53" s="26">
        <v>0.24716145950000001</v>
      </c>
      <c r="D53" s="26">
        <v>0.31623366972075379</v>
      </c>
      <c r="E53" s="26">
        <v>7.7541268798518803E-2</v>
      </c>
    </row>
    <row r="54" spans="1:5" x14ac:dyDescent="0.25">
      <c r="A54" s="4" t="str">
        <f>Raw!A59</f>
        <v>19731</v>
      </c>
      <c r="B54" s="26">
        <v>0.69823249394999998</v>
      </c>
      <c r="C54" s="26">
        <v>0.24499930077500001</v>
      </c>
      <c r="D54" s="26">
        <v>0.31680928230257477</v>
      </c>
      <c r="E54" s="26">
        <v>7.7510942017773962E-2</v>
      </c>
    </row>
    <row r="55" spans="1:5" x14ac:dyDescent="0.25">
      <c r="A55" s="4" t="str">
        <f>Raw!A60</f>
        <v>19732</v>
      </c>
      <c r="B55" s="26">
        <v>0.6951849953</v>
      </c>
      <c r="C55" s="26">
        <v>0.24283714205000001</v>
      </c>
      <c r="D55" s="26">
        <v>0.31738489488439581</v>
      </c>
      <c r="E55" s="26">
        <v>7.7480615237029135E-2</v>
      </c>
    </row>
    <row r="56" spans="1:5" x14ac:dyDescent="0.25">
      <c r="A56" s="4" t="str">
        <f>Raw!A61</f>
        <v>19733</v>
      </c>
      <c r="B56" s="26">
        <v>0.69213749665000002</v>
      </c>
      <c r="C56" s="26">
        <v>0.24067498332500001</v>
      </c>
      <c r="D56" s="26">
        <v>0.31796050746621685</v>
      </c>
      <c r="E56" s="26">
        <v>7.7450288456284294E-2</v>
      </c>
    </row>
    <row r="57" spans="1:5" x14ac:dyDescent="0.25">
      <c r="A57" s="4" t="str">
        <f>Raw!A62</f>
        <v>19734</v>
      </c>
      <c r="B57" s="26">
        <v>0.68908999800000004</v>
      </c>
      <c r="C57" s="26">
        <v>0.23851282460000001</v>
      </c>
      <c r="D57" s="26">
        <v>0.31853612004803789</v>
      </c>
      <c r="E57" s="26">
        <v>7.7419961675539467E-2</v>
      </c>
    </row>
    <row r="58" spans="1:5" x14ac:dyDescent="0.25">
      <c r="A58" s="4" t="str">
        <f>Raw!A63</f>
        <v>19741</v>
      </c>
      <c r="B58" s="26">
        <v>0.684762499425</v>
      </c>
      <c r="C58" s="26">
        <v>0.23743486229999999</v>
      </c>
      <c r="D58" s="26">
        <v>0.31980105885414373</v>
      </c>
      <c r="E58" s="26">
        <v>7.8374018549369054E-2</v>
      </c>
    </row>
    <row r="59" spans="1:5" x14ac:dyDescent="0.25">
      <c r="A59" s="4" t="str">
        <f>Raw!A64</f>
        <v>19742</v>
      </c>
      <c r="B59" s="26">
        <v>0.68043500084999997</v>
      </c>
      <c r="C59" s="26">
        <v>0.23635690000000001</v>
      </c>
      <c r="D59" s="26">
        <v>0.32106599766024962</v>
      </c>
      <c r="E59" s="26">
        <v>7.9328075423198641E-2</v>
      </c>
    </row>
    <row r="60" spans="1:5" x14ac:dyDescent="0.25">
      <c r="A60" s="4" t="str">
        <f>Raw!A65</f>
        <v>19743</v>
      </c>
      <c r="B60" s="26">
        <v>0.67610750227500005</v>
      </c>
      <c r="C60" s="26">
        <v>0.2352789377</v>
      </c>
      <c r="D60" s="26">
        <v>0.32233093646635552</v>
      </c>
      <c r="E60" s="26">
        <v>8.0282132297028228E-2</v>
      </c>
    </row>
    <row r="61" spans="1:5" x14ac:dyDescent="0.25">
      <c r="A61" s="4" t="str">
        <f>Raw!A66</f>
        <v>19744</v>
      </c>
      <c r="B61" s="26">
        <v>0.67178000370000002</v>
      </c>
      <c r="C61" s="26">
        <v>0.23420097540000001</v>
      </c>
      <c r="D61" s="26">
        <v>0.32359587527246142</v>
      </c>
      <c r="E61" s="26">
        <v>8.1236189170857814E-2</v>
      </c>
    </row>
    <row r="62" spans="1:5" x14ac:dyDescent="0.25">
      <c r="A62" s="4" t="str">
        <f>Raw!A67</f>
        <v>19751</v>
      </c>
      <c r="B62" s="26">
        <v>0.67207000157500008</v>
      </c>
      <c r="C62" s="26">
        <v>0.23265935234999999</v>
      </c>
      <c r="D62" s="26">
        <v>0.3242496645559878</v>
      </c>
      <c r="E62" s="26">
        <v>8.0941842253547294E-2</v>
      </c>
    </row>
    <row r="63" spans="1:5" x14ac:dyDescent="0.25">
      <c r="A63" s="4" t="str">
        <f>Raw!A68</f>
        <v>19752</v>
      </c>
      <c r="B63" s="26">
        <v>0.67235999945000002</v>
      </c>
      <c r="C63" s="26">
        <v>0.23111772930000002</v>
      </c>
      <c r="D63" s="26">
        <v>0.32490345383951419</v>
      </c>
      <c r="E63" s="26">
        <v>8.064749533623676E-2</v>
      </c>
    </row>
    <row r="64" spans="1:5" x14ac:dyDescent="0.25">
      <c r="A64" s="4" t="str">
        <f>Raw!A69</f>
        <v>19753</v>
      </c>
      <c r="B64" s="26">
        <v>0.67264999732499997</v>
      </c>
      <c r="C64" s="26">
        <v>0.22957610625000002</v>
      </c>
      <c r="D64" s="26">
        <v>0.32555724312304057</v>
      </c>
      <c r="E64" s="26">
        <v>8.0353148418926226E-2</v>
      </c>
    </row>
    <row r="65" spans="1:5" x14ac:dyDescent="0.25">
      <c r="A65" s="4" t="str">
        <f>Raw!A70</f>
        <v>19754</v>
      </c>
      <c r="B65" s="26">
        <v>0.67293999520000003</v>
      </c>
      <c r="C65" s="26">
        <v>0.2280344832</v>
      </c>
      <c r="D65" s="26">
        <v>0.32621103240656696</v>
      </c>
      <c r="E65" s="26">
        <v>8.0058801501615692E-2</v>
      </c>
    </row>
    <row r="66" spans="1:5" x14ac:dyDescent="0.25">
      <c r="A66" s="4" t="str">
        <f>Raw!A71</f>
        <v>19761</v>
      </c>
      <c r="B66" s="26">
        <v>0.6690799945</v>
      </c>
      <c r="C66" s="26">
        <v>0.22638588467500001</v>
      </c>
      <c r="D66" s="26">
        <v>0.32570243375585861</v>
      </c>
      <c r="E66" s="26">
        <v>7.9767091623165143E-2</v>
      </c>
    </row>
    <row r="67" spans="1:5" x14ac:dyDescent="0.25">
      <c r="A67" s="4" t="str">
        <f>Raw!A72</f>
        <v>19762</v>
      </c>
      <c r="B67" s="26">
        <v>0.66521999380000008</v>
      </c>
      <c r="C67" s="26">
        <v>0.22473728614999999</v>
      </c>
      <c r="D67" s="26">
        <v>0.32519383510515032</v>
      </c>
      <c r="E67" s="26">
        <v>7.9475381744714593E-2</v>
      </c>
    </row>
    <row r="68" spans="1:5" x14ac:dyDescent="0.25">
      <c r="A68" s="4" t="str">
        <f>Raw!A73</f>
        <v>19763</v>
      </c>
      <c r="B68" s="26">
        <v>0.66135999310000004</v>
      </c>
      <c r="C68" s="26">
        <v>0.22308868762499998</v>
      </c>
      <c r="D68" s="26">
        <v>0.32468523645444208</v>
      </c>
      <c r="E68" s="26">
        <v>7.9183671866264044E-2</v>
      </c>
    </row>
    <row r="69" spans="1:5" x14ac:dyDescent="0.25">
      <c r="A69" s="4" t="str">
        <f>Raw!A74</f>
        <v>19764</v>
      </c>
      <c r="B69" s="26">
        <v>0.65749999240000001</v>
      </c>
      <c r="C69" s="26">
        <v>0.22144008909999999</v>
      </c>
      <c r="D69" s="26">
        <v>0.32417663780373374</v>
      </c>
      <c r="E69" s="26">
        <v>7.8891961987813494E-2</v>
      </c>
    </row>
    <row r="70" spans="1:5" x14ac:dyDescent="0.25">
      <c r="A70" s="4" t="str">
        <f>Raw!A75</f>
        <v>19771</v>
      </c>
      <c r="B70" s="26">
        <v>0.65901749327500003</v>
      </c>
      <c r="C70" s="26">
        <v>0.22075436899999998</v>
      </c>
      <c r="D70" s="26">
        <v>0.3242194414406549</v>
      </c>
      <c r="E70" s="26">
        <v>7.8917037384375319E-2</v>
      </c>
    </row>
    <row r="71" spans="1:5" x14ac:dyDescent="0.25">
      <c r="A71" s="4" t="str">
        <f>Raw!A76</f>
        <v>19772</v>
      </c>
      <c r="B71" s="26">
        <v>0.66053499415000005</v>
      </c>
      <c r="C71" s="26">
        <v>0.2200686489</v>
      </c>
      <c r="D71" s="26">
        <v>0.32426224507757612</v>
      </c>
      <c r="E71" s="26">
        <v>7.8942112780937143E-2</v>
      </c>
    </row>
    <row r="72" spans="1:5" x14ac:dyDescent="0.25">
      <c r="A72" s="4" t="str">
        <f>Raw!A77</f>
        <v>19773</v>
      </c>
      <c r="B72" s="26">
        <v>0.66205249502499997</v>
      </c>
      <c r="C72" s="26">
        <v>0.21938292880000002</v>
      </c>
      <c r="D72" s="26">
        <v>0.32430504871449728</v>
      </c>
      <c r="E72" s="26">
        <v>7.8967188177498968E-2</v>
      </c>
    </row>
    <row r="73" spans="1:5" x14ac:dyDescent="0.25">
      <c r="A73" s="4" t="str">
        <f>Raw!A78</f>
        <v>19774</v>
      </c>
      <c r="B73" s="26">
        <v>0.66356999589999999</v>
      </c>
      <c r="C73" s="26">
        <v>0.21869720870000001</v>
      </c>
      <c r="D73" s="26">
        <v>0.32434785235141844</v>
      </c>
      <c r="E73" s="26">
        <v>7.8992263574060792E-2</v>
      </c>
    </row>
    <row r="74" spans="1:5" x14ac:dyDescent="0.25">
      <c r="A74" s="4" t="str">
        <f>Raw!A79</f>
        <v>19781</v>
      </c>
      <c r="B74" s="26">
        <v>0.65744883517499997</v>
      </c>
      <c r="C74" s="26">
        <v>0.21816108375000001</v>
      </c>
      <c r="D74" s="26">
        <v>0.32436175318682231</v>
      </c>
      <c r="E74" s="26">
        <v>7.9125720147169662E-2</v>
      </c>
    </row>
    <row r="75" spans="1:5" x14ac:dyDescent="0.25">
      <c r="A75" s="4" t="str">
        <f>Raw!A80</f>
        <v>19782</v>
      </c>
      <c r="B75" s="26">
        <v>0.65132767445000006</v>
      </c>
      <c r="C75" s="26">
        <v>0.21762495879999999</v>
      </c>
      <c r="D75" s="26">
        <v>0.3243756540222264</v>
      </c>
      <c r="E75" s="26">
        <v>7.9259176720278532E-2</v>
      </c>
    </row>
    <row r="76" spans="1:5" x14ac:dyDescent="0.25">
      <c r="A76" s="4" t="str">
        <f>Raw!A81</f>
        <v>19783</v>
      </c>
      <c r="B76" s="26">
        <v>0.64520651372500004</v>
      </c>
      <c r="C76" s="26">
        <v>0.21708883385</v>
      </c>
      <c r="D76" s="26">
        <v>0.32438955485763032</v>
      </c>
      <c r="E76" s="26">
        <v>7.9392633293387402E-2</v>
      </c>
    </row>
    <row r="77" spans="1:5" x14ac:dyDescent="0.25">
      <c r="A77" s="4" t="str">
        <f>Raw!A82</f>
        <v>19784</v>
      </c>
      <c r="B77" s="26">
        <v>0.63908535300000002</v>
      </c>
      <c r="C77" s="26">
        <v>0.2165527089</v>
      </c>
      <c r="D77" s="26">
        <v>0.3244034556930343</v>
      </c>
      <c r="E77" s="26">
        <v>7.9526089866496272E-2</v>
      </c>
    </row>
    <row r="78" spans="1:5" x14ac:dyDescent="0.25">
      <c r="A78" s="4" t="str">
        <f>Raw!A83</f>
        <v>19791</v>
      </c>
      <c r="B78" s="26">
        <v>0.64253651509999998</v>
      </c>
      <c r="C78" s="26">
        <v>0.21841875765000002</v>
      </c>
      <c r="D78" s="26">
        <v>0.32416661151014614</v>
      </c>
      <c r="E78" s="26">
        <v>7.9725591909205432E-2</v>
      </c>
    </row>
    <row r="79" spans="1:5" x14ac:dyDescent="0.25">
      <c r="A79" s="4" t="str">
        <f>Raw!A84</f>
        <v>19792</v>
      </c>
      <c r="B79" s="26">
        <v>0.64598767719999994</v>
      </c>
      <c r="C79" s="26">
        <v>0.22028480640000001</v>
      </c>
      <c r="D79" s="26">
        <v>0.32392976732725798</v>
      </c>
      <c r="E79" s="26">
        <v>7.9925093951914605E-2</v>
      </c>
    </row>
    <row r="80" spans="1:5" x14ac:dyDescent="0.25">
      <c r="A80" s="4" t="str">
        <f>Raw!A85</f>
        <v>19793</v>
      </c>
      <c r="B80" s="26">
        <v>0.64943883930000001</v>
      </c>
      <c r="C80" s="26">
        <v>0.22215085515000002</v>
      </c>
      <c r="D80" s="26">
        <v>0.32369292314436982</v>
      </c>
      <c r="E80" s="26">
        <v>8.0124595994623779E-2</v>
      </c>
    </row>
    <row r="81" spans="1:5" x14ac:dyDescent="0.25">
      <c r="A81" s="4" t="str">
        <f>Raw!A86</f>
        <v>19794</v>
      </c>
      <c r="B81" s="26">
        <v>0.65289000139999998</v>
      </c>
      <c r="C81" s="26">
        <v>0.22401690390000001</v>
      </c>
      <c r="D81" s="26">
        <v>0.32345607896148165</v>
      </c>
      <c r="E81" s="26">
        <v>8.0324098037332939E-2</v>
      </c>
    </row>
    <row r="82" spans="1:5" x14ac:dyDescent="0.25">
      <c r="A82" s="4" t="str">
        <f>Raw!A87</f>
        <v>19801</v>
      </c>
      <c r="B82" s="26">
        <v>0.65242250202500007</v>
      </c>
      <c r="C82" s="26">
        <v>0.22437511327500001</v>
      </c>
      <c r="D82" s="26">
        <v>0.32475582278402021</v>
      </c>
      <c r="E82" s="26">
        <v>8.0684860091419855E-2</v>
      </c>
    </row>
    <row r="83" spans="1:5" x14ac:dyDescent="0.25">
      <c r="A83" s="4" t="str">
        <f>Raw!A88</f>
        <v>19802</v>
      </c>
      <c r="B83" s="26">
        <v>0.65195500265000006</v>
      </c>
      <c r="C83" s="26">
        <v>0.22473332265000001</v>
      </c>
      <c r="D83" s="26">
        <v>0.32605556660655877</v>
      </c>
      <c r="E83" s="26">
        <v>8.1045622145506743E-2</v>
      </c>
    </row>
    <row r="84" spans="1:5" x14ac:dyDescent="0.25">
      <c r="A84" s="4" t="str">
        <f>Raw!A89</f>
        <v>19803</v>
      </c>
      <c r="B84" s="26">
        <v>0.65148750327500005</v>
      </c>
      <c r="C84" s="26">
        <v>0.22509153202499999</v>
      </c>
      <c r="D84" s="26">
        <v>0.32735531042909727</v>
      </c>
      <c r="E84" s="26">
        <v>8.1406384199593618E-2</v>
      </c>
    </row>
    <row r="85" spans="1:5" x14ac:dyDescent="0.25">
      <c r="A85" s="4" t="str">
        <f>Raw!A90</f>
        <v>19804</v>
      </c>
      <c r="B85" s="26">
        <v>0.65102000390000003</v>
      </c>
      <c r="C85" s="26">
        <v>0.22544974139999999</v>
      </c>
      <c r="D85" s="26">
        <v>0.32865505425163583</v>
      </c>
      <c r="E85" s="26">
        <v>8.1767146253680534E-2</v>
      </c>
    </row>
    <row r="86" spans="1:5" x14ac:dyDescent="0.25">
      <c r="A86" s="4" t="str">
        <f>Raw!A91</f>
        <v>19811</v>
      </c>
      <c r="B86" s="26">
        <v>0.64804099012500005</v>
      </c>
      <c r="C86" s="26">
        <v>0.230129805725</v>
      </c>
      <c r="D86" s="26">
        <v>0.328284619971</v>
      </c>
      <c r="E86" s="26">
        <v>8.139054855758035E-2</v>
      </c>
    </row>
    <row r="87" spans="1:5" x14ac:dyDescent="0.25">
      <c r="A87" s="4" t="str">
        <f>Raw!A92</f>
        <v>19812</v>
      </c>
      <c r="B87" s="26">
        <v>0.64506197635000007</v>
      </c>
      <c r="C87" s="26">
        <v>0.23480987004999998</v>
      </c>
      <c r="D87" s="26">
        <v>0.32791418569036418</v>
      </c>
      <c r="E87" s="26">
        <v>8.1013950861480166E-2</v>
      </c>
    </row>
    <row r="88" spans="1:5" x14ac:dyDescent="0.25">
      <c r="A88" s="4" t="str">
        <f>Raw!A93</f>
        <v>19813</v>
      </c>
      <c r="B88" s="26">
        <v>0.64208296257499997</v>
      </c>
      <c r="C88" s="26">
        <v>0.23948993437499999</v>
      </c>
      <c r="D88" s="26">
        <v>0.32754375140972836</v>
      </c>
      <c r="E88" s="26">
        <v>8.0637353165379969E-2</v>
      </c>
    </row>
    <row r="89" spans="1:5" x14ac:dyDescent="0.25">
      <c r="A89" s="4" t="str">
        <f>Raw!A94</f>
        <v>19814</v>
      </c>
      <c r="B89" s="26">
        <v>0.63910394879999999</v>
      </c>
      <c r="C89" s="26">
        <v>0.2441699987</v>
      </c>
      <c r="D89" s="26">
        <v>0.32717331712909248</v>
      </c>
      <c r="E89" s="26">
        <v>8.0260755469279785E-2</v>
      </c>
    </row>
    <row r="90" spans="1:5" x14ac:dyDescent="0.25">
      <c r="A90" s="4" t="str">
        <f>Raw!A95</f>
        <v>19821</v>
      </c>
      <c r="B90" s="26">
        <v>0.63814546037500008</v>
      </c>
      <c r="C90" s="26">
        <v>0.2448524983</v>
      </c>
      <c r="D90" s="26">
        <v>0.32842503520648142</v>
      </c>
      <c r="E90" s="26">
        <v>8.1170411781199811E-2</v>
      </c>
    </row>
    <row r="91" spans="1:5" x14ac:dyDescent="0.25">
      <c r="A91" s="4" t="str">
        <f>Raw!A96</f>
        <v>19822</v>
      </c>
      <c r="B91" s="26">
        <v>0.63718697195000007</v>
      </c>
      <c r="C91" s="26">
        <v>0.2455349979</v>
      </c>
      <c r="D91" s="26">
        <v>0.32967675328387031</v>
      </c>
      <c r="E91" s="26">
        <v>8.2080068093119837E-2</v>
      </c>
    </row>
    <row r="92" spans="1:5" x14ac:dyDescent="0.25">
      <c r="A92" s="4" t="str">
        <f>Raw!A97</f>
        <v>19823</v>
      </c>
      <c r="B92" s="26">
        <v>0.63622848352500005</v>
      </c>
      <c r="C92" s="26">
        <v>0.24621749749999999</v>
      </c>
      <c r="D92" s="26">
        <v>0.33092847136125919</v>
      </c>
      <c r="E92" s="26">
        <v>8.2989724405039864E-2</v>
      </c>
    </row>
    <row r="93" spans="1:5" x14ac:dyDescent="0.25">
      <c r="A93" s="4" t="str">
        <f>Raw!A98</f>
        <v>19824</v>
      </c>
      <c r="B93" s="26">
        <v>0.63526999510000004</v>
      </c>
      <c r="C93" s="26">
        <v>0.24689999709999999</v>
      </c>
      <c r="D93" s="26">
        <v>0.33218018943864813</v>
      </c>
      <c r="E93" s="26">
        <v>8.389938071695989E-2</v>
      </c>
    </row>
    <row r="94" spans="1:5" x14ac:dyDescent="0.25">
      <c r="A94" s="4" t="str">
        <f>Raw!A99</f>
        <v>19831</v>
      </c>
      <c r="B94" s="26">
        <v>0.63316999745000002</v>
      </c>
      <c r="C94" s="26">
        <v>0.24192200594999999</v>
      </c>
      <c r="D94" s="26">
        <v>0.33336361242756934</v>
      </c>
      <c r="E94" s="26">
        <v>8.4406792160088701E-2</v>
      </c>
    </row>
    <row r="95" spans="1:5" x14ac:dyDescent="0.25">
      <c r="A95" s="4" t="str">
        <f>Raw!A100</f>
        <v>19832</v>
      </c>
      <c r="B95" s="26">
        <v>0.6310699998</v>
      </c>
      <c r="C95" s="26">
        <v>0.23694401479999999</v>
      </c>
      <c r="D95" s="26">
        <v>0.33454703541649061</v>
      </c>
      <c r="E95" s="26">
        <v>8.4914203603217511E-2</v>
      </c>
    </row>
    <row r="96" spans="1:5" x14ac:dyDescent="0.25">
      <c r="A96" s="4" t="str">
        <f>Raw!A101</f>
        <v>19833</v>
      </c>
      <c r="B96" s="26">
        <v>0.62897000214999998</v>
      </c>
      <c r="C96" s="26">
        <v>0.23196602364999999</v>
      </c>
      <c r="D96" s="26">
        <v>0.33573045840541182</v>
      </c>
      <c r="E96" s="26">
        <v>8.5421615046346308E-2</v>
      </c>
    </row>
    <row r="97" spans="1:5" x14ac:dyDescent="0.25">
      <c r="A97" s="4" t="str">
        <f>Raw!A102</f>
        <v>19834</v>
      </c>
      <c r="B97" s="26">
        <v>0.62687000449999997</v>
      </c>
      <c r="C97" s="26">
        <v>0.22698803249999999</v>
      </c>
      <c r="D97" s="26">
        <v>0.33691388139433309</v>
      </c>
      <c r="E97" s="26">
        <v>8.5929026489475133E-2</v>
      </c>
    </row>
    <row r="98" spans="1:5" x14ac:dyDescent="0.25">
      <c r="A98" s="4" t="str">
        <f>Raw!A103</f>
        <v>19841</v>
      </c>
      <c r="B98" s="26">
        <v>0.62356609715</v>
      </c>
      <c r="C98" s="26">
        <v>0.2299035243</v>
      </c>
      <c r="D98" s="26">
        <v>0.33755335271606185</v>
      </c>
      <c r="E98" s="26">
        <v>8.6662696672761594E-2</v>
      </c>
    </row>
    <row r="99" spans="1:5" x14ac:dyDescent="0.25">
      <c r="A99" s="4" t="str">
        <f>Raw!A104</f>
        <v>19842</v>
      </c>
      <c r="B99" s="26">
        <v>0.62026218980000003</v>
      </c>
      <c r="C99" s="26">
        <v>0.2328190161</v>
      </c>
      <c r="D99" s="26">
        <v>0.33819282403779072</v>
      </c>
      <c r="E99" s="26">
        <v>8.7396366856048055E-2</v>
      </c>
    </row>
    <row r="100" spans="1:5" x14ac:dyDescent="0.25">
      <c r="A100" s="4" t="str">
        <f>Raw!A105</f>
        <v>19843</v>
      </c>
      <c r="B100" s="26">
        <v>0.61695828244999995</v>
      </c>
      <c r="C100" s="26">
        <v>0.2357345079</v>
      </c>
      <c r="D100" s="26">
        <v>0.33883229535951953</v>
      </c>
      <c r="E100" s="26">
        <v>8.8130037039334516E-2</v>
      </c>
    </row>
    <row r="101" spans="1:5" x14ac:dyDescent="0.25">
      <c r="A101" s="4" t="str">
        <f>Raw!A106</f>
        <v>19844</v>
      </c>
      <c r="B101" s="26">
        <v>0.61365437509999998</v>
      </c>
      <c r="C101" s="26">
        <v>0.2386499997</v>
      </c>
      <c r="D101" s="26">
        <v>0.3394717666812484</v>
      </c>
      <c r="E101" s="26">
        <v>8.8863707222620991E-2</v>
      </c>
    </row>
    <row r="102" spans="1:5" x14ac:dyDescent="0.25">
      <c r="A102" s="4" t="str">
        <f>Raw!A107</f>
        <v>19851</v>
      </c>
      <c r="B102" s="26">
        <v>0.61467452907499998</v>
      </c>
      <c r="C102" s="26">
        <v>0.239693749225</v>
      </c>
      <c r="D102" s="26">
        <v>0.3402332486942139</v>
      </c>
      <c r="E102" s="26">
        <v>8.9384181865749993E-2</v>
      </c>
    </row>
    <row r="103" spans="1:5" x14ac:dyDescent="0.25">
      <c r="A103" s="4" t="str">
        <f>Raw!A108</f>
        <v>19852</v>
      </c>
      <c r="B103" s="26">
        <v>0.61569468304999997</v>
      </c>
      <c r="C103" s="26">
        <v>0.24073749875</v>
      </c>
      <c r="D103" s="26">
        <v>0.34099473070717934</v>
      </c>
      <c r="E103" s="26">
        <v>8.9904656508879022E-2</v>
      </c>
    </row>
    <row r="104" spans="1:5" x14ac:dyDescent="0.25">
      <c r="A104" s="4" t="str">
        <f>Raw!A109</f>
        <v>19853</v>
      </c>
      <c r="B104" s="26">
        <v>0.61671483702499996</v>
      </c>
      <c r="C104" s="26">
        <v>0.241781248275</v>
      </c>
      <c r="D104" s="26">
        <v>0.34175621272014484</v>
      </c>
      <c r="E104" s="26">
        <v>9.0425131152008037E-2</v>
      </c>
    </row>
    <row r="105" spans="1:5" x14ac:dyDescent="0.25">
      <c r="A105" s="4" t="str">
        <f>Raw!A110</f>
        <v>19854</v>
      </c>
      <c r="B105" s="26">
        <v>0.61773499099999996</v>
      </c>
      <c r="C105" s="26">
        <v>0.2428249978</v>
      </c>
      <c r="D105" s="26">
        <v>0.34251769473311022</v>
      </c>
      <c r="E105" s="26">
        <v>9.0945605795137038E-2</v>
      </c>
    </row>
    <row r="106" spans="1:5" x14ac:dyDescent="0.25">
      <c r="A106" s="4" t="str">
        <f>Raw!A111</f>
        <v>19861</v>
      </c>
      <c r="B106" s="26">
        <v>0.61674624232499997</v>
      </c>
      <c r="C106" s="26">
        <v>0.24227374860000001</v>
      </c>
      <c r="D106" s="26">
        <v>0.34330971813303046</v>
      </c>
      <c r="E106" s="26">
        <v>9.1032452019018772E-2</v>
      </c>
    </row>
    <row r="107" spans="1:5" x14ac:dyDescent="0.25">
      <c r="A107" s="4" t="str">
        <f>Raw!A112</f>
        <v>19862</v>
      </c>
      <c r="B107" s="26">
        <v>0.61575749364999999</v>
      </c>
      <c r="C107" s="26">
        <v>0.24172249940000001</v>
      </c>
      <c r="D107" s="26">
        <v>0.34410174153295059</v>
      </c>
      <c r="E107" s="26">
        <v>9.1119298242900507E-2</v>
      </c>
    </row>
    <row r="108" spans="1:5" x14ac:dyDescent="0.25">
      <c r="A108" s="4" t="str">
        <f>Raw!A113</f>
        <v>19863</v>
      </c>
      <c r="B108" s="26">
        <v>0.614768744975</v>
      </c>
      <c r="C108" s="26">
        <v>0.24117125019999999</v>
      </c>
      <c r="D108" s="26">
        <v>0.34489376493287077</v>
      </c>
      <c r="E108" s="26">
        <v>9.1206144466782227E-2</v>
      </c>
    </row>
    <row r="109" spans="1:5" x14ac:dyDescent="0.25">
      <c r="A109" s="4" t="str">
        <f>Raw!A114</f>
        <v>19864</v>
      </c>
      <c r="B109" s="26">
        <v>0.61377999630000002</v>
      </c>
      <c r="C109" s="26">
        <v>0.240620001</v>
      </c>
      <c r="D109" s="26">
        <v>0.34568578833279096</v>
      </c>
      <c r="E109" s="26">
        <v>9.1292990690663961E-2</v>
      </c>
    </row>
    <row r="110" spans="1:5" x14ac:dyDescent="0.25">
      <c r="A110" s="4" t="str">
        <f>Raw!A115</f>
        <v>19871</v>
      </c>
      <c r="B110" s="26">
        <v>0.6157924977</v>
      </c>
      <c r="C110" s="26">
        <v>0.24198701857499999</v>
      </c>
      <c r="D110" s="26">
        <v>0.35047154727716467</v>
      </c>
      <c r="E110" s="26">
        <v>9.5335394601262669E-2</v>
      </c>
    </row>
    <row r="111" spans="1:5" x14ac:dyDescent="0.25">
      <c r="A111" s="4" t="str">
        <f>Raw!A116</f>
        <v>19872</v>
      </c>
      <c r="B111" s="26">
        <v>0.61780499910000009</v>
      </c>
      <c r="C111" s="26">
        <v>0.24335403615000001</v>
      </c>
      <c r="D111" s="26">
        <v>0.35525730622153845</v>
      </c>
      <c r="E111" s="26">
        <v>9.937779851186139E-2</v>
      </c>
    </row>
    <row r="112" spans="1:5" x14ac:dyDescent="0.25">
      <c r="A112" s="4" t="str">
        <f>Raw!A117</f>
        <v>19873</v>
      </c>
      <c r="B112" s="26">
        <v>0.61981750050000006</v>
      </c>
      <c r="C112" s="26">
        <v>0.244721053725</v>
      </c>
      <c r="D112" s="26">
        <v>0.36004306516591211</v>
      </c>
      <c r="E112" s="26">
        <v>0.10342020242246014</v>
      </c>
    </row>
    <row r="113" spans="1:5" x14ac:dyDescent="0.25">
      <c r="A113" s="4" t="str">
        <f>Raw!A118</f>
        <v>19874</v>
      </c>
      <c r="B113" s="26">
        <v>0.62183000190000004</v>
      </c>
      <c r="C113" s="26">
        <v>0.24608807129999999</v>
      </c>
      <c r="D113" s="26">
        <v>0.36482882411028583</v>
      </c>
      <c r="E113" s="26">
        <v>0.10746260633305883</v>
      </c>
    </row>
    <row r="114" spans="1:5" x14ac:dyDescent="0.25">
      <c r="A114" s="4" t="str">
        <f>Raw!A119</f>
        <v>19881</v>
      </c>
      <c r="B114" s="26">
        <v>0.62459499967499998</v>
      </c>
      <c r="C114" s="26">
        <v>0.25253355297500002</v>
      </c>
      <c r="D114" s="26">
        <v>0.370188302910816</v>
      </c>
      <c r="E114" s="26">
        <v>0.11351065673839254</v>
      </c>
    </row>
    <row r="115" spans="1:5" x14ac:dyDescent="0.25">
      <c r="A115" s="4" t="str">
        <f>Raw!A120</f>
        <v>19882</v>
      </c>
      <c r="B115" s="26">
        <v>0.62735999745000004</v>
      </c>
      <c r="C115" s="26">
        <v>0.25897903465</v>
      </c>
      <c r="D115" s="26">
        <v>0.37554778171134617</v>
      </c>
      <c r="E115" s="26">
        <v>0.11955870714372624</v>
      </c>
    </row>
    <row r="116" spans="1:5" x14ac:dyDescent="0.25">
      <c r="A116" s="4" t="str">
        <f>Raw!A121</f>
        <v>19883</v>
      </c>
      <c r="B116" s="26">
        <v>0.6301249952250001</v>
      </c>
      <c r="C116" s="26">
        <v>0.26542451632499997</v>
      </c>
      <c r="D116" s="26">
        <v>0.3809072605118764</v>
      </c>
      <c r="E116" s="26">
        <v>0.12560675754905992</v>
      </c>
    </row>
    <row r="117" spans="1:5" x14ac:dyDescent="0.25">
      <c r="A117" s="4" t="str">
        <f>Raw!A122</f>
        <v>19884</v>
      </c>
      <c r="B117" s="26">
        <v>0.63288999300000004</v>
      </c>
      <c r="C117" s="26">
        <v>0.271869998</v>
      </c>
      <c r="D117" s="26">
        <v>0.38626673931240652</v>
      </c>
      <c r="E117" s="26">
        <v>0.13165480795439366</v>
      </c>
    </row>
    <row r="118" spans="1:5" x14ac:dyDescent="0.25">
      <c r="A118" s="4" t="str">
        <f>Raw!A123</f>
        <v>19891</v>
      </c>
      <c r="B118" s="26">
        <v>0.63297499457500006</v>
      </c>
      <c r="C118" s="26">
        <v>0.27033184542499999</v>
      </c>
      <c r="D118" s="26">
        <v>0.38587687870895127</v>
      </c>
      <c r="E118" s="26">
        <v>0.13026984216251883</v>
      </c>
    </row>
    <row r="119" spans="1:5" x14ac:dyDescent="0.25">
      <c r="A119" s="4" t="str">
        <f>Raw!A124</f>
        <v>19892</v>
      </c>
      <c r="B119" s="26">
        <v>0.63305999615000008</v>
      </c>
      <c r="C119" s="26">
        <v>0.26879369284999999</v>
      </c>
      <c r="D119" s="26">
        <v>0.38548701810549602</v>
      </c>
      <c r="E119" s="26">
        <v>0.128884876370644</v>
      </c>
    </row>
    <row r="120" spans="1:5" x14ac:dyDescent="0.25">
      <c r="A120" s="4" t="str">
        <f>Raw!A125</f>
        <v>19893</v>
      </c>
      <c r="B120" s="26">
        <v>0.63314499772499999</v>
      </c>
      <c r="C120" s="26">
        <v>0.26725554027499998</v>
      </c>
      <c r="D120" s="26">
        <v>0.38509715750204071</v>
      </c>
      <c r="E120" s="26">
        <v>0.12749991057876917</v>
      </c>
    </row>
    <row r="121" spans="1:5" x14ac:dyDescent="0.25">
      <c r="A121" s="4" t="str">
        <f>Raw!A126</f>
        <v>19894</v>
      </c>
      <c r="B121" s="26">
        <v>0.63322999930000001</v>
      </c>
      <c r="C121" s="26">
        <v>0.26571738769999997</v>
      </c>
      <c r="D121" s="26">
        <v>0.38470729689858546</v>
      </c>
      <c r="E121" s="26">
        <v>0.12611494478689436</v>
      </c>
    </row>
    <row r="122" spans="1:5" x14ac:dyDescent="0.25">
      <c r="A122" s="4" t="str">
        <f>Raw!A127</f>
        <v>19901</v>
      </c>
      <c r="B122" s="26">
        <v>0.63379999865000003</v>
      </c>
      <c r="C122" s="26">
        <v>0.26593118174999997</v>
      </c>
      <c r="D122" s="26">
        <v>0.3856225866485235</v>
      </c>
      <c r="E122" s="26">
        <v>0.12704032672140342</v>
      </c>
    </row>
    <row r="123" spans="1:5" x14ac:dyDescent="0.25">
      <c r="A123" s="4" t="str">
        <f>Raw!A128</f>
        <v>19902</v>
      </c>
      <c r="B123" s="26">
        <v>0.63436999799999993</v>
      </c>
      <c r="C123" s="26">
        <v>0.26614497579999996</v>
      </c>
      <c r="D123" s="26">
        <v>0.38653787639846149</v>
      </c>
      <c r="E123" s="26">
        <v>0.12796570865591253</v>
      </c>
    </row>
    <row r="124" spans="1:5" x14ac:dyDescent="0.25">
      <c r="A124" s="4" t="str">
        <f>Raw!A129</f>
        <v>19903</v>
      </c>
      <c r="B124" s="26">
        <v>0.63493999734999995</v>
      </c>
      <c r="C124" s="26">
        <v>0.26635876984999995</v>
      </c>
      <c r="D124" s="26">
        <v>0.38745316614839953</v>
      </c>
      <c r="E124" s="26">
        <v>0.12889109059042161</v>
      </c>
    </row>
    <row r="125" spans="1:5" x14ac:dyDescent="0.25">
      <c r="A125" s="4" t="str">
        <f>Raw!A130</f>
        <v>19904</v>
      </c>
      <c r="B125" s="26">
        <v>0.63550999669999997</v>
      </c>
      <c r="C125" s="26">
        <v>0.2665725639</v>
      </c>
      <c r="D125" s="26">
        <v>0.38836845589833757</v>
      </c>
      <c r="E125" s="26">
        <v>0.12981647252493073</v>
      </c>
    </row>
    <row r="126" spans="1:5" x14ac:dyDescent="0.25">
      <c r="A126" s="4" t="str">
        <f>Raw!A131</f>
        <v>19911</v>
      </c>
      <c r="B126" s="26">
        <v>0.63536749645000001</v>
      </c>
      <c r="C126" s="26">
        <v>0.26712692252499998</v>
      </c>
      <c r="D126" s="26">
        <v>0.3872287950533233</v>
      </c>
      <c r="E126" s="26">
        <v>0.12778080301463926</v>
      </c>
    </row>
    <row r="127" spans="1:5" x14ac:dyDescent="0.25">
      <c r="A127" s="4" t="str">
        <f>Raw!A132</f>
        <v>19912</v>
      </c>
      <c r="B127" s="26">
        <v>0.63522499620000006</v>
      </c>
      <c r="C127" s="26">
        <v>0.26768128115000001</v>
      </c>
      <c r="D127" s="26">
        <v>0.38608913420830909</v>
      </c>
      <c r="E127" s="26">
        <v>0.12574513350434777</v>
      </c>
    </row>
    <row r="128" spans="1:5" x14ac:dyDescent="0.25">
      <c r="A128" s="4" t="str">
        <f>Raw!A133</f>
        <v>19913</v>
      </c>
      <c r="B128" s="26">
        <v>0.6350824959500001</v>
      </c>
      <c r="C128" s="26">
        <v>0.26823563977500003</v>
      </c>
      <c r="D128" s="26">
        <v>0.38494947336329488</v>
      </c>
      <c r="E128" s="26">
        <v>0.12370946399405632</v>
      </c>
    </row>
    <row r="129" spans="1:5" x14ac:dyDescent="0.25">
      <c r="A129" s="4" t="str">
        <f>Raw!A134</f>
        <v>19914</v>
      </c>
      <c r="B129" s="26">
        <v>0.63493999570000004</v>
      </c>
      <c r="C129" s="26">
        <v>0.26878999840000001</v>
      </c>
      <c r="D129" s="26">
        <v>0.38380981251828061</v>
      </c>
      <c r="E129" s="26">
        <v>0.12167379448376485</v>
      </c>
    </row>
    <row r="130" spans="1:5" x14ac:dyDescent="0.25">
      <c r="A130" s="4" t="str">
        <f>Raw!A135</f>
        <v>19921</v>
      </c>
      <c r="B130" s="26">
        <v>0.63683933637500001</v>
      </c>
      <c r="C130" s="26">
        <v>0.27313250065000005</v>
      </c>
      <c r="D130" s="26">
        <v>0.38740211073304992</v>
      </c>
      <c r="E130" s="26">
        <v>0.12495470801649862</v>
      </c>
    </row>
    <row r="131" spans="1:5" x14ac:dyDescent="0.25">
      <c r="A131" s="4" t="str">
        <f>Raw!A136</f>
        <v>19922</v>
      </c>
      <c r="B131" s="26">
        <v>0.63873867705000009</v>
      </c>
      <c r="C131" s="26">
        <v>0.27747500290000005</v>
      </c>
      <c r="D131" s="26">
        <v>0.39099440894781923</v>
      </c>
      <c r="E131" s="26">
        <v>0.1282356215492324</v>
      </c>
    </row>
    <row r="132" spans="1:5" x14ac:dyDescent="0.25">
      <c r="A132" s="4" t="str">
        <f>Raw!A137</f>
        <v>19923</v>
      </c>
      <c r="B132" s="26">
        <v>0.64063801772500006</v>
      </c>
      <c r="C132" s="26">
        <v>0.28181750515000004</v>
      </c>
      <c r="D132" s="26">
        <v>0.39458670716258853</v>
      </c>
      <c r="E132" s="26">
        <v>0.1315165350819662</v>
      </c>
    </row>
    <row r="133" spans="1:5" x14ac:dyDescent="0.25">
      <c r="A133" s="4" t="str">
        <f>Raw!A138</f>
        <v>19924</v>
      </c>
      <c r="B133" s="26">
        <v>0.64253735840000004</v>
      </c>
      <c r="C133" s="26">
        <v>0.28616000740000003</v>
      </c>
      <c r="D133" s="26">
        <v>0.39817900537735773</v>
      </c>
      <c r="E133" s="26">
        <v>0.13479744861469997</v>
      </c>
    </row>
    <row r="134" spans="1:5" x14ac:dyDescent="0.25">
      <c r="A134" s="4" t="str">
        <f>Raw!A139</f>
        <v>19931</v>
      </c>
      <c r="B134" s="26">
        <v>0.64333166422499999</v>
      </c>
      <c r="C134" s="26">
        <v>0.286707505275</v>
      </c>
      <c r="D134" s="26">
        <v>0.39733847867070876</v>
      </c>
      <c r="E134" s="26">
        <v>0.13315123626147232</v>
      </c>
    </row>
    <row r="135" spans="1:5" x14ac:dyDescent="0.25">
      <c r="A135" s="4" t="str">
        <f>Raw!A140</f>
        <v>19932</v>
      </c>
      <c r="B135" s="26">
        <v>0.64412597004999994</v>
      </c>
      <c r="C135" s="26">
        <v>0.28725500315000002</v>
      </c>
      <c r="D135" s="26">
        <v>0.39649795196405974</v>
      </c>
      <c r="E135" s="26">
        <v>0.13150502390824467</v>
      </c>
    </row>
    <row r="136" spans="1:5" x14ac:dyDescent="0.25">
      <c r="A136" s="4" t="str">
        <f>Raw!A141</f>
        <v>19933</v>
      </c>
      <c r="B136" s="26">
        <v>0.64492027587499989</v>
      </c>
      <c r="C136" s="26">
        <v>0.28780250102500005</v>
      </c>
      <c r="D136" s="26">
        <v>0.39565742525741077</v>
      </c>
      <c r="E136" s="26">
        <v>0.12985881155501702</v>
      </c>
    </row>
    <row r="137" spans="1:5" x14ac:dyDescent="0.25">
      <c r="A137" s="4" t="str">
        <f>Raw!A142</f>
        <v>19934</v>
      </c>
      <c r="B137" s="26">
        <v>0.64571458169999996</v>
      </c>
      <c r="C137" s="26">
        <v>0.28834999890000002</v>
      </c>
      <c r="D137" s="26">
        <v>0.39481689855076185</v>
      </c>
      <c r="E137" s="26">
        <v>0.1282125992017894</v>
      </c>
    </row>
    <row r="138" spans="1:5" x14ac:dyDescent="0.25">
      <c r="A138" s="4" t="str">
        <f>Raw!A143</f>
        <v>19941</v>
      </c>
      <c r="B138" s="26">
        <v>0.64814593497499995</v>
      </c>
      <c r="C138" s="26">
        <v>0.28527699615000002</v>
      </c>
      <c r="D138" s="26">
        <v>0.39510480385933661</v>
      </c>
      <c r="E138" s="26">
        <v>0.12828974903487519</v>
      </c>
    </row>
    <row r="139" spans="1:5" x14ac:dyDescent="0.25">
      <c r="A139" s="4" t="str">
        <f>Raw!A144</f>
        <v>19942</v>
      </c>
      <c r="B139" s="26">
        <v>0.65057728825000005</v>
      </c>
      <c r="C139" s="26">
        <v>0.28220399340000002</v>
      </c>
      <c r="D139" s="26">
        <v>0.39539270916791142</v>
      </c>
      <c r="E139" s="26">
        <v>0.12836689886796099</v>
      </c>
    </row>
    <row r="140" spans="1:5" x14ac:dyDescent="0.25">
      <c r="A140" s="4" t="str">
        <f>Raw!A145</f>
        <v>19943</v>
      </c>
      <c r="B140" s="26">
        <v>0.65300864152500004</v>
      </c>
      <c r="C140" s="26">
        <v>0.27913099065000002</v>
      </c>
      <c r="D140" s="26">
        <v>0.39568061447648617</v>
      </c>
      <c r="E140" s="26">
        <v>0.12844404870104678</v>
      </c>
    </row>
    <row r="141" spans="1:5" x14ac:dyDescent="0.25">
      <c r="A141" s="4" t="str">
        <f>Raw!A146</f>
        <v>19944</v>
      </c>
      <c r="B141" s="26">
        <v>0.65543999480000004</v>
      </c>
      <c r="C141" s="26">
        <v>0.27605798790000002</v>
      </c>
      <c r="D141" s="26">
        <v>0.39596851978506092</v>
      </c>
      <c r="E141" s="26">
        <v>0.12852119853413257</v>
      </c>
    </row>
    <row r="142" spans="1:5" x14ac:dyDescent="0.25">
      <c r="A142" s="4" t="str">
        <f>Raw!A147</f>
        <v>19951</v>
      </c>
      <c r="B142" s="26">
        <v>0.6563349959</v>
      </c>
      <c r="C142" s="26">
        <v>0.27683899512499999</v>
      </c>
      <c r="D142" s="26">
        <v>0.39833138983879574</v>
      </c>
      <c r="E142" s="26">
        <v>0.13021089890059945</v>
      </c>
    </row>
    <row r="143" spans="1:5" x14ac:dyDescent="0.25">
      <c r="A143" s="4" t="str">
        <f>Raw!A148</f>
        <v>19952</v>
      </c>
      <c r="B143" s="26">
        <v>0.65722999699999995</v>
      </c>
      <c r="C143" s="26">
        <v>0.27762000235000001</v>
      </c>
      <c r="D143" s="26">
        <v>0.40069425989253049</v>
      </c>
      <c r="E143" s="26">
        <v>0.13190059926706629</v>
      </c>
    </row>
    <row r="144" spans="1:5" x14ac:dyDescent="0.25">
      <c r="A144" s="4" t="str">
        <f>Raw!A149</f>
        <v>19953</v>
      </c>
      <c r="B144" s="26">
        <v>0.65812499810000002</v>
      </c>
      <c r="C144" s="26">
        <v>0.27840100957500002</v>
      </c>
      <c r="D144" s="26">
        <v>0.40305712994626525</v>
      </c>
      <c r="E144" s="26">
        <v>0.13359029963353314</v>
      </c>
    </row>
    <row r="145" spans="1:5" x14ac:dyDescent="0.25">
      <c r="A145" s="4" t="str">
        <f>Raw!A150</f>
        <v>19954</v>
      </c>
      <c r="B145" s="26">
        <v>0.65901999919999998</v>
      </c>
      <c r="C145" s="26">
        <v>0.27918201679999999</v>
      </c>
      <c r="D145" s="26">
        <v>0.40542</v>
      </c>
      <c r="E145" s="26">
        <v>0.13528000000000001</v>
      </c>
    </row>
    <row r="146" spans="1:5" x14ac:dyDescent="0.25">
      <c r="A146" s="4" t="str">
        <f>Raw!A151</f>
        <v>19961</v>
      </c>
      <c r="B146" s="26">
        <v>0.660292499225</v>
      </c>
      <c r="C146" s="26">
        <v>0.284439012825</v>
      </c>
      <c r="D146" s="26">
        <v>0.40695249999999999</v>
      </c>
      <c r="E146" s="26">
        <v>0.1367275</v>
      </c>
    </row>
    <row r="147" spans="1:5" x14ac:dyDescent="0.25">
      <c r="A147" s="4" t="str">
        <f>Raw!A152</f>
        <v>19962</v>
      </c>
      <c r="B147" s="26">
        <v>0.66156499925000001</v>
      </c>
      <c r="C147" s="26">
        <v>0.28969600885000002</v>
      </c>
      <c r="D147" s="26">
        <v>0.40848499999999999</v>
      </c>
      <c r="E147" s="26">
        <v>0.13817499999999999</v>
      </c>
    </row>
    <row r="148" spans="1:5" x14ac:dyDescent="0.25">
      <c r="A148" s="4" t="str">
        <f>Raw!A153</f>
        <v>19963</v>
      </c>
      <c r="B148" s="26">
        <v>0.66283749927500002</v>
      </c>
      <c r="C148" s="26">
        <v>0.29495300487499998</v>
      </c>
      <c r="D148" s="26">
        <v>0.41001750000000003</v>
      </c>
      <c r="E148" s="26">
        <v>0.13962249999999998</v>
      </c>
    </row>
    <row r="149" spans="1:5" x14ac:dyDescent="0.25">
      <c r="A149" s="4" t="str">
        <f>Raw!A154</f>
        <v>19964</v>
      </c>
      <c r="B149" s="26">
        <v>0.66410999930000003</v>
      </c>
      <c r="C149" s="26">
        <v>0.3002100009</v>
      </c>
      <c r="D149" s="26">
        <v>0.41155000000000003</v>
      </c>
      <c r="E149" s="26">
        <v>0.14107</v>
      </c>
    </row>
    <row r="150" spans="1:5" x14ac:dyDescent="0.25">
      <c r="A150" s="4" t="str">
        <f>Raw!A155</f>
        <v>19971</v>
      </c>
      <c r="B150" s="26">
        <v>0.66554750145000008</v>
      </c>
      <c r="C150" s="26">
        <v>0.30259000105</v>
      </c>
      <c r="D150" s="26">
        <v>0.41297499999999998</v>
      </c>
      <c r="E150" s="26">
        <v>0.14273</v>
      </c>
    </row>
    <row r="151" spans="1:5" x14ac:dyDescent="0.25">
      <c r="A151" s="4" t="str">
        <f>Raw!A156</f>
        <v>19972</v>
      </c>
      <c r="B151" s="26">
        <v>0.66698500360000001</v>
      </c>
      <c r="C151" s="26">
        <v>0.30497000120000001</v>
      </c>
      <c r="D151" s="26">
        <v>0.41439999999999999</v>
      </c>
      <c r="E151" s="26">
        <v>0.14438999999999999</v>
      </c>
    </row>
    <row r="152" spans="1:5" x14ac:dyDescent="0.25">
      <c r="A152" s="4" t="str">
        <f>Raw!A157</f>
        <v>19973</v>
      </c>
      <c r="B152" s="26">
        <v>0.66842250574999995</v>
      </c>
      <c r="C152" s="26">
        <v>0.30735000135000001</v>
      </c>
      <c r="D152" s="26">
        <v>0.41582500000000006</v>
      </c>
      <c r="E152" s="26">
        <v>0.14605000000000001</v>
      </c>
    </row>
    <row r="153" spans="1:5" x14ac:dyDescent="0.25">
      <c r="A153" s="4" t="str">
        <f>Raw!A158</f>
        <v>19974</v>
      </c>
      <c r="B153" s="26">
        <v>0.6698600079</v>
      </c>
      <c r="C153" s="26">
        <v>0.30973000150000002</v>
      </c>
      <c r="D153" s="26">
        <v>0.41725000000000001</v>
      </c>
      <c r="E153" s="26">
        <v>0.14771000000000001</v>
      </c>
    </row>
    <row r="154" spans="1:5" x14ac:dyDescent="0.25">
      <c r="A154" s="4" t="str">
        <f>Raw!A159</f>
        <v>19981</v>
      </c>
      <c r="B154" s="26">
        <v>0.67239000564999996</v>
      </c>
      <c r="C154" s="26">
        <v>0.30905848615000003</v>
      </c>
      <c r="D154" s="26">
        <v>0.41824749999999999</v>
      </c>
      <c r="E154" s="26">
        <v>0.1490175</v>
      </c>
    </row>
    <row r="155" spans="1:5" x14ac:dyDescent="0.25">
      <c r="A155" s="4" t="str">
        <f>Raw!A160</f>
        <v>19982</v>
      </c>
      <c r="B155" s="26">
        <v>0.67492000340000002</v>
      </c>
      <c r="C155" s="26">
        <v>0.30838697079999999</v>
      </c>
      <c r="D155" s="26">
        <v>0.41924500000000003</v>
      </c>
      <c r="E155" s="26">
        <v>0.15032500000000001</v>
      </c>
    </row>
    <row r="156" spans="1:5" x14ac:dyDescent="0.25">
      <c r="A156" s="4" t="str">
        <f>Raw!A161</f>
        <v>19983</v>
      </c>
      <c r="B156" s="26">
        <v>0.67745000115000009</v>
      </c>
      <c r="C156" s="26">
        <v>0.30771545545000001</v>
      </c>
      <c r="D156" s="26">
        <v>0.42024250000000002</v>
      </c>
      <c r="E156" s="26">
        <v>0.1516325</v>
      </c>
    </row>
    <row r="157" spans="1:5" x14ac:dyDescent="0.25">
      <c r="A157" s="4" t="str">
        <f>Raw!A162</f>
        <v>19984</v>
      </c>
      <c r="B157" s="26">
        <v>0.67997999890000005</v>
      </c>
      <c r="C157" s="26">
        <v>0.30704394010000002</v>
      </c>
      <c r="D157" s="26">
        <v>0.42124</v>
      </c>
      <c r="E157" s="26">
        <v>0.15293999999999999</v>
      </c>
    </row>
    <row r="158" spans="1:5" x14ac:dyDescent="0.25">
      <c r="A158" s="4" t="str">
        <f>Raw!A163</f>
        <v>19991</v>
      </c>
      <c r="B158" s="26">
        <v>0.67756324957500003</v>
      </c>
      <c r="C158" s="26">
        <v>0.31503295570000001</v>
      </c>
      <c r="D158" s="26">
        <v>0.42260000000000003</v>
      </c>
      <c r="E158" s="26">
        <v>0.15438750000000001</v>
      </c>
    </row>
    <row r="159" spans="1:5" x14ac:dyDescent="0.25">
      <c r="A159" s="4" t="str">
        <f>Raw!A164</f>
        <v>19992</v>
      </c>
      <c r="B159" s="26">
        <v>0.67514650025</v>
      </c>
      <c r="C159" s="26">
        <v>0.32302197129999999</v>
      </c>
      <c r="D159" s="26">
        <v>0.42396</v>
      </c>
      <c r="E159" s="26">
        <v>0.155835</v>
      </c>
    </row>
    <row r="160" spans="1:5" x14ac:dyDescent="0.25">
      <c r="A160" s="4" t="str">
        <f>Raw!A165</f>
        <v>19993</v>
      </c>
      <c r="B160" s="26">
        <v>0.67272975092499998</v>
      </c>
      <c r="C160" s="26">
        <v>0.33101098690000003</v>
      </c>
      <c r="D160" s="26">
        <v>0.42531999999999998</v>
      </c>
      <c r="E160" s="26">
        <v>0.15728249999999999</v>
      </c>
    </row>
    <row r="161" spans="1:5" x14ac:dyDescent="0.25">
      <c r="A161" s="4" t="str">
        <f>Raw!A166</f>
        <v>19994</v>
      </c>
      <c r="B161" s="26">
        <v>0.67031300159999996</v>
      </c>
      <c r="C161" s="26">
        <v>0.33900000250000001</v>
      </c>
      <c r="D161" s="26">
        <v>0.42668</v>
      </c>
      <c r="E161" s="26">
        <v>0.15872999999999998</v>
      </c>
    </row>
    <row r="162" spans="1:5" x14ac:dyDescent="0.25">
      <c r="A162" s="4" t="str">
        <f>Raw!A167</f>
        <v>20001</v>
      </c>
      <c r="B162" s="26">
        <v>0.67471725115000003</v>
      </c>
      <c r="C162" s="26">
        <v>0.34035000247500002</v>
      </c>
      <c r="D162" s="26">
        <v>0.42777999999999999</v>
      </c>
      <c r="E162" s="26">
        <v>0.16028249999999999</v>
      </c>
    </row>
    <row r="163" spans="1:5" x14ac:dyDescent="0.25">
      <c r="A163" s="4" t="str">
        <f>Raw!A168</f>
        <v>20002</v>
      </c>
      <c r="B163" s="26">
        <v>0.67912150069999999</v>
      </c>
      <c r="C163" s="26">
        <v>0.34170000244999998</v>
      </c>
      <c r="D163" s="26">
        <v>0.42887999999999998</v>
      </c>
      <c r="E163" s="26">
        <v>0.16183499999999998</v>
      </c>
    </row>
    <row r="164" spans="1:5" x14ac:dyDescent="0.25">
      <c r="A164" s="4" t="str">
        <f>Raw!A169</f>
        <v>20003</v>
      </c>
      <c r="B164" s="26">
        <v>0.68352575024999995</v>
      </c>
      <c r="C164" s="26">
        <v>0.343050002425</v>
      </c>
      <c r="D164" s="26">
        <v>0.42997999999999997</v>
      </c>
      <c r="E164" s="26">
        <v>0.16338750000000002</v>
      </c>
    </row>
    <row r="165" spans="1:5" x14ac:dyDescent="0.25">
      <c r="A165" s="4" t="str">
        <f>Raw!A170</f>
        <v>20004</v>
      </c>
      <c r="B165" s="26">
        <v>0.68792999980000002</v>
      </c>
      <c r="C165" s="26">
        <v>0.34440000240000002</v>
      </c>
      <c r="D165" s="26">
        <v>0.43107999999999996</v>
      </c>
      <c r="E165" s="26">
        <v>0.16494</v>
      </c>
    </row>
    <row r="166" spans="1:5" x14ac:dyDescent="0.25">
      <c r="A166" s="4" t="str">
        <f>Raw!A171</f>
        <v>20011</v>
      </c>
      <c r="B166" s="26">
        <v>0.68206600317499999</v>
      </c>
      <c r="C166" s="26">
        <v>0.34172000255000001</v>
      </c>
      <c r="D166" s="26">
        <v>0.4288825</v>
      </c>
      <c r="E166" s="26">
        <v>0.16213249999999998</v>
      </c>
    </row>
    <row r="167" spans="1:5" x14ac:dyDescent="0.25">
      <c r="A167" s="4" t="str">
        <f>Raw!A172</f>
        <v>20012</v>
      </c>
      <c r="B167" s="26">
        <v>0.67620200655000007</v>
      </c>
      <c r="C167" s="26">
        <v>0.33904000270000001</v>
      </c>
      <c r="D167" s="26">
        <v>0.42668499999999993</v>
      </c>
      <c r="E167" s="26">
        <v>0.15932500000000002</v>
      </c>
    </row>
    <row r="168" spans="1:5" x14ac:dyDescent="0.25">
      <c r="A168" s="4" t="str">
        <f>Raw!A173</f>
        <v>20013</v>
      </c>
      <c r="B168" s="26">
        <v>0.67033800992500003</v>
      </c>
      <c r="C168" s="26">
        <v>0.33636000285000001</v>
      </c>
      <c r="D168" s="26">
        <v>0.42448749999999996</v>
      </c>
      <c r="E168" s="26">
        <v>0.1565175</v>
      </c>
    </row>
    <row r="169" spans="1:5" x14ac:dyDescent="0.25">
      <c r="A169" s="4" t="str">
        <f>Raw!A174</f>
        <v>20014</v>
      </c>
      <c r="B169" s="26">
        <v>0.6644740133</v>
      </c>
      <c r="C169" s="26">
        <v>0.333680003</v>
      </c>
      <c r="D169" s="26">
        <v>0.42229</v>
      </c>
      <c r="E169" s="26">
        <v>0.15371000000000001</v>
      </c>
    </row>
    <row r="170" spans="1:5" x14ac:dyDescent="0.25">
      <c r="A170" s="4" t="str">
        <f>Raw!A175</f>
        <v>20021</v>
      </c>
      <c r="B170" s="26">
        <v>0.66422638440000004</v>
      </c>
      <c r="C170" s="26">
        <v>0.32565537750000001</v>
      </c>
      <c r="D170" s="26">
        <v>0.42262749999999999</v>
      </c>
      <c r="E170" s="26">
        <v>0.152755</v>
      </c>
    </row>
    <row r="171" spans="1:5" x14ac:dyDescent="0.25">
      <c r="A171" s="4" t="str">
        <f>Raw!A176</f>
        <v>20022</v>
      </c>
      <c r="B171" s="26">
        <v>0.66397875550000007</v>
      </c>
      <c r="C171" s="26">
        <v>0.31763075200000002</v>
      </c>
      <c r="D171" s="26">
        <v>0.42296499999999992</v>
      </c>
      <c r="E171" s="26">
        <v>0.15179999999999999</v>
      </c>
    </row>
    <row r="172" spans="1:5" x14ac:dyDescent="0.25">
      <c r="A172" s="4" t="str">
        <f>Raw!A177</f>
        <v>20023</v>
      </c>
      <c r="B172" s="26">
        <v>0.6637311266</v>
      </c>
      <c r="C172" s="26">
        <v>0.30960612649999997</v>
      </c>
      <c r="D172" s="26">
        <v>0.42330249999999991</v>
      </c>
      <c r="E172" s="26">
        <v>0.15084500000000001</v>
      </c>
    </row>
    <row r="173" spans="1:5" x14ac:dyDescent="0.25">
      <c r="A173" s="4" t="str">
        <f>Raw!A178</f>
        <v>20024</v>
      </c>
      <c r="B173" s="26">
        <v>0.66348349770000004</v>
      </c>
      <c r="C173" s="26">
        <v>0.30158150099999997</v>
      </c>
      <c r="D173" s="26">
        <v>0.42363999999999996</v>
      </c>
      <c r="E173" s="26">
        <v>0.14989</v>
      </c>
    </row>
    <row r="174" spans="1:5" x14ac:dyDescent="0.25">
      <c r="A174" s="4" t="str">
        <f>Raw!A179</f>
        <v>20031</v>
      </c>
      <c r="B174" s="26">
        <v>0.66400944932499995</v>
      </c>
      <c r="C174" s="26">
        <v>0.30657112479999998</v>
      </c>
      <c r="D174" s="26">
        <v>0.42463499999999998</v>
      </c>
      <c r="E174" s="26">
        <v>0.15045249999999999</v>
      </c>
    </row>
    <row r="175" spans="1:5" x14ac:dyDescent="0.25">
      <c r="A175" s="4" t="str">
        <f>Raw!A180</f>
        <v>20032</v>
      </c>
      <c r="B175" s="26">
        <v>0.66453540094999997</v>
      </c>
      <c r="C175" s="26">
        <v>0.31156074859999999</v>
      </c>
      <c r="D175" s="26">
        <v>0.42563000000000001</v>
      </c>
      <c r="E175" s="26">
        <v>0.15101500000000001</v>
      </c>
    </row>
    <row r="176" spans="1:5" x14ac:dyDescent="0.25">
      <c r="A176" s="4" t="str">
        <f>Raw!A181</f>
        <v>20033</v>
      </c>
      <c r="B176" s="26">
        <v>0.66506135257499999</v>
      </c>
      <c r="C176" s="26">
        <v>0.3165503724</v>
      </c>
      <c r="D176" s="26">
        <v>0.42662500000000003</v>
      </c>
      <c r="E176" s="26">
        <v>0.1515775</v>
      </c>
    </row>
    <row r="177" spans="1:5" x14ac:dyDescent="0.25">
      <c r="A177" s="4" t="str">
        <f>Raw!A182</f>
        <v>20034</v>
      </c>
      <c r="B177" s="26">
        <v>0.66558730420000001</v>
      </c>
      <c r="C177" s="26">
        <v>0.32153999620000001</v>
      </c>
      <c r="D177" s="26">
        <v>0.42762</v>
      </c>
      <c r="E177" s="26">
        <v>0.15214</v>
      </c>
    </row>
    <row r="178" spans="1:5" x14ac:dyDescent="0.25">
      <c r="A178" s="4" t="str">
        <f>Raw!A183</f>
        <v>20041</v>
      </c>
      <c r="B178" s="26">
        <v>0.66761498144999998</v>
      </c>
      <c r="C178" s="26">
        <v>0.31984495267500002</v>
      </c>
      <c r="D178" s="26">
        <v>0.4298225</v>
      </c>
      <c r="E178" s="26">
        <v>0.15494749999999999</v>
      </c>
    </row>
    <row r="179" spans="1:5" x14ac:dyDescent="0.25">
      <c r="A179" s="4" t="str">
        <f>Raw!A184</f>
        <v>20042</v>
      </c>
      <c r="B179" s="26">
        <v>0.66964265869999995</v>
      </c>
      <c r="C179" s="26">
        <v>0.31814990914999997</v>
      </c>
      <c r="D179" s="26">
        <v>0.43202499999999999</v>
      </c>
      <c r="E179" s="26">
        <v>0.15775500000000001</v>
      </c>
    </row>
    <row r="180" spans="1:5" x14ac:dyDescent="0.25">
      <c r="A180" s="4" t="str">
        <f>Raw!A185</f>
        <v>20043</v>
      </c>
      <c r="B180" s="26">
        <v>0.67167033595000003</v>
      </c>
      <c r="C180" s="26">
        <v>0.31645486562499997</v>
      </c>
      <c r="D180" s="26">
        <v>0.43422749999999999</v>
      </c>
      <c r="E180" s="26">
        <v>0.1605625</v>
      </c>
    </row>
    <row r="181" spans="1:5" x14ac:dyDescent="0.25">
      <c r="A181" s="4" t="str">
        <f>Raw!A186</f>
        <v>20044</v>
      </c>
      <c r="B181" s="26">
        <v>0.6736980132</v>
      </c>
      <c r="C181" s="26">
        <v>0.31475982209999998</v>
      </c>
      <c r="D181" s="26">
        <v>0.43642999999999998</v>
      </c>
      <c r="E181" s="26">
        <v>0.16336999999999999</v>
      </c>
    </row>
    <row r="182" spans="1:5" x14ac:dyDescent="0.25">
      <c r="A182" s="4" t="str">
        <f>Raw!A187</f>
        <v>20051</v>
      </c>
      <c r="B182" s="26">
        <v>0.67381811505</v>
      </c>
      <c r="C182" s="26">
        <v>0.31990486557499997</v>
      </c>
      <c r="D182" s="26">
        <v>0.43967000000000001</v>
      </c>
      <c r="E182" s="26">
        <v>0.16672999999999999</v>
      </c>
    </row>
    <row r="183" spans="1:5" x14ac:dyDescent="0.25">
      <c r="A183" s="4" t="str">
        <f>Raw!A188</f>
        <v>20052</v>
      </c>
      <c r="B183" s="26">
        <v>0.6739382169</v>
      </c>
      <c r="C183" s="26">
        <v>0.32504990904999997</v>
      </c>
      <c r="D183" s="26">
        <v>0.44290999999999997</v>
      </c>
      <c r="E183" s="26">
        <v>0.17008999999999999</v>
      </c>
    </row>
    <row r="184" spans="1:5" x14ac:dyDescent="0.25">
      <c r="A184" s="4" t="str">
        <f>Raw!A189</f>
        <v>20053</v>
      </c>
      <c r="B184" s="26">
        <v>0.67405831875</v>
      </c>
      <c r="C184" s="26">
        <v>0.33019495252499997</v>
      </c>
      <c r="D184" s="26">
        <v>0.44615000000000005</v>
      </c>
      <c r="E184" s="26">
        <v>0.17345000000000002</v>
      </c>
    </row>
    <row r="185" spans="1:5" x14ac:dyDescent="0.25">
      <c r="A185" s="4" t="str">
        <f>Raw!A190</f>
        <v>20054</v>
      </c>
      <c r="B185" s="26">
        <v>0.67417842059999999</v>
      </c>
      <c r="C185" s="26">
        <v>0.33533999599999997</v>
      </c>
      <c r="D185" s="26">
        <v>0.44939000000000001</v>
      </c>
      <c r="E185" s="26">
        <v>0.17681000000000002</v>
      </c>
    </row>
    <row r="186" spans="1:5" x14ac:dyDescent="0.25">
      <c r="A186" s="4" t="str">
        <f>Raw!A191</f>
        <v>20061</v>
      </c>
      <c r="B186" s="26">
        <v>0.67557503297499999</v>
      </c>
      <c r="C186" s="26">
        <v>0.33358025747499997</v>
      </c>
      <c r="D186" s="26">
        <v>0.45078750000000001</v>
      </c>
      <c r="E186" s="26">
        <v>0.177755</v>
      </c>
    </row>
    <row r="187" spans="1:5" x14ac:dyDescent="0.25">
      <c r="A187" s="4" t="str">
        <f>Raw!A192</f>
        <v>20062</v>
      </c>
      <c r="B187" s="26">
        <v>0.67697164534999998</v>
      </c>
      <c r="C187" s="26">
        <v>0.33182051894999998</v>
      </c>
      <c r="D187" s="26">
        <v>0.452185</v>
      </c>
      <c r="E187" s="26">
        <v>0.1787</v>
      </c>
    </row>
    <row r="188" spans="1:5" x14ac:dyDescent="0.25">
      <c r="A188" s="4" t="str">
        <f>Raw!A193</f>
        <v>20063</v>
      </c>
      <c r="B188" s="26">
        <v>0.67836825772499998</v>
      </c>
      <c r="C188" s="26">
        <v>0.33006078042499998</v>
      </c>
      <c r="D188" s="26">
        <v>0.4535825</v>
      </c>
      <c r="E188" s="26">
        <v>0.179645</v>
      </c>
    </row>
    <row r="189" spans="1:5" x14ac:dyDescent="0.25">
      <c r="A189" s="4" t="str">
        <f>Raw!A194</f>
        <v>20064</v>
      </c>
      <c r="B189" s="26">
        <v>0.67976487009999997</v>
      </c>
      <c r="C189" s="26">
        <v>0.32830104189999998</v>
      </c>
      <c r="D189" s="26">
        <v>0.45498</v>
      </c>
      <c r="E189" s="26">
        <v>0.18059</v>
      </c>
    </row>
    <row r="190" spans="1:5" x14ac:dyDescent="0.25">
      <c r="A190" s="4" t="str">
        <f>Raw!A195</f>
        <v>20071</v>
      </c>
      <c r="B190" s="26">
        <v>0.68430615134999995</v>
      </c>
      <c r="C190" s="26">
        <v>0.33397828057500001</v>
      </c>
      <c r="D190" s="26">
        <v>0.45539999999999997</v>
      </c>
      <c r="E190" s="26">
        <v>0.18126</v>
      </c>
    </row>
    <row r="191" spans="1:5" x14ac:dyDescent="0.25">
      <c r="A191" s="4" t="str">
        <f>Raw!A196</f>
        <v>20072</v>
      </c>
      <c r="B191" s="26">
        <v>0.68884743260000003</v>
      </c>
      <c r="C191" s="26">
        <v>0.33965551924999998</v>
      </c>
      <c r="D191" s="26">
        <v>0.45581999999999995</v>
      </c>
      <c r="E191" s="26">
        <v>0.18193000000000001</v>
      </c>
    </row>
    <row r="192" spans="1:5" x14ac:dyDescent="0.25">
      <c r="A192" s="4" t="str">
        <f>Raw!A197</f>
        <v>20073</v>
      </c>
      <c r="B192" s="26">
        <v>0.69338871385</v>
      </c>
      <c r="C192" s="26">
        <v>0.34533275792499996</v>
      </c>
      <c r="D192" s="26">
        <v>0.45623999999999998</v>
      </c>
      <c r="E192" s="26">
        <v>0.18260000000000001</v>
      </c>
    </row>
    <row r="193" spans="1:5" x14ac:dyDescent="0.25">
      <c r="A193" s="4" t="str">
        <f>Raw!A198</f>
        <v>20074</v>
      </c>
      <c r="B193" s="26">
        <v>0.69792999509999998</v>
      </c>
      <c r="C193" s="26">
        <v>0.35100999659999998</v>
      </c>
      <c r="D193" s="26">
        <v>0.45665999999999995</v>
      </c>
      <c r="E193" s="26">
        <v>0.18327000000000002</v>
      </c>
    </row>
    <row r="194" spans="1:5" x14ac:dyDescent="0.25">
      <c r="A194" s="4" t="str">
        <f>Raw!A199</f>
        <v>20081</v>
      </c>
      <c r="B194" s="26">
        <v>0.70344611802500001</v>
      </c>
      <c r="C194" s="26">
        <v>0.353484900075</v>
      </c>
      <c r="D194" s="26">
        <v>0.45740249999999993</v>
      </c>
      <c r="E194" s="26">
        <v>0.18218250000000002</v>
      </c>
    </row>
    <row r="195" spans="1:5" x14ac:dyDescent="0.25">
      <c r="A195" s="4" t="str">
        <f>Raw!A200</f>
        <v>20082</v>
      </c>
      <c r="B195" s="26">
        <v>0.70896224095000004</v>
      </c>
      <c r="C195" s="26">
        <v>0.35595980355000001</v>
      </c>
      <c r="D195" s="26">
        <v>0.45814499999999997</v>
      </c>
      <c r="E195" s="26">
        <v>0.18109500000000001</v>
      </c>
    </row>
    <row r="196" spans="1:5" x14ac:dyDescent="0.25">
      <c r="A196" s="4" t="str">
        <f>Raw!A201</f>
        <v>20083</v>
      </c>
      <c r="B196" s="26">
        <v>0.71447836387499997</v>
      </c>
      <c r="C196" s="26">
        <v>0.35843470702499997</v>
      </c>
      <c r="D196" s="26">
        <v>0.4588875</v>
      </c>
      <c r="E196" s="26">
        <v>0.18000749999999999</v>
      </c>
    </row>
    <row r="197" spans="1:5" x14ac:dyDescent="0.25">
      <c r="A197" s="4" t="str">
        <f>Raw!A202</f>
        <v>20084</v>
      </c>
      <c r="B197" s="26">
        <v>0.7199944868</v>
      </c>
      <c r="C197" s="26">
        <v>0.36090961049999998</v>
      </c>
      <c r="D197" s="26">
        <v>0.45962999999999998</v>
      </c>
      <c r="E197" s="26">
        <v>0.17892</v>
      </c>
    </row>
    <row r="198" spans="1:5" x14ac:dyDescent="0.25">
      <c r="A198" s="4" t="str">
        <f>Raw!A203</f>
        <v>20091</v>
      </c>
      <c r="B198" s="26">
        <v>0.72191320512500001</v>
      </c>
      <c r="C198" s="26">
        <v>0.36105491904999998</v>
      </c>
      <c r="D198" s="26">
        <v>0.45839250000000009</v>
      </c>
      <c r="E198" s="26">
        <v>0.1758875</v>
      </c>
    </row>
    <row r="199" spans="1:5" x14ac:dyDescent="0.25">
      <c r="A199" s="4" t="str">
        <f>Raw!A204</f>
        <v>20092</v>
      </c>
      <c r="B199" s="26">
        <v>0.72383192345000003</v>
      </c>
      <c r="C199" s="26">
        <v>0.36120022759999998</v>
      </c>
      <c r="D199" s="26">
        <v>0.45715500000000003</v>
      </c>
      <c r="E199" s="26">
        <v>0.17285499999999998</v>
      </c>
    </row>
    <row r="200" spans="1:5" x14ac:dyDescent="0.25">
      <c r="A200" s="4" t="str">
        <f>Raw!A205</f>
        <v>20093</v>
      </c>
      <c r="B200" s="26">
        <v>0.72575064177500004</v>
      </c>
      <c r="C200" s="26">
        <v>0.36134553614999998</v>
      </c>
      <c r="D200" s="26">
        <v>0.45591749999999998</v>
      </c>
      <c r="E200" s="26">
        <v>0.16982249999999996</v>
      </c>
    </row>
    <row r="201" spans="1:5" x14ac:dyDescent="0.25">
      <c r="A201" s="4" t="str">
        <f>Raw!A206</f>
        <v>20094</v>
      </c>
      <c r="B201" s="26">
        <v>0.72766936010000005</v>
      </c>
      <c r="C201" s="26">
        <v>0.36149084469999998</v>
      </c>
      <c r="D201" s="26">
        <v>0.45468000000000003</v>
      </c>
      <c r="E201" s="26">
        <v>0.16678999999999999</v>
      </c>
    </row>
    <row r="202" spans="1:5" x14ac:dyDescent="0.25">
      <c r="A202" s="4" t="str">
        <f>Raw!A207</f>
        <v>20101</v>
      </c>
      <c r="B202" s="26">
        <v>0.72888186725000004</v>
      </c>
      <c r="C202" s="26">
        <v>0.36863063307499999</v>
      </c>
      <c r="D202" s="26">
        <v>0.45689000000000002</v>
      </c>
      <c r="E202" s="26">
        <v>0.16872000000000001</v>
      </c>
    </row>
    <row r="203" spans="1:5" x14ac:dyDescent="0.25">
      <c r="A203" s="4" t="str">
        <f>Raw!A208</f>
        <v>20102</v>
      </c>
      <c r="B203" s="26">
        <v>0.73009437440000002</v>
      </c>
      <c r="C203" s="26">
        <v>0.37577042145</v>
      </c>
      <c r="D203" s="26">
        <v>0.45909999999999995</v>
      </c>
      <c r="E203" s="26">
        <v>0.17064999999999997</v>
      </c>
    </row>
    <row r="204" spans="1:5" x14ac:dyDescent="0.25">
      <c r="A204" s="4" t="str">
        <f>Raw!A209</f>
        <v>20103</v>
      </c>
      <c r="B204" s="26">
        <v>0.73130688155000001</v>
      </c>
      <c r="C204" s="26">
        <v>0.38291020982500001</v>
      </c>
      <c r="D204" s="26">
        <v>0.46131</v>
      </c>
      <c r="E204" s="26">
        <v>0.17257999999999998</v>
      </c>
    </row>
    <row r="205" spans="1:5" x14ac:dyDescent="0.25">
      <c r="A205" s="4" t="str">
        <f>Raw!A210</f>
        <v>20104</v>
      </c>
      <c r="B205" s="26">
        <v>0.7325193887</v>
      </c>
      <c r="C205" s="26">
        <v>0.39004999820000003</v>
      </c>
      <c r="D205" s="26">
        <v>0.46351999999999999</v>
      </c>
      <c r="E205" s="26">
        <v>0.17451</v>
      </c>
    </row>
    <row r="206" spans="1:5" x14ac:dyDescent="0.25">
      <c r="A206" s="4" t="str">
        <f>Raw!A211</f>
        <v>20111</v>
      </c>
      <c r="B206" s="26">
        <v>0.73470953934999994</v>
      </c>
      <c r="C206" s="26">
        <v>0.38961499685000001</v>
      </c>
      <c r="D206" s="26">
        <v>0.46421499999999993</v>
      </c>
      <c r="E206" s="26">
        <v>0.17454999999999998</v>
      </c>
    </row>
    <row r="207" spans="1:5" x14ac:dyDescent="0.25">
      <c r="A207" s="4" t="str">
        <f>Raw!A212</f>
        <v>20112</v>
      </c>
      <c r="B207" s="26">
        <v>0.73689969</v>
      </c>
      <c r="C207" s="26">
        <v>0.38917999550000004</v>
      </c>
      <c r="D207" s="26">
        <v>0.46490999999999999</v>
      </c>
      <c r="E207" s="26">
        <v>0.17459</v>
      </c>
    </row>
    <row r="208" spans="1:5" x14ac:dyDescent="0.25">
      <c r="A208" s="4" t="str">
        <f>Raw!A213</f>
        <v>20113</v>
      </c>
      <c r="B208" s="26">
        <v>0.73908984065000005</v>
      </c>
      <c r="C208" s="26">
        <v>0.38874499415000002</v>
      </c>
      <c r="D208" s="26">
        <v>0.46560500000000005</v>
      </c>
      <c r="E208" s="26">
        <v>0.17463000000000001</v>
      </c>
    </row>
    <row r="209" spans="1:5" x14ac:dyDescent="0.25">
      <c r="A209" s="4" t="str">
        <f>Raw!A214</f>
        <v>20114</v>
      </c>
      <c r="B209" s="26">
        <v>0.7412799913</v>
      </c>
      <c r="C209" s="26">
        <v>0.3883099928</v>
      </c>
      <c r="D209" s="26">
        <v>0.46630000000000005</v>
      </c>
      <c r="E209" s="26">
        <v>0.17466999999999999</v>
      </c>
    </row>
    <row r="210" spans="1:5" x14ac:dyDescent="0.25">
      <c r="A210" s="4" t="str">
        <f>Raw!A215</f>
        <v>20121</v>
      </c>
      <c r="B210" s="26">
        <v>0.74032079559999997</v>
      </c>
      <c r="C210" s="26">
        <v>0.39147749510000002</v>
      </c>
      <c r="D210" s="26">
        <v>0.4691225</v>
      </c>
      <c r="E210" s="26">
        <v>0.17818999999999999</v>
      </c>
    </row>
    <row r="211" spans="1:5" x14ac:dyDescent="0.25">
      <c r="A211" s="4" t="str">
        <f>Raw!A216</f>
        <v>20122</v>
      </c>
      <c r="B211" s="26">
        <v>0.73936159990000005</v>
      </c>
      <c r="C211" s="26">
        <v>0.39464499740000003</v>
      </c>
      <c r="D211" s="26">
        <v>0.47194500000000006</v>
      </c>
      <c r="E211" s="26">
        <v>0.18170999999999998</v>
      </c>
    </row>
    <row r="212" spans="1:5" x14ac:dyDescent="0.25">
      <c r="A212" s="4" t="str">
        <f>Raw!A217</f>
        <v>20123</v>
      </c>
      <c r="B212" s="26">
        <v>0.73840240419999992</v>
      </c>
      <c r="C212" s="26">
        <v>0.39781249969999999</v>
      </c>
      <c r="D212" s="26">
        <v>0.47476749999999995</v>
      </c>
      <c r="E212" s="26">
        <v>0.18523000000000001</v>
      </c>
    </row>
    <row r="213" spans="1:5" x14ac:dyDescent="0.25">
      <c r="A213" s="4" t="str">
        <f>Raw!A218</f>
        <v>20124</v>
      </c>
      <c r="B213" s="26">
        <v>0.7374432085</v>
      </c>
      <c r="C213" s="26">
        <v>0.400980002</v>
      </c>
      <c r="D213" s="26">
        <v>0.47759000000000001</v>
      </c>
      <c r="E213" s="26">
        <v>0.18875</v>
      </c>
    </row>
    <row r="214" spans="1:5" x14ac:dyDescent="0.25">
      <c r="A214" s="4" t="str">
        <f>Raw!A219</f>
        <v>20131</v>
      </c>
      <c r="B214" s="26">
        <v>0.73608490669999993</v>
      </c>
      <c r="C214" s="26">
        <v>0.39331420982499998</v>
      </c>
      <c r="D214" s="26">
        <v>0.47493750000000001</v>
      </c>
      <c r="E214" s="26">
        <v>0.18512499999999998</v>
      </c>
    </row>
    <row r="215" spans="1:5" x14ac:dyDescent="0.25">
      <c r="A215" s="4" t="str">
        <f>Raw!A220</f>
        <v>20132</v>
      </c>
      <c r="B215" s="26">
        <v>0.73472660490000008</v>
      </c>
      <c r="C215" s="26">
        <v>0.38564841765000002</v>
      </c>
      <c r="D215" s="26">
        <v>0.47228499999999995</v>
      </c>
      <c r="E215" s="26">
        <v>0.18149999999999999</v>
      </c>
    </row>
    <row r="216" spans="1:5" x14ac:dyDescent="0.25">
      <c r="A216" s="4" t="str">
        <f>Raw!A221</f>
        <v>20133</v>
      </c>
      <c r="B216" s="26">
        <v>0.73336830310000001</v>
      </c>
      <c r="C216" s="26">
        <v>0.377982625475</v>
      </c>
      <c r="D216" s="26">
        <v>0.46963250000000001</v>
      </c>
      <c r="E216" s="26">
        <v>0.17787500000000001</v>
      </c>
    </row>
    <row r="217" spans="1:5" x14ac:dyDescent="0.25">
      <c r="A217" s="4" t="str">
        <f>Raw!A222</f>
        <v>20134</v>
      </c>
      <c r="B217" s="26">
        <v>0.73201000130000005</v>
      </c>
      <c r="C217" s="26">
        <v>0.37031683329999998</v>
      </c>
      <c r="D217" s="26">
        <v>0.46698000000000001</v>
      </c>
      <c r="E217" s="26">
        <v>0.17425000000000002</v>
      </c>
    </row>
    <row r="218" spans="1:5" x14ac:dyDescent="0.25">
      <c r="A218" s="4" t="str">
        <f>Raw!A223</f>
        <v>20141</v>
      </c>
      <c r="B218" s="26">
        <v>0.73147000027500009</v>
      </c>
      <c r="C218" s="26">
        <v>0.37084916964999998</v>
      </c>
      <c r="D218" s="26">
        <v>0.46737499999999998</v>
      </c>
      <c r="E218" s="26">
        <v>0.1751925</v>
      </c>
    </row>
    <row r="219" spans="1:5" x14ac:dyDescent="0.25">
      <c r="A219" s="4" t="str">
        <f>Raw!A224</f>
        <v>20142</v>
      </c>
      <c r="B219" s="26">
        <v>0.73092999925000002</v>
      </c>
      <c r="C219" s="26">
        <v>0.37138150599999997</v>
      </c>
      <c r="D219" s="26">
        <v>0.46777000000000002</v>
      </c>
      <c r="E219" s="26">
        <v>0.17613500000000001</v>
      </c>
    </row>
    <row r="220" spans="1:5" x14ac:dyDescent="0.25">
      <c r="A220" s="4" t="str">
        <f>Raw!A225</f>
        <v>20143</v>
      </c>
      <c r="B220" s="26">
        <v>0.73038999822499995</v>
      </c>
      <c r="C220" s="26">
        <v>0.37191384235000002</v>
      </c>
      <c r="D220" s="26">
        <v>0.46816500000000005</v>
      </c>
      <c r="E220" s="26">
        <v>0.1770775</v>
      </c>
    </row>
    <row r="221" spans="1:5" x14ac:dyDescent="0.25">
      <c r="A221" s="4" t="str">
        <f>Raw!A226</f>
        <v>20144</v>
      </c>
      <c r="B221" s="26">
        <v>0.72984999719999999</v>
      </c>
      <c r="C221" s="26">
        <v>0.37244617870000002</v>
      </c>
      <c r="D221" s="26">
        <v>0.46856000000000003</v>
      </c>
      <c r="E221" s="26">
        <v>0.17801999999999998</v>
      </c>
    </row>
    <row r="222" spans="1:5" x14ac:dyDescent="0.25">
      <c r="A222" s="4" t="str">
        <f>Raw!A227</f>
        <v>20151</v>
      </c>
      <c r="D222" s="26">
        <v>0.46934250000000005</v>
      </c>
      <c r="E222" s="26">
        <v>0.17864999999999998</v>
      </c>
    </row>
    <row r="223" spans="1:5" x14ac:dyDescent="0.25">
      <c r="A223" s="4" t="str">
        <f>Raw!A228</f>
        <v>20152</v>
      </c>
      <c r="D223" s="26">
        <v>0.47012500000000002</v>
      </c>
      <c r="E223" s="26">
        <v>0.17927999999999997</v>
      </c>
    </row>
    <row r="224" spans="1:5" x14ac:dyDescent="0.25">
      <c r="A224" s="4" t="str">
        <f>Raw!A229</f>
        <v>20153</v>
      </c>
      <c r="D224" s="26">
        <v>0.47090749999999998</v>
      </c>
      <c r="E224" s="26">
        <v>0.17990999999999999</v>
      </c>
    </row>
    <row r="225" spans="1:5" x14ac:dyDescent="0.25">
      <c r="A225" s="4" t="str">
        <f>Raw!A230</f>
        <v>20154</v>
      </c>
      <c r="D225" s="26">
        <v>0.47168999999999994</v>
      </c>
      <c r="E225" s="26">
        <v>0.18053999999999998</v>
      </c>
    </row>
    <row r="226" spans="1:5" x14ac:dyDescent="0.25">
      <c r="A226" s="4" t="str">
        <f>Raw!A231</f>
        <v>20161</v>
      </c>
      <c r="D226" s="26">
        <v>0.47223750000000003</v>
      </c>
      <c r="E226" s="26">
        <v>0.17984499999999998</v>
      </c>
    </row>
    <row r="227" spans="1:5" x14ac:dyDescent="0.25">
      <c r="A227" s="4" t="str">
        <f>Raw!A232</f>
        <v>20162</v>
      </c>
      <c r="D227" s="26">
        <v>0.47278499999999996</v>
      </c>
      <c r="E227" s="26">
        <v>0.17915</v>
      </c>
    </row>
    <row r="228" spans="1:5" x14ac:dyDescent="0.25">
      <c r="A228" s="4" t="s">
        <v>372</v>
      </c>
      <c r="D228" s="26">
        <v>0.47333249999999993</v>
      </c>
      <c r="E228" s="26">
        <v>0.178455</v>
      </c>
    </row>
    <row r="229" spans="1:5" x14ac:dyDescent="0.25">
      <c r="A229" s="4" t="s">
        <v>373</v>
      </c>
      <c r="D229" s="26">
        <v>0.47387999999999997</v>
      </c>
      <c r="E229" s="26">
        <v>0.17776</v>
      </c>
    </row>
    <row r="230" spans="1:5" x14ac:dyDescent="0.25">
      <c r="A230" s="4" t="s">
        <v>374</v>
      </c>
      <c r="D230" s="26">
        <v>0.47431749999999995</v>
      </c>
      <c r="E230" s="26">
        <v>0.17847750000000001</v>
      </c>
    </row>
    <row r="231" spans="1:5" x14ac:dyDescent="0.25">
      <c r="A231" s="4" t="s">
        <v>375</v>
      </c>
      <c r="D231" s="26">
        <v>0.47475499999999998</v>
      </c>
      <c r="E231" s="26">
        <v>0.17919499999999999</v>
      </c>
    </row>
    <row r="232" spans="1:5" x14ac:dyDescent="0.25">
      <c r="A232" s="4" t="s">
        <v>376</v>
      </c>
      <c r="D232" s="26">
        <v>0.47519250000000007</v>
      </c>
      <c r="E232" s="26">
        <v>0.17991249999999998</v>
      </c>
    </row>
    <row r="233" spans="1:5" x14ac:dyDescent="0.25">
      <c r="A233" s="4" t="s">
        <v>377</v>
      </c>
      <c r="D233" s="26">
        <v>0.47563</v>
      </c>
      <c r="E233" s="26">
        <v>0.18062999999999999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9"/>
  <sheetViews>
    <sheetView workbookViewId="0">
      <pane xSplit="1" ySplit="1" topLeftCell="B2" activePane="bottomRight" state="frozen"/>
      <selection pane="topRight" activeCell="B1" sqref="B1"/>
      <selection pane="bottomLeft" activeCell="A2" sqref="A2"/>
      <selection pane="bottomRight" activeCell="G2" sqref="G2"/>
    </sheetView>
  </sheetViews>
  <sheetFormatPr defaultRowHeight="15" x14ac:dyDescent="0.25"/>
  <cols>
    <col min="1" max="1" width="23" bestFit="1" customWidth="1"/>
    <col min="2" max="2" width="15.28515625" bestFit="1" customWidth="1"/>
    <col min="3" max="3" width="17.5703125" bestFit="1" customWidth="1"/>
    <col min="4" max="4" width="15.7109375" bestFit="1" customWidth="1"/>
    <col min="5" max="5" width="17.5703125" bestFit="1" customWidth="1"/>
    <col min="6" max="6" width="19" bestFit="1" customWidth="1"/>
    <col min="8" max="8" width="18" bestFit="1" customWidth="1"/>
    <col min="9" max="9" width="17.7109375" bestFit="1" customWidth="1"/>
    <col min="10" max="10" width="18.140625" bestFit="1" customWidth="1"/>
    <col min="11" max="11" width="15.5703125" bestFit="1" customWidth="1"/>
    <col min="12" max="12" width="15.5703125" style="22" customWidth="1"/>
    <col min="13" max="13" width="19.7109375" bestFit="1" customWidth="1"/>
    <col min="14" max="14" width="13.28515625" bestFit="1" customWidth="1"/>
    <col min="15" max="16" width="16.5703125" bestFit="1" customWidth="1"/>
  </cols>
  <sheetData>
    <row r="1" spans="1:16" ht="14.45" x14ac:dyDescent="0.3">
      <c r="A1" t="s">
        <v>392</v>
      </c>
      <c r="B1" s="14" t="s">
        <v>6</v>
      </c>
      <c r="C1" s="14" t="s">
        <v>630</v>
      </c>
      <c r="D1" s="14" t="s">
        <v>631</v>
      </c>
      <c r="E1" s="14" t="s">
        <v>632</v>
      </c>
      <c r="F1" s="14" t="s">
        <v>633</v>
      </c>
      <c r="G1" t="s">
        <v>634</v>
      </c>
      <c r="H1" s="14" t="s">
        <v>635</v>
      </c>
      <c r="I1" s="14" t="s">
        <v>636</v>
      </c>
      <c r="J1" s="14" t="s">
        <v>637</v>
      </c>
      <c r="K1" t="s">
        <v>727</v>
      </c>
      <c r="M1" t="s">
        <v>638</v>
      </c>
      <c r="N1" t="s">
        <v>263</v>
      </c>
      <c r="O1" t="s">
        <v>264</v>
      </c>
      <c r="P1" t="s">
        <v>265</v>
      </c>
    </row>
    <row r="2" spans="1:16" ht="14.45" x14ac:dyDescent="0.3">
      <c r="A2" t="s">
        <v>393</v>
      </c>
      <c r="F2">
        <v>132.58000000000001</v>
      </c>
      <c r="G2">
        <f>(H2+I2+J2)</f>
        <v>55.478999999999999</v>
      </c>
      <c r="H2">
        <v>16.632000000000001</v>
      </c>
      <c r="J2">
        <v>38.847000000000001</v>
      </c>
      <c r="M2" t="s">
        <v>639</v>
      </c>
      <c r="N2">
        <v>179979</v>
      </c>
      <c r="O2">
        <v>121143</v>
      </c>
      <c r="P2">
        <v>16675</v>
      </c>
    </row>
    <row r="3" spans="1:16" ht="14.45" x14ac:dyDescent="0.3">
      <c r="A3" t="s">
        <v>394</v>
      </c>
      <c r="F3">
        <v>135.36600000000001</v>
      </c>
      <c r="G3" s="22">
        <f t="shared" ref="G3:G66" si="0">(H3+I3+J3)</f>
        <v>57.685000000000002</v>
      </c>
      <c r="H3">
        <v>16.91</v>
      </c>
      <c r="J3">
        <v>40.774999999999999</v>
      </c>
      <c r="M3" t="s">
        <v>640</v>
      </c>
      <c r="N3">
        <v>182992</v>
      </c>
      <c r="O3">
        <v>122705</v>
      </c>
      <c r="P3">
        <v>17089</v>
      </c>
    </row>
    <row r="4" spans="1:16" ht="14.45" x14ac:dyDescent="0.3">
      <c r="A4" t="s">
        <v>395</v>
      </c>
      <c r="F4">
        <v>138.58199999999999</v>
      </c>
      <c r="G4" s="22">
        <f t="shared" si="0"/>
        <v>59.264000000000003</v>
      </c>
      <c r="H4">
        <v>17.847000000000001</v>
      </c>
      <c r="J4">
        <v>41.417000000000002</v>
      </c>
      <c r="M4" t="s">
        <v>641</v>
      </c>
      <c r="N4">
        <v>185771</v>
      </c>
      <c r="O4">
        <v>124098</v>
      </c>
      <c r="P4">
        <v>17457</v>
      </c>
    </row>
    <row r="5" spans="1:16" ht="14.45" x14ac:dyDescent="0.3">
      <c r="A5" t="s">
        <v>396</v>
      </c>
      <c r="F5">
        <v>141.37799999999999</v>
      </c>
      <c r="G5" s="22">
        <f t="shared" si="0"/>
        <v>61.337999999999994</v>
      </c>
      <c r="H5">
        <v>18.172999999999998</v>
      </c>
      <c r="J5">
        <v>43.164999999999999</v>
      </c>
      <c r="M5" t="s">
        <v>642</v>
      </c>
      <c r="N5">
        <v>188483</v>
      </c>
      <c r="O5">
        <v>126516</v>
      </c>
      <c r="P5">
        <v>17778</v>
      </c>
    </row>
    <row r="6" spans="1:16" ht="14.45" x14ac:dyDescent="0.3">
      <c r="A6" t="s">
        <v>397</v>
      </c>
      <c r="F6">
        <v>143.64500000000001</v>
      </c>
      <c r="G6" s="22">
        <f t="shared" si="0"/>
        <v>59.905999999999999</v>
      </c>
      <c r="H6">
        <v>18.082999999999998</v>
      </c>
      <c r="J6">
        <v>41.823</v>
      </c>
      <c r="M6" t="s">
        <v>643</v>
      </c>
      <c r="N6">
        <v>191141</v>
      </c>
      <c r="O6">
        <v>128679</v>
      </c>
      <c r="P6">
        <v>18127</v>
      </c>
    </row>
    <row r="7" spans="1:16" ht="14.45" x14ac:dyDescent="0.3">
      <c r="A7" t="s">
        <v>398</v>
      </c>
      <c r="F7">
        <v>146.60300000000001</v>
      </c>
      <c r="G7" s="22">
        <f t="shared" si="0"/>
        <v>60.458999999999996</v>
      </c>
      <c r="H7">
        <v>17.515999999999998</v>
      </c>
      <c r="J7">
        <v>42.942999999999998</v>
      </c>
      <c r="M7" t="s">
        <v>644</v>
      </c>
      <c r="N7">
        <v>193526</v>
      </c>
      <c r="O7">
        <v>130765</v>
      </c>
      <c r="P7">
        <v>18451</v>
      </c>
    </row>
    <row r="8" spans="1:16" ht="14.45" x14ac:dyDescent="0.3">
      <c r="A8" t="s">
        <v>399</v>
      </c>
      <c r="F8">
        <v>150.179</v>
      </c>
      <c r="G8" s="22">
        <f t="shared" si="0"/>
        <v>61.222999999999999</v>
      </c>
      <c r="H8">
        <v>17.654</v>
      </c>
      <c r="J8">
        <v>43.569000000000003</v>
      </c>
      <c r="M8" t="s">
        <v>645</v>
      </c>
      <c r="N8">
        <v>195576</v>
      </c>
      <c r="O8">
        <v>132667</v>
      </c>
      <c r="P8">
        <v>18755</v>
      </c>
    </row>
    <row r="9" spans="1:16" ht="14.45" x14ac:dyDescent="0.3">
      <c r="A9" t="s">
        <v>400</v>
      </c>
      <c r="F9">
        <v>154.02699999999999</v>
      </c>
      <c r="G9" s="22">
        <f t="shared" si="0"/>
        <v>63.349000000000004</v>
      </c>
      <c r="H9">
        <v>17.513000000000002</v>
      </c>
      <c r="J9">
        <v>45.835999999999999</v>
      </c>
      <c r="M9" t="s">
        <v>646</v>
      </c>
      <c r="N9">
        <v>197457</v>
      </c>
      <c r="O9">
        <v>134650</v>
      </c>
      <c r="P9">
        <v>19071</v>
      </c>
    </row>
    <row r="10" spans="1:16" ht="14.45" x14ac:dyDescent="0.3">
      <c r="A10" t="s">
        <v>401</v>
      </c>
      <c r="F10">
        <v>156.488</v>
      </c>
      <c r="G10" s="22">
        <f t="shared" si="0"/>
        <v>61.908000000000001</v>
      </c>
      <c r="H10">
        <v>17.599</v>
      </c>
      <c r="J10">
        <v>44.308999999999997</v>
      </c>
      <c r="M10" t="s">
        <v>647</v>
      </c>
      <c r="N10">
        <v>199399</v>
      </c>
      <c r="O10">
        <v>136864</v>
      </c>
      <c r="P10">
        <v>19365</v>
      </c>
    </row>
    <row r="11" spans="1:16" ht="14.45" x14ac:dyDescent="0.3">
      <c r="A11" t="s">
        <v>402</v>
      </c>
      <c r="F11">
        <v>160.23699999999999</v>
      </c>
      <c r="G11" s="22">
        <f t="shared" si="0"/>
        <v>64.314999999999998</v>
      </c>
      <c r="H11">
        <v>17.728999999999999</v>
      </c>
      <c r="J11">
        <v>46.585999999999999</v>
      </c>
      <c r="M11" t="s">
        <v>648</v>
      </c>
      <c r="N11">
        <v>201385</v>
      </c>
      <c r="O11">
        <v>139169</v>
      </c>
      <c r="P11">
        <v>19680</v>
      </c>
    </row>
    <row r="12" spans="1:16" ht="14.45" x14ac:dyDescent="0.3">
      <c r="A12" t="s">
        <v>403</v>
      </c>
      <c r="F12">
        <v>164.345</v>
      </c>
      <c r="G12" s="22">
        <f t="shared" si="0"/>
        <v>66.113</v>
      </c>
      <c r="H12">
        <v>18.849</v>
      </c>
      <c r="J12">
        <v>47.264000000000003</v>
      </c>
      <c r="M12" t="s">
        <v>649</v>
      </c>
      <c r="N12">
        <v>203984</v>
      </c>
      <c r="O12">
        <v>142001</v>
      </c>
      <c r="P12">
        <v>20107</v>
      </c>
    </row>
    <row r="13" spans="1:16" ht="14.45" x14ac:dyDescent="0.3">
      <c r="A13" t="s">
        <v>404</v>
      </c>
      <c r="F13">
        <v>168.30699999999999</v>
      </c>
      <c r="G13" s="22">
        <f t="shared" si="0"/>
        <v>68.781999999999996</v>
      </c>
      <c r="H13">
        <v>19.361999999999998</v>
      </c>
      <c r="J13">
        <v>49.42</v>
      </c>
      <c r="M13" t="s">
        <v>650</v>
      </c>
      <c r="N13">
        <v>206827</v>
      </c>
      <c r="O13">
        <v>144992</v>
      </c>
      <c r="P13">
        <v>20561</v>
      </c>
    </row>
    <row r="14" spans="1:16" ht="14.45" x14ac:dyDescent="0.3">
      <c r="A14" t="s">
        <v>405</v>
      </c>
      <c r="F14">
        <v>171.352</v>
      </c>
      <c r="G14" s="22">
        <f t="shared" si="0"/>
        <v>68.506</v>
      </c>
      <c r="H14">
        <v>19.923999999999999</v>
      </c>
      <c r="J14">
        <v>48.582000000000001</v>
      </c>
      <c r="M14" t="s">
        <v>651</v>
      </c>
      <c r="N14">
        <v>209284</v>
      </c>
      <c r="O14">
        <v>147980</v>
      </c>
      <c r="P14">
        <v>21020</v>
      </c>
    </row>
    <row r="15" spans="1:16" ht="14.45" x14ac:dyDescent="0.3">
      <c r="A15" t="s">
        <v>406</v>
      </c>
      <c r="F15">
        <v>175.80099999999999</v>
      </c>
      <c r="G15" s="22">
        <f t="shared" si="0"/>
        <v>70.893000000000001</v>
      </c>
      <c r="H15">
        <v>20.353000000000002</v>
      </c>
      <c r="J15">
        <v>50.54</v>
      </c>
      <c r="M15" t="s">
        <v>652</v>
      </c>
      <c r="N15">
        <v>211357</v>
      </c>
      <c r="O15">
        <v>150925</v>
      </c>
      <c r="P15">
        <v>21525</v>
      </c>
    </row>
    <row r="16" spans="1:16" ht="14.45" x14ac:dyDescent="0.3">
      <c r="A16" t="s">
        <v>407</v>
      </c>
      <c r="F16">
        <v>180.66200000000001</v>
      </c>
      <c r="G16" s="22">
        <f t="shared" si="0"/>
        <v>73.757000000000005</v>
      </c>
      <c r="H16">
        <v>21.677</v>
      </c>
      <c r="J16">
        <v>52.08</v>
      </c>
      <c r="M16" t="s">
        <v>653</v>
      </c>
      <c r="N16">
        <v>213342</v>
      </c>
      <c r="O16">
        <v>153866</v>
      </c>
      <c r="P16">
        <v>22061</v>
      </c>
    </row>
    <row r="17" spans="1:16" ht="14.45" x14ac:dyDescent="0.3">
      <c r="A17" t="s">
        <v>408</v>
      </c>
      <c r="F17">
        <v>185.10599999999999</v>
      </c>
      <c r="G17" s="22">
        <f t="shared" si="0"/>
        <v>77.31</v>
      </c>
      <c r="H17">
        <v>22.282</v>
      </c>
      <c r="J17">
        <v>55.027999999999999</v>
      </c>
      <c r="M17" t="s">
        <v>654</v>
      </c>
      <c r="N17">
        <v>215465</v>
      </c>
      <c r="O17">
        <v>156835</v>
      </c>
      <c r="P17">
        <v>22696</v>
      </c>
    </row>
    <row r="18" spans="1:16" ht="14.45" x14ac:dyDescent="0.3">
      <c r="A18" t="s">
        <v>409</v>
      </c>
      <c r="F18">
        <v>188.77600000000001</v>
      </c>
      <c r="G18" s="22">
        <f t="shared" si="0"/>
        <v>77.587999999999994</v>
      </c>
      <c r="H18">
        <v>22.841999999999999</v>
      </c>
      <c r="J18">
        <v>54.746000000000002</v>
      </c>
      <c r="M18" t="s">
        <v>655</v>
      </c>
      <c r="N18">
        <v>217563</v>
      </c>
      <c r="O18">
        <v>159847</v>
      </c>
      <c r="P18">
        <v>23278</v>
      </c>
    </row>
    <row r="19" spans="1:16" ht="14.45" x14ac:dyDescent="0.3">
      <c r="A19" t="s">
        <v>410</v>
      </c>
      <c r="F19">
        <v>193.36799999999999</v>
      </c>
      <c r="G19" s="22">
        <f t="shared" si="0"/>
        <v>80.349000000000004</v>
      </c>
      <c r="H19">
        <v>23.295000000000002</v>
      </c>
      <c r="J19">
        <v>57.054000000000002</v>
      </c>
      <c r="M19" t="s">
        <v>656</v>
      </c>
      <c r="N19">
        <v>219760</v>
      </c>
      <c r="O19">
        <v>162898</v>
      </c>
      <c r="P19">
        <v>23892</v>
      </c>
    </row>
    <row r="20" spans="1:16" ht="14.45" x14ac:dyDescent="0.3">
      <c r="A20" t="s">
        <v>411</v>
      </c>
      <c r="F20">
        <v>198.07599999999999</v>
      </c>
      <c r="G20" s="22">
        <f t="shared" si="0"/>
        <v>83.432000000000002</v>
      </c>
      <c r="H20">
        <v>24.757999999999999</v>
      </c>
      <c r="J20">
        <v>58.673999999999999</v>
      </c>
      <c r="M20" t="s">
        <v>657</v>
      </c>
      <c r="N20">
        <v>222095</v>
      </c>
      <c r="O20">
        <v>165932</v>
      </c>
      <c r="P20">
        <v>24502</v>
      </c>
    </row>
    <row r="21" spans="1:16" ht="14.45" x14ac:dyDescent="0.3">
      <c r="A21" t="s">
        <v>412</v>
      </c>
      <c r="F21">
        <v>202.33500000000001</v>
      </c>
      <c r="G21" s="22">
        <f t="shared" si="0"/>
        <v>87.003</v>
      </c>
      <c r="H21">
        <v>25.468</v>
      </c>
      <c r="J21">
        <v>61.534999999999997</v>
      </c>
      <c r="M21" t="s">
        <v>658</v>
      </c>
      <c r="N21">
        <v>224567</v>
      </c>
      <c r="O21">
        <v>168953</v>
      </c>
      <c r="P21">
        <v>25134</v>
      </c>
    </row>
    <row r="22" spans="1:16" ht="14.45" x14ac:dyDescent="0.3">
      <c r="A22" t="s">
        <v>413</v>
      </c>
      <c r="F22">
        <v>205.89099999999999</v>
      </c>
      <c r="G22" s="22">
        <f t="shared" si="0"/>
        <v>87.141999999999996</v>
      </c>
      <c r="H22">
        <v>25.817</v>
      </c>
      <c r="J22">
        <v>61.325000000000003</v>
      </c>
      <c r="M22" t="s">
        <v>659</v>
      </c>
      <c r="N22">
        <v>227225</v>
      </c>
      <c r="O22">
        <v>171936</v>
      </c>
      <c r="P22">
        <v>25707</v>
      </c>
    </row>
    <row r="23" spans="1:16" ht="14.45" x14ac:dyDescent="0.3">
      <c r="A23" t="s">
        <v>414</v>
      </c>
      <c r="F23">
        <v>210.32900000000001</v>
      </c>
      <c r="G23" s="22">
        <f t="shared" si="0"/>
        <v>90.622000000000014</v>
      </c>
      <c r="H23">
        <v>26.32</v>
      </c>
      <c r="J23">
        <v>64.302000000000007</v>
      </c>
      <c r="M23" t="s">
        <v>660</v>
      </c>
      <c r="N23">
        <v>229466</v>
      </c>
      <c r="O23">
        <v>174429</v>
      </c>
      <c r="P23">
        <v>26221</v>
      </c>
    </row>
    <row r="24" spans="1:16" ht="14.45" x14ac:dyDescent="0.3">
      <c r="A24" t="s">
        <v>415</v>
      </c>
      <c r="F24">
        <v>215.042</v>
      </c>
      <c r="G24" s="22">
        <f t="shared" si="0"/>
        <v>93.489000000000004</v>
      </c>
      <c r="H24">
        <v>27.940999999999999</v>
      </c>
      <c r="J24">
        <v>65.548000000000002</v>
      </c>
      <c r="M24" t="s">
        <v>661</v>
      </c>
      <c r="N24">
        <v>231664</v>
      </c>
      <c r="O24">
        <v>176653</v>
      </c>
      <c r="P24">
        <v>26787</v>
      </c>
    </row>
    <row r="25" spans="1:16" ht="14.45" x14ac:dyDescent="0.3">
      <c r="A25" t="s">
        <v>416</v>
      </c>
      <c r="F25">
        <v>219.44900000000001</v>
      </c>
      <c r="G25" s="22">
        <f t="shared" si="0"/>
        <v>96.977000000000004</v>
      </c>
      <c r="H25">
        <v>28.843</v>
      </c>
      <c r="J25">
        <v>68.134</v>
      </c>
      <c r="M25" t="s">
        <v>662</v>
      </c>
      <c r="N25">
        <v>233792</v>
      </c>
      <c r="O25">
        <v>178719</v>
      </c>
      <c r="P25">
        <v>27361</v>
      </c>
    </row>
    <row r="26" spans="1:16" ht="14.45" x14ac:dyDescent="0.3">
      <c r="A26" t="s">
        <v>417</v>
      </c>
      <c r="F26">
        <v>223.358</v>
      </c>
      <c r="G26" s="22">
        <f t="shared" si="0"/>
        <v>96.906000000000006</v>
      </c>
      <c r="H26">
        <v>29.355</v>
      </c>
      <c r="J26">
        <v>67.551000000000002</v>
      </c>
      <c r="M26" t="s">
        <v>663</v>
      </c>
      <c r="N26">
        <v>235825</v>
      </c>
      <c r="O26">
        <v>180669</v>
      </c>
      <c r="P26">
        <v>27878</v>
      </c>
    </row>
    <row r="27" spans="1:16" x14ac:dyDescent="0.25">
      <c r="A27" t="s">
        <v>418</v>
      </c>
      <c r="F27">
        <v>227.232</v>
      </c>
      <c r="G27" s="22">
        <f t="shared" si="0"/>
        <v>99.197000000000003</v>
      </c>
      <c r="H27">
        <v>29.545000000000002</v>
      </c>
      <c r="J27">
        <v>69.652000000000001</v>
      </c>
      <c r="M27" t="s">
        <v>664</v>
      </c>
      <c r="N27">
        <v>237924</v>
      </c>
      <c r="O27">
        <v>182632</v>
      </c>
      <c r="P27">
        <v>28416</v>
      </c>
    </row>
    <row r="28" spans="1:16" x14ac:dyDescent="0.25">
      <c r="A28" t="s">
        <v>419</v>
      </c>
      <c r="B28">
        <v>-25</v>
      </c>
      <c r="F28">
        <v>230.27199999999999</v>
      </c>
      <c r="G28" s="22">
        <f t="shared" si="0"/>
        <v>100.75699999999999</v>
      </c>
      <c r="H28">
        <v>30.553000000000001</v>
      </c>
      <c r="J28">
        <v>70.203999999999994</v>
      </c>
      <c r="M28" t="s">
        <v>665</v>
      </c>
      <c r="N28">
        <v>240133</v>
      </c>
      <c r="O28">
        <v>184767</v>
      </c>
      <c r="P28">
        <v>29008</v>
      </c>
    </row>
    <row r="29" spans="1:16" x14ac:dyDescent="0.25">
      <c r="A29" t="s">
        <v>420</v>
      </c>
      <c r="B29">
        <v>4</v>
      </c>
      <c r="F29">
        <v>232.74199999999999</v>
      </c>
      <c r="G29" s="22">
        <f t="shared" si="0"/>
        <v>103.215</v>
      </c>
      <c r="H29">
        <v>30.785</v>
      </c>
      <c r="J29">
        <v>72.430000000000007</v>
      </c>
      <c r="M29" t="s">
        <v>666</v>
      </c>
      <c r="N29">
        <v>242289</v>
      </c>
      <c r="O29">
        <v>186904</v>
      </c>
      <c r="P29">
        <v>29626</v>
      </c>
    </row>
    <row r="30" spans="1:16" x14ac:dyDescent="0.25">
      <c r="A30" t="s">
        <v>421</v>
      </c>
      <c r="B30">
        <v>25</v>
      </c>
      <c r="F30">
        <v>234.221</v>
      </c>
      <c r="G30" s="22">
        <f t="shared" si="0"/>
        <v>101.79</v>
      </c>
      <c r="H30">
        <v>30.992000000000001</v>
      </c>
      <c r="J30">
        <v>70.798000000000002</v>
      </c>
      <c r="M30" t="s">
        <v>667</v>
      </c>
      <c r="N30">
        <v>244499</v>
      </c>
      <c r="O30">
        <v>188711</v>
      </c>
      <c r="P30">
        <v>30124</v>
      </c>
    </row>
    <row r="31" spans="1:16" x14ac:dyDescent="0.25">
      <c r="A31" t="s">
        <v>422</v>
      </c>
      <c r="B31">
        <v>34</v>
      </c>
      <c r="F31">
        <v>237.07599999999999</v>
      </c>
      <c r="G31" s="22">
        <f t="shared" si="0"/>
        <v>103.467</v>
      </c>
      <c r="H31">
        <v>30.55</v>
      </c>
      <c r="J31">
        <v>72.917000000000002</v>
      </c>
      <c r="M31" t="s">
        <v>668</v>
      </c>
      <c r="N31">
        <v>246819</v>
      </c>
      <c r="O31">
        <v>190339</v>
      </c>
      <c r="P31">
        <v>30682</v>
      </c>
    </row>
    <row r="32" spans="1:16" x14ac:dyDescent="0.25">
      <c r="A32" t="s">
        <v>423</v>
      </c>
      <c r="B32">
        <v>19</v>
      </c>
      <c r="F32">
        <v>241.547</v>
      </c>
      <c r="G32" s="22">
        <f t="shared" si="0"/>
        <v>105.50700000000001</v>
      </c>
      <c r="H32">
        <v>31.213999999999999</v>
      </c>
      <c r="J32">
        <v>74.293000000000006</v>
      </c>
      <c r="M32" t="s">
        <v>669</v>
      </c>
      <c r="N32">
        <v>249623</v>
      </c>
      <c r="O32">
        <v>192134</v>
      </c>
      <c r="P32">
        <v>31247</v>
      </c>
    </row>
    <row r="33" spans="1:16" x14ac:dyDescent="0.25">
      <c r="A33" t="s">
        <v>424</v>
      </c>
      <c r="B33">
        <v>19</v>
      </c>
      <c r="F33">
        <v>245.97399999999999</v>
      </c>
      <c r="G33" s="22">
        <f t="shared" si="0"/>
        <v>108.68700000000001</v>
      </c>
      <c r="H33">
        <v>31.251000000000001</v>
      </c>
      <c r="J33">
        <v>77.436000000000007</v>
      </c>
      <c r="M33" t="s">
        <v>670</v>
      </c>
      <c r="N33">
        <v>252981</v>
      </c>
      <c r="O33">
        <v>194424</v>
      </c>
      <c r="P33">
        <v>31812</v>
      </c>
    </row>
    <row r="34" spans="1:16" x14ac:dyDescent="0.25">
      <c r="A34" t="s">
        <v>425</v>
      </c>
      <c r="B34">
        <v>24</v>
      </c>
      <c r="E34">
        <v>1.4390000000000001</v>
      </c>
      <c r="F34">
        <v>249.37799999999999</v>
      </c>
      <c r="G34" s="22">
        <f t="shared" si="0"/>
        <v>105.712</v>
      </c>
      <c r="H34">
        <v>31.131</v>
      </c>
      <c r="J34">
        <v>74.581000000000003</v>
      </c>
      <c r="M34" t="s">
        <v>671</v>
      </c>
      <c r="N34">
        <v>256514</v>
      </c>
      <c r="O34">
        <v>196825</v>
      </c>
      <c r="P34">
        <v>32356</v>
      </c>
    </row>
    <row r="35" spans="1:16" x14ac:dyDescent="0.25">
      <c r="A35" t="s">
        <v>426</v>
      </c>
      <c r="B35">
        <v>0</v>
      </c>
      <c r="E35">
        <v>1.5980000000000001</v>
      </c>
      <c r="F35">
        <v>253.67500000000001</v>
      </c>
      <c r="G35" s="22">
        <f t="shared" si="0"/>
        <v>108.428</v>
      </c>
      <c r="H35">
        <v>31.251999999999999</v>
      </c>
      <c r="J35">
        <v>77.176000000000002</v>
      </c>
      <c r="M35" t="s">
        <v>672</v>
      </c>
      <c r="N35">
        <v>259919</v>
      </c>
      <c r="O35">
        <v>199285</v>
      </c>
      <c r="P35">
        <v>32902</v>
      </c>
    </row>
    <row r="36" spans="1:16" x14ac:dyDescent="0.25">
      <c r="A36" t="s">
        <v>427</v>
      </c>
      <c r="B36">
        <v>13</v>
      </c>
      <c r="E36">
        <v>1.788</v>
      </c>
      <c r="F36">
        <v>258.18299999999999</v>
      </c>
      <c r="G36" s="22">
        <f t="shared" si="0"/>
        <v>111.41900000000001</v>
      </c>
      <c r="H36">
        <v>32.630000000000003</v>
      </c>
      <c r="J36">
        <v>78.789000000000001</v>
      </c>
      <c r="M36" t="s">
        <v>673</v>
      </c>
      <c r="N36">
        <v>263126</v>
      </c>
      <c r="O36">
        <v>201660</v>
      </c>
      <c r="P36">
        <v>33331</v>
      </c>
    </row>
    <row r="37" spans="1:16" x14ac:dyDescent="0.25">
      <c r="A37" t="s">
        <v>428</v>
      </c>
      <c r="B37">
        <v>17</v>
      </c>
      <c r="E37">
        <v>2.105</v>
      </c>
      <c r="F37">
        <v>262.93400000000003</v>
      </c>
      <c r="G37" s="22">
        <f t="shared" si="0"/>
        <v>116.45399999999999</v>
      </c>
      <c r="H37">
        <v>33.582999999999998</v>
      </c>
      <c r="J37">
        <v>82.870999999999995</v>
      </c>
      <c r="M37" t="s">
        <v>674</v>
      </c>
      <c r="N37">
        <v>266278</v>
      </c>
      <c r="O37">
        <v>204142</v>
      </c>
      <c r="P37">
        <v>33769</v>
      </c>
    </row>
    <row r="38" spans="1:16" x14ac:dyDescent="0.25">
      <c r="A38" t="s">
        <v>429</v>
      </c>
      <c r="B38">
        <v>-7</v>
      </c>
      <c r="E38">
        <v>2.3490000000000002</v>
      </c>
      <c r="F38">
        <v>264.85700000000003</v>
      </c>
      <c r="G38" s="22">
        <f t="shared" si="0"/>
        <v>116.315</v>
      </c>
      <c r="H38">
        <v>34.347999999999999</v>
      </c>
      <c r="J38">
        <v>81.966999999999999</v>
      </c>
      <c r="M38" t="s">
        <v>675</v>
      </c>
      <c r="N38">
        <v>269394</v>
      </c>
      <c r="O38">
        <v>206814</v>
      </c>
      <c r="P38">
        <v>34143</v>
      </c>
    </row>
    <row r="39" spans="1:16" x14ac:dyDescent="0.25">
      <c r="A39" t="s">
        <v>430</v>
      </c>
      <c r="B39">
        <v>-20</v>
      </c>
      <c r="E39">
        <v>2.698</v>
      </c>
      <c r="F39">
        <v>269.738</v>
      </c>
      <c r="G39" s="22">
        <f t="shared" si="0"/>
        <v>119.291</v>
      </c>
      <c r="H39">
        <v>34.567999999999998</v>
      </c>
      <c r="J39">
        <v>84.722999999999999</v>
      </c>
      <c r="M39" t="s">
        <v>676</v>
      </c>
      <c r="N39">
        <v>272647</v>
      </c>
      <c r="O39">
        <v>209581</v>
      </c>
      <c r="P39">
        <v>34402</v>
      </c>
    </row>
    <row r="40" spans="1:16" x14ac:dyDescent="0.25">
      <c r="A40" t="s">
        <v>431</v>
      </c>
      <c r="B40">
        <v>-29</v>
      </c>
      <c r="E40">
        <v>3.081</v>
      </c>
      <c r="F40">
        <v>274.512</v>
      </c>
      <c r="G40" s="22">
        <f t="shared" si="0"/>
        <v>122.25800000000001</v>
      </c>
      <c r="H40">
        <v>36.253999999999998</v>
      </c>
      <c r="J40">
        <v>86.004000000000005</v>
      </c>
      <c r="M40" t="s">
        <v>677</v>
      </c>
      <c r="N40">
        <v>275854</v>
      </c>
      <c r="O40">
        <v>212377</v>
      </c>
      <c r="P40">
        <v>34619</v>
      </c>
    </row>
    <row r="41" spans="1:16" x14ac:dyDescent="0.25">
      <c r="A41" t="s">
        <v>432</v>
      </c>
      <c r="B41">
        <v>-27</v>
      </c>
      <c r="E41">
        <v>3.72</v>
      </c>
      <c r="F41">
        <v>278.68900000000002</v>
      </c>
      <c r="G41" s="22">
        <f t="shared" si="0"/>
        <v>125.29300000000001</v>
      </c>
      <c r="H41">
        <v>36.728000000000002</v>
      </c>
      <c r="J41">
        <v>88.564999999999998</v>
      </c>
      <c r="M41" t="s">
        <v>678</v>
      </c>
      <c r="N41">
        <v>279040</v>
      </c>
      <c r="O41">
        <v>215150</v>
      </c>
      <c r="P41">
        <v>34798</v>
      </c>
    </row>
    <row r="42" spans="1:16" x14ac:dyDescent="0.25">
      <c r="A42" t="s">
        <v>433</v>
      </c>
      <c r="B42">
        <v>-19</v>
      </c>
      <c r="E42">
        <v>3.9670000000000001</v>
      </c>
      <c r="F42">
        <v>275.81400000000002</v>
      </c>
      <c r="G42" s="22">
        <f t="shared" si="0"/>
        <v>123.523</v>
      </c>
      <c r="H42">
        <v>36.945999999999998</v>
      </c>
      <c r="J42">
        <v>86.576999999999998</v>
      </c>
      <c r="M42" t="s">
        <v>679</v>
      </c>
      <c r="N42">
        <v>282162</v>
      </c>
      <c r="O42">
        <v>217818</v>
      </c>
      <c r="P42">
        <v>35070</v>
      </c>
    </row>
    <row r="43" spans="1:16" x14ac:dyDescent="0.25">
      <c r="A43" t="s">
        <v>434</v>
      </c>
      <c r="B43">
        <v>5</v>
      </c>
      <c r="E43">
        <v>4.2290000000000001</v>
      </c>
      <c r="F43">
        <v>278.67399999999998</v>
      </c>
      <c r="G43" s="22">
        <f t="shared" si="0"/>
        <v>124.723</v>
      </c>
      <c r="H43">
        <v>36.119</v>
      </c>
      <c r="J43">
        <v>88.603999999999999</v>
      </c>
      <c r="M43" t="s">
        <v>680</v>
      </c>
      <c r="N43">
        <v>284969</v>
      </c>
      <c r="O43">
        <v>220435</v>
      </c>
      <c r="P43">
        <v>35290</v>
      </c>
    </row>
    <row r="44" spans="1:16" x14ac:dyDescent="0.25">
      <c r="A44" t="s">
        <v>435</v>
      </c>
      <c r="B44">
        <v>0</v>
      </c>
      <c r="E44">
        <v>4.6029999999999998</v>
      </c>
      <c r="F44">
        <v>282.34699999999998</v>
      </c>
      <c r="G44" s="22">
        <f t="shared" si="0"/>
        <v>126.36199999999999</v>
      </c>
      <c r="H44">
        <v>36.588000000000001</v>
      </c>
      <c r="J44">
        <v>89.774000000000001</v>
      </c>
      <c r="M44" t="s">
        <v>681</v>
      </c>
      <c r="N44">
        <v>287625</v>
      </c>
      <c r="O44">
        <v>222964</v>
      </c>
      <c r="P44">
        <v>35522</v>
      </c>
    </row>
    <row r="45" spans="1:16" x14ac:dyDescent="0.25">
      <c r="A45" t="s">
        <v>436</v>
      </c>
      <c r="B45">
        <v>27</v>
      </c>
      <c r="E45">
        <v>5.13</v>
      </c>
      <c r="F45">
        <v>286.01499999999999</v>
      </c>
      <c r="G45" s="22">
        <f t="shared" si="0"/>
        <v>129.25200000000001</v>
      </c>
      <c r="H45">
        <v>37.046999999999997</v>
      </c>
      <c r="J45">
        <v>92.204999999999998</v>
      </c>
      <c r="M45" t="s">
        <v>682</v>
      </c>
      <c r="N45">
        <v>290108</v>
      </c>
      <c r="O45">
        <v>225307</v>
      </c>
      <c r="P45">
        <v>35864</v>
      </c>
    </row>
    <row r="46" spans="1:16" x14ac:dyDescent="0.25">
      <c r="A46" t="s">
        <v>437</v>
      </c>
      <c r="B46">
        <v>63</v>
      </c>
      <c r="E46">
        <v>7.3639999999999999</v>
      </c>
      <c r="F46">
        <v>289.59199999999998</v>
      </c>
      <c r="G46" s="22">
        <f t="shared" si="0"/>
        <v>126.637</v>
      </c>
      <c r="H46">
        <v>36.325000000000003</v>
      </c>
      <c r="J46">
        <v>90.311999999999998</v>
      </c>
      <c r="M46" t="s">
        <v>683</v>
      </c>
      <c r="N46">
        <v>292805</v>
      </c>
      <c r="O46">
        <v>227889</v>
      </c>
      <c r="P46">
        <v>36203</v>
      </c>
    </row>
    <row r="47" spans="1:16" x14ac:dyDescent="0.25">
      <c r="A47" t="s">
        <v>438</v>
      </c>
      <c r="B47">
        <v>41</v>
      </c>
      <c r="E47">
        <v>7.6429999999999998</v>
      </c>
      <c r="F47">
        <v>295.363</v>
      </c>
      <c r="G47" s="22">
        <f t="shared" si="0"/>
        <v>129.52600000000001</v>
      </c>
      <c r="H47">
        <v>36.396000000000001</v>
      </c>
      <c r="J47">
        <v>93.13</v>
      </c>
      <c r="K47">
        <v>7.42</v>
      </c>
      <c r="M47" t="s">
        <v>684</v>
      </c>
      <c r="N47">
        <v>295517</v>
      </c>
      <c r="O47">
        <v>230541</v>
      </c>
      <c r="P47">
        <v>36650</v>
      </c>
    </row>
    <row r="48" spans="1:16" x14ac:dyDescent="0.25">
      <c r="A48" t="s">
        <v>439</v>
      </c>
      <c r="B48">
        <v>25</v>
      </c>
      <c r="E48">
        <v>8.1489999999999991</v>
      </c>
      <c r="F48">
        <v>302.822</v>
      </c>
      <c r="G48" s="22">
        <f t="shared" si="0"/>
        <v>134.04300000000001</v>
      </c>
      <c r="H48">
        <v>38.139000000000003</v>
      </c>
      <c r="J48">
        <v>95.903999999999996</v>
      </c>
      <c r="K48">
        <v>7.66</v>
      </c>
      <c r="M48" t="s">
        <v>685</v>
      </c>
      <c r="N48">
        <v>298380</v>
      </c>
      <c r="O48">
        <v>233457</v>
      </c>
      <c r="P48">
        <v>37164</v>
      </c>
    </row>
    <row r="49" spans="1:16" x14ac:dyDescent="0.25">
      <c r="A49" t="s">
        <v>440</v>
      </c>
      <c r="B49">
        <v>32</v>
      </c>
      <c r="E49">
        <v>8.5289999999999999</v>
      </c>
      <c r="F49">
        <v>309.45400000000001</v>
      </c>
      <c r="G49" s="22">
        <f t="shared" si="0"/>
        <v>139.607</v>
      </c>
      <c r="H49">
        <v>39.411999999999999</v>
      </c>
      <c r="J49">
        <v>100.19499999999999</v>
      </c>
      <c r="K49">
        <v>7.55</v>
      </c>
      <c r="M49" t="s">
        <v>686</v>
      </c>
      <c r="N49">
        <v>301231</v>
      </c>
      <c r="O49">
        <v>236185</v>
      </c>
      <c r="P49">
        <v>37826</v>
      </c>
    </row>
    <row r="50" spans="1:16" x14ac:dyDescent="0.25">
      <c r="A50" t="s">
        <v>441</v>
      </c>
      <c r="B50">
        <v>50</v>
      </c>
      <c r="E50">
        <v>8.2569999999999997</v>
      </c>
      <c r="F50">
        <v>316.03800000000001</v>
      </c>
      <c r="G50" s="22">
        <f t="shared" si="0"/>
        <v>138.43700000000001</v>
      </c>
      <c r="H50">
        <v>40.518999999999998</v>
      </c>
      <c r="J50">
        <v>97.918000000000006</v>
      </c>
      <c r="K50">
        <v>7.35</v>
      </c>
      <c r="M50" t="s">
        <v>687</v>
      </c>
      <c r="N50">
        <v>304094</v>
      </c>
      <c r="O50">
        <v>238868</v>
      </c>
      <c r="P50">
        <v>38778</v>
      </c>
    </row>
    <row r="51" spans="1:16" x14ac:dyDescent="0.25">
      <c r="A51" t="s">
        <v>442</v>
      </c>
      <c r="B51">
        <v>29</v>
      </c>
      <c r="E51">
        <v>8.67</v>
      </c>
      <c r="F51">
        <v>324.46199999999999</v>
      </c>
      <c r="G51" s="22">
        <f t="shared" si="0"/>
        <v>144.90699999999998</v>
      </c>
      <c r="H51">
        <v>42.671999999999997</v>
      </c>
      <c r="J51">
        <v>102.235</v>
      </c>
      <c r="K51">
        <v>7.34</v>
      </c>
      <c r="M51" t="s">
        <v>688</v>
      </c>
      <c r="N51">
        <v>306772</v>
      </c>
      <c r="O51">
        <v>241424</v>
      </c>
      <c r="P51">
        <v>39623</v>
      </c>
    </row>
    <row r="52" spans="1:16" x14ac:dyDescent="0.25">
      <c r="A52" t="s">
        <v>443</v>
      </c>
      <c r="B52">
        <v>19</v>
      </c>
      <c r="E52">
        <v>9.2739999999999991</v>
      </c>
      <c r="F52">
        <v>334.40800000000002</v>
      </c>
      <c r="G52" s="22">
        <f t="shared" si="0"/>
        <v>150.80000000000001</v>
      </c>
      <c r="H52">
        <v>45.317</v>
      </c>
      <c r="J52">
        <v>105.483</v>
      </c>
      <c r="K52">
        <v>7.41</v>
      </c>
      <c r="M52" t="s">
        <v>689</v>
      </c>
      <c r="N52">
        <v>309326</v>
      </c>
      <c r="O52">
        <v>243907</v>
      </c>
      <c r="P52">
        <v>40481</v>
      </c>
    </row>
    <row r="53" spans="1:16" x14ac:dyDescent="0.25">
      <c r="A53" t="s">
        <v>444</v>
      </c>
      <c r="B53">
        <v>21</v>
      </c>
      <c r="E53">
        <v>9.7010000000000005</v>
      </c>
      <c r="F53">
        <v>343.55200000000002</v>
      </c>
      <c r="G53" s="22">
        <f t="shared" si="0"/>
        <v>157.96600000000001</v>
      </c>
      <c r="H53">
        <v>46.771999999999998</v>
      </c>
      <c r="J53">
        <v>111.194</v>
      </c>
      <c r="K53">
        <v>7.43</v>
      </c>
      <c r="M53" t="s">
        <v>690</v>
      </c>
      <c r="N53">
        <v>311580</v>
      </c>
      <c r="O53">
        <v>246316</v>
      </c>
      <c r="P53">
        <v>41364</v>
      </c>
    </row>
    <row r="54" spans="1:16" x14ac:dyDescent="0.25">
      <c r="A54" t="s">
        <v>445</v>
      </c>
      <c r="B54">
        <v>11</v>
      </c>
      <c r="E54">
        <v>9.6270000000000007</v>
      </c>
      <c r="F54">
        <v>351.55</v>
      </c>
      <c r="G54" s="22">
        <f t="shared" si="0"/>
        <v>160.85900000000001</v>
      </c>
      <c r="H54">
        <v>47.862000000000002</v>
      </c>
      <c r="J54">
        <v>112.997</v>
      </c>
      <c r="K54">
        <v>7.45</v>
      </c>
      <c r="M54" t="s">
        <v>691</v>
      </c>
      <c r="N54">
        <v>313874</v>
      </c>
      <c r="O54">
        <v>248735</v>
      </c>
      <c r="P54">
        <v>43158</v>
      </c>
    </row>
    <row r="55" spans="1:16" x14ac:dyDescent="0.25">
      <c r="A55" t="s">
        <v>446</v>
      </c>
      <c r="B55">
        <v>9</v>
      </c>
      <c r="E55">
        <v>10.215</v>
      </c>
      <c r="F55">
        <v>361.81400000000002</v>
      </c>
      <c r="G55" s="22">
        <f t="shared" si="0"/>
        <v>167.46600000000001</v>
      </c>
      <c r="H55">
        <v>48.904000000000003</v>
      </c>
      <c r="J55">
        <v>118.562</v>
      </c>
      <c r="K55">
        <v>7.64</v>
      </c>
      <c r="M55" t="s">
        <v>692</v>
      </c>
      <c r="N55">
        <v>316058</v>
      </c>
      <c r="O55">
        <v>251016</v>
      </c>
      <c r="P55">
        <v>44673</v>
      </c>
    </row>
    <row r="56" spans="1:16" x14ac:dyDescent="0.25">
      <c r="A56" t="s">
        <v>447</v>
      </c>
      <c r="B56">
        <v>-7</v>
      </c>
      <c r="E56">
        <v>10.912000000000001</v>
      </c>
      <c r="F56">
        <v>372.13400000000001</v>
      </c>
      <c r="G56" s="22">
        <f t="shared" si="0"/>
        <v>174.01300000000001</v>
      </c>
      <c r="H56">
        <v>51.621000000000002</v>
      </c>
      <c r="J56">
        <v>122.392</v>
      </c>
      <c r="K56">
        <v>8.4600000000000009</v>
      </c>
      <c r="M56" t="s">
        <v>693</v>
      </c>
      <c r="N56">
        <v>318386</v>
      </c>
      <c r="O56">
        <v>253403</v>
      </c>
      <c r="P56">
        <v>46217</v>
      </c>
    </row>
    <row r="57" spans="1:16" x14ac:dyDescent="0.25">
      <c r="A57" t="s">
        <v>448</v>
      </c>
      <c r="B57">
        <v>13</v>
      </c>
      <c r="E57">
        <v>11.71</v>
      </c>
      <c r="F57">
        <v>382.21800000000002</v>
      </c>
      <c r="G57" s="22">
        <f t="shared" si="0"/>
        <v>180.88900000000001</v>
      </c>
      <c r="H57">
        <v>53.390999999999998</v>
      </c>
      <c r="J57">
        <v>127.498</v>
      </c>
      <c r="K57">
        <v>8.6300000000000008</v>
      </c>
      <c r="M57" t="s">
        <v>694</v>
      </c>
      <c r="N57">
        <v>320743</v>
      </c>
      <c r="O57">
        <v>255788</v>
      </c>
      <c r="P57">
        <v>47729</v>
      </c>
    </row>
    <row r="58" spans="1:16" x14ac:dyDescent="0.25">
      <c r="A58" t="s">
        <v>449</v>
      </c>
      <c r="B58">
        <v>13</v>
      </c>
      <c r="E58">
        <v>11.349</v>
      </c>
      <c r="F58">
        <v>389.858</v>
      </c>
      <c r="G58" s="22">
        <f t="shared" si="0"/>
        <v>180.04900000000001</v>
      </c>
      <c r="H58">
        <v>53.771999999999998</v>
      </c>
      <c r="J58">
        <v>126.277</v>
      </c>
      <c r="K58">
        <v>8.4700000000000006</v>
      </c>
      <c r="M58" t="s">
        <v>695</v>
      </c>
      <c r="N58">
        <v>323071</v>
      </c>
      <c r="O58">
        <v>258228</v>
      </c>
      <c r="P58">
        <v>49272</v>
      </c>
    </row>
    <row r="59" spans="1:16" x14ac:dyDescent="0.25">
      <c r="A59" t="s">
        <v>450</v>
      </c>
      <c r="B59">
        <v>-19</v>
      </c>
      <c r="E59">
        <v>12.138</v>
      </c>
      <c r="F59">
        <v>400.43900000000002</v>
      </c>
      <c r="G59" s="22">
        <f t="shared" si="0"/>
        <v>183.232</v>
      </c>
      <c r="H59">
        <v>52.834000000000003</v>
      </c>
      <c r="J59">
        <v>130.398</v>
      </c>
      <c r="K59">
        <v>8.8800000000000008</v>
      </c>
      <c r="M59" t="s">
        <v>696</v>
      </c>
      <c r="N59">
        <v>325147</v>
      </c>
      <c r="O59">
        <v>260583</v>
      </c>
      <c r="P59">
        <v>50859</v>
      </c>
    </row>
    <row r="60" spans="1:16" x14ac:dyDescent="0.25">
      <c r="A60" t="s">
        <v>451</v>
      </c>
      <c r="B60">
        <v>-34</v>
      </c>
      <c r="E60">
        <v>13.175000000000001</v>
      </c>
      <c r="F60">
        <v>411.38099999999997</v>
      </c>
      <c r="G60" s="22">
        <f t="shared" si="0"/>
        <v>186.75</v>
      </c>
      <c r="H60">
        <v>54.241</v>
      </c>
      <c r="J60">
        <v>132.50899999999999</v>
      </c>
      <c r="K60">
        <v>9.61</v>
      </c>
      <c r="M60" t="s">
        <v>697</v>
      </c>
      <c r="N60">
        <v>327167</v>
      </c>
    </row>
    <row r="61" spans="1:16" x14ac:dyDescent="0.25">
      <c r="A61" t="s">
        <v>452</v>
      </c>
      <c r="B61">
        <v>-19</v>
      </c>
      <c r="E61">
        <v>13.682</v>
      </c>
      <c r="F61">
        <v>419.339</v>
      </c>
      <c r="G61" s="22">
        <f t="shared" si="0"/>
        <v>189.53500000000003</v>
      </c>
      <c r="H61">
        <v>55.557000000000002</v>
      </c>
      <c r="J61">
        <v>133.97800000000001</v>
      </c>
      <c r="K61">
        <v>9.8000000000000007</v>
      </c>
      <c r="M61" t="s">
        <v>629</v>
      </c>
    </row>
    <row r="62" spans="1:16" x14ac:dyDescent="0.25">
      <c r="A62" t="s">
        <v>453</v>
      </c>
      <c r="B62">
        <v>8</v>
      </c>
      <c r="E62">
        <v>13.206</v>
      </c>
      <c r="F62">
        <v>424.31299999999999</v>
      </c>
      <c r="G62" s="22">
        <f t="shared" si="0"/>
        <v>183.887</v>
      </c>
      <c r="H62">
        <v>54.265999999999998</v>
      </c>
      <c r="J62">
        <v>129.62100000000001</v>
      </c>
      <c r="K62">
        <v>9.14</v>
      </c>
      <c r="M62" t="s">
        <v>629</v>
      </c>
    </row>
    <row r="63" spans="1:16" x14ac:dyDescent="0.25">
      <c r="A63" t="s">
        <v>454</v>
      </c>
      <c r="B63">
        <v>28</v>
      </c>
      <c r="E63">
        <v>13.429</v>
      </c>
      <c r="F63">
        <v>434.57499999999999</v>
      </c>
      <c r="G63" s="22">
        <f t="shared" si="0"/>
        <v>181.654</v>
      </c>
      <c r="H63">
        <v>53.085000000000001</v>
      </c>
      <c r="J63">
        <v>128.56899999999999</v>
      </c>
      <c r="K63">
        <v>8.8699999999999992</v>
      </c>
      <c r="M63" t="s">
        <v>629</v>
      </c>
    </row>
    <row r="64" spans="1:16" x14ac:dyDescent="0.25">
      <c r="A64" t="s">
        <v>455</v>
      </c>
      <c r="B64">
        <v>30</v>
      </c>
      <c r="E64">
        <v>14.305999999999999</v>
      </c>
      <c r="F64">
        <v>446.32400000000001</v>
      </c>
      <c r="G64" s="22">
        <f t="shared" si="0"/>
        <v>184.95</v>
      </c>
      <c r="H64">
        <v>53.935000000000002</v>
      </c>
      <c r="J64">
        <v>131.01499999999999</v>
      </c>
      <c r="K64">
        <v>8.98</v>
      </c>
      <c r="M64" t="s">
        <v>629</v>
      </c>
    </row>
    <row r="65" spans="1:13" x14ac:dyDescent="0.25">
      <c r="A65" t="s">
        <v>456</v>
      </c>
      <c r="B65">
        <v>26</v>
      </c>
      <c r="E65">
        <v>15.02</v>
      </c>
      <c r="F65">
        <v>459.08699999999999</v>
      </c>
      <c r="G65" s="22">
        <f t="shared" si="0"/>
        <v>190.822</v>
      </c>
      <c r="H65">
        <v>55.862000000000002</v>
      </c>
      <c r="J65">
        <v>134.96</v>
      </c>
      <c r="K65">
        <v>9.16</v>
      </c>
      <c r="M65" t="s">
        <v>629</v>
      </c>
    </row>
    <row r="66" spans="1:13" x14ac:dyDescent="0.25">
      <c r="A66" t="s">
        <v>457</v>
      </c>
      <c r="B66">
        <v>29</v>
      </c>
      <c r="E66">
        <v>14.456</v>
      </c>
      <c r="F66">
        <v>469.99400000000003</v>
      </c>
      <c r="G66" s="22">
        <f t="shared" si="0"/>
        <v>189.136</v>
      </c>
      <c r="H66">
        <v>57.015999999999998</v>
      </c>
      <c r="J66">
        <v>132.12</v>
      </c>
      <c r="K66">
        <v>8.86</v>
      </c>
      <c r="M66" t="s">
        <v>629</v>
      </c>
    </row>
    <row r="67" spans="1:13" x14ac:dyDescent="0.25">
      <c r="A67" t="s">
        <v>458</v>
      </c>
      <c r="B67">
        <v>41</v>
      </c>
      <c r="E67">
        <v>14.888999999999999</v>
      </c>
      <c r="F67">
        <v>483.99</v>
      </c>
      <c r="G67" s="22">
        <f t="shared" ref="G67:G130" si="1">(H67+I67+J67)</f>
        <v>194.364</v>
      </c>
      <c r="H67">
        <v>58.332000000000001</v>
      </c>
      <c r="J67">
        <v>136.03200000000001</v>
      </c>
      <c r="K67">
        <v>8.7799999999999994</v>
      </c>
      <c r="M67" t="s">
        <v>629</v>
      </c>
    </row>
    <row r="68" spans="1:13" x14ac:dyDescent="0.25">
      <c r="A68" t="s">
        <v>459</v>
      </c>
      <c r="B68">
        <v>31</v>
      </c>
      <c r="E68">
        <v>16.033000000000001</v>
      </c>
      <c r="F68">
        <v>501.12099999999998</v>
      </c>
      <c r="G68" s="22">
        <f t="shared" si="1"/>
        <v>201.64500000000001</v>
      </c>
      <c r="H68">
        <v>62.226999999999997</v>
      </c>
      <c r="J68">
        <v>139.41800000000001</v>
      </c>
      <c r="K68">
        <v>8.9700000000000006</v>
      </c>
      <c r="M68" t="s">
        <v>629</v>
      </c>
    </row>
    <row r="69" spans="1:13" x14ac:dyDescent="0.25">
      <c r="A69" t="s">
        <v>460</v>
      </c>
      <c r="B69">
        <v>27</v>
      </c>
      <c r="E69">
        <v>17.190000000000001</v>
      </c>
      <c r="F69">
        <v>517.07299999999998</v>
      </c>
      <c r="G69" s="22">
        <f t="shared" si="1"/>
        <v>210.21</v>
      </c>
      <c r="H69">
        <v>65.236999999999995</v>
      </c>
      <c r="J69">
        <v>144.97300000000001</v>
      </c>
      <c r="K69">
        <v>8.84</v>
      </c>
      <c r="M69" t="s">
        <v>629</v>
      </c>
    </row>
    <row r="70" spans="1:13" x14ac:dyDescent="0.25">
      <c r="A70" t="s">
        <v>461</v>
      </c>
      <c r="B70">
        <v>28</v>
      </c>
      <c r="E70">
        <v>31.440999999999999</v>
      </c>
      <c r="F70">
        <v>531.30999999999995</v>
      </c>
      <c r="G70" s="22">
        <f t="shared" si="1"/>
        <v>195.72499999999999</v>
      </c>
      <c r="H70">
        <v>66.798000000000002</v>
      </c>
      <c r="J70">
        <v>128.92699999999999</v>
      </c>
      <c r="K70">
        <v>8.69</v>
      </c>
      <c r="M70" t="s">
        <v>629</v>
      </c>
    </row>
    <row r="71" spans="1:13" x14ac:dyDescent="0.25">
      <c r="A71" t="s">
        <v>462</v>
      </c>
      <c r="B71">
        <v>28</v>
      </c>
      <c r="E71">
        <v>32.939</v>
      </c>
      <c r="F71">
        <v>554.09100000000001</v>
      </c>
      <c r="G71" s="22">
        <f t="shared" si="1"/>
        <v>203.977</v>
      </c>
      <c r="H71">
        <v>68.787000000000006</v>
      </c>
      <c r="J71">
        <v>135.19</v>
      </c>
      <c r="K71">
        <v>8.81</v>
      </c>
      <c r="M71" t="s">
        <v>629</v>
      </c>
    </row>
    <row r="72" spans="1:13" x14ac:dyDescent="0.25">
      <c r="A72" t="s">
        <v>463</v>
      </c>
      <c r="B72">
        <v>13</v>
      </c>
      <c r="E72">
        <v>34.575000000000003</v>
      </c>
      <c r="F72">
        <v>579.91099999999994</v>
      </c>
      <c r="G72" s="22">
        <f t="shared" si="1"/>
        <v>213.82900000000001</v>
      </c>
      <c r="H72">
        <v>73.918999999999997</v>
      </c>
      <c r="J72">
        <v>139.91</v>
      </c>
      <c r="K72">
        <v>8.93</v>
      </c>
      <c r="M72" t="s">
        <v>629</v>
      </c>
    </row>
    <row r="73" spans="1:13" x14ac:dyDescent="0.25">
      <c r="A73" t="s">
        <v>464</v>
      </c>
      <c r="B73">
        <v>12</v>
      </c>
      <c r="E73">
        <v>39.274000000000001</v>
      </c>
      <c r="F73">
        <v>602.99699999999996</v>
      </c>
      <c r="G73" s="22">
        <f t="shared" si="1"/>
        <v>223.19200000000001</v>
      </c>
      <c r="H73">
        <v>78.468000000000004</v>
      </c>
      <c r="J73">
        <v>144.72399999999999</v>
      </c>
      <c r="K73">
        <v>8.93</v>
      </c>
      <c r="M73" t="s">
        <v>629</v>
      </c>
    </row>
    <row r="74" spans="1:13" x14ac:dyDescent="0.25">
      <c r="A74" t="s">
        <v>465</v>
      </c>
      <c r="B74">
        <v>10</v>
      </c>
      <c r="E74">
        <v>38.031999999999996</v>
      </c>
      <c r="F74">
        <v>621.02099999999996</v>
      </c>
      <c r="G74" s="22">
        <f t="shared" si="1"/>
        <v>226.25400000000002</v>
      </c>
      <c r="H74">
        <v>80.894000000000005</v>
      </c>
      <c r="J74">
        <v>145.36000000000001</v>
      </c>
      <c r="K74">
        <v>9.1199999999999992</v>
      </c>
      <c r="M74" t="s">
        <v>629</v>
      </c>
    </row>
    <row r="75" spans="1:13" x14ac:dyDescent="0.25">
      <c r="A75" t="s">
        <v>466</v>
      </c>
      <c r="B75">
        <v>9</v>
      </c>
      <c r="E75">
        <v>39.880000000000003</v>
      </c>
      <c r="F75">
        <v>648.03599999999994</v>
      </c>
      <c r="G75" s="22">
        <f t="shared" si="1"/>
        <v>237.55700000000002</v>
      </c>
      <c r="H75">
        <v>83.578999999999994</v>
      </c>
      <c r="J75">
        <v>153.97800000000001</v>
      </c>
      <c r="K75">
        <v>9.5399999999999991</v>
      </c>
      <c r="M75" t="s">
        <v>629</v>
      </c>
    </row>
    <row r="76" spans="1:13" x14ac:dyDescent="0.25">
      <c r="A76" t="s">
        <v>467</v>
      </c>
      <c r="B76">
        <v>3</v>
      </c>
      <c r="E76">
        <v>42.587000000000003</v>
      </c>
      <c r="F76">
        <v>678.95100000000002</v>
      </c>
      <c r="G76" s="22">
        <f t="shared" si="1"/>
        <v>250.298</v>
      </c>
      <c r="H76">
        <v>90.668000000000006</v>
      </c>
      <c r="J76">
        <v>159.63</v>
      </c>
      <c r="K76">
        <v>9.76</v>
      </c>
      <c r="M76" t="s">
        <v>629</v>
      </c>
    </row>
    <row r="77" spans="1:13" x14ac:dyDescent="0.25">
      <c r="A77" t="s">
        <v>468</v>
      </c>
      <c r="B77">
        <v>-8</v>
      </c>
      <c r="E77">
        <v>48.308999999999997</v>
      </c>
      <c r="F77">
        <v>708.64099999999996</v>
      </c>
      <c r="G77" s="22">
        <f t="shared" si="1"/>
        <v>260.14100000000002</v>
      </c>
      <c r="H77">
        <v>95.805000000000007</v>
      </c>
      <c r="J77">
        <v>164.33600000000001</v>
      </c>
      <c r="K77">
        <v>10.11</v>
      </c>
      <c r="M77" t="s">
        <v>629</v>
      </c>
    </row>
    <row r="78" spans="1:13" x14ac:dyDescent="0.25">
      <c r="A78" t="s">
        <v>469</v>
      </c>
      <c r="B78">
        <v>0</v>
      </c>
      <c r="E78">
        <v>46.77</v>
      </c>
      <c r="F78">
        <v>733.60500000000002</v>
      </c>
      <c r="G78" s="22">
        <f t="shared" si="1"/>
        <v>263.46899999999999</v>
      </c>
      <c r="H78">
        <v>98.66</v>
      </c>
      <c r="J78">
        <v>164.809</v>
      </c>
      <c r="K78">
        <v>10.41</v>
      </c>
      <c r="M78" t="s">
        <v>629</v>
      </c>
    </row>
    <row r="79" spans="1:13" x14ac:dyDescent="0.25">
      <c r="A79" t="s">
        <v>470</v>
      </c>
      <c r="B79">
        <v>-4</v>
      </c>
      <c r="E79">
        <v>48.545000000000002</v>
      </c>
      <c r="F79">
        <v>763.42100000000005</v>
      </c>
      <c r="G79" s="22">
        <f t="shared" si="1"/>
        <v>273.39299999999997</v>
      </c>
      <c r="H79">
        <v>102.24</v>
      </c>
      <c r="J79">
        <v>171.15299999999999</v>
      </c>
      <c r="K79">
        <v>10.74</v>
      </c>
      <c r="M79" t="s">
        <v>629</v>
      </c>
    </row>
    <row r="80" spans="1:13" x14ac:dyDescent="0.25">
      <c r="A80" t="s">
        <v>471</v>
      </c>
      <c r="B80">
        <v>-7</v>
      </c>
      <c r="E80">
        <v>51.23</v>
      </c>
      <c r="F80">
        <v>795.92700000000002</v>
      </c>
      <c r="G80" s="22">
        <f t="shared" si="1"/>
        <v>286.46600000000001</v>
      </c>
      <c r="H80">
        <v>107.621</v>
      </c>
      <c r="J80">
        <v>178.845</v>
      </c>
      <c r="K80">
        <v>11.16</v>
      </c>
      <c r="M80" t="s">
        <v>629</v>
      </c>
    </row>
    <row r="81" spans="1:13" x14ac:dyDescent="0.25">
      <c r="A81" t="s">
        <v>472</v>
      </c>
      <c r="B81">
        <v>-43</v>
      </c>
      <c r="E81">
        <v>56.936999999999998</v>
      </c>
      <c r="F81">
        <v>826.72400000000005</v>
      </c>
      <c r="G81" s="22">
        <f t="shared" si="1"/>
        <v>296.71199999999999</v>
      </c>
      <c r="H81">
        <v>111.453</v>
      </c>
      <c r="J81">
        <v>185.25899999999999</v>
      </c>
      <c r="K81">
        <v>12.46</v>
      </c>
      <c r="M81" t="s">
        <v>629</v>
      </c>
    </row>
    <row r="82" spans="1:13" x14ac:dyDescent="0.25">
      <c r="A82" t="s">
        <v>473</v>
      </c>
      <c r="B82">
        <v>-45</v>
      </c>
      <c r="E82">
        <v>54.146000000000001</v>
      </c>
      <c r="F82">
        <v>856.22799999999995</v>
      </c>
      <c r="G82" s="22">
        <f t="shared" si="1"/>
        <v>294.52300000000002</v>
      </c>
      <c r="H82">
        <v>112.42</v>
      </c>
      <c r="J82">
        <v>182.10300000000001</v>
      </c>
      <c r="K82">
        <v>13.73</v>
      </c>
      <c r="M82" t="s">
        <v>629</v>
      </c>
    </row>
    <row r="83" spans="1:13" x14ac:dyDescent="0.25">
      <c r="A83" t="s">
        <v>474</v>
      </c>
      <c r="B83">
        <v>-79</v>
      </c>
      <c r="E83">
        <v>52.85</v>
      </c>
      <c r="F83">
        <v>873.96</v>
      </c>
      <c r="G83" s="22">
        <f t="shared" si="1"/>
        <v>294.3</v>
      </c>
      <c r="H83">
        <v>113.413</v>
      </c>
      <c r="J83">
        <v>180.887</v>
      </c>
      <c r="K83">
        <v>14.43</v>
      </c>
      <c r="M83" t="s">
        <v>629</v>
      </c>
    </row>
    <row r="84" spans="1:13" x14ac:dyDescent="0.25">
      <c r="A84" t="s">
        <v>475</v>
      </c>
      <c r="B84">
        <v>46</v>
      </c>
      <c r="E84">
        <v>53.805999999999997</v>
      </c>
      <c r="F84">
        <v>901.37400000000002</v>
      </c>
      <c r="G84" s="22">
        <f t="shared" si="1"/>
        <v>296.03100000000001</v>
      </c>
      <c r="H84">
        <v>111.9</v>
      </c>
      <c r="J84">
        <v>184.131</v>
      </c>
      <c r="K84">
        <v>12.65</v>
      </c>
      <c r="M84" t="s">
        <v>629</v>
      </c>
    </row>
    <row r="85" spans="1:13" x14ac:dyDescent="0.25">
      <c r="A85" t="s">
        <v>476</v>
      </c>
      <c r="B85">
        <v>-16</v>
      </c>
      <c r="E85">
        <v>58.506</v>
      </c>
      <c r="F85">
        <v>926.52599999999995</v>
      </c>
      <c r="G85" s="22">
        <f t="shared" si="1"/>
        <v>299.96600000000001</v>
      </c>
      <c r="H85">
        <v>112.399</v>
      </c>
      <c r="J85">
        <v>187.56700000000001</v>
      </c>
      <c r="K85">
        <v>14.26</v>
      </c>
      <c r="M85" t="s">
        <v>629</v>
      </c>
    </row>
    <row r="86" spans="1:13" x14ac:dyDescent="0.25">
      <c r="A86" t="s">
        <v>477</v>
      </c>
      <c r="B86">
        <v>-16</v>
      </c>
      <c r="E86">
        <v>55.853000000000002</v>
      </c>
      <c r="F86">
        <v>940.59</v>
      </c>
      <c r="G86" s="22">
        <f t="shared" si="1"/>
        <v>297.28999999999996</v>
      </c>
      <c r="H86">
        <v>111.971</v>
      </c>
      <c r="J86">
        <v>185.31899999999999</v>
      </c>
      <c r="K86">
        <v>15.14</v>
      </c>
      <c r="M86" t="s">
        <v>629</v>
      </c>
    </row>
    <row r="87" spans="1:13" x14ac:dyDescent="0.25">
      <c r="A87" t="s">
        <v>478</v>
      </c>
      <c r="B87">
        <v>-21</v>
      </c>
      <c r="E87">
        <v>57.795000000000002</v>
      </c>
      <c r="F87">
        <v>964.154</v>
      </c>
      <c r="G87" s="22">
        <f t="shared" si="1"/>
        <v>301.22199999999998</v>
      </c>
      <c r="H87">
        <v>112.73</v>
      </c>
      <c r="J87">
        <v>188.49199999999999</v>
      </c>
      <c r="K87">
        <v>16.23</v>
      </c>
      <c r="M87" t="s">
        <v>629</v>
      </c>
    </row>
    <row r="88" spans="1:13" x14ac:dyDescent="0.25">
      <c r="A88" t="s">
        <v>479</v>
      </c>
      <c r="B88">
        <v>-5</v>
      </c>
      <c r="E88">
        <v>59.807000000000002</v>
      </c>
      <c r="F88">
        <v>981.84900000000005</v>
      </c>
      <c r="G88" s="22">
        <f t="shared" si="1"/>
        <v>307.38499999999999</v>
      </c>
      <c r="H88">
        <v>115.32299999999999</v>
      </c>
      <c r="J88">
        <v>192.06200000000001</v>
      </c>
      <c r="K88">
        <v>17.420000000000002</v>
      </c>
      <c r="M88" t="s">
        <v>629</v>
      </c>
    </row>
    <row r="89" spans="1:13" x14ac:dyDescent="0.25">
      <c r="A89" t="s">
        <v>480</v>
      </c>
      <c r="B89">
        <v>12</v>
      </c>
      <c r="E89">
        <v>64.807000000000002</v>
      </c>
      <c r="F89">
        <v>998.26099999999997</v>
      </c>
      <c r="G89" s="22">
        <f t="shared" si="1"/>
        <v>313.39</v>
      </c>
      <c r="H89">
        <v>120.059</v>
      </c>
      <c r="J89">
        <v>193.33099999999999</v>
      </c>
      <c r="K89">
        <v>17.739999999999998</v>
      </c>
      <c r="M89" t="s">
        <v>629</v>
      </c>
    </row>
    <row r="90" spans="1:13" x14ac:dyDescent="0.25">
      <c r="A90" t="s">
        <v>481</v>
      </c>
      <c r="B90">
        <v>-8</v>
      </c>
      <c r="E90">
        <v>60.951999999999998</v>
      </c>
      <c r="F90">
        <v>1007.909</v>
      </c>
      <c r="G90" s="22">
        <f t="shared" si="1"/>
        <v>312.52300000000002</v>
      </c>
      <c r="H90">
        <v>119.744</v>
      </c>
      <c r="J90">
        <v>192.779</v>
      </c>
      <c r="K90">
        <v>17.41</v>
      </c>
      <c r="M90" t="s">
        <v>629</v>
      </c>
    </row>
    <row r="91" spans="1:13" x14ac:dyDescent="0.25">
      <c r="A91" t="s">
        <v>482</v>
      </c>
      <c r="B91">
        <v>5.0999999999999996</v>
      </c>
      <c r="E91">
        <v>62.578000000000003</v>
      </c>
      <c r="F91">
        <v>1019.26</v>
      </c>
      <c r="G91" s="22">
        <f t="shared" si="1"/>
        <v>314.63200000000001</v>
      </c>
      <c r="H91">
        <v>119.806</v>
      </c>
      <c r="J91">
        <v>194.82599999999999</v>
      </c>
      <c r="K91">
        <v>16.760000000000002</v>
      </c>
      <c r="M91" t="s">
        <v>629</v>
      </c>
    </row>
    <row r="92" spans="1:13" x14ac:dyDescent="0.25">
      <c r="A92" t="s">
        <v>483</v>
      </c>
      <c r="B92">
        <v>12.1</v>
      </c>
      <c r="E92">
        <v>64.828999999999994</v>
      </c>
      <c r="F92">
        <v>1017.736</v>
      </c>
      <c r="G92" s="22">
        <f t="shared" si="1"/>
        <v>320.738</v>
      </c>
      <c r="H92">
        <v>123.483</v>
      </c>
      <c r="J92">
        <v>197.255</v>
      </c>
      <c r="K92">
        <v>16.170000000000002</v>
      </c>
      <c r="M92" t="s">
        <v>629</v>
      </c>
    </row>
    <row r="93" spans="1:13" x14ac:dyDescent="0.25">
      <c r="A93" t="s">
        <v>484</v>
      </c>
      <c r="B93">
        <v>48.3</v>
      </c>
      <c r="E93">
        <v>70.460999999999999</v>
      </c>
      <c r="F93">
        <v>1031.175</v>
      </c>
      <c r="G93" s="22">
        <f t="shared" si="1"/>
        <v>323.50700000000001</v>
      </c>
      <c r="H93">
        <v>124.73099999999999</v>
      </c>
      <c r="J93">
        <v>198.77600000000001</v>
      </c>
      <c r="K93">
        <v>14.02</v>
      </c>
      <c r="M93" t="s">
        <v>629</v>
      </c>
    </row>
    <row r="94" spans="1:13" x14ac:dyDescent="0.25">
      <c r="A94" t="s">
        <v>485</v>
      </c>
      <c r="B94">
        <v>43.9</v>
      </c>
      <c r="E94">
        <v>66.742999999999995</v>
      </c>
      <c r="F94">
        <v>1026.258</v>
      </c>
      <c r="G94" s="22">
        <f t="shared" si="1"/>
        <v>325.27800000000002</v>
      </c>
      <c r="H94">
        <v>127.48099999999999</v>
      </c>
      <c r="J94">
        <v>197.797</v>
      </c>
      <c r="K94">
        <v>13.03</v>
      </c>
      <c r="M94" t="s">
        <v>629</v>
      </c>
    </row>
    <row r="95" spans="1:13" x14ac:dyDescent="0.25">
      <c r="A95" t="s">
        <v>486</v>
      </c>
      <c r="B95">
        <v>38.6</v>
      </c>
      <c r="E95">
        <v>69.388000000000005</v>
      </c>
      <c r="F95">
        <v>1053.751</v>
      </c>
      <c r="G95" s="22">
        <f t="shared" si="1"/>
        <v>328.49299999999999</v>
      </c>
      <c r="H95">
        <v>127.37</v>
      </c>
      <c r="J95">
        <v>201.12299999999999</v>
      </c>
      <c r="K95">
        <v>12.76</v>
      </c>
      <c r="M95" t="s">
        <v>629</v>
      </c>
    </row>
    <row r="96" spans="1:13" x14ac:dyDescent="0.25">
      <c r="A96" t="s">
        <v>487</v>
      </c>
      <c r="B96">
        <v>28.1</v>
      </c>
      <c r="E96">
        <v>73.197000000000003</v>
      </c>
      <c r="F96">
        <v>1087.568</v>
      </c>
      <c r="G96" s="22">
        <f t="shared" si="1"/>
        <v>339.56399999999996</v>
      </c>
      <c r="H96">
        <v>133.327</v>
      </c>
      <c r="J96">
        <v>206.23699999999999</v>
      </c>
      <c r="K96">
        <v>13.66</v>
      </c>
      <c r="M96" t="s">
        <v>629</v>
      </c>
    </row>
    <row r="97" spans="1:13" x14ac:dyDescent="0.25">
      <c r="A97" t="s">
        <v>488</v>
      </c>
      <c r="B97">
        <v>29.3</v>
      </c>
      <c r="E97">
        <v>83.802000000000007</v>
      </c>
      <c r="F97">
        <v>1116.384</v>
      </c>
      <c r="G97" s="22">
        <f t="shared" si="1"/>
        <v>356.017</v>
      </c>
      <c r="H97">
        <v>141.178</v>
      </c>
      <c r="J97">
        <v>214.839</v>
      </c>
      <c r="K97">
        <v>13.47</v>
      </c>
      <c r="M97" t="s">
        <v>629</v>
      </c>
    </row>
    <row r="98" spans="1:13" x14ac:dyDescent="0.25">
      <c r="A98" t="s">
        <v>489</v>
      </c>
      <c r="B98">
        <v>25.9</v>
      </c>
      <c r="E98">
        <v>82.075999999999993</v>
      </c>
      <c r="F98">
        <v>1144.1010000000001</v>
      </c>
      <c r="G98" s="22">
        <f t="shared" si="1"/>
        <v>364.47299999999996</v>
      </c>
      <c r="H98">
        <v>146.23699999999999</v>
      </c>
      <c r="J98">
        <v>218.23599999999999</v>
      </c>
      <c r="K98">
        <v>13.33</v>
      </c>
      <c r="M98" t="s">
        <v>629</v>
      </c>
    </row>
    <row r="99" spans="1:13" x14ac:dyDescent="0.25">
      <c r="A99" t="s">
        <v>490</v>
      </c>
      <c r="B99">
        <v>15.5</v>
      </c>
      <c r="E99">
        <v>88.387</v>
      </c>
      <c r="F99">
        <v>1177.6769999999999</v>
      </c>
      <c r="G99" s="22">
        <f t="shared" si="1"/>
        <v>381.12599999999998</v>
      </c>
      <c r="H99">
        <v>151.69800000000001</v>
      </c>
      <c r="J99">
        <v>229.428</v>
      </c>
      <c r="K99">
        <v>14</v>
      </c>
      <c r="M99" t="s">
        <v>629</v>
      </c>
    </row>
    <row r="100" spans="1:13" x14ac:dyDescent="0.25">
      <c r="A100" t="s">
        <v>491</v>
      </c>
      <c r="B100">
        <v>19</v>
      </c>
      <c r="E100">
        <v>93.906999999999996</v>
      </c>
      <c r="F100">
        <v>1211.4970000000001</v>
      </c>
      <c r="G100" s="22">
        <f t="shared" si="1"/>
        <v>399.548</v>
      </c>
      <c r="H100">
        <v>161.98400000000001</v>
      </c>
      <c r="J100">
        <v>237.56399999999999</v>
      </c>
      <c r="K100">
        <v>14.5</v>
      </c>
      <c r="M100" t="s">
        <v>629</v>
      </c>
    </row>
    <row r="101" spans="1:13" x14ac:dyDescent="0.25">
      <c r="A101" t="s">
        <v>492</v>
      </c>
      <c r="B101">
        <v>15.5</v>
      </c>
      <c r="E101">
        <v>106.256</v>
      </c>
      <c r="F101">
        <v>1243.2940000000001</v>
      </c>
      <c r="G101" s="22">
        <f t="shared" si="1"/>
        <v>415.363</v>
      </c>
      <c r="H101">
        <v>170.36799999999999</v>
      </c>
      <c r="J101">
        <v>244.995</v>
      </c>
      <c r="K101">
        <v>13.65</v>
      </c>
      <c r="M101" t="s">
        <v>629</v>
      </c>
    </row>
    <row r="102" spans="1:13" x14ac:dyDescent="0.25">
      <c r="A102" t="s">
        <v>493</v>
      </c>
      <c r="B102">
        <v>25.9</v>
      </c>
      <c r="E102">
        <v>106.69199999999999</v>
      </c>
      <c r="F102">
        <v>1304.981</v>
      </c>
      <c r="G102" s="22">
        <f t="shared" si="1"/>
        <v>422.37400000000002</v>
      </c>
      <c r="H102">
        <v>175.333</v>
      </c>
      <c r="J102">
        <v>247.041</v>
      </c>
      <c r="K102">
        <v>13.06</v>
      </c>
      <c r="M102" t="s">
        <v>629</v>
      </c>
    </row>
    <row r="103" spans="1:13" x14ac:dyDescent="0.25">
      <c r="A103" t="s">
        <v>494</v>
      </c>
      <c r="B103">
        <v>29.3</v>
      </c>
      <c r="E103">
        <v>111.191</v>
      </c>
      <c r="F103">
        <v>1343.287</v>
      </c>
      <c r="G103" s="22">
        <f t="shared" si="1"/>
        <v>436.69399999999996</v>
      </c>
      <c r="H103">
        <v>182.29</v>
      </c>
      <c r="J103">
        <v>254.404</v>
      </c>
      <c r="K103">
        <v>12.78</v>
      </c>
      <c r="M103" t="s">
        <v>629</v>
      </c>
    </row>
    <row r="104" spans="1:13" x14ac:dyDescent="0.25">
      <c r="A104" t="s">
        <v>495</v>
      </c>
      <c r="B104">
        <v>21.1</v>
      </c>
      <c r="E104">
        <v>117.523</v>
      </c>
      <c r="F104">
        <v>1402.164</v>
      </c>
      <c r="G104" s="22">
        <f t="shared" si="1"/>
        <v>455.28399999999999</v>
      </c>
      <c r="H104">
        <v>193.99700000000001</v>
      </c>
      <c r="J104">
        <v>261.28699999999998</v>
      </c>
      <c r="K104">
        <v>12.14</v>
      </c>
      <c r="M104" t="s">
        <v>629</v>
      </c>
    </row>
    <row r="105" spans="1:13" x14ac:dyDescent="0.25">
      <c r="A105" t="s">
        <v>496</v>
      </c>
      <c r="B105">
        <v>20.7</v>
      </c>
      <c r="E105">
        <v>131.553</v>
      </c>
      <c r="F105">
        <v>1450.249</v>
      </c>
      <c r="G105" s="22">
        <f t="shared" si="1"/>
        <v>474.36900000000003</v>
      </c>
      <c r="H105">
        <v>207.095</v>
      </c>
      <c r="J105">
        <v>267.274</v>
      </c>
      <c r="K105">
        <v>11.73</v>
      </c>
      <c r="M105" t="s">
        <v>629</v>
      </c>
    </row>
    <row r="106" spans="1:13" x14ac:dyDescent="0.25">
      <c r="A106" t="s">
        <v>497</v>
      </c>
      <c r="B106">
        <v>32.799999999999997</v>
      </c>
      <c r="E106">
        <v>128.649</v>
      </c>
      <c r="F106">
        <v>1476.952</v>
      </c>
      <c r="G106" s="22">
        <f t="shared" si="1"/>
        <v>475.02699999999999</v>
      </c>
      <c r="H106">
        <v>211.74700000000001</v>
      </c>
      <c r="J106">
        <v>263.27999999999997</v>
      </c>
      <c r="K106">
        <v>10.56</v>
      </c>
      <c r="M106" t="s">
        <v>629</v>
      </c>
    </row>
    <row r="107" spans="1:13" x14ac:dyDescent="0.25">
      <c r="A107" t="s">
        <v>498</v>
      </c>
      <c r="B107">
        <v>35.200000000000003</v>
      </c>
      <c r="E107">
        <v>133.07900000000001</v>
      </c>
      <c r="F107">
        <v>1525.857</v>
      </c>
      <c r="G107" s="22">
        <f t="shared" si="1"/>
        <v>482.58</v>
      </c>
      <c r="H107">
        <v>214.87</v>
      </c>
      <c r="J107">
        <v>267.70999999999998</v>
      </c>
      <c r="K107">
        <v>10.26</v>
      </c>
      <c r="M107" t="s">
        <v>629</v>
      </c>
    </row>
    <row r="108" spans="1:13" x14ac:dyDescent="0.25">
      <c r="A108" t="s">
        <v>499</v>
      </c>
      <c r="B108">
        <v>30.4</v>
      </c>
      <c r="E108">
        <v>136.261</v>
      </c>
      <c r="F108">
        <v>1587.9939999999999</v>
      </c>
      <c r="G108" s="22">
        <f t="shared" si="1"/>
        <v>496.13599999999997</v>
      </c>
      <c r="H108">
        <v>227.102</v>
      </c>
      <c r="J108">
        <v>269.03399999999999</v>
      </c>
      <c r="K108">
        <v>10.24</v>
      </c>
      <c r="M108" t="s">
        <v>629</v>
      </c>
    </row>
    <row r="109" spans="1:13" x14ac:dyDescent="0.25">
      <c r="A109" t="s">
        <v>500</v>
      </c>
      <c r="B109">
        <v>16.100000000000001</v>
      </c>
      <c r="E109">
        <v>148.90199999999999</v>
      </c>
      <c r="F109">
        <v>1649.0239999999999</v>
      </c>
      <c r="G109" s="22">
        <f t="shared" si="1"/>
        <v>514.125</v>
      </c>
      <c r="H109">
        <v>244.59299999999999</v>
      </c>
      <c r="J109">
        <v>269.53199999999998</v>
      </c>
      <c r="K109">
        <v>9.67</v>
      </c>
      <c r="M109" t="s">
        <v>629</v>
      </c>
    </row>
    <row r="110" spans="1:13" x14ac:dyDescent="0.25">
      <c r="A110" t="s">
        <v>501</v>
      </c>
      <c r="B110">
        <v>15.8</v>
      </c>
      <c r="E110">
        <v>141.334</v>
      </c>
      <c r="F110">
        <v>1681.5640000000001</v>
      </c>
      <c r="G110" s="22">
        <f t="shared" si="1"/>
        <v>504.53199999999998</v>
      </c>
      <c r="H110">
        <v>247.92099999999999</v>
      </c>
      <c r="J110">
        <v>256.61099999999999</v>
      </c>
      <c r="K110">
        <v>9.11</v>
      </c>
      <c r="M110" t="s">
        <v>629</v>
      </c>
    </row>
    <row r="111" spans="1:13" x14ac:dyDescent="0.25">
      <c r="A111" t="s">
        <v>502</v>
      </c>
      <c r="B111">
        <v>24.5</v>
      </c>
      <c r="E111">
        <v>148.42099999999999</v>
      </c>
      <c r="F111">
        <v>1752.7059999999999</v>
      </c>
      <c r="G111" s="22">
        <f t="shared" si="1"/>
        <v>503.54400000000004</v>
      </c>
      <c r="H111">
        <v>246.37200000000001</v>
      </c>
      <c r="J111">
        <v>257.17200000000003</v>
      </c>
      <c r="K111">
        <v>10.32</v>
      </c>
      <c r="M111" t="s">
        <v>629</v>
      </c>
    </row>
    <row r="112" spans="1:13" x14ac:dyDescent="0.25">
      <c r="A112" t="s">
        <v>503</v>
      </c>
      <c r="B112">
        <v>26.3</v>
      </c>
      <c r="E112">
        <v>155.36500000000001</v>
      </c>
      <c r="F112">
        <v>1802.9290000000001</v>
      </c>
      <c r="G112" s="22">
        <f t="shared" si="1"/>
        <v>512.99199999999996</v>
      </c>
      <c r="H112">
        <v>254.72</v>
      </c>
      <c r="J112">
        <v>258.27199999999999</v>
      </c>
      <c r="K112">
        <v>10.5</v>
      </c>
      <c r="M112" t="s">
        <v>629</v>
      </c>
    </row>
    <row r="113" spans="1:13" x14ac:dyDescent="0.25">
      <c r="A113" t="s">
        <v>504</v>
      </c>
      <c r="B113">
        <v>10.3</v>
      </c>
      <c r="E113">
        <v>169.63900000000001</v>
      </c>
      <c r="F113">
        <v>1828.6079999999999</v>
      </c>
      <c r="G113" s="22">
        <f t="shared" si="1"/>
        <v>528.44900000000007</v>
      </c>
      <c r="H113">
        <v>266</v>
      </c>
      <c r="J113">
        <v>262.44900000000001</v>
      </c>
      <c r="K113">
        <v>10.85</v>
      </c>
      <c r="M113" t="s">
        <v>629</v>
      </c>
    </row>
    <row r="114" spans="1:13" x14ac:dyDescent="0.25">
      <c r="A114" t="s">
        <v>505</v>
      </c>
      <c r="B114">
        <v>14</v>
      </c>
      <c r="E114">
        <v>165.37899999999999</v>
      </c>
      <c r="F114">
        <v>1875.598</v>
      </c>
      <c r="G114" s="22">
        <f t="shared" si="1"/>
        <v>524.77600000000007</v>
      </c>
      <c r="H114">
        <v>266.55200000000002</v>
      </c>
      <c r="J114">
        <v>258.22399999999999</v>
      </c>
      <c r="K114">
        <v>10.07</v>
      </c>
      <c r="M114" t="s">
        <v>629</v>
      </c>
    </row>
    <row r="115" spans="1:13" x14ac:dyDescent="0.25">
      <c r="A115" t="s">
        <v>506</v>
      </c>
      <c r="B115">
        <v>14.8</v>
      </c>
      <c r="E115">
        <v>171.37100000000001</v>
      </c>
      <c r="F115">
        <v>1942.104</v>
      </c>
      <c r="G115" s="22">
        <f t="shared" si="1"/>
        <v>530.83699999999999</v>
      </c>
      <c r="H115">
        <v>270.12900000000002</v>
      </c>
      <c r="J115">
        <v>260.70800000000003</v>
      </c>
      <c r="K115">
        <v>10.37</v>
      </c>
      <c r="M115" t="s">
        <v>629</v>
      </c>
    </row>
    <row r="116" spans="1:13" x14ac:dyDescent="0.25">
      <c r="A116" t="s">
        <v>507</v>
      </c>
      <c r="B116">
        <v>7.8</v>
      </c>
      <c r="E116">
        <v>176.36600000000001</v>
      </c>
      <c r="F116">
        <v>1999.5889999999999</v>
      </c>
      <c r="G116" s="22">
        <f t="shared" si="1"/>
        <v>541.16999999999996</v>
      </c>
      <c r="H116">
        <v>278.04899999999998</v>
      </c>
      <c r="J116">
        <v>263.12099999999998</v>
      </c>
      <c r="K116">
        <v>10.5</v>
      </c>
      <c r="M116" t="s">
        <v>629</v>
      </c>
    </row>
    <row r="117" spans="1:13" x14ac:dyDescent="0.25">
      <c r="A117" t="s">
        <v>508</v>
      </c>
      <c r="B117">
        <v>21.1</v>
      </c>
      <c r="E117">
        <v>194.46</v>
      </c>
      <c r="F117">
        <v>2054.8319999999999</v>
      </c>
      <c r="G117" s="22">
        <f t="shared" si="1"/>
        <v>551.67599999999993</v>
      </c>
      <c r="H117">
        <v>286.351</v>
      </c>
      <c r="J117">
        <v>265.32499999999999</v>
      </c>
      <c r="K117">
        <v>10.39</v>
      </c>
      <c r="M117" t="s">
        <v>629</v>
      </c>
    </row>
    <row r="118" spans="1:13" x14ac:dyDescent="0.25">
      <c r="A118" t="s">
        <v>509</v>
      </c>
      <c r="B118">
        <v>15.8</v>
      </c>
      <c r="E118">
        <v>188.471</v>
      </c>
      <c r="F118">
        <v>2088.877</v>
      </c>
      <c r="G118" s="22">
        <f t="shared" si="1"/>
        <v>564.81200000000001</v>
      </c>
      <c r="H118">
        <v>285.42099999999999</v>
      </c>
      <c r="J118">
        <v>279.39100000000002</v>
      </c>
      <c r="K118">
        <v>10.8</v>
      </c>
      <c r="M118" t="s">
        <v>629</v>
      </c>
    </row>
    <row r="119" spans="1:13" x14ac:dyDescent="0.25">
      <c r="A119" t="s">
        <v>510</v>
      </c>
      <c r="B119">
        <v>16.7</v>
      </c>
      <c r="E119">
        <v>195.893</v>
      </c>
      <c r="F119">
        <v>2146.4929999999999</v>
      </c>
      <c r="G119" s="22">
        <f t="shared" si="1"/>
        <v>568.62400000000002</v>
      </c>
      <c r="H119">
        <v>285.33100000000002</v>
      </c>
      <c r="J119">
        <v>283.29300000000001</v>
      </c>
      <c r="K119">
        <v>10.67</v>
      </c>
      <c r="M119" t="s">
        <v>629</v>
      </c>
    </row>
    <row r="120" spans="1:13" x14ac:dyDescent="0.25">
      <c r="A120" t="s">
        <v>511</v>
      </c>
      <c r="B120">
        <v>7.4</v>
      </c>
      <c r="E120">
        <v>202.07499999999999</v>
      </c>
      <c r="F120">
        <v>2210.69</v>
      </c>
      <c r="G120" s="22">
        <f t="shared" si="1"/>
        <v>579.27099999999996</v>
      </c>
      <c r="H120">
        <v>290.43099999999998</v>
      </c>
      <c r="J120">
        <v>288.83999999999997</v>
      </c>
      <c r="K120">
        <v>10</v>
      </c>
      <c r="M120" t="s">
        <v>629</v>
      </c>
    </row>
    <row r="121" spans="1:13" x14ac:dyDescent="0.25">
      <c r="A121" t="s">
        <v>512</v>
      </c>
      <c r="B121">
        <v>6.9</v>
      </c>
      <c r="E121">
        <v>222.29499999999999</v>
      </c>
      <c r="F121">
        <v>2260.1149999999998</v>
      </c>
      <c r="G121" s="22">
        <f t="shared" si="1"/>
        <v>589.39699999999993</v>
      </c>
      <c r="H121">
        <v>293.29199999999997</v>
      </c>
      <c r="J121">
        <v>296.10500000000002</v>
      </c>
      <c r="K121">
        <v>9.82</v>
      </c>
      <c r="M121" t="s">
        <v>629</v>
      </c>
    </row>
    <row r="122" spans="1:13" x14ac:dyDescent="0.25">
      <c r="A122" t="s">
        <v>513</v>
      </c>
      <c r="B122">
        <v>1.9</v>
      </c>
      <c r="E122">
        <v>214.92</v>
      </c>
      <c r="F122">
        <v>2334.9119999999998</v>
      </c>
      <c r="G122" s="22">
        <f t="shared" si="1"/>
        <v>580.78300000000002</v>
      </c>
      <c r="H122">
        <v>290.88499999999999</v>
      </c>
      <c r="J122">
        <v>289.89800000000002</v>
      </c>
      <c r="K122">
        <v>10.119999999999999</v>
      </c>
      <c r="M122" t="s">
        <v>629</v>
      </c>
    </row>
    <row r="123" spans="1:13" x14ac:dyDescent="0.25">
      <c r="A123" t="s">
        <v>514</v>
      </c>
      <c r="B123">
        <v>7.1</v>
      </c>
      <c r="E123">
        <v>223.52</v>
      </c>
      <c r="F123">
        <v>2395.4110000000001</v>
      </c>
      <c r="G123" s="22">
        <f t="shared" si="1"/>
        <v>573.05700000000002</v>
      </c>
      <c r="H123">
        <v>287.50200000000001</v>
      </c>
      <c r="J123">
        <v>285.55500000000001</v>
      </c>
      <c r="K123">
        <v>10.34</v>
      </c>
      <c r="M123" t="s">
        <v>629</v>
      </c>
    </row>
    <row r="124" spans="1:13" x14ac:dyDescent="0.25">
      <c r="A124" t="s">
        <v>515</v>
      </c>
      <c r="B124">
        <v>10.199999999999999</v>
      </c>
      <c r="C124">
        <v>8.6999999999999993</v>
      </c>
      <c r="E124">
        <v>233.65299999999999</v>
      </c>
      <c r="F124">
        <v>2446.7370000000001</v>
      </c>
      <c r="G124" s="22">
        <f t="shared" si="1"/>
        <v>578.02800000000002</v>
      </c>
      <c r="H124">
        <v>289.637</v>
      </c>
      <c r="J124">
        <v>288.39100000000002</v>
      </c>
      <c r="K124">
        <v>10.11</v>
      </c>
      <c r="M124" t="s">
        <v>629</v>
      </c>
    </row>
    <row r="125" spans="1:13" x14ac:dyDescent="0.25">
      <c r="A125" t="s">
        <v>516</v>
      </c>
      <c r="B125">
        <v>-1.7</v>
      </c>
      <c r="C125">
        <v>22.8</v>
      </c>
      <c r="E125">
        <v>250.90899999999999</v>
      </c>
      <c r="F125">
        <v>2489.2550000000001</v>
      </c>
      <c r="G125" s="22">
        <f t="shared" si="1"/>
        <v>579.84899999999993</v>
      </c>
      <c r="H125">
        <v>290.25799999999998</v>
      </c>
      <c r="J125">
        <v>289.59100000000001</v>
      </c>
      <c r="K125">
        <v>9.9499999999999993</v>
      </c>
      <c r="M125" t="s">
        <v>629</v>
      </c>
    </row>
    <row r="126" spans="1:13" x14ac:dyDescent="0.25">
      <c r="A126" t="s">
        <v>517</v>
      </c>
      <c r="B126">
        <v>-14.8</v>
      </c>
      <c r="C126">
        <v>32.700000000000003</v>
      </c>
      <c r="E126">
        <v>243.90700000000001</v>
      </c>
      <c r="F126">
        <v>2529.152</v>
      </c>
      <c r="G126" s="22">
        <f t="shared" si="1"/>
        <v>566.79500000000007</v>
      </c>
      <c r="H126">
        <v>283.89100000000002</v>
      </c>
      <c r="J126">
        <v>282.904</v>
      </c>
      <c r="K126">
        <v>9.5</v>
      </c>
      <c r="M126" t="s">
        <v>629</v>
      </c>
    </row>
    <row r="127" spans="1:13" x14ac:dyDescent="0.25">
      <c r="A127" t="s">
        <v>518</v>
      </c>
      <c r="B127">
        <v>1.8</v>
      </c>
      <c r="C127">
        <v>22.9</v>
      </c>
      <c r="E127">
        <v>249.67500000000001</v>
      </c>
      <c r="F127">
        <v>2590.1129999999998</v>
      </c>
      <c r="G127" s="22">
        <f t="shared" si="1"/>
        <v>557.923</v>
      </c>
      <c r="H127">
        <v>275.39600000000002</v>
      </c>
      <c r="J127">
        <v>282.52699999999999</v>
      </c>
      <c r="K127">
        <v>9.5299999999999994</v>
      </c>
      <c r="M127" t="s">
        <v>629</v>
      </c>
    </row>
    <row r="128" spans="1:13" x14ac:dyDescent="0.25">
      <c r="A128" t="s">
        <v>519</v>
      </c>
      <c r="B128">
        <v>0</v>
      </c>
      <c r="C128">
        <v>12.5</v>
      </c>
      <c r="E128">
        <v>257.75200000000001</v>
      </c>
      <c r="F128">
        <v>2613.9679999999998</v>
      </c>
      <c r="G128" s="22">
        <f t="shared" si="1"/>
        <v>546.48900000000003</v>
      </c>
      <c r="H128">
        <v>269.10399999999998</v>
      </c>
      <c r="J128">
        <v>277.38499999999999</v>
      </c>
      <c r="K128">
        <v>9.2799999999999994</v>
      </c>
      <c r="M128" t="s">
        <v>629</v>
      </c>
    </row>
    <row r="129" spans="1:13" x14ac:dyDescent="0.25">
      <c r="A129" t="s">
        <v>520</v>
      </c>
      <c r="B129">
        <v>10.5</v>
      </c>
      <c r="C129">
        <v>6.9</v>
      </c>
      <c r="E129">
        <v>277.089</v>
      </c>
      <c r="F129">
        <v>2667.3560000000002</v>
      </c>
      <c r="G129" s="22">
        <f t="shared" si="1"/>
        <v>541.64100000000008</v>
      </c>
      <c r="H129">
        <v>267.363</v>
      </c>
      <c r="J129">
        <v>274.27800000000002</v>
      </c>
      <c r="K129">
        <v>8.69</v>
      </c>
      <c r="M129" t="s">
        <v>629</v>
      </c>
    </row>
    <row r="130" spans="1:13" x14ac:dyDescent="0.25">
      <c r="A130" t="s">
        <v>521</v>
      </c>
      <c r="B130">
        <v>9.3000000000000007</v>
      </c>
      <c r="C130">
        <v>3.5</v>
      </c>
      <c r="E130">
        <v>263.73899999999998</v>
      </c>
      <c r="F130">
        <v>2707.721</v>
      </c>
      <c r="G130" s="22">
        <f t="shared" si="1"/>
        <v>531.5</v>
      </c>
      <c r="H130">
        <v>264.214</v>
      </c>
      <c r="J130">
        <v>267.286</v>
      </c>
      <c r="K130">
        <v>8.7100000000000009</v>
      </c>
      <c r="M130" t="s">
        <v>629</v>
      </c>
    </row>
    <row r="131" spans="1:13" x14ac:dyDescent="0.25">
      <c r="A131" t="s">
        <v>522</v>
      </c>
      <c r="B131">
        <v>18.2</v>
      </c>
      <c r="C131">
        <v>0</v>
      </c>
      <c r="E131">
        <v>267.81599999999997</v>
      </c>
      <c r="F131">
        <v>2740.6950000000002</v>
      </c>
      <c r="G131" s="22">
        <f t="shared" ref="G131:G194" si="2">(H131+I131+J131)</f>
        <v>527.00099999999998</v>
      </c>
      <c r="H131">
        <v>262.32799999999997</v>
      </c>
      <c r="J131">
        <v>264.673</v>
      </c>
      <c r="K131">
        <v>8.68</v>
      </c>
      <c r="M131" t="s">
        <v>629</v>
      </c>
    </row>
    <row r="132" spans="1:13" x14ac:dyDescent="0.25">
      <c r="A132" t="s">
        <v>523</v>
      </c>
      <c r="B132">
        <v>21.1</v>
      </c>
      <c r="C132">
        <v>-1.8</v>
      </c>
      <c r="E132">
        <v>272.15800000000002</v>
      </c>
      <c r="F132">
        <v>2795.3270000000002</v>
      </c>
      <c r="G132" s="22">
        <f t="shared" si="2"/>
        <v>525.49400000000003</v>
      </c>
      <c r="H132">
        <v>259.84300000000002</v>
      </c>
      <c r="J132">
        <v>265.65100000000001</v>
      </c>
      <c r="K132">
        <v>8.01</v>
      </c>
      <c r="M132" t="s">
        <v>629</v>
      </c>
    </row>
    <row r="133" spans="1:13" x14ac:dyDescent="0.25">
      <c r="A133" t="s">
        <v>524</v>
      </c>
      <c r="B133">
        <v>16.399999999999999</v>
      </c>
      <c r="C133">
        <v>-5.3</v>
      </c>
      <c r="E133">
        <v>292.25799999999998</v>
      </c>
      <c r="F133">
        <v>2840.3530000000001</v>
      </c>
      <c r="G133" s="22">
        <f t="shared" si="2"/>
        <v>532.64800000000002</v>
      </c>
      <c r="H133">
        <v>264.12400000000002</v>
      </c>
      <c r="J133">
        <v>268.524</v>
      </c>
      <c r="K133">
        <v>8.1999999999999993</v>
      </c>
      <c r="M133" t="s">
        <v>629</v>
      </c>
    </row>
    <row r="134" spans="1:13" x14ac:dyDescent="0.25">
      <c r="A134" t="s">
        <v>525</v>
      </c>
      <c r="B134">
        <v>14.8</v>
      </c>
      <c r="C134">
        <v>-3.6</v>
      </c>
      <c r="E134">
        <v>281.767</v>
      </c>
      <c r="F134">
        <v>2854.1880000000001</v>
      </c>
      <c r="G134" s="22">
        <f t="shared" si="2"/>
        <v>524.03600000000006</v>
      </c>
      <c r="H134">
        <v>263.98700000000002</v>
      </c>
      <c r="J134">
        <v>260.04899999999998</v>
      </c>
      <c r="K134">
        <v>7.72</v>
      </c>
      <c r="M134" t="s">
        <v>629</v>
      </c>
    </row>
    <row r="135" spans="1:13" x14ac:dyDescent="0.25">
      <c r="A135" t="s">
        <v>526</v>
      </c>
      <c r="B135">
        <v>26.3</v>
      </c>
      <c r="C135">
        <v>3.4</v>
      </c>
      <c r="E135">
        <v>286.86399999999998</v>
      </c>
      <c r="F135">
        <v>2907.828</v>
      </c>
      <c r="G135" s="22">
        <f t="shared" si="2"/>
        <v>525.25400000000002</v>
      </c>
      <c r="H135">
        <v>265.44600000000003</v>
      </c>
      <c r="J135">
        <v>259.80799999999999</v>
      </c>
      <c r="K135">
        <v>7.45</v>
      </c>
      <c r="M135" t="s">
        <v>629</v>
      </c>
    </row>
    <row r="136" spans="1:13" x14ac:dyDescent="0.25">
      <c r="A136" t="s">
        <v>527</v>
      </c>
      <c r="B136">
        <v>25.9</v>
      </c>
      <c r="C136">
        <v>-11.7</v>
      </c>
      <c r="E136">
        <v>298.28800000000001</v>
      </c>
      <c r="F136">
        <v>2958.0169999999998</v>
      </c>
      <c r="G136" s="22">
        <f t="shared" si="2"/>
        <v>534.40300000000002</v>
      </c>
      <c r="H136">
        <v>271.99</v>
      </c>
      <c r="J136">
        <v>262.41300000000001</v>
      </c>
      <c r="K136">
        <v>7.08</v>
      </c>
      <c r="M136" t="s">
        <v>629</v>
      </c>
    </row>
    <row r="137" spans="1:13" x14ac:dyDescent="0.25">
      <c r="A137" t="s">
        <v>528</v>
      </c>
      <c r="B137">
        <v>17.2</v>
      </c>
      <c r="C137">
        <v>-15.5</v>
      </c>
      <c r="E137">
        <v>325.01100000000002</v>
      </c>
      <c r="F137">
        <v>2999.1779999999999</v>
      </c>
      <c r="G137" s="22">
        <f t="shared" si="2"/>
        <v>553.35699999999997</v>
      </c>
      <c r="H137">
        <v>281.96699999999998</v>
      </c>
      <c r="J137">
        <v>271.39</v>
      </c>
      <c r="K137">
        <v>7.05</v>
      </c>
      <c r="M137" t="s">
        <v>629</v>
      </c>
    </row>
    <row r="138" spans="1:13" x14ac:dyDescent="0.25">
      <c r="A138" t="s">
        <v>529</v>
      </c>
      <c r="B138">
        <v>29.3</v>
      </c>
      <c r="C138">
        <v>-5.5</v>
      </c>
      <c r="E138">
        <v>316.39999999999998</v>
      </c>
      <c r="F138">
        <v>3029.4690000000001</v>
      </c>
      <c r="G138" s="22">
        <f t="shared" si="2"/>
        <v>562.98199999999997</v>
      </c>
      <c r="H138">
        <v>289.76799999999997</v>
      </c>
      <c r="J138">
        <v>273.214</v>
      </c>
      <c r="K138">
        <v>7.3</v>
      </c>
      <c r="M138" t="s">
        <v>629</v>
      </c>
    </row>
    <row r="139" spans="1:13" x14ac:dyDescent="0.25">
      <c r="A139" t="s">
        <v>530</v>
      </c>
      <c r="B139">
        <v>29.1</v>
      </c>
      <c r="C139">
        <v>-7.1</v>
      </c>
      <c r="E139">
        <v>331.24700000000001</v>
      </c>
      <c r="F139">
        <v>3074.6219999999998</v>
      </c>
      <c r="G139" s="22">
        <f t="shared" si="2"/>
        <v>573.05600000000004</v>
      </c>
      <c r="H139">
        <v>294.262</v>
      </c>
      <c r="J139">
        <v>278.79399999999998</v>
      </c>
      <c r="K139">
        <v>8.44</v>
      </c>
      <c r="M139" t="s">
        <v>629</v>
      </c>
    </row>
    <row r="140" spans="1:13" x14ac:dyDescent="0.25">
      <c r="A140" t="s">
        <v>531</v>
      </c>
      <c r="B140">
        <v>21.4</v>
      </c>
      <c r="C140">
        <v>-5.5</v>
      </c>
      <c r="E140">
        <v>348.625</v>
      </c>
      <c r="F140">
        <v>3121.049</v>
      </c>
      <c r="G140" s="22">
        <f t="shared" si="2"/>
        <v>596.97499999999991</v>
      </c>
      <c r="H140">
        <v>308.53899999999999</v>
      </c>
      <c r="J140">
        <v>288.43599999999998</v>
      </c>
      <c r="K140">
        <v>8.59</v>
      </c>
      <c r="M140" t="s">
        <v>629</v>
      </c>
    </row>
    <row r="141" spans="1:13" x14ac:dyDescent="0.25">
      <c r="A141" t="s">
        <v>532</v>
      </c>
      <c r="B141">
        <v>25</v>
      </c>
      <c r="C141">
        <v>-5.5</v>
      </c>
      <c r="E141">
        <v>383.18700000000001</v>
      </c>
      <c r="F141">
        <v>3165.94</v>
      </c>
      <c r="G141" s="22">
        <f t="shared" si="2"/>
        <v>630.67499999999995</v>
      </c>
      <c r="H141">
        <v>322.892</v>
      </c>
      <c r="J141">
        <v>307.78300000000002</v>
      </c>
      <c r="K141">
        <v>9.1</v>
      </c>
      <c r="M141" t="s">
        <v>629</v>
      </c>
    </row>
    <row r="142" spans="1:13" x14ac:dyDescent="0.25">
      <c r="A142" t="s">
        <v>533</v>
      </c>
      <c r="B142">
        <v>16.100000000000001</v>
      </c>
      <c r="C142">
        <v>-1.8</v>
      </c>
      <c r="E142">
        <v>381.57299999999998</v>
      </c>
      <c r="F142">
        <v>3191.9259999999999</v>
      </c>
      <c r="G142" s="22">
        <f t="shared" si="2"/>
        <v>639.44299999999998</v>
      </c>
      <c r="H142">
        <v>330.19799999999998</v>
      </c>
      <c r="J142">
        <v>309.245</v>
      </c>
      <c r="K142">
        <v>8.81</v>
      </c>
      <c r="M142" t="s">
        <v>629</v>
      </c>
    </row>
    <row r="143" spans="1:13" x14ac:dyDescent="0.25">
      <c r="A143" t="s">
        <v>534</v>
      </c>
      <c r="B143">
        <v>18.5</v>
      </c>
      <c r="C143">
        <v>-5.5</v>
      </c>
      <c r="E143">
        <v>401.75400000000002</v>
      </c>
      <c r="F143">
        <v>3238.3020000000001</v>
      </c>
      <c r="G143" s="22">
        <f t="shared" si="2"/>
        <v>652.13200000000006</v>
      </c>
      <c r="H143">
        <v>333.72800000000001</v>
      </c>
      <c r="J143">
        <v>318.404</v>
      </c>
      <c r="K143">
        <v>7.95</v>
      </c>
      <c r="M143" t="s">
        <v>629</v>
      </c>
    </row>
    <row r="144" spans="1:13" x14ac:dyDescent="0.25">
      <c r="A144" t="s">
        <v>535</v>
      </c>
      <c r="B144">
        <v>7</v>
      </c>
      <c r="C144">
        <v>0</v>
      </c>
      <c r="E144">
        <v>427.09</v>
      </c>
      <c r="F144">
        <v>3289.7710000000002</v>
      </c>
      <c r="G144" s="22">
        <f t="shared" si="2"/>
        <v>669.1880000000001</v>
      </c>
      <c r="H144">
        <v>342.96800000000002</v>
      </c>
      <c r="J144">
        <v>326.22000000000003</v>
      </c>
      <c r="K144">
        <v>7.7</v>
      </c>
      <c r="M144" t="s">
        <v>629</v>
      </c>
    </row>
    <row r="145" spans="1:13" x14ac:dyDescent="0.25">
      <c r="A145" t="s">
        <v>536</v>
      </c>
      <c r="B145">
        <v>5.5</v>
      </c>
      <c r="C145">
        <v>3.7</v>
      </c>
      <c r="E145">
        <v>464.947</v>
      </c>
      <c r="F145">
        <v>3319.9250000000002</v>
      </c>
      <c r="G145" s="22">
        <f t="shared" si="2"/>
        <v>692.43299999999999</v>
      </c>
      <c r="H145">
        <v>356.28899999999999</v>
      </c>
      <c r="J145">
        <v>336.14400000000001</v>
      </c>
      <c r="K145">
        <v>7.35</v>
      </c>
      <c r="M145" t="s">
        <v>629</v>
      </c>
    </row>
    <row r="146" spans="1:13" x14ac:dyDescent="0.25">
      <c r="A146" t="s">
        <v>537</v>
      </c>
      <c r="B146">
        <v>5.4</v>
      </c>
      <c r="C146">
        <v>0</v>
      </c>
      <c r="D146">
        <v>25</v>
      </c>
      <c r="E146">
        <v>456.18799999999999</v>
      </c>
      <c r="F146">
        <v>3378.306</v>
      </c>
      <c r="G146" s="22">
        <f t="shared" si="2"/>
        <v>702.92900000000009</v>
      </c>
      <c r="H146">
        <v>367.06900000000002</v>
      </c>
      <c r="J146">
        <v>335.86</v>
      </c>
      <c r="K146">
        <v>7.24</v>
      </c>
      <c r="M146" t="s">
        <v>629</v>
      </c>
    </row>
    <row r="147" spans="1:13" x14ac:dyDescent="0.25">
      <c r="A147" t="s">
        <v>538</v>
      </c>
      <c r="B147">
        <v>-4</v>
      </c>
      <c r="C147">
        <v>-2</v>
      </c>
      <c r="D147">
        <v>23.5</v>
      </c>
      <c r="E147">
        <v>471.72899999999998</v>
      </c>
      <c r="F147">
        <v>3431.6610000000001</v>
      </c>
      <c r="G147" s="22">
        <f t="shared" si="2"/>
        <v>711.56099999999992</v>
      </c>
      <c r="H147">
        <v>370.15899999999999</v>
      </c>
      <c r="J147">
        <v>341.40199999999999</v>
      </c>
      <c r="K147">
        <v>8.11</v>
      </c>
      <c r="M147" t="s">
        <v>629</v>
      </c>
    </row>
    <row r="148" spans="1:13" x14ac:dyDescent="0.25">
      <c r="A148" t="s">
        <v>539</v>
      </c>
      <c r="B148">
        <v>-6.1</v>
      </c>
      <c r="C148">
        <v>4</v>
      </c>
      <c r="D148">
        <v>48.9</v>
      </c>
      <c r="E148">
        <v>484.73</v>
      </c>
      <c r="F148">
        <v>3488.8380000000002</v>
      </c>
      <c r="G148" s="22">
        <f t="shared" si="2"/>
        <v>734.20399999999995</v>
      </c>
      <c r="H148">
        <v>383.44799999999998</v>
      </c>
      <c r="J148">
        <v>350.75599999999997</v>
      </c>
      <c r="K148">
        <v>8.16</v>
      </c>
      <c r="M148" t="s">
        <v>629</v>
      </c>
    </row>
    <row r="149" spans="1:13" x14ac:dyDescent="0.25">
      <c r="A149" t="s">
        <v>540</v>
      </c>
      <c r="B149">
        <v>-3.8</v>
      </c>
      <c r="C149">
        <v>3.9</v>
      </c>
      <c r="D149">
        <v>48.8</v>
      </c>
      <c r="E149">
        <v>524.41700000000003</v>
      </c>
      <c r="F149">
        <v>3538.1320000000001</v>
      </c>
      <c r="G149" s="22">
        <f t="shared" si="2"/>
        <v>746.13200000000006</v>
      </c>
      <c r="H149">
        <v>394.36099999999999</v>
      </c>
      <c r="J149">
        <v>351.77100000000002</v>
      </c>
      <c r="K149">
        <v>7.71</v>
      </c>
      <c r="M149" t="s">
        <v>629</v>
      </c>
    </row>
    <row r="150" spans="1:13" x14ac:dyDescent="0.25">
      <c r="A150" t="s">
        <v>541</v>
      </c>
      <c r="B150">
        <v>-2</v>
      </c>
      <c r="C150">
        <v>3.8</v>
      </c>
      <c r="D150">
        <v>36.9</v>
      </c>
      <c r="E150">
        <v>505.69900000000001</v>
      </c>
      <c r="F150">
        <v>3580.473</v>
      </c>
      <c r="G150" s="22">
        <f t="shared" si="2"/>
        <v>754.16100000000006</v>
      </c>
      <c r="H150">
        <v>397.69</v>
      </c>
      <c r="J150">
        <v>356.471</v>
      </c>
      <c r="K150">
        <v>7.79</v>
      </c>
      <c r="M150" t="s">
        <v>629</v>
      </c>
    </row>
    <row r="151" spans="1:13" x14ac:dyDescent="0.25">
      <c r="A151" t="s">
        <v>542</v>
      </c>
      <c r="B151">
        <v>0</v>
      </c>
      <c r="C151">
        <v>-1.8</v>
      </c>
      <c r="D151">
        <v>45.9</v>
      </c>
      <c r="E151">
        <v>513.92200000000003</v>
      </c>
      <c r="F151">
        <v>3631.924</v>
      </c>
      <c r="G151" s="22">
        <f t="shared" si="2"/>
        <v>752.32099999999991</v>
      </c>
      <c r="H151">
        <v>392.005</v>
      </c>
      <c r="J151">
        <v>360.31599999999997</v>
      </c>
      <c r="K151">
        <v>7.92</v>
      </c>
      <c r="M151" t="s">
        <v>629</v>
      </c>
    </row>
    <row r="152" spans="1:13" x14ac:dyDescent="0.25">
      <c r="A152" t="s">
        <v>543</v>
      </c>
      <c r="B152">
        <v>8.3000000000000007</v>
      </c>
      <c r="C152">
        <v>-2</v>
      </c>
      <c r="D152">
        <v>23.3</v>
      </c>
      <c r="E152">
        <v>527.69600000000003</v>
      </c>
      <c r="F152">
        <v>3717.0070000000001</v>
      </c>
      <c r="G152" s="22">
        <f t="shared" si="2"/>
        <v>767.94499999999994</v>
      </c>
      <c r="H152">
        <v>403.8</v>
      </c>
      <c r="J152">
        <v>364.14499999999998</v>
      </c>
      <c r="K152">
        <v>7.47</v>
      </c>
      <c r="M152" t="s">
        <v>629</v>
      </c>
    </row>
    <row r="153" spans="1:13" x14ac:dyDescent="0.25">
      <c r="A153" t="s">
        <v>544</v>
      </c>
      <c r="B153">
        <v>10</v>
      </c>
      <c r="C153">
        <v>1.9</v>
      </c>
      <c r="D153">
        <v>25</v>
      </c>
      <c r="E153">
        <v>555.53300000000002</v>
      </c>
      <c r="F153">
        <v>3754.2379999999998</v>
      </c>
      <c r="G153" s="22">
        <f t="shared" si="2"/>
        <v>779.39</v>
      </c>
      <c r="H153">
        <v>413.964</v>
      </c>
      <c r="J153">
        <v>365.42599999999999</v>
      </c>
      <c r="K153">
        <v>7.2</v>
      </c>
      <c r="M153" t="s">
        <v>629</v>
      </c>
    </row>
    <row r="154" spans="1:13" x14ac:dyDescent="0.25">
      <c r="A154" t="s">
        <v>545</v>
      </c>
      <c r="B154">
        <v>0</v>
      </c>
      <c r="C154">
        <v>0</v>
      </c>
      <c r="D154">
        <v>22.2</v>
      </c>
      <c r="E154">
        <v>535.46699999999998</v>
      </c>
      <c r="F154">
        <v>3809.49</v>
      </c>
      <c r="G154" s="22">
        <f t="shared" si="2"/>
        <v>788.80400000000009</v>
      </c>
      <c r="H154">
        <v>423.20600000000002</v>
      </c>
      <c r="J154">
        <v>365.59800000000001</v>
      </c>
      <c r="K154">
        <v>7.05</v>
      </c>
      <c r="M154" t="s">
        <v>629</v>
      </c>
    </row>
    <row r="155" spans="1:13" x14ac:dyDescent="0.25">
      <c r="A155" t="s">
        <v>546</v>
      </c>
      <c r="B155">
        <v>4</v>
      </c>
      <c r="C155">
        <v>-5.8</v>
      </c>
      <c r="D155">
        <v>16.3</v>
      </c>
      <c r="E155">
        <v>559.88900000000001</v>
      </c>
      <c r="F155">
        <v>3888.1379999999999</v>
      </c>
      <c r="G155" s="22">
        <f t="shared" si="2"/>
        <v>797.02600000000007</v>
      </c>
      <c r="H155">
        <v>422.97800000000001</v>
      </c>
      <c r="J155">
        <v>374.048</v>
      </c>
      <c r="K155">
        <v>7.09</v>
      </c>
      <c r="M155" t="s">
        <v>629</v>
      </c>
    </row>
    <row r="156" spans="1:13" x14ac:dyDescent="0.25">
      <c r="A156" t="s">
        <v>547</v>
      </c>
      <c r="B156">
        <v>9.8000000000000007</v>
      </c>
      <c r="C156">
        <v>0</v>
      </c>
      <c r="D156">
        <v>20</v>
      </c>
      <c r="E156">
        <v>567.09699999999998</v>
      </c>
      <c r="F156">
        <v>3964.84</v>
      </c>
      <c r="G156" s="22">
        <f t="shared" si="2"/>
        <v>818.39499999999998</v>
      </c>
      <c r="H156">
        <v>433.80700000000002</v>
      </c>
      <c r="J156">
        <v>384.58800000000002</v>
      </c>
      <c r="K156">
        <v>6.86</v>
      </c>
      <c r="M156" t="s">
        <v>629</v>
      </c>
    </row>
    <row r="157" spans="1:13" x14ac:dyDescent="0.25">
      <c r="A157" t="s">
        <v>548</v>
      </c>
      <c r="B157">
        <v>5.8</v>
      </c>
      <c r="C157">
        <v>-1.9</v>
      </c>
      <c r="D157">
        <v>15.9</v>
      </c>
      <c r="E157">
        <v>597.66</v>
      </c>
      <c r="F157">
        <v>4057.442</v>
      </c>
      <c r="G157" s="22">
        <f t="shared" si="2"/>
        <v>831.00700000000006</v>
      </c>
      <c r="H157">
        <v>449.03300000000002</v>
      </c>
      <c r="J157">
        <v>381.97399999999999</v>
      </c>
      <c r="K157">
        <v>6.77</v>
      </c>
      <c r="M157" t="s">
        <v>629</v>
      </c>
    </row>
    <row r="158" spans="1:13" x14ac:dyDescent="0.25">
      <c r="A158" t="s">
        <v>549</v>
      </c>
      <c r="B158">
        <v>13.5</v>
      </c>
      <c r="C158">
        <v>2</v>
      </c>
      <c r="D158">
        <v>7.4</v>
      </c>
      <c r="E158">
        <v>579.33600000000001</v>
      </c>
      <c r="F158">
        <v>4136.6760000000004</v>
      </c>
      <c r="G158" s="22">
        <f t="shared" si="2"/>
        <v>852.24</v>
      </c>
      <c r="H158">
        <v>461.63799999999998</v>
      </c>
      <c r="J158">
        <v>390.60199999999998</v>
      </c>
      <c r="K158">
        <v>6.88</v>
      </c>
      <c r="M158" t="s">
        <v>629</v>
      </c>
    </row>
    <row r="159" spans="1:13" x14ac:dyDescent="0.25">
      <c r="A159" t="s">
        <v>550</v>
      </c>
      <c r="B159">
        <v>14.5</v>
      </c>
      <c r="C159">
        <v>0</v>
      </c>
      <c r="D159">
        <v>13.3</v>
      </c>
      <c r="E159">
        <v>593.00900000000001</v>
      </c>
      <c r="F159">
        <v>4233.1989999999996</v>
      </c>
      <c r="G159" s="22">
        <f t="shared" si="2"/>
        <v>861.5139999999999</v>
      </c>
      <c r="H159">
        <v>472.46</v>
      </c>
      <c r="J159">
        <v>389.05399999999997</v>
      </c>
      <c r="K159">
        <v>7.21</v>
      </c>
      <c r="M159" t="s">
        <v>629</v>
      </c>
    </row>
    <row r="160" spans="1:13" x14ac:dyDescent="0.25">
      <c r="A160" t="s">
        <v>551</v>
      </c>
      <c r="B160">
        <v>7.5</v>
      </c>
      <c r="C160">
        <v>-1.9</v>
      </c>
      <c r="D160">
        <v>4.8</v>
      </c>
      <c r="E160">
        <v>604.12900000000002</v>
      </c>
      <c r="F160">
        <v>4351.2240000000002</v>
      </c>
      <c r="G160" s="22">
        <f t="shared" si="2"/>
        <v>891.60400000000004</v>
      </c>
      <c r="H160">
        <v>489.51799999999997</v>
      </c>
      <c r="J160">
        <v>402.08600000000001</v>
      </c>
      <c r="K160">
        <v>7.8</v>
      </c>
      <c r="M160" t="s">
        <v>629</v>
      </c>
    </row>
    <row r="161" spans="1:13" x14ac:dyDescent="0.25">
      <c r="A161" t="s">
        <v>552</v>
      </c>
      <c r="B161">
        <v>7.8</v>
      </c>
      <c r="C161">
        <v>-2</v>
      </c>
      <c r="D161">
        <v>4.9000000000000004</v>
      </c>
      <c r="E161">
        <v>627.46699999999998</v>
      </c>
      <c r="F161">
        <v>4434.4750000000004</v>
      </c>
      <c r="G161" s="22">
        <f t="shared" si="2"/>
        <v>920.81400000000008</v>
      </c>
      <c r="H161">
        <v>505.68</v>
      </c>
      <c r="J161">
        <v>415.13400000000001</v>
      </c>
      <c r="K161">
        <v>7.83</v>
      </c>
      <c r="M161" t="s">
        <v>629</v>
      </c>
    </row>
    <row r="162" spans="1:13" x14ac:dyDescent="0.25">
      <c r="A162" t="s">
        <v>553</v>
      </c>
      <c r="B162">
        <v>3.8</v>
      </c>
      <c r="C162">
        <v>-1.9</v>
      </c>
      <c r="D162">
        <v>4.8</v>
      </c>
      <c r="E162">
        <v>616.81200000000001</v>
      </c>
      <c r="F162">
        <v>4496.7309999999998</v>
      </c>
      <c r="G162" s="22">
        <f t="shared" si="2"/>
        <v>926.75900000000001</v>
      </c>
      <c r="H162">
        <v>511.02100000000002</v>
      </c>
      <c r="J162">
        <v>415.738</v>
      </c>
      <c r="K162">
        <v>8.26</v>
      </c>
      <c r="M162" t="s">
        <v>629</v>
      </c>
    </row>
    <row r="163" spans="1:13" x14ac:dyDescent="0.25">
      <c r="A163" t="s">
        <v>554</v>
      </c>
      <c r="B163">
        <v>-3.7</v>
      </c>
      <c r="C163">
        <v>-5.6</v>
      </c>
      <c r="D163">
        <v>2.5</v>
      </c>
      <c r="E163">
        <v>636.94899999999996</v>
      </c>
      <c r="F163">
        <v>4609.1049999999996</v>
      </c>
      <c r="G163" s="22">
        <f t="shared" si="2"/>
        <v>939.25199999999995</v>
      </c>
      <c r="H163">
        <v>521.21500000000003</v>
      </c>
      <c r="J163">
        <v>418.03699999999998</v>
      </c>
      <c r="K163">
        <v>8.32</v>
      </c>
      <c r="M163" t="s">
        <v>629</v>
      </c>
    </row>
    <row r="164" spans="1:13" x14ac:dyDescent="0.25">
      <c r="A164" t="s">
        <v>555</v>
      </c>
      <c r="B164">
        <v>1.9</v>
      </c>
      <c r="C164">
        <v>0</v>
      </c>
      <c r="D164">
        <v>-2.6</v>
      </c>
      <c r="E164">
        <v>657.91099999999994</v>
      </c>
      <c r="F164">
        <v>4721.8109999999997</v>
      </c>
      <c r="G164" s="22">
        <f t="shared" si="2"/>
        <v>990.03099999999995</v>
      </c>
      <c r="H164">
        <v>546.78499999999997</v>
      </c>
      <c r="J164">
        <v>443.24599999999998</v>
      </c>
      <c r="K164">
        <v>8.0299999999999994</v>
      </c>
      <c r="M164" t="s">
        <v>629</v>
      </c>
    </row>
    <row r="165" spans="1:13" x14ac:dyDescent="0.25">
      <c r="A165" t="s">
        <v>556</v>
      </c>
      <c r="B165">
        <v>1.8</v>
      </c>
      <c r="C165">
        <v>0</v>
      </c>
      <c r="D165">
        <v>8.3000000000000007</v>
      </c>
      <c r="E165">
        <v>702.24699999999996</v>
      </c>
      <c r="F165">
        <v>4816.7839999999997</v>
      </c>
      <c r="G165" s="22">
        <f t="shared" si="2"/>
        <v>1023.715</v>
      </c>
      <c r="H165">
        <v>565.91600000000005</v>
      </c>
      <c r="J165">
        <v>457.79899999999998</v>
      </c>
      <c r="K165">
        <v>7.64</v>
      </c>
      <c r="M165" t="s">
        <v>629</v>
      </c>
    </row>
    <row r="166" spans="1:13" x14ac:dyDescent="0.25">
      <c r="A166" t="s">
        <v>557</v>
      </c>
      <c r="B166">
        <v>-5.6</v>
      </c>
      <c r="C166">
        <v>0</v>
      </c>
      <c r="D166">
        <v>11.8</v>
      </c>
      <c r="E166">
        <v>694.173</v>
      </c>
      <c r="F166">
        <v>4901.3599999999997</v>
      </c>
      <c r="G166" s="22">
        <f t="shared" si="2"/>
        <v>1046.385</v>
      </c>
      <c r="H166">
        <v>581.221</v>
      </c>
      <c r="J166">
        <v>465.16399999999999</v>
      </c>
      <c r="K166">
        <v>7.01</v>
      </c>
      <c r="M166" t="s">
        <v>629</v>
      </c>
    </row>
    <row r="167" spans="1:13" x14ac:dyDescent="0.25">
      <c r="A167" t="s">
        <v>558</v>
      </c>
      <c r="B167">
        <v>0</v>
      </c>
      <c r="C167">
        <v>3.8</v>
      </c>
      <c r="D167">
        <v>20</v>
      </c>
      <c r="E167">
        <v>709.029</v>
      </c>
      <c r="F167">
        <v>5062.2</v>
      </c>
      <c r="G167" s="22">
        <f t="shared" si="2"/>
        <v>1055.443</v>
      </c>
      <c r="H167">
        <v>590.38699999999994</v>
      </c>
      <c r="J167">
        <v>465.05599999999998</v>
      </c>
      <c r="K167">
        <v>7.13</v>
      </c>
      <c r="M167" t="s">
        <v>629</v>
      </c>
    </row>
    <row r="168" spans="1:13" x14ac:dyDescent="0.25">
      <c r="A168" t="s">
        <v>559</v>
      </c>
      <c r="B168">
        <v>0</v>
      </c>
      <c r="C168">
        <v>3.8</v>
      </c>
      <c r="D168">
        <v>11.4</v>
      </c>
      <c r="E168">
        <v>705.03300000000002</v>
      </c>
      <c r="F168">
        <v>5210.5010000000002</v>
      </c>
      <c r="G168" s="22">
        <f t="shared" si="2"/>
        <v>1085.0940000000001</v>
      </c>
      <c r="H168">
        <v>610.16399999999999</v>
      </c>
      <c r="J168">
        <v>474.93</v>
      </c>
      <c r="K168">
        <v>6.97</v>
      </c>
      <c r="M168" t="s">
        <v>629</v>
      </c>
    </row>
    <row r="169" spans="1:13" x14ac:dyDescent="0.25">
      <c r="A169" t="s">
        <v>560</v>
      </c>
      <c r="B169">
        <v>-7.1</v>
      </c>
      <c r="C169">
        <v>3.8</v>
      </c>
      <c r="D169">
        <v>20</v>
      </c>
      <c r="E169">
        <v>735.09299999999996</v>
      </c>
      <c r="F169">
        <v>5324.9350000000004</v>
      </c>
      <c r="G169" s="22">
        <f t="shared" si="2"/>
        <v>1116.9180000000001</v>
      </c>
      <c r="H169">
        <v>634.38800000000003</v>
      </c>
      <c r="J169">
        <v>482.53</v>
      </c>
      <c r="K169">
        <v>6.78</v>
      </c>
      <c r="M169" t="s">
        <v>629</v>
      </c>
    </row>
    <row r="170" spans="1:13" x14ac:dyDescent="0.25">
      <c r="A170" t="s">
        <v>561</v>
      </c>
      <c r="B170">
        <v>-5.7</v>
      </c>
      <c r="C170">
        <v>1.9</v>
      </c>
      <c r="D170">
        <v>18.2</v>
      </c>
      <c r="E170">
        <v>711.46799999999996</v>
      </c>
      <c r="F170">
        <v>5462.4070000000002</v>
      </c>
      <c r="G170" s="22">
        <f t="shared" si="2"/>
        <v>1163.9669999999999</v>
      </c>
      <c r="H170">
        <v>674.20399999999995</v>
      </c>
      <c r="J170">
        <v>489.76299999999998</v>
      </c>
      <c r="K170">
        <v>6.97</v>
      </c>
      <c r="M170" t="s">
        <v>629</v>
      </c>
    </row>
    <row r="171" spans="1:13" x14ac:dyDescent="0.25">
      <c r="A171" t="s">
        <v>562</v>
      </c>
      <c r="B171">
        <v>0</v>
      </c>
      <c r="C171">
        <v>1.9</v>
      </c>
      <c r="D171">
        <v>8.6</v>
      </c>
      <c r="E171">
        <v>729.21600000000001</v>
      </c>
      <c r="F171">
        <v>5639.1279999999997</v>
      </c>
      <c r="G171" s="22">
        <f t="shared" si="2"/>
        <v>1178.289</v>
      </c>
      <c r="H171">
        <v>682.28499999999997</v>
      </c>
      <c r="J171">
        <v>496.00400000000002</v>
      </c>
      <c r="K171">
        <v>6.82</v>
      </c>
      <c r="M171" t="s">
        <v>629</v>
      </c>
    </row>
    <row r="172" spans="1:13" x14ac:dyDescent="0.25">
      <c r="A172" t="s">
        <v>563</v>
      </c>
      <c r="B172">
        <v>5.6</v>
      </c>
      <c r="C172">
        <v>3.9</v>
      </c>
      <c r="D172">
        <v>14.7</v>
      </c>
      <c r="E172">
        <v>741.40200000000004</v>
      </c>
      <c r="F172">
        <v>5833.6189999999997</v>
      </c>
      <c r="G172" s="22">
        <f t="shared" si="2"/>
        <v>1199.42</v>
      </c>
      <c r="H172">
        <v>692.42399999999998</v>
      </c>
      <c r="J172">
        <v>506.99599999999998</v>
      </c>
      <c r="K172">
        <v>6.29</v>
      </c>
      <c r="M172" t="s">
        <v>629</v>
      </c>
    </row>
    <row r="173" spans="1:13" x14ac:dyDescent="0.25">
      <c r="A173" t="s">
        <v>564</v>
      </c>
      <c r="B173">
        <v>5.6</v>
      </c>
      <c r="C173">
        <v>10</v>
      </c>
      <c r="D173">
        <v>15.2</v>
      </c>
      <c r="E173">
        <v>772.12300000000005</v>
      </c>
      <c r="F173">
        <v>6031.1270000000004</v>
      </c>
      <c r="G173" s="22">
        <f t="shared" si="2"/>
        <v>1219.3009999999999</v>
      </c>
      <c r="H173">
        <v>703.21</v>
      </c>
      <c r="J173">
        <v>516.09100000000001</v>
      </c>
      <c r="K173">
        <v>6.07</v>
      </c>
      <c r="M173" t="s">
        <v>629</v>
      </c>
    </row>
    <row r="174" spans="1:13" x14ac:dyDescent="0.25">
      <c r="A174" t="s">
        <v>565</v>
      </c>
      <c r="B174">
        <v>5.3</v>
      </c>
      <c r="C174">
        <v>11.1</v>
      </c>
      <c r="D174">
        <v>16.2</v>
      </c>
      <c r="E174">
        <v>750.64400000000001</v>
      </c>
      <c r="F174">
        <v>6205.3320000000003</v>
      </c>
      <c r="G174" s="22">
        <f t="shared" si="2"/>
        <v>1237.184</v>
      </c>
      <c r="H174">
        <v>708.79399999999998</v>
      </c>
      <c r="J174">
        <v>528.39</v>
      </c>
      <c r="K174">
        <v>5.84</v>
      </c>
      <c r="M174" t="s">
        <v>629</v>
      </c>
    </row>
    <row r="175" spans="1:13" x14ac:dyDescent="0.25">
      <c r="A175" t="s">
        <v>566</v>
      </c>
      <c r="B175">
        <v>3.7</v>
      </c>
      <c r="C175">
        <v>5.7</v>
      </c>
      <c r="D175">
        <v>9.6999999999999993</v>
      </c>
      <c r="E175">
        <v>759.33500000000004</v>
      </c>
      <c r="F175">
        <v>6464.2619999999997</v>
      </c>
      <c r="G175" s="22">
        <f t="shared" si="2"/>
        <v>1245.7820000000002</v>
      </c>
      <c r="H175">
        <v>710.08900000000006</v>
      </c>
      <c r="J175">
        <v>535.69299999999998</v>
      </c>
      <c r="K175">
        <v>5.51</v>
      </c>
      <c r="M175" t="s">
        <v>629</v>
      </c>
    </row>
    <row r="176" spans="1:13" x14ac:dyDescent="0.25">
      <c r="A176" t="s">
        <v>567</v>
      </c>
      <c r="B176">
        <v>14.5</v>
      </c>
      <c r="C176">
        <v>1.9</v>
      </c>
      <c r="D176">
        <v>0</v>
      </c>
      <c r="E176">
        <v>764.70299999999997</v>
      </c>
      <c r="F176">
        <v>6708.6350000000002</v>
      </c>
      <c r="G176" s="22">
        <f t="shared" si="2"/>
        <v>1271.5230000000001</v>
      </c>
      <c r="H176">
        <v>726.90200000000004</v>
      </c>
      <c r="J176">
        <v>544.62099999999998</v>
      </c>
      <c r="K176">
        <v>6.06</v>
      </c>
      <c r="M176" t="s">
        <v>629</v>
      </c>
    </row>
    <row r="177" spans="1:13" x14ac:dyDescent="0.25">
      <c r="A177" t="s">
        <v>568</v>
      </c>
      <c r="B177">
        <v>14.3</v>
      </c>
      <c r="C177">
        <v>0</v>
      </c>
      <c r="D177">
        <v>2.9</v>
      </c>
      <c r="E177">
        <v>790.38800000000003</v>
      </c>
      <c r="F177">
        <v>6915.9089999999997</v>
      </c>
      <c r="G177" s="22">
        <f t="shared" si="2"/>
        <v>1303.4099999999999</v>
      </c>
      <c r="H177">
        <v>750.351</v>
      </c>
      <c r="J177">
        <v>553.05899999999997</v>
      </c>
      <c r="K177">
        <v>5.92</v>
      </c>
      <c r="M177" t="s">
        <v>629</v>
      </c>
    </row>
    <row r="178" spans="1:13" x14ac:dyDescent="0.25">
      <c r="A178" t="s">
        <v>569</v>
      </c>
      <c r="B178">
        <v>11.3</v>
      </c>
      <c r="C178">
        <v>-1.9</v>
      </c>
      <c r="D178">
        <v>6.3</v>
      </c>
      <c r="E178">
        <v>768.59299999999996</v>
      </c>
      <c r="F178">
        <v>7091.0069999999996</v>
      </c>
      <c r="G178" s="22">
        <f t="shared" si="2"/>
        <v>1327.0700000000002</v>
      </c>
      <c r="H178">
        <v>759.48500000000001</v>
      </c>
      <c r="J178">
        <v>567.58500000000004</v>
      </c>
      <c r="K178">
        <v>5.61</v>
      </c>
      <c r="M178" t="s">
        <v>629</v>
      </c>
    </row>
    <row r="179" spans="1:13" x14ac:dyDescent="0.25">
      <c r="A179" t="s">
        <v>570</v>
      </c>
      <c r="B179">
        <v>17</v>
      </c>
      <c r="C179">
        <v>-7.8</v>
      </c>
      <c r="D179">
        <v>3.3</v>
      </c>
      <c r="E179">
        <v>774.31200000000001</v>
      </c>
      <c r="F179">
        <v>7361.4120000000003</v>
      </c>
      <c r="G179" s="22">
        <f t="shared" si="2"/>
        <v>1332.5</v>
      </c>
      <c r="H179">
        <v>760.29399999999998</v>
      </c>
      <c r="J179">
        <v>572.20600000000002</v>
      </c>
      <c r="K179">
        <v>6.13</v>
      </c>
      <c r="M179" t="s">
        <v>629</v>
      </c>
    </row>
    <row r="180" spans="1:13" x14ac:dyDescent="0.25">
      <c r="A180" t="s">
        <v>571</v>
      </c>
      <c r="B180">
        <v>9.1</v>
      </c>
      <c r="C180">
        <v>-5.8</v>
      </c>
      <c r="D180">
        <v>0</v>
      </c>
      <c r="E180">
        <v>792.72400000000005</v>
      </c>
      <c r="F180">
        <v>7606.6279999999997</v>
      </c>
      <c r="G180" s="22">
        <f t="shared" si="2"/>
        <v>1349.9290000000001</v>
      </c>
      <c r="H180">
        <v>768.02099999999996</v>
      </c>
      <c r="J180">
        <v>581.90800000000002</v>
      </c>
      <c r="K180">
        <v>5.89</v>
      </c>
      <c r="M180" t="s">
        <v>629</v>
      </c>
    </row>
    <row r="181" spans="1:13" x14ac:dyDescent="0.25">
      <c r="A181" t="s">
        <v>572</v>
      </c>
      <c r="B181">
        <v>13</v>
      </c>
      <c r="C181">
        <v>1.9</v>
      </c>
      <c r="D181">
        <v>-2.9</v>
      </c>
      <c r="E181">
        <v>824.42100000000005</v>
      </c>
      <c r="F181">
        <v>7860.1660000000002</v>
      </c>
      <c r="G181" s="22">
        <f t="shared" si="2"/>
        <v>1388.078</v>
      </c>
      <c r="H181">
        <v>790.24300000000005</v>
      </c>
      <c r="J181">
        <v>597.83500000000004</v>
      </c>
      <c r="K181">
        <v>5.73</v>
      </c>
      <c r="M181" t="s">
        <v>629</v>
      </c>
    </row>
    <row r="182" spans="1:13" x14ac:dyDescent="0.25">
      <c r="A182" t="s">
        <v>573</v>
      </c>
      <c r="B182">
        <v>11.5</v>
      </c>
      <c r="C182">
        <v>-7.8</v>
      </c>
      <c r="D182">
        <v>-3</v>
      </c>
      <c r="E182">
        <v>793.899</v>
      </c>
      <c r="F182">
        <v>8090.027</v>
      </c>
      <c r="G182" s="22">
        <f t="shared" si="2"/>
        <v>1405.1350000000002</v>
      </c>
      <c r="H182">
        <v>797.86300000000006</v>
      </c>
      <c r="J182">
        <v>607.27200000000005</v>
      </c>
      <c r="K182">
        <v>5.76</v>
      </c>
      <c r="M182" t="s">
        <v>629</v>
      </c>
    </row>
    <row r="183" spans="1:13" x14ac:dyDescent="0.25">
      <c r="A183" t="s">
        <v>574</v>
      </c>
      <c r="B183">
        <v>15.7</v>
      </c>
      <c r="C183">
        <v>-2.1</v>
      </c>
      <c r="D183">
        <v>-8.3000000000000007</v>
      </c>
      <c r="E183">
        <v>807.87</v>
      </c>
      <c r="F183">
        <v>8380.7260000000006</v>
      </c>
      <c r="G183" s="22">
        <f t="shared" si="2"/>
        <v>1418.741</v>
      </c>
      <c r="H183">
        <v>803.803</v>
      </c>
      <c r="J183">
        <v>614.93799999999999</v>
      </c>
      <c r="K183">
        <v>5.72</v>
      </c>
      <c r="M183" t="s">
        <v>629</v>
      </c>
    </row>
    <row r="184" spans="1:13" x14ac:dyDescent="0.25">
      <c r="A184" t="s">
        <v>575</v>
      </c>
      <c r="B184">
        <v>21.2</v>
      </c>
      <c r="C184">
        <v>0</v>
      </c>
      <c r="D184">
        <v>-6.5</v>
      </c>
      <c r="E184">
        <v>818.69899999999996</v>
      </c>
      <c r="F184">
        <v>8678.9330000000009</v>
      </c>
      <c r="G184" s="22">
        <f t="shared" si="2"/>
        <v>1444.056</v>
      </c>
      <c r="H184">
        <v>809.58100000000002</v>
      </c>
      <c r="J184">
        <v>634.47500000000002</v>
      </c>
      <c r="K184">
        <v>5.76</v>
      </c>
      <c r="M184" t="s">
        <v>629</v>
      </c>
    </row>
    <row r="185" spans="1:13" x14ac:dyDescent="0.25">
      <c r="A185" t="s">
        <v>576</v>
      </c>
      <c r="B185">
        <v>3.8</v>
      </c>
      <c r="C185">
        <v>-3.7</v>
      </c>
      <c r="D185">
        <v>-3</v>
      </c>
      <c r="E185">
        <v>856.68299999999999</v>
      </c>
      <c r="F185">
        <v>8941.5239999999994</v>
      </c>
      <c r="G185" s="22">
        <f t="shared" si="2"/>
        <v>1465.9859999999999</v>
      </c>
      <c r="H185">
        <v>825.21100000000001</v>
      </c>
      <c r="J185">
        <v>640.77499999999998</v>
      </c>
      <c r="K185">
        <v>6.22</v>
      </c>
      <c r="M185" t="s">
        <v>629</v>
      </c>
    </row>
    <row r="186" spans="1:13" x14ac:dyDescent="0.25">
      <c r="A186" t="s">
        <v>577</v>
      </c>
      <c r="B186">
        <v>11.5</v>
      </c>
      <c r="C186">
        <v>0</v>
      </c>
      <c r="D186">
        <v>3.2</v>
      </c>
      <c r="E186">
        <v>841.57799999999997</v>
      </c>
      <c r="F186">
        <v>9240.6129999999994</v>
      </c>
      <c r="G186" s="22">
        <f t="shared" si="2"/>
        <v>1537.1609999999998</v>
      </c>
      <c r="H186">
        <v>823.09699999999998</v>
      </c>
      <c r="I186">
        <v>480.96699999999998</v>
      </c>
      <c r="J186">
        <v>233.09700000000001</v>
      </c>
      <c r="K186">
        <v>6.24</v>
      </c>
      <c r="M186" t="s">
        <v>629</v>
      </c>
    </row>
    <row r="187" spans="1:13" x14ac:dyDescent="0.25">
      <c r="A187" t="s">
        <v>578</v>
      </c>
      <c r="B187">
        <v>14.5</v>
      </c>
      <c r="C187">
        <v>-9.4</v>
      </c>
      <c r="D187">
        <v>-2.6</v>
      </c>
      <c r="E187">
        <v>859.21600000000001</v>
      </c>
      <c r="F187">
        <v>9547.6890000000003</v>
      </c>
      <c r="G187" s="22">
        <f t="shared" si="2"/>
        <v>1498.1889999999999</v>
      </c>
      <c r="H187">
        <v>781.94299999999998</v>
      </c>
      <c r="I187">
        <v>487.12599999999998</v>
      </c>
      <c r="J187">
        <v>229.12</v>
      </c>
      <c r="K187">
        <v>6.6</v>
      </c>
      <c r="M187" t="s">
        <v>629</v>
      </c>
    </row>
    <row r="188" spans="1:13" x14ac:dyDescent="0.25">
      <c r="A188" t="s">
        <v>579</v>
      </c>
      <c r="B188">
        <v>7.7</v>
      </c>
      <c r="C188">
        <v>-9.3000000000000007</v>
      </c>
      <c r="D188">
        <v>-3</v>
      </c>
      <c r="E188">
        <v>876.50400000000002</v>
      </c>
      <c r="F188">
        <v>9787.7250000000004</v>
      </c>
      <c r="G188" s="22">
        <f t="shared" si="2"/>
        <v>1516.9900000000002</v>
      </c>
      <c r="H188">
        <v>774.149</v>
      </c>
      <c r="I188">
        <v>510.548</v>
      </c>
      <c r="J188">
        <v>232.29300000000001</v>
      </c>
      <c r="K188">
        <v>6.56</v>
      </c>
      <c r="M188" t="s">
        <v>629</v>
      </c>
    </row>
    <row r="189" spans="1:13" x14ac:dyDescent="0.25">
      <c r="A189" t="s">
        <v>580</v>
      </c>
      <c r="B189">
        <v>1.9</v>
      </c>
      <c r="C189">
        <v>1.9</v>
      </c>
      <c r="D189">
        <v>-3</v>
      </c>
      <c r="E189">
        <v>923.87699999999995</v>
      </c>
      <c r="F189">
        <v>9941.3469999999998</v>
      </c>
      <c r="G189" s="22">
        <f t="shared" si="2"/>
        <v>1539.96</v>
      </c>
      <c r="H189">
        <v>792.096</v>
      </c>
      <c r="I189">
        <v>521.38199999999995</v>
      </c>
      <c r="J189">
        <v>226.482</v>
      </c>
      <c r="K189">
        <v>6.25</v>
      </c>
      <c r="M189" t="s">
        <v>629</v>
      </c>
    </row>
    <row r="190" spans="1:13" x14ac:dyDescent="0.25">
      <c r="A190" t="s">
        <v>581</v>
      </c>
      <c r="B190">
        <v>1.8</v>
      </c>
      <c r="C190">
        <v>16.399999999999999</v>
      </c>
      <c r="D190">
        <v>0</v>
      </c>
      <c r="E190">
        <v>892.673</v>
      </c>
      <c r="F190">
        <v>10143.451999999999</v>
      </c>
      <c r="G190" s="22">
        <f t="shared" si="2"/>
        <v>1551.54</v>
      </c>
      <c r="H190">
        <v>784.97500000000002</v>
      </c>
      <c r="I190">
        <v>544.98900000000003</v>
      </c>
      <c r="J190">
        <v>221.57599999999999</v>
      </c>
      <c r="K190">
        <v>6.22</v>
      </c>
      <c r="M190" t="s">
        <v>629</v>
      </c>
    </row>
    <row r="191" spans="1:13" x14ac:dyDescent="0.25">
      <c r="A191" t="s">
        <v>582</v>
      </c>
      <c r="B191">
        <v>7.8</v>
      </c>
      <c r="C191">
        <v>32.700000000000003</v>
      </c>
      <c r="D191">
        <v>-11.1</v>
      </c>
      <c r="E191">
        <v>916.37400000000002</v>
      </c>
      <c r="F191">
        <v>10338.341</v>
      </c>
      <c r="G191" s="22">
        <f t="shared" si="2"/>
        <v>1555.6319999999998</v>
      </c>
      <c r="H191">
        <v>780.93399999999997</v>
      </c>
      <c r="I191">
        <v>549.27099999999996</v>
      </c>
      <c r="J191">
        <v>225.42699999999999</v>
      </c>
      <c r="K191">
        <v>6.37</v>
      </c>
      <c r="M191" t="s">
        <v>629</v>
      </c>
    </row>
    <row r="192" spans="1:13" x14ac:dyDescent="0.25">
      <c r="A192" t="s">
        <v>583</v>
      </c>
      <c r="B192">
        <v>0</v>
      </c>
      <c r="C192">
        <v>30.8</v>
      </c>
      <c r="D192">
        <v>-3.2</v>
      </c>
      <c r="E192">
        <v>946.11500000000001</v>
      </c>
      <c r="F192">
        <v>10520.348</v>
      </c>
      <c r="G192" s="22">
        <f t="shared" si="2"/>
        <v>1586.383</v>
      </c>
      <c r="H192">
        <v>785.89400000000001</v>
      </c>
      <c r="I192">
        <v>577.38099999999997</v>
      </c>
      <c r="J192">
        <v>223.108</v>
      </c>
      <c r="K192">
        <v>6.55</v>
      </c>
      <c r="M192" t="s">
        <v>629</v>
      </c>
    </row>
    <row r="193" spans="1:13" x14ac:dyDescent="0.25">
      <c r="A193" t="s">
        <v>584</v>
      </c>
      <c r="B193">
        <v>-6</v>
      </c>
      <c r="C193">
        <v>50</v>
      </c>
      <c r="D193">
        <v>3.2</v>
      </c>
      <c r="E193">
        <v>1001.625</v>
      </c>
      <c r="F193">
        <v>10625.894</v>
      </c>
      <c r="G193" s="22">
        <f t="shared" si="2"/>
        <v>1615.6399999999999</v>
      </c>
      <c r="H193">
        <v>808.94799999999998</v>
      </c>
      <c r="I193">
        <v>589.48900000000003</v>
      </c>
      <c r="J193">
        <v>217.203</v>
      </c>
      <c r="K193">
        <v>6.23</v>
      </c>
      <c r="M193" t="s">
        <v>629</v>
      </c>
    </row>
    <row r="194" spans="1:13" x14ac:dyDescent="0.25">
      <c r="A194" t="s">
        <v>585</v>
      </c>
      <c r="B194">
        <v>-15.1</v>
      </c>
      <c r="C194">
        <v>66.7</v>
      </c>
      <c r="D194">
        <v>9.6999999999999993</v>
      </c>
      <c r="E194">
        <v>972.52300000000002</v>
      </c>
      <c r="F194">
        <v>10697.609</v>
      </c>
      <c r="G194" s="22">
        <f t="shared" si="2"/>
        <v>1632.922</v>
      </c>
      <c r="H194">
        <v>801.16</v>
      </c>
      <c r="I194">
        <v>619.31600000000003</v>
      </c>
      <c r="J194">
        <v>212.446</v>
      </c>
      <c r="K194">
        <v>5.88</v>
      </c>
      <c r="M194" t="s">
        <v>629</v>
      </c>
    </row>
    <row r="195" spans="1:13" x14ac:dyDescent="0.25">
      <c r="A195" t="s">
        <v>586</v>
      </c>
      <c r="B195">
        <v>-22.6</v>
      </c>
      <c r="C195">
        <v>68.7</v>
      </c>
      <c r="D195">
        <v>32.4</v>
      </c>
      <c r="E195">
        <v>983.25</v>
      </c>
      <c r="F195">
        <v>10683.884</v>
      </c>
      <c r="G195" s="22">
        <f t="shared" ref="G195:G237" si="3">(H195+I195+J195)</f>
        <v>1636.788</v>
      </c>
      <c r="H195">
        <v>797.72299999999996</v>
      </c>
      <c r="I195">
        <v>626.60599999999999</v>
      </c>
      <c r="J195">
        <v>212.459</v>
      </c>
      <c r="K195">
        <v>6.09</v>
      </c>
      <c r="M195" t="s">
        <v>629</v>
      </c>
    </row>
    <row r="196" spans="1:13" x14ac:dyDescent="0.25">
      <c r="A196" t="s">
        <v>587</v>
      </c>
      <c r="B196">
        <v>-34</v>
      </c>
      <c r="C196">
        <v>78.7</v>
      </c>
      <c r="D196">
        <v>66.599999999999994</v>
      </c>
      <c r="E196">
        <v>983.02800000000002</v>
      </c>
      <c r="F196">
        <v>10654.85</v>
      </c>
      <c r="G196" s="22">
        <f t="shared" si="3"/>
        <v>1657.2470000000001</v>
      </c>
      <c r="H196">
        <v>798.13800000000003</v>
      </c>
      <c r="I196">
        <v>660.58399999999995</v>
      </c>
      <c r="J196">
        <v>198.52500000000001</v>
      </c>
      <c r="K196">
        <v>6.32</v>
      </c>
      <c r="M196" t="s">
        <v>629</v>
      </c>
    </row>
    <row r="197" spans="1:13" x14ac:dyDescent="0.25">
      <c r="A197" t="s">
        <v>588</v>
      </c>
      <c r="B197">
        <v>-47.2</v>
      </c>
      <c r="C197">
        <v>77.599999999999994</v>
      </c>
      <c r="D197">
        <v>58.8</v>
      </c>
      <c r="E197">
        <v>1003.997</v>
      </c>
      <c r="F197">
        <v>10578.398999999999</v>
      </c>
      <c r="G197" s="22">
        <f t="shared" si="3"/>
        <v>1664.192</v>
      </c>
      <c r="H197">
        <v>801.67600000000004</v>
      </c>
      <c r="I197">
        <v>675.95299999999997</v>
      </c>
      <c r="J197">
        <v>186.56299999999999</v>
      </c>
      <c r="K197">
        <v>5.87</v>
      </c>
      <c r="M197" t="s">
        <v>629</v>
      </c>
    </row>
    <row r="198" spans="1:13" x14ac:dyDescent="0.25">
      <c r="A198" t="s">
        <v>589</v>
      </c>
      <c r="B198">
        <v>-16</v>
      </c>
      <c r="C198">
        <v>47.5</v>
      </c>
      <c r="D198">
        <v>58.8</v>
      </c>
      <c r="E198">
        <v>940.34400000000005</v>
      </c>
      <c r="F198">
        <v>10578.244000000001</v>
      </c>
      <c r="G198" s="22">
        <f t="shared" si="3"/>
        <v>1659.425</v>
      </c>
      <c r="H198">
        <v>777.27599999999995</v>
      </c>
      <c r="I198">
        <v>707.22699999999998</v>
      </c>
      <c r="J198">
        <v>174.922</v>
      </c>
      <c r="K198">
        <v>5.0599999999999996</v>
      </c>
      <c r="M198" t="s">
        <v>629</v>
      </c>
    </row>
    <row r="199" spans="1:13" x14ac:dyDescent="0.25">
      <c r="A199" t="s">
        <v>590</v>
      </c>
      <c r="B199">
        <v>-5.9</v>
      </c>
      <c r="C199">
        <v>54.1</v>
      </c>
      <c r="D199">
        <v>58.1</v>
      </c>
      <c r="E199">
        <v>927.37900000000002</v>
      </c>
      <c r="F199">
        <v>10548.316000000001</v>
      </c>
      <c r="G199" s="22">
        <f t="shared" si="3"/>
        <v>1635.154</v>
      </c>
      <c r="H199">
        <v>755.68600000000004</v>
      </c>
      <c r="I199">
        <v>712.31899999999996</v>
      </c>
      <c r="J199">
        <v>167.149</v>
      </c>
      <c r="K199">
        <v>5.03</v>
      </c>
      <c r="M199" t="s">
        <v>629</v>
      </c>
    </row>
    <row r="200" spans="1:13" x14ac:dyDescent="0.25">
      <c r="A200" t="s">
        <v>591</v>
      </c>
      <c r="B200">
        <v>-6</v>
      </c>
      <c r="C200">
        <v>29.3</v>
      </c>
      <c r="D200">
        <v>35.299999999999997</v>
      </c>
      <c r="E200">
        <v>916.524</v>
      </c>
      <c r="F200">
        <v>10491.304</v>
      </c>
      <c r="G200" s="22">
        <f t="shared" si="3"/>
        <v>1647.4920000000002</v>
      </c>
      <c r="H200">
        <v>742.02200000000005</v>
      </c>
      <c r="I200">
        <v>746.52300000000002</v>
      </c>
      <c r="J200">
        <v>158.947</v>
      </c>
      <c r="K200">
        <v>5.16</v>
      </c>
      <c r="M200" t="s">
        <v>629</v>
      </c>
    </row>
    <row r="201" spans="1:13" x14ac:dyDescent="0.25">
      <c r="A201" t="s">
        <v>592</v>
      </c>
      <c r="B201">
        <v>-1.9</v>
      </c>
      <c r="C201">
        <v>26</v>
      </c>
      <c r="D201">
        <v>15.8</v>
      </c>
      <c r="E201">
        <v>916.077</v>
      </c>
      <c r="F201">
        <v>10442.797</v>
      </c>
      <c r="G201" s="22">
        <f t="shared" si="3"/>
        <v>1656.65</v>
      </c>
      <c r="H201">
        <v>736.79399999999998</v>
      </c>
      <c r="I201">
        <v>771.7</v>
      </c>
      <c r="J201">
        <v>148.15600000000001</v>
      </c>
      <c r="K201">
        <v>4.92</v>
      </c>
      <c r="M201" t="s">
        <v>629</v>
      </c>
    </row>
    <row r="202" spans="1:13" x14ac:dyDescent="0.25">
      <c r="A202" t="s">
        <v>593</v>
      </c>
      <c r="B202">
        <v>9.6</v>
      </c>
      <c r="C202">
        <v>17.100000000000001</v>
      </c>
      <c r="D202">
        <v>2.8</v>
      </c>
      <c r="E202">
        <v>854.37099999999998</v>
      </c>
      <c r="F202">
        <v>10312.312</v>
      </c>
      <c r="G202" s="22">
        <f t="shared" si="3"/>
        <v>1639.8920000000001</v>
      </c>
      <c r="H202">
        <v>719.08399999999995</v>
      </c>
      <c r="I202">
        <v>800.07</v>
      </c>
      <c r="J202">
        <v>120.738</v>
      </c>
      <c r="K202">
        <v>5</v>
      </c>
      <c r="M202" t="s">
        <v>629</v>
      </c>
    </row>
    <row r="203" spans="1:13" x14ac:dyDescent="0.25">
      <c r="A203" t="s">
        <v>594</v>
      </c>
      <c r="B203">
        <v>14</v>
      </c>
      <c r="C203">
        <v>2.7</v>
      </c>
      <c r="D203">
        <v>9.1</v>
      </c>
      <c r="E203">
        <v>841.11800000000005</v>
      </c>
      <c r="F203">
        <v>10244.605</v>
      </c>
      <c r="G203" s="22">
        <f t="shared" si="3"/>
        <v>1647.2210000000002</v>
      </c>
      <c r="H203">
        <v>717.95</v>
      </c>
      <c r="I203">
        <v>811.149</v>
      </c>
      <c r="J203">
        <v>118.122</v>
      </c>
      <c r="K203">
        <v>4.91</v>
      </c>
      <c r="M203" t="s">
        <v>629</v>
      </c>
    </row>
    <row r="204" spans="1:13" x14ac:dyDescent="0.25">
      <c r="A204" t="s">
        <v>595</v>
      </c>
      <c r="B204">
        <v>22.6</v>
      </c>
      <c r="C204">
        <v>-2.6</v>
      </c>
      <c r="D204">
        <v>-7.9</v>
      </c>
      <c r="E204">
        <v>829.05399999999997</v>
      </c>
      <c r="F204">
        <v>10166.235000000001</v>
      </c>
      <c r="G204" s="22">
        <f t="shared" si="3"/>
        <v>1684.4489999999998</v>
      </c>
      <c r="H204">
        <v>708.06299999999999</v>
      </c>
      <c r="I204">
        <v>845.80499999999995</v>
      </c>
      <c r="J204">
        <v>130.58099999999999</v>
      </c>
      <c r="K204">
        <v>4.45</v>
      </c>
      <c r="M204" t="s">
        <v>629</v>
      </c>
    </row>
    <row r="205" spans="1:13" x14ac:dyDescent="0.25">
      <c r="A205" t="s">
        <v>596</v>
      </c>
      <c r="B205">
        <v>20</v>
      </c>
      <c r="C205">
        <v>9.3000000000000007</v>
      </c>
      <c r="D205">
        <v>-10</v>
      </c>
      <c r="E205">
        <v>839.10299999999995</v>
      </c>
      <c r="F205">
        <v>9993.5020000000004</v>
      </c>
      <c r="G205" s="22">
        <f t="shared" si="3"/>
        <v>1792.627</v>
      </c>
      <c r="H205">
        <v>698.41499999999996</v>
      </c>
      <c r="I205">
        <v>855.48299999999995</v>
      </c>
      <c r="J205">
        <v>238.72900000000001</v>
      </c>
      <c r="K205">
        <v>4.41</v>
      </c>
      <c r="M205" t="s">
        <v>629</v>
      </c>
    </row>
    <row r="206" spans="1:13" x14ac:dyDescent="0.25">
      <c r="A206" t="s">
        <v>597</v>
      </c>
      <c r="B206">
        <v>20.399999999999999</v>
      </c>
      <c r="C206">
        <v>5.2</v>
      </c>
      <c r="D206">
        <v>-10</v>
      </c>
      <c r="E206">
        <v>791.95100000000002</v>
      </c>
      <c r="F206">
        <v>9938.2790000000005</v>
      </c>
      <c r="G206" s="22">
        <f t="shared" si="3"/>
        <v>1820.0070000000001</v>
      </c>
      <c r="H206">
        <v>713.49599999999998</v>
      </c>
      <c r="I206">
        <v>896.84799999999996</v>
      </c>
      <c r="J206">
        <v>209.66300000000001</v>
      </c>
      <c r="K206">
        <v>4.8499999999999996</v>
      </c>
      <c r="M206" t="s">
        <v>629</v>
      </c>
    </row>
    <row r="207" spans="1:13" x14ac:dyDescent="0.25">
      <c r="A207" t="s">
        <v>598</v>
      </c>
      <c r="B207">
        <v>28.8</v>
      </c>
      <c r="C207">
        <v>2.7</v>
      </c>
      <c r="D207">
        <v>-20.5</v>
      </c>
      <c r="E207">
        <v>800.41</v>
      </c>
      <c r="F207">
        <v>9877.3160000000007</v>
      </c>
      <c r="G207" s="22">
        <f t="shared" si="3"/>
        <v>1848.673</v>
      </c>
      <c r="H207">
        <v>730.13900000000001</v>
      </c>
      <c r="I207">
        <v>905.15700000000004</v>
      </c>
      <c r="J207">
        <v>213.37700000000001</v>
      </c>
      <c r="K207">
        <v>4.66</v>
      </c>
      <c r="M207" t="s">
        <v>629</v>
      </c>
    </row>
    <row r="208" spans="1:13" x14ac:dyDescent="0.25">
      <c r="A208" t="s">
        <v>599</v>
      </c>
      <c r="B208">
        <v>26.9</v>
      </c>
      <c r="C208">
        <v>-2.6</v>
      </c>
      <c r="D208">
        <v>-9.3000000000000007</v>
      </c>
      <c r="E208">
        <v>805.505</v>
      </c>
      <c r="F208">
        <v>9825.06</v>
      </c>
      <c r="G208" s="22">
        <f t="shared" si="3"/>
        <v>1888.0650000000001</v>
      </c>
      <c r="H208">
        <v>734.53499999999997</v>
      </c>
      <c r="I208">
        <v>940.33900000000006</v>
      </c>
      <c r="J208">
        <v>213.191</v>
      </c>
      <c r="K208">
        <v>4.3099999999999996</v>
      </c>
      <c r="M208" t="s">
        <v>629</v>
      </c>
    </row>
    <row r="209" spans="1:13" x14ac:dyDescent="0.25">
      <c r="A209" t="s">
        <v>600</v>
      </c>
      <c r="B209">
        <v>18.8</v>
      </c>
      <c r="C209">
        <v>0</v>
      </c>
      <c r="D209">
        <v>-7.9</v>
      </c>
      <c r="E209">
        <v>840.62800000000004</v>
      </c>
      <c r="F209">
        <v>9777.7960000000003</v>
      </c>
      <c r="G209" s="22">
        <f t="shared" si="3"/>
        <v>1909.155</v>
      </c>
      <c r="H209">
        <v>743.87800000000004</v>
      </c>
      <c r="I209">
        <v>959.82399999999996</v>
      </c>
      <c r="J209">
        <v>205.453</v>
      </c>
      <c r="K209">
        <v>4.01</v>
      </c>
      <c r="M209" t="s">
        <v>629</v>
      </c>
    </row>
    <row r="210" spans="1:13" x14ac:dyDescent="0.25">
      <c r="A210" t="s">
        <v>601</v>
      </c>
      <c r="B210">
        <v>11.5</v>
      </c>
      <c r="C210">
        <v>-2.6</v>
      </c>
      <c r="D210">
        <v>-11.6</v>
      </c>
      <c r="E210">
        <v>796.89</v>
      </c>
      <c r="F210">
        <v>9718.9</v>
      </c>
      <c r="G210" s="22">
        <f t="shared" si="3"/>
        <v>1940.9289999999999</v>
      </c>
      <c r="H210">
        <v>751.16800000000001</v>
      </c>
      <c r="I210">
        <v>994.28</v>
      </c>
      <c r="J210">
        <v>195.48099999999999</v>
      </c>
      <c r="K210">
        <v>3.92</v>
      </c>
      <c r="M210" t="s">
        <v>629</v>
      </c>
    </row>
    <row r="211" spans="1:13" x14ac:dyDescent="0.25">
      <c r="A211" t="s">
        <v>602</v>
      </c>
      <c r="B211">
        <v>23.6</v>
      </c>
      <c r="C211">
        <v>5</v>
      </c>
      <c r="D211">
        <v>-11.6</v>
      </c>
      <c r="E211">
        <v>806.33299999999997</v>
      </c>
      <c r="F211">
        <v>9660.2019999999993</v>
      </c>
      <c r="G211" s="22">
        <f t="shared" si="3"/>
        <v>1970.6909999999998</v>
      </c>
      <c r="H211">
        <v>759.51400000000001</v>
      </c>
      <c r="I211">
        <v>1011.26</v>
      </c>
      <c r="J211">
        <v>199.917</v>
      </c>
      <c r="K211">
        <v>3.8</v>
      </c>
      <c r="M211" t="s">
        <v>629</v>
      </c>
    </row>
    <row r="212" spans="1:13" x14ac:dyDescent="0.25">
      <c r="A212" t="s">
        <v>603</v>
      </c>
      <c r="B212">
        <v>21.7</v>
      </c>
      <c r="C212">
        <v>3.2</v>
      </c>
      <c r="D212">
        <v>-10.9</v>
      </c>
      <c r="E212">
        <v>811.42899999999997</v>
      </c>
      <c r="F212">
        <v>9616.2170000000006</v>
      </c>
      <c r="G212" s="22">
        <f t="shared" si="3"/>
        <v>2022.5970000000002</v>
      </c>
      <c r="H212">
        <v>777.76400000000001</v>
      </c>
      <c r="I212">
        <v>1041.0340000000001</v>
      </c>
      <c r="J212">
        <v>203.79900000000001</v>
      </c>
      <c r="K212">
        <v>3.55</v>
      </c>
      <c r="M212" t="s">
        <v>629</v>
      </c>
    </row>
    <row r="213" spans="1:13" x14ac:dyDescent="0.25">
      <c r="A213" t="s">
        <v>604</v>
      </c>
      <c r="B213">
        <v>12.7</v>
      </c>
      <c r="C213">
        <v>-1.1000000000000001</v>
      </c>
      <c r="D213">
        <v>-11.1</v>
      </c>
      <c r="E213">
        <v>844.25099999999998</v>
      </c>
      <c r="F213">
        <v>9566.6309999999994</v>
      </c>
      <c r="G213" s="22">
        <f t="shared" si="3"/>
        <v>2063.6060000000002</v>
      </c>
      <c r="H213">
        <v>798.66099999999994</v>
      </c>
      <c r="I213">
        <v>1054.5650000000001</v>
      </c>
      <c r="J213">
        <v>210.38</v>
      </c>
      <c r="K213">
        <v>3.36</v>
      </c>
      <c r="M213" t="s">
        <v>629</v>
      </c>
    </row>
    <row r="214" spans="1:13" x14ac:dyDescent="0.25">
      <c r="A214" t="s">
        <v>605</v>
      </c>
      <c r="B214">
        <v>11.1</v>
      </c>
      <c r="C214">
        <v>-1</v>
      </c>
      <c r="D214">
        <v>-2</v>
      </c>
      <c r="E214">
        <v>803.65700000000004</v>
      </c>
      <c r="F214">
        <v>9520.3349999999991</v>
      </c>
      <c r="G214" s="22">
        <f t="shared" si="3"/>
        <v>2103.7579999999998</v>
      </c>
      <c r="H214">
        <v>809.06200000000001</v>
      </c>
      <c r="I214">
        <v>1092.0139999999999</v>
      </c>
      <c r="J214">
        <v>202.68199999999999</v>
      </c>
      <c r="K214">
        <v>3.5</v>
      </c>
      <c r="M214" t="s">
        <v>629</v>
      </c>
    </row>
    <row r="215" spans="1:13" x14ac:dyDescent="0.25">
      <c r="A215" t="s">
        <v>606</v>
      </c>
      <c r="B215">
        <v>22.2</v>
      </c>
      <c r="C215">
        <v>-4</v>
      </c>
      <c r="D215">
        <v>-7.4</v>
      </c>
      <c r="E215">
        <v>813.54</v>
      </c>
      <c r="F215">
        <v>9486.7530000000006</v>
      </c>
      <c r="G215" s="22">
        <f t="shared" si="3"/>
        <v>2128.558</v>
      </c>
      <c r="H215">
        <v>820.88300000000004</v>
      </c>
      <c r="I215">
        <v>1099.607</v>
      </c>
      <c r="J215">
        <v>208.06800000000001</v>
      </c>
      <c r="K215">
        <v>3.69</v>
      </c>
      <c r="M215" t="s">
        <v>629</v>
      </c>
    </row>
    <row r="216" spans="1:13" x14ac:dyDescent="0.25">
      <c r="A216" t="s">
        <v>607</v>
      </c>
      <c r="B216">
        <v>13</v>
      </c>
      <c r="C216">
        <v>-5.8</v>
      </c>
      <c r="D216">
        <v>-3.6</v>
      </c>
      <c r="E216">
        <v>819.01700000000005</v>
      </c>
      <c r="F216">
        <v>9497.6610000000001</v>
      </c>
      <c r="G216" s="22">
        <f t="shared" si="3"/>
        <v>2188.6639999999998</v>
      </c>
      <c r="H216">
        <v>841.04200000000003</v>
      </c>
      <c r="I216">
        <v>1134.181</v>
      </c>
      <c r="J216">
        <v>213.441</v>
      </c>
      <c r="K216">
        <v>4.4400000000000004</v>
      </c>
      <c r="M216" t="s">
        <v>629</v>
      </c>
    </row>
    <row r="217" spans="1:13" x14ac:dyDescent="0.25">
      <c r="A217" t="s">
        <v>608</v>
      </c>
      <c r="B217">
        <v>14.5</v>
      </c>
      <c r="C217">
        <v>-5.9</v>
      </c>
      <c r="D217">
        <v>-5.2</v>
      </c>
      <c r="E217">
        <v>855.59299999999996</v>
      </c>
      <c r="F217">
        <v>9483.0110000000004</v>
      </c>
      <c r="G217" s="22">
        <f t="shared" si="3"/>
        <v>2225.6459999999997</v>
      </c>
      <c r="H217">
        <v>866.39499999999998</v>
      </c>
      <c r="I217">
        <v>1145.5509999999999</v>
      </c>
      <c r="J217">
        <v>213.7</v>
      </c>
      <c r="K217">
        <v>4.3</v>
      </c>
      <c r="M217" t="s">
        <v>629</v>
      </c>
    </row>
    <row r="218" spans="1:13" x14ac:dyDescent="0.25">
      <c r="A218" t="s">
        <v>609</v>
      </c>
      <c r="B218">
        <v>15.5</v>
      </c>
      <c r="C218">
        <v>4.5</v>
      </c>
      <c r="D218">
        <v>-7</v>
      </c>
      <c r="E218">
        <v>816.096</v>
      </c>
      <c r="F218">
        <v>9448.7849999999999</v>
      </c>
      <c r="G218" s="22">
        <f t="shared" si="3"/>
        <v>2270.4880000000003</v>
      </c>
      <c r="H218">
        <v>878.54200000000003</v>
      </c>
      <c r="I218">
        <v>1182.0609999999999</v>
      </c>
      <c r="J218">
        <v>209.88499999999999</v>
      </c>
      <c r="K218">
        <v>4.3600000000000003</v>
      </c>
      <c r="M218" t="s">
        <v>629</v>
      </c>
    </row>
    <row r="219" spans="1:13" x14ac:dyDescent="0.25">
      <c r="A219" t="s">
        <v>610</v>
      </c>
      <c r="B219">
        <v>11.6</v>
      </c>
      <c r="C219">
        <v>11.4</v>
      </c>
      <c r="D219">
        <v>-9.3000000000000007</v>
      </c>
      <c r="E219">
        <v>838.00400000000002</v>
      </c>
      <c r="F219">
        <v>9442.2139999999999</v>
      </c>
      <c r="G219" s="22">
        <f t="shared" si="3"/>
        <v>2303.518</v>
      </c>
      <c r="H219">
        <v>892.03599999999994</v>
      </c>
      <c r="I219">
        <v>1190.489</v>
      </c>
      <c r="J219">
        <v>220.99299999999999</v>
      </c>
      <c r="K219">
        <v>4.2300000000000004</v>
      </c>
      <c r="M219" t="s">
        <v>629</v>
      </c>
    </row>
    <row r="220" spans="1:13" x14ac:dyDescent="0.25">
      <c r="A220" t="s">
        <v>611</v>
      </c>
      <c r="B220">
        <v>15.7</v>
      </c>
      <c r="C220">
        <v>-13.5</v>
      </c>
      <c r="D220">
        <v>-13</v>
      </c>
      <c r="E220">
        <v>848.46400000000006</v>
      </c>
      <c r="F220">
        <v>9452.4860000000008</v>
      </c>
      <c r="G220" s="22">
        <f t="shared" si="3"/>
        <v>2372.4889999999996</v>
      </c>
      <c r="H220">
        <v>917.98900000000003</v>
      </c>
      <c r="I220">
        <v>1226.394</v>
      </c>
      <c r="J220">
        <v>228.10599999999999</v>
      </c>
      <c r="K220">
        <v>4.1399999999999997</v>
      </c>
      <c r="M220" t="s">
        <v>629</v>
      </c>
    </row>
    <row r="221" spans="1:13" x14ac:dyDescent="0.25">
      <c r="A221" t="s">
        <v>612</v>
      </c>
      <c r="B221">
        <v>8.6999999999999993</v>
      </c>
      <c r="C221">
        <v>-8.8000000000000007</v>
      </c>
      <c r="D221">
        <v>-8.8000000000000007</v>
      </c>
      <c r="E221">
        <v>889.12099999999998</v>
      </c>
      <c r="F221">
        <v>9464.4740000000002</v>
      </c>
      <c r="G221" s="22">
        <f t="shared" si="3"/>
        <v>2410.9990000000003</v>
      </c>
      <c r="H221">
        <v>943.16300000000001</v>
      </c>
      <c r="I221">
        <v>1236.2840000000001</v>
      </c>
      <c r="J221">
        <v>231.55199999999999</v>
      </c>
      <c r="K221">
        <v>3.97</v>
      </c>
      <c r="M221" t="s">
        <v>629</v>
      </c>
    </row>
    <row r="222" spans="1:13" x14ac:dyDescent="0.25">
      <c r="A222" t="s">
        <v>613</v>
      </c>
      <c r="B222">
        <v>4.4000000000000004</v>
      </c>
      <c r="C222">
        <v>-5.2</v>
      </c>
      <c r="D222">
        <v>-1.9</v>
      </c>
      <c r="E222">
        <v>847.62099999999998</v>
      </c>
      <c r="F222">
        <v>9434.6630000000005</v>
      </c>
      <c r="G222" s="22">
        <f t="shared" si="3"/>
        <v>2457.7820000000002</v>
      </c>
      <c r="H222">
        <v>957.61</v>
      </c>
      <c r="I222">
        <v>1272.3910000000001</v>
      </c>
      <c r="J222">
        <v>227.78100000000001</v>
      </c>
      <c r="K222">
        <v>3.73</v>
      </c>
      <c r="M222" t="s">
        <v>629</v>
      </c>
    </row>
    <row r="223" spans="1:13" x14ac:dyDescent="0.25">
      <c r="A223" t="s">
        <v>614</v>
      </c>
      <c r="B223">
        <v>8.3000000000000007</v>
      </c>
      <c r="C223">
        <v>-7.8</v>
      </c>
      <c r="D223">
        <v>-1.8</v>
      </c>
      <c r="E223">
        <v>874.12199999999996</v>
      </c>
      <c r="F223">
        <v>9473.9419999999991</v>
      </c>
      <c r="G223" s="22">
        <f t="shared" si="3"/>
        <v>2494.6</v>
      </c>
      <c r="H223">
        <v>971.91700000000003</v>
      </c>
      <c r="I223">
        <v>1278.6769999999999</v>
      </c>
      <c r="J223">
        <v>244.006</v>
      </c>
      <c r="K223">
        <v>3.83</v>
      </c>
      <c r="M223" t="s">
        <v>629</v>
      </c>
    </row>
    <row r="224" spans="1:13" x14ac:dyDescent="0.25">
      <c r="A224" t="s">
        <v>615</v>
      </c>
      <c r="B224">
        <v>10.4</v>
      </c>
      <c r="C224">
        <v>-12.2</v>
      </c>
      <c r="D224">
        <v>-7.7</v>
      </c>
      <c r="E224">
        <v>890.11599999999999</v>
      </c>
      <c r="F224">
        <v>9517.723</v>
      </c>
      <c r="G224" s="22">
        <f t="shared" si="3"/>
        <v>2556.6869999999999</v>
      </c>
      <c r="H224">
        <v>997.99099999999999</v>
      </c>
      <c r="I224">
        <v>1311.6579999999999</v>
      </c>
      <c r="J224">
        <v>247.03800000000001</v>
      </c>
      <c r="K224">
        <v>3.95</v>
      </c>
      <c r="M224" t="s">
        <v>629</v>
      </c>
    </row>
    <row r="225" spans="1:13" x14ac:dyDescent="0.25">
      <c r="A225" t="s">
        <v>616</v>
      </c>
      <c r="B225">
        <v>7.7</v>
      </c>
      <c r="C225">
        <v>-3.9</v>
      </c>
      <c r="D225">
        <v>-5.8</v>
      </c>
      <c r="E225">
        <v>907.91399999999999</v>
      </c>
      <c r="F225">
        <v>9583.1299999999992</v>
      </c>
      <c r="G225" s="22">
        <f t="shared" si="3"/>
        <v>2534.7429999999999</v>
      </c>
      <c r="H225">
        <v>1029.7270000000001</v>
      </c>
      <c r="I225">
        <v>1320.135</v>
      </c>
      <c r="J225">
        <v>184.881</v>
      </c>
      <c r="K225">
        <v>3.9</v>
      </c>
      <c r="M225" t="s">
        <v>629</v>
      </c>
    </row>
    <row r="226" spans="1:13" x14ac:dyDescent="0.25">
      <c r="A226" t="s">
        <v>617</v>
      </c>
      <c r="B226">
        <v>13.2</v>
      </c>
      <c r="C226">
        <v>-5.2</v>
      </c>
      <c r="D226">
        <v>-1.9</v>
      </c>
      <c r="E226">
        <v>873.95</v>
      </c>
      <c r="F226">
        <v>9586.1810000000005</v>
      </c>
      <c r="G226" s="22">
        <f t="shared" si="3"/>
        <v>2538.5160000000001</v>
      </c>
      <c r="H226">
        <v>1000.682</v>
      </c>
      <c r="I226">
        <v>1357.999</v>
      </c>
      <c r="J226">
        <v>179.83500000000001</v>
      </c>
      <c r="K226">
        <v>3.74</v>
      </c>
      <c r="M226" t="s">
        <v>629</v>
      </c>
    </row>
    <row r="227" spans="1:13" x14ac:dyDescent="0.25">
      <c r="A227" t="s">
        <v>618</v>
      </c>
      <c r="B227">
        <v>13.8</v>
      </c>
      <c r="C227">
        <v>-5.7</v>
      </c>
      <c r="D227">
        <v>-5.7</v>
      </c>
      <c r="E227">
        <v>901.92200000000003</v>
      </c>
      <c r="F227">
        <v>9647.7540000000008</v>
      </c>
      <c r="G227" s="22">
        <f t="shared" si="3"/>
        <v>2561.5419999999995</v>
      </c>
      <c r="H227">
        <v>1009.146</v>
      </c>
      <c r="I227">
        <v>1365.232</v>
      </c>
      <c r="J227">
        <v>187.16399999999999</v>
      </c>
      <c r="K227">
        <v>3.59</v>
      </c>
      <c r="M227" t="s">
        <v>629</v>
      </c>
    </row>
    <row r="228" spans="1:13" x14ac:dyDescent="0.25">
      <c r="A228" t="s">
        <v>619</v>
      </c>
      <c r="B228">
        <v>6.1</v>
      </c>
      <c r="C228">
        <v>-4.2</v>
      </c>
      <c r="D228">
        <v>-5.6</v>
      </c>
      <c r="E228">
        <v>918.11400000000003</v>
      </c>
      <c r="F228">
        <v>9728.1610000000001</v>
      </c>
      <c r="G228" s="22">
        <f t="shared" si="3"/>
        <v>2627.9419999999996</v>
      </c>
      <c r="H228">
        <v>1034.1579999999999</v>
      </c>
      <c r="I228">
        <v>1398.501</v>
      </c>
      <c r="J228">
        <v>195.28299999999999</v>
      </c>
      <c r="K228">
        <v>3.45</v>
      </c>
      <c r="M228" t="s">
        <v>629</v>
      </c>
    </row>
    <row r="229" spans="1:13" x14ac:dyDescent="0.25">
      <c r="A229" t="s">
        <v>620</v>
      </c>
      <c r="B229">
        <v>12.5</v>
      </c>
      <c r="C229">
        <v>-4.4000000000000004</v>
      </c>
      <c r="D229">
        <v>0</v>
      </c>
      <c r="E229">
        <v>969.42499999999995</v>
      </c>
      <c r="F229">
        <v>9784.8080000000009</v>
      </c>
      <c r="G229" s="22">
        <f t="shared" si="3"/>
        <v>2662.797</v>
      </c>
      <c r="H229">
        <v>1061.4259999999999</v>
      </c>
      <c r="I229">
        <v>1407.902</v>
      </c>
      <c r="J229">
        <v>193.46899999999999</v>
      </c>
      <c r="K229">
        <v>3.81</v>
      </c>
      <c r="M229" t="s">
        <v>629</v>
      </c>
    </row>
    <row r="230" spans="1:13" x14ac:dyDescent="0.25">
      <c r="A230" t="s">
        <v>621</v>
      </c>
      <c r="B230">
        <v>3.1</v>
      </c>
      <c r="C230">
        <v>-2.2000000000000002</v>
      </c>
      <c r="D230">
        <v>8.3000000000000007</v>
      </c>
      <c r="E230">
        <v>930.01099999999997</v>
      </c>
      <c r="F230">
        <v>9827.0949999999993</v>
      </c>
      <c r="G230" s="22">
        <f t="shared" si="3"/>
        <v>2704.4759999999997</v>
      </c>
      <c r="H230">
        <v>1072.8589999999999</v>
      </c>
      <c r="I230">
        <v>1443.2239999999999</v>
      </c>
      <c r="J230">
        <v>188.393</v>
      </c>
      <c r="K230">
        <v>4.17</v>
      </c>
      <c r="M230" t="s">
        <v>629</v>
      </c>
    </row>
    <row r="231" spans="1:13" x14ac:dyDescent="0.25">
      <c r="A231" t="s">
        <v>622</v>
      </c>
      <c r="B231">
        <v>10.8</v>
      </c>
      <c r="C231">
        <v>-5.5</v>
      </c>
      <c r="D231">
        <v>-7.8</v>
      </c>
      <c r="E231">
        <v>954.96400000000006</v>
      </c>
      <c r="F231">
        <v>9908.5910000000003</v>
      </c>
      <c r="G231" s="22">
        <f t="shared" si="3"/>
        <v>2726.3449999999998</v>
      </c>
      <c r="H231">
        <v>1077.6020000000001</v>
      </c>
      <c r="I231">
        <v>1448.232</v>
      </c>
      <c r="J231">
        <v>200.511</v>
      </c>
      <c r="K231">
        <v>3.99</v>
      </c>
      <c r="M231" t="s">
        <v>629</v>
      </c>
    </row>
    <row r="232" spans="1:13" x14ac:dyDescent="0.25">
      <c r="A232" t="s">
        <v>623</v>
      </c>
      <c r="B232">
        <v>7.4</v>
      </c>
      <c r="C232">
        <v>-6.2</v>
      </c>
      <c r="D232">
        <v>5.8</v>
      </c>
      <c r="E232">
        <v>969.30899999999997</v>
      </c>
      <c r="F232">
        <v>9992.7109999999993</v>
      </c>
      <c r="G232" s="22">
        <f t="shared" si="3"/>
        <v>2771.9259999999999</v>
      </c>
      <c r="H232">
        <v>1090.829</v>
      </c>
      <c r="I232">
        <v>1480.11</v>
      </c>
      <c r="J232">
        <v>200.98699999999999</v>
      </c>
      <c r="K232">
        <v>3.89</v>
      </c>
      <c r="M232" t="s">
        <v>629</v>
      </c>
    </row>
    <row r="233" spans="1:13" x14ac:dyDescent="0.25">
      <c r="A233" t="s">
        <v>624</v>
      </c>
      <c r="B233">
        <v>14.1</v>
      </c>
      <c r="C233">
        <v>-4.4000000000000004</v>
      </c>
      <c r="D233">
        <v>9.1</v>
      </c>
      <c r="E233">
        <v>1024.029</v>
      </c>
      <c r="F233">
        <v>10070.393</v>
      </c>
      <c r="G233" s="22">
        <f t="shared" si="3"/>
        <v>2795.058</v>
      </c>
      <c r="H233">
        <v>1101.7560000000001</v>
      </c>
      <c r="I233">
        <v>1489.7819999999999</v>
      </c>
      <c r="J233">
        <v>203.52</v>
      </c>
      <c r="K233">
        <v>3.92</v>
      </c>
      <c r="M233" t="s">
        <v>629</v>
      </c>
    </row>
    <row r="234" spans="1:13" x14ac:dyDescent="0.25">
      <c r="A234" t="s">
        <v>625</v>
      </c>
      <c r="B234">
        <v>9.5</v>
      </c>
      <c r="C234">
        <v>-3</v>
      </c>
      <c r="D234">
        <v>1.9</v>
      </c>
      <c r="E234">
        <v>973.12900000000002</v>
      </c>
      <c r="F234">
        <v>10106.924999999999</v>
      </c>
      <c r="G234" s="22">
        <f t="shared" si="3"/>
        <v>2829.9519999999998</v>
      </c>
      <c r="H234">
        <v>1109.106</v>
      </c>
      <c r="I234">
        <v>1524.04</v>
      </c>
      <c r="J234">
        <v>196.80600000000001</v>
      </c>
      <c r="K234">
        <v>4.2699999999999996</v>
      </c>
      <c r="M234" t="s">
        <v>629</v>
      </c>
    </row>
    <row r="235" spans="1:13" x14ac:dyDescent="0.25">
      <c r="A235" t="s">
        <v>626</v>
      </c>
      <c r="B235">
        <v>9.1999999999999993</v>
      </c>
      <c r="C235">
        <v>-3.6</v>
      </c>
      <c r="D235">
        <v>9.4</v>
      </c>
      <c r="E235">
        <v>986.23900000000003</v>
      </c>
      <c r="F235">
        <v>10176.114</v>
      </c>
      <c r="G235" s="22">
        <f t="shared" si="3"/>
        <v>2851.3620000000001</v>
      </c>
      <c r="H235">
        <v>1112.819</v>
      </c>
      <c r="I235">
        <v>1530.365</v>
      </c>
      <c r="J235">
        <v>208.178</v>
      </c>
      <c r="K235">
        <v>4.54</v>
      </c>
      <c r="M235" t="s">
        <v>629</v>
      </c>
    </row>
    <row r="236" spans="1:13" x14ac:dyDescent="0.25">
      <c r="A236" t="s">
        <v>627</v>
      </c>
      <c r="B236">
        <v>9.6999999999999993</v>
      </c>
      <c r="C236">
        <v>-5.3</v>
      </c>
      <c r="D236">
        <v>12</v>
      </c>
      <c r="E236">
        <v>994.03899999999999</v>
      </c>
      <c r="F236">
        <v>10266.647000000001</v>
      </c>
      <c r="G236" s="22">
        <f t="shared" si="3"/>
        <v>2910.0020000000004</v>
      </c>
      <c r="H236">
        <v>1124.31</v>
      </c>
      <c r="I236">
        <v>1563.5930000000001</v>
      </c>
      <c r="J236">
        <v>222.09899999999999</v>
      </c>
      <c r="K236">
        <v>4.57</v>
      </c>
      <c r="M236" t="s">
        <v>629</v>
      </c>
    </row>
    <row r="237" spans="1:13" x14ac:dyDescent="0.25">
      <c r="A237" t="s">
        <v>628</v>
      </c>
      <c r="B237">
        <v>14</v>
      </c>
      <c r="C237">
        <v>-8.3000000000000007</v>
      </c>
      <c r="D237">
        <v>-2.2000000000000002</v>
      </c>
      <c r="G237" s="22">
        <f t="shared" si="3"/>
        <v>1143.0830000000001</v>
      </c>
      <c r="H237">
        <v>1143.0830000000001</v>
      </c>
      <c r="K237">
        <v>4.78</v>
      </c>
      <c r="M237" t="s">
        <v>629</v>
      </c>
    </row>
    <row r="238" spans="1:13" x14ac:dyDescent="0.25">
      <c r="A238" t="s">
        <v>629</v>
      </c>
    </row>
    <row r="239" spans="1:13" x14ac:dyDescent="0.25">
      <c r="A239" t="s">
        <v>629</v>
      </c>
    </row>
    <row r="240" spans="1:13" x14ac:dyDescent="0.25">
      <c r="A240" t="s">
        <v>629</v>
      </c>
    </row>
    <row r="241" spans="1:1" x14ac:dyDescent="0.25">
      <c r="A241" t="s">
        <v>629</v>
      </c>
    </row>
    <row r="242" spans="1:1" x14ac:dyDescent="0.25">
      <c r="A242" t="s">
        <v>629</v>
      </c>
    </row>
    <row r="243" spans="1:1" x14ac:dyDescent="0.25">
      <c r="A243" t="s">
        <v>629</v>
      </c>
    </row>
    <row r="244" spans="1:1" x14ac:dyDescent="0.25">
      <c r="A244" t="s">
        <v>629</v>
      </c>
    </row>
    <row r="245" spans="1:1" x14ac:dyDescent="0.25">
      <c r="A245" t="s">
        <v>629</v>
      </c>
    </row>
    <row r="246" spans="1:1" x14ac:dyDescent="0.25">
      <c r="A246" t="s">
        <v>629</v>
      </c>
    </row>
    <row r="247" spans="1:1" x14ac:dyDescent="0.25">
      <c r="A247" t="s">
        <v>629</v>
      </c>
    </row>
    <row r="248" spans="1:1" x14ac:dyDescent="0.25">
      <c r="A248" t="s">
        <v>629</v>
      </c>
    </row>
    <row r="249" spans="1:1" x14ac:dyDescent="0.25">
      <c r="A249" t="s">
        <v>629</v>
      </c>
    </row>
    <row r="250" spans="1:1" x14ac:dyDescent="0.25">
      <c r="A250" t="s">
        <v>629</v>
      </c>
    </row>
    <row r="251" spans="1:1" x14ac:dyDescent="0.25">
      <c r="A251" t="s">
        <v>629</v>
      </c>
    </row>
    <row r="252" spans="1:1" x14ac:dyDescent="0.25">
      <c r="A252" t="s">
        <v>629</v>
      </c>
    </row>
    <row r="253" spans="1:1" x14ac:dyDescent="0.25">
      <c r="A253" t="s">
        <v>629</v>
      </c>
    </row>
    <row r="254" spans="1:1" x14ac:dyDescent="0.25">
      <c r="A254" t="s">
        <v>629</v>
      </c>
    </row>
    <row r="255" spans="1:1" x14ac:dyDescent="0.25">
      <c r="A255" t="s">
        <v>629</v>
      </c>
    </row>
    <row r="256" spans="1:1" x14ac:dyDescent="0.25">
      <c r="A256" t="s">
        <v>629</v>
      </c>
    </row>
    <row r="257" spans="1:1" x14ac:dyDescent="0.25">
      <c r="A257" t="s">
        <v>629</v>
      </c>
    </row>
    <row r="258" spans="1:1" x14ac:dyDescent="0.25">
      <c r="A258" t="s">
        <v>629</v>
      </c>
    </row>
    <row r="259" spans="1:1" x14ac:dyDescent="0.25">
      <c r="A259" t="s">
        <v>629</v>
      </c>
    </row>
    <row r="260" spans="1:1" x14ac:dyDescent="0.25">
      <c r="A260" t="s">
        <v>629</v>
      </c>
    </row>
    <row r="261" spans="1:1" x14ac:dyDescent="0.25">
      <c r="A261" t="s">
        <v>629</v>
      </c>
    </row>
    <row r="262" spans="1:1" x14ac:dyDescent="0.25">
      <c r="A262" t="s">
        <v>629</v>
      </c>
    </row>
    <row r="263" spans="1:1" x14ac:dyDescent="0.25">
      <c r="A263" t="s">
        <v>629</v>
      </c>
    </row>
    <row r="264" spans="1:1" x14ac:dyDescent="0.25">
      <c r="A264" t="s">
        <v>629</v>
      </c>
    </row>
    <row r="265" spans="1:1" x14ac:dyDescent="0.25">
      <c r="A265" t="s">
        <v>629</v>
      </c>
    </row>
    <row r="266" spans="1:1" x14ac:dyDescent="0.25">
      <c r="A266" t="s">
        <v>629</v>
      </c>
    </row>
    <row r="267" spans="1:1" x14ac:dyDescent="0.25">
      <c r="A267" t="s">
        <v>629</v>
      </c>
    </row>
    <row r="268" spans="1:1" x14ac:dyDescent="0.25">
      <c r="A268" t="s">
        <v>629</v>
      </c>
    </row>
    <row r="269" spans="1:1" x14ac:dyDescent="0.25">
      <c r="A269" t="s">
        <v>629</v>
      </c>
    </row>
    <row r="270" spans="1:1" x14ac:dyDescent="0.25">
      <c r="A270" t="s">
        <v>629</v>
      </c>
    </row>
    <row r="271" spans="1:1" x14ac:dyDescent="0.25">
      <c r="A271" t="s">
        <v>629</v>
      </c>
    </row>
    <row r="272" spans="1:1" x14ac:dyDescent="0.25">
      <c r="A272" t="s">
        <v>629</v>
      </c>
    </row>
    <row r="273" spans="1:1" x14ac:dyDescent="0.25">
      <c r="A273" t="s">
        <v>629</v>
      </c>
    </row>
    <row r="274" spans="1:1" x14ac:dyDescent="0.25">
      <c r="A274" t="s">
        <v>629</v>
      </c>
    </row>
    <row r="275" spans="1:1" x14ac:dyDescent="0.25">
      <c r="A275" t="s">
        <v>629</v>
      </c>
    </row>
    <row r="276" spans="1:1" x14ac:dyDescent="0.25">
      <c r="A276" t="s">
        <v>629</v>
      </c>
    </row>
    <row r="277" spans="1:1" x14ac:dyDescent="0.25">
      <c r="A277" t="s">
        <v>629</v>
      </c>
    </row>
    <row r="278" spans="1:1" x14ac:dyDescent="0.25">
      <c r="A278" t="s">
        <v>629</v>
      </c>
    </row>
    <row r="279" spans="1:1" x14ac:dyDescent="0.25">
      <c r="A279" t="s">
        <v>629</v>
      </c>
    </row>
    <row r="280" spans="1:1" x14ac:dyDescent="0.25">
      <c r="A280" t="s">
        <v>629</v>
      </c>
    </row>
    <row r="281" spans="1:1" x14ac:dyDescent="0.25">
      <c r="A281" t="s">
        <v>629</v>
      </c>
    </row>
    <row r="282" spans="1:1" x14ac:dyDescent="0.25">
      <c r="A282" t="s">
        <v>629</v>
      </c>
    </row>
    <row r="283" spans="1:1" x14ac:dyDescent="0.25">
      <c r="A283" t="s">
        <v>629</v>
      </c>
    </row>
    <row r="284" spans="1:1" x14ac:dyDescent="0.25">
      <c r="A284" t="s">
        <v>629</v>
      </c>
    </row>
    <row r="285" spans="1:1" x14ac:dyDescent="0.25">
      <c r="A285" t="s">
        <v>629</v>
      </c>
    </row>
    <row r="286" spans="1:1" x14ac:dyDescent="0.25">
      <c r="A286" t="s">
        <v>629</v>
      </c>
    </row>
    <row r="287" spans="1:1" x14ac:dyDescent="0.25">
      <c r="A287" t="s">
        <v>629</v>
      </c>
    </row>
    <row r="288" spans="1:1" x14ac:dyDescent="0.25">
      <c r="A288" t="s">
        <v>629</v>
      </c>
    </row>
    <row r="289" spans="1:1" x14ac:dyDescent="0.25">
      <c r="A289" t="s">
        <v>629</v>
      </c>
    </row>
    <row r="290" spans="1:1" x14ac:dyDescent="0.25">
      <c r="A290" t="s">
        <v>629</v>
      </c>
    </row>
    <row r="291" spans="1:1" x14ac:dyDescent="0.25">
      <c r="A291" t="s">
        <v>629</v>
      </c>
    </row>
    <row r="292" spans="1:1" x14ac:dyDescent="0.25">
      <c r="A292" t="s">
        <v>629</v>
      </c>
    </row>
    <row r="293" spans="1:1" x14ac:dyDescent="0.25">
      <c r="A293" t="s">
        <v>629</v>
      </c>
    </row>
    <row r="294" spans="1:1" x14ac:dyDescent="0.25">
      <c r="A294" t="s">
        <v>629</v>
      </c>
    </row>
    <row r="295" spans="1:1" x14ac:dyDescent="0.25">
      <c r="A295" t="s">
        <v>629</v>
      </c>
    </row>
    <row r="296" spans="1:1" x14ac:dyDescent="0.25">
      <c r="A296" t="s">
        <v>629</v>
      </c>
    </row>
    <row r="297" spans="1:1" x14ac:dyDescent="0.25">
      <c r="A297" t="s">
        <v>629</v>
      </c>
    </row>
    <row r="298" spans="1:1" x14ac:dyDescent="0.25">
      <c r="A298" t="s">
        <v>629</v>
      </c>
    </row>
    <row r="299" spans="1:1" x14ac:dyDescent="0.25">
      <c r="A299" t="s">
        <v>629</v>
      </c>
    </row>
    <row r="300" spans="1:1" x14ac:dyDescent="0.25">
      <c r="A300" t="s">
        <v>629</v>
      </c>
    </row>
    <row r="301" spans="1:1" x14ac:dyDescent="0.25">
      <c r="A301" t="s">
        <v>629</v>
      </c>
    </row>
    <row r="302" spans="1:1" x14ac:dyDescent="0.25">
      <c r="A302" t="s">
        <v>629</v>
      </c>
    </row>
    <row r="303" spans="1:1" x14ac:dyDescent="0.25">
      <c r="A303" t="s">
        <v>629</v>
      </c>
    </row>
    <row r="304" spans="1:1" x14ac:dyDescent="0.25">
      <c r="A304" t="s">
        <v>629</v>
      </c>
    </row>
    <row r="305" spans="1:1" x14ac:dyDescent="0.25">
      <c r="A305" t="s">
        <v>629</v>
      </c>
    </row>
    <row r="306" spans="1:1" x14ac:dyDescent="0.25">
      <c r="A306" t="s">
        <v>629</v>
      </c>
    </row>
    <row r="307" spans="1:1" x14ac:dyDescent="0.25">
      <c r="A307" t="s">
        <v>629</v>
      </c>
    </row>
    <row r="308" spans="1:1" x14ac:dyDescent="0.25">
      <c r="A308" t="s">
        <v>629</v>
      </c>
    </row>
    <row r="309" spans="1:1" x14ac:dyDescent="0.25">
      <c r="A309" t="s">
        <v>629</v>
      </c>
    </row>
    <row r="310" spans="1:1" x14ac:dyDescent="0.25">
      <c r="A310" t="s">
        <v>629</v>
      </c>
    </row>
    <row r="311" spans="1:1" x14ac:dyDescent="0.25">
      <c r="A311" t="s">
        <v>629</v>
      </c>
    </row>
    <row r="312" spans="1:1" x14ac:dyDescent="0.25">
      <c r="A312" t="s">
        <v>629</v>
      </c>
    </row>
    <row r="313" spans="1:1" x14ac:dyDescent="0.25">
      <c r="A313" t="s">
        <v>629</v>
      </c>
    </row>
    <row r="314" spans="1:1" x14ac:dyDescent="0.25">
      <c r="A314" t="s">
        <v>629</v>
      </c>
    </row>
    <row r="315" spans="1:1" x14ac:dyDescent="0.25">
      <c r="A315" t="s">
        <v>629</v>
      </c>
    </row>
    <row r="316" spans="1:1" x14ac:dyDescent="0.25">
      <c r="A316" t="s">
        <v>629</v>
      </c>
    </row>
    <row r="317" spans="1:1" x14ac:dyDescent="0.25">
      <c r="A317" t="s">
        <v>629</v>
      </c>
    </row>
    <row r="318" spans="1:1" x14ac:dyDescent="0.25">
      <c r="A318" t="s">
        <v>629</v>
      </c>
    </row>
    <row r="319" spans="1:1" x14ac:dyDescent="0.25">
      <c r="A319" t="s">
        <v>629</v>
      </c>
    </row>
    <row r="320" spans="1:1" x14ac:dyDescent="0.25">
      <c r="A320" t="s">
        <v>629</v>
      </c>
    </row>
    <row r="321" spans="1:1" x14ac:dyDescent="0.25">
      <c r="A321" t="s">
        <v>629</v>
      </c>
    </row>
    <row r="322" spans="1:1" x14ac:dyDescent="0.25">
      <c r="A322" t="s">
        <v>629</v>
      </c>
    </row>
    <row r="323" spans="1:1" x14ac:dyDescent="0.25">
      <c r="A323" t="s">
        <v>629</v>
      </c>
    </row>
    <row r="324" spans="1:1" x14ac:dyDescent="0.25">
      <c r="A324" t="s">
        <v>629</v>
      </c>
    </row>
    <row r="325" spans="1:1" x14ac:dyDescent="0.25">
      <c r="A325" t="s">
        <v>629</v>
      </c>
    </row>
    <row r="326" spans="1:1" x14ac:dyDescent="0.25">
      <c r="A326" t="s">
        <v>629</v>
      </c>
    </row>
    <row r="327" spans="1:1" x14ac:dyDescent="0.25">
      <c r="A327" t="s">
        <v>629</v>
      </c>
    </row>
    <row r="328" spans="1:1" x14ac:dyDescent="0.25">
      <c r="A328" t="s">
        <v>629</v>
      </c>
    </row>
    <row r="329" spans="1:1" x14ac:dyDescent="0.25">
      <c r="A329" t="s">
        <v>629</v>
      </c>
    </row>
    <row r="330" spans="1:1" x14ac:dyDescent="0.25">
      <c r="A330" t="s">
        <v>629</v>
      </c>
    </row>
    <row r="331" spans="1:1" x14ac:dyDescent="0.25">
      <c r="A331" t="s">
        <v>629</v>
      </c>
    </row>
    <row r="332" spans="1:1" x14ac:dyDescent="0.25">
      <c r="A332" t="s">
        <v>629</v>
      </c>
    </row>
    <row r="333" spans="1:1" x14ac:dyDescent="0.25">
      <c r="A333" t="s">
        <v>629</v>
      </c>
    </row>
    <row r="334" spans="1:1" x14ac:dyDescent="0.25">
      <c r="A334" t="s">
        <v>629</v>
      </c>
    </row>
    <row r="335" spans="1:1" x14ac:dyDescent="0.25">
      <c r="A335" t="s">
        <v>629</v>
      </c>
    </row>
    <row r="336" spans="1:1" x14ac:dyDescent="0.25">
      <c r="A336" t="s">
        <v>629</v>
      </c>
    </row>
    <row r="337" spans="1:1" x14ac:dyDescent="0.25">
      <c r="A337" t="s">
        <v>629</v>
      </c>
    </row>
    <row r="338" spans="1:1" x14ac:dyDescent="0.25">
      <c r="A338" t="s">
        <v>629</v>
      </c>
    </row>
    <row r="339" spans="1:1" x14ac:dyDescent="0.25">
      <c r="A339" t="s">
        <v>629</v>
      </c>
    </row>
    <row r="340" spans="1:1" x14ac:dyDescent="0.25">
      <c r="A340" t="s">
        <v>629</v>
      </c>
    </row>
    <row r="341" spans="1:1" x14ac:dyDescent="0.25">
      <c r="A341" t="s">
        <v>629</v>
      </c>
    </row>
    <row r="342" spans="1:1" x14ac:dyDescent="0.25">
      <c r="A342" t="s">
        <v>629</v>
      </c>
    </row>
    <row r="343" spans="1:1" x14ac:dyDescent="0.25">
      <c r="A343" t="s">
        <v>629</v>
      </c>
    </row>
    <row r="344" spans="1:1" x14ac:dyDescent="0.25">
      <c r="A344" t="s">
        <v>629</v>
      </c>
    </row>
    <row r="345" spans="1:1" x14ac:dyDescent="0.25">
      <c r="A345" t="s">
        <v>629</v>
      </c>
    </row>
    <row r="346" spans="1:1" x14ac:dyDescent="0.25">
      <c r="A346" t="s">
        <v>629</v>
      </c>
    </row>
    <row r="347" spans="1:1" x14ac:dyDescent="0.25">
      <c r="A347" t="s">
        <v>629</v>
      </c>
    </row>
    <row r="348" spans="1:1" x14ac:dyDescent="0.25">
      <c r="A348" t="s">
        <v>629</v>
      </c>
    </row>
    <row r="349" spans="1:1" x14ac:dyDescent="0.25">
      <c r="A349" t="s">
        <v>629</v>
      </c>
    </row>
    <row r="350" spans="1:1" x14ac:dyDescent="0.25">
      <c r="A350" t="s">
        <v>629</v>
      </c>
    </row>
    <row r="351" spans="1:1" x14ac:dyDescent="0.25">
      <c r="A351" t="s">
        <v>629</v>
      </c>
    </row>
    <row r="352" spans="1:1" x14ac:dyDescent="0.25">
      <c r="A352" t="s">
        <v>629</v>
      </c>
    </row>
    <row r="353" spans="1:1" x14ac:dyDescent="0.25">
      <c r="A353" t="s">
        <v>629</v>
      </c>
    </row>
    <row r="354" spans="1:1" x14ac:dyDescent="0.25">
      <c r="A354" t="s">
        <v>629</v>
      </c>
    </row>
    <row r="355" spans="1:1" x14ac:dyDescent="0.25">
      <c r="A355" t="s">
        <v>629</v>
      </c>
    </row>
    <row r="356" spans="1:1" x14ac:dyDescent="0.25">
      <c r="A356" t="s">
        <v>629</v>
      </c>
    </row>
    <row r="357" spans="1:1" x14ac:dyDescent="0.25">
      <c r="A357" t="s">
        <v>629</v>
      </c>
    </row>
    <row r="358" spans="1:1" x14ac:dyDescent="0.25">
      <c r="A358" t="s">
        <v>629</v>
      </c>
    </row>
    <row r="359" spans="1:1" x14ac:dyDescent="0.25">
      <c r="A359" t="s">
        <v>629</v>
      </c>
    </row>
    <row r="360" spans="1:1" x14ac:dyDescent="0.25">
      <c r="A360" t="s">
        <v>629</v>
      </c>
    </row>
    <row r="361" spans="1:1" x14ac:dyDescent="0.25">
      <c r="A361" t="s">
        <v>629</v>
      </c>
    </row>
    <row r="362" spans="1:1" x14ac:dyDescent="0.25">
      <c r="A362" t="s">
        <v>629</v>
      </c>
    </row>
    <row r="363" spans="1:1" x14ac:dyDescent="0.25">
      <c r="A363" t="s">
        <v>629</v>
      </c>
    </row>
    <row r="364" spans="1:1" x14ac:dyDescent="0.25">
      <c r="A364" t="s">
        <v>629</v>
      </c>
    </row>
    <row r="365" spans="1:1" x14ac:dyDescent="0.25">
      <c r="A365" t="s">
        <v>629</v>
      </c>
    </row>
    <row r="366" spans="1:1" x14ac:dyDescent="0.25">
      <c r="A366" t="s">
        <v>629</v>
      </c>
    </row>
    <row r="367" spans="1:1" x14ac:dyDescent="0.25">
      <c r="A367" t="s">
        <v>629</v>
      </c>
    </row>
    <row r="368" spans="1:1" x14ac:dyDescent="0.25">
      <c r="A368" t="s">
        <v>629</v>
      </c>
    </row>
    <row r="369" spans="1:1" x14ac:dyDescent="0.25">
      <c r="A369" t="s">
        <v>629</v>
      </c>
    </row>
    <row r="370" spans="1:1" x14ac:dyDescent="0.25">
      <c r="A370" t="s">
        <v>629</v>
      </c>
    </row>
    <row r="371" spans="1:1" x14ac:dyDescent="0.25">
      <c r="A371" t="s">
        <v>629</v>
      </c>
    </row>
    <row r="372" spans="1:1" x14ac:dyDescent="0.25">
      <c r="A372" t="s">
        <v>629</v>
      </c>
    </row>
    <row r="373" spans="1:1" x14ac:dyDescent="0.25">
      <c r="A373" t="s">
        <v>629</v>
      </c>
    </row>
    <row r="374" spans="1:1" x14ac:dyDescent="0.25">
      <c r="A374" t="s">
        <v>629</v>
      </c>
    </row>
    <row r="375" spans="1:1" x14ac:dyDescent="0.25">
      <c r="A375" t="s">
        <v>629</v>
      </c>
    </row>
    <row r="376" spans="1:1" x14ac:dyDescent="0.25">
      <c r="A376" t="s">
        <v>629</v>
      </c>
    </row>
    <row r="377" spans="1:1" x14ac:dyDescent="0.25">
      <c r="A377" t="s">
        <v>629</v>
      </c>
    </row>
    <row r="378" spans="1:1" x14ac:dyDescent="0.25">
      <c r="A378" t="s">
        <v>629</v>
      </c>
    </row>
    <row r="379" spans="1:1" x14ac:dyDescent="0.25">
      <c r="A379" t="s">
        <v>629</v>
      </c>
    </row>
    <row r="380" spans="1:1" x14ac:dyDescent="0.25">
      <c r="A380" t="s">
        <v>629</v>
      </c>
    </row>
    <row r="381" spans="1:1" x14ac:dyDescent="0.25">
      <c r="A381" t="s">
        <v>629</v>
      </c>
    </row>
    <row r="382" spans="1:1" x14ac:dyDescent="0.25">
      <c r="A382" t="s">
        <v>629</v>
      </c>
    </row>
    <row r="383" spans="1:1" x14ac:dyDescent="0.25">
      <c r="A383" t="s">
        <v>629</v>
      </c>
    </row>
    <row r="384" spans="1:1" x14ac:dyDescent="0.25">
      <c r="A384" t="s">
        <v>629</v>
      </c>
    </row>
    <row r="385" spans="1:1" x14ac:dyDescent="0.25">
      <c r="A385" t="s">
        <v>629</v>
      </c>
    </row>
    <row r="386" spans="1:1" x14ac:dyDescent="0.25">
      <c r="A386" t="s">
        <v>629</v>
      </c>
    </row>
    <row r="387" spans="1:1" x14ac:dyDescent="0.25">
      <c r="A387" t="s">
        <v>629</v>
      </c>
    </row>
    <row r="388" spans="1:1" x14ac:dyDescent="0.25">
      <c r="A388" t="s">
        <v>629</v>
      </c>
    </row>
    <row r="389" spans="1:1" x14ac:dyDescent="0.25">
      <c r="A389" t="s">
        <v>629</v>
      </c>
    </row>
    <row r="390" spans="1:1" x14ac:dyDescent="0.25">
      <c r="A390" t="s">
        <v>629</v>
      </c>
    </row>
    <row r="391" spans="1:1" x14ac:dyDescent="0.25">
      <c r="A391" t="s">
        <v>629</v>
      </c>
    </row>
    <row r="392" spans="1:1" x14ac:dyDescent="0.25">
      <c r="A392" t="s">
        <v>629</v>
      </c>
    </row>
    <row r="393" spans="1:1" x14ac:dyDescent="0.25">
      <c r="A393" t="s">
        <v>629</v>
      </c>
    </row>
    <row r="394" spans="1:1" x14ac:dyDescent="0.25">
      <c r="A394" t="s">
        <v>629</v>
      </c>
    </row>
    <row r="395" spans="1:1" x14ac:dyDescent="0.25">
      <c r="A395" t="s">
        <v>629</v>
      </c>
    </row>
    <row r="396" spans="1:1" x14ac:dyDescent="0.25">
      <c r="A396" t="s">
        <v>629</v>
      </c>
    </row>
    <row r="397" spans="1:1" x14ac:dyDescent="0.25">
      <c r="A397" t="s">
        <v>629</v>
      </c>
    </row>
    <row r="398" spans="1:1" x14ac:dyDescent="0.25">
      <c r="A398" t="s">
        <v>629</v>
      </c>
    </row>
    <row r="399" spans="1:1" x14ac:dyDescent="0.25">
      <c r="A399" t="s">
        <v>629</v>
      </c>
    </row>
    <row r="400" spans="1:1" x14ac:dyDescent="0.25">
      <c r="A400" t="s">
        <v>629</v>
      </c>
    </row>
    <row r="401" spans="1:1" x14ac:dyDescent="0.25">
      <c r="A401" t="s">
        <v>629</v>
      </c>
    </row>
    <row r="402" spans="1:1" x14ac:dyDescent="0.25">
      <c r="A402" t="s">
        <v>629</v>
      </c>
    </row>
    <row r="403" spans="1:1" x14ac:dyDescent="0.25">
      <c r="A403" t="s">
        <v>629</v>
      </c>
    </row>
    <row r="404" spans="1:1" x14ac:dyDescent="0.25">
      <c r="A404" t="s">
        <v>629</v>
      </c>
    </row>
    <row r="405" spans="1:1" x14ac:dyDescent="0.25">
      <c r="A405" t="s">
        <v>629</v>
      </c>
    </row>
    <row r="406" spans="1:1" x14ac:dyDescent="0.25">
      <c r="A406" t="s">
        <v>629</v>
      </c>
    </row>
    <row r="407" spans="1:1" x14ac:dyDescent="0.25">
      <c r="A407" t="s">
        <v>629</v>
      </c>
    </row>
    <row r="408" spans="1:1" x14ac:dyDescent="0.25">
      <c r="A408" t="s">
        <v>629</v>
      </c>
    </row>
    <row r="409" spans="1:1" x14ac:dyDescent="0.25">
      <c r="A409" t="s">
        <v>629</v>
      </c>
    </row>
    <row r="410" spans="1:1" x14ac:dyDescent="0.25">
      <c r="A410" t="s">
        <v>629</v>
      </c>
    </row>
    <row r="411" spans="1:1" x14ac:dyDescent="0.25">
      <c r="A411" t="s">
        <v>629</v>
      </c>
    </row>
    <row r="412" spans="1:1" x14ac:dyDescent="0.25">
      <c r="A412" t="s">
        <v>629</v>
      </c>
    </row>
    <row r="413" spans="1:1" x14ac:dyDescent="0.25">
      <c r="A413" t="s">
        <v>629</v>
      </c>
    </row>
    <row r="414" spans="1:1" x14ac:dyDescent="0.25">
      <c r="A414" t="s">
        <v>629</v>
      </c>
    </row>
    <row r="415" spans="1:1" x14ac:dyDescent="0.25">
      <c r="A415" t="s">
        <v>629</v>
      </c>
    </row>
    <row r="416" spans="1:1" x14ac:dyDescent="0.25">
      <c r="A416" t="s">
        <v>629</v>
      </c>
    </row>
    <row r="417" spans="1:1" x14ac:dyDescent="0.25">
      <c r="A417" t="s">
        <v>629</v>
      </c>
    </row>
    <row r="418" spans="1:1" x14ac:dyDescent="0.25">
      <c r="A418" t="s">
        <v>629</v>
      </c>
    </row>
    <row r="419" spans="1:1" x14ac:dyDescent="0.25">
      <c r="A419" t="s">
        <v>629</v>
      </c>
    </row>
    <row r="420" spans="1:1" x14ac:dyDescent="0.25">
      <c r="A420" t="s">
        <v>629</v>
      </c>
    </row>
    <row r="421" spans="1:1" x14ac:dyDescent="0.25">
      <c r="A421" t="s">
        <v>629</v>
      </c>
    </row>
    <row r="422" spans="1:1" x14ac:dyDescent="0.25">
      <c r="A422" t="s">
        <v>629</v>
      </c>
    </row>
    <row r="423" spans="1:1" x14ac:dyDescent="0.25">
      <c r="A423" t="s">
        <v>629</v>
      </c>
    </row>
    <row r="424" spans="1:1" x14ac:dyDescent="0.25">
      <c r="A424" t="s">
        <v>629</v>
      </c>
    </row>
    <row r="425" spans="1:1" x14ac:dyDescent="0.25">
      <c r="A425" t="s">
        <v>629</v>
      </c>
    </row>
    <row r="426" spans="1:1" x14ac:dyDescent="0.25">
      <c r="A426" t="s">
        <v>629</v>
      </c>
    </row>
    <row r="427" spans="1:1" x14ac:dyDescent="0.25">
      <c r="A427" t="s">
        <v>629</v>
      </c>
    </row>
    <row r="428" spans="1:1" x14ac:dyDescent="0.25">
      <c r="A428" t="s">
        <v>629</v>
      </c>
    </row>
    <row r="429" spans="1:1" x14ac:dyDescent="0.25">
      <c r="A429" t="s">
        <v>629</v>
      </c>
    </row>
    <row r="430" spans="1:1" x14ac:dyDescent="0.25">
      <c r="A430" t="s">
        <v>629</v>
      </c>
    </row>
    <row r="431" spans="1:1" x14ac:dyDescent="0.25">
      <c r="A431" t="s">
        <v>629</v>
      </c>
    </row>
    <row r="432" spans="1:1" x14ac:dyDescent="0.25">
      <c r="A432" t="s">
        <v>629</v>
      </c>
    </row>
    <row r="433" spans="1:1" x14ac:dyDescent="0.25">
      <c r="A433" t="s">
        <v>629</v>
      </c>
    </row>
    <row r="434" spans="1:1" x14ac:dyDescent="0.25">
      <c r="A434" t="s">
        <v>629</v>
      </c>
    </row>
    <row r="435" spans="1:1" x14ac:dyDescent="0.25">
      <c r="A435" t="s">
        <v>629</v>
      </c>
    </row>
    <row r="436" spans="1:1" x14ac:dyDescent="0.25">
      <c r="A436" t="s">
        <v>629</v>
      </c>
    </row>
    <row r="437" spans="1:1" x14ac:dyDescent="0.25">
      <c r="A437" t="s">
        <v>629</v>
      </c>
    </row>
    <row r="438" spans="1:1" x14ac:dyDescent="0.25">
      <c r="A438" t="s">
        <v>629</v>
      </c>
    </row>
    <row r="439" spans="1:1" x14ac:dyDescent="0.25">
      <c r="A439" t="s">
        <v>629</v>
      </c>
    </row>
    <row r="440" spans="1:1" x14ac:dyDescent="0.25">
      <c r="A440" t="s">
        <v>629</v>
      </c>
    </row>
    <row r="441" spans="1:1" x14ac:dyDescent="0.25">
      <c r="A441" t="s">
        <v>629</v>
      </c>
    </row>
    <row r="442" spans="1:1" x14ac:dyDescent="0.25">
      <c r="A442" t="s">
        <v>629</v>
      </c>
    </row>
    <row r="443" spans="1:1" x14ac:dyDescent="0.25">
      <c r="A443" t="s">
        <v>629</v>
      </c>
    </row>
    <row r="444" spans="1:1" x14ac:dyDescent="0.25">
      <c r="A444" t="s">
        <v>629</v>
      </c>
    </row>
    <row r="445" spans="1:1" x14ac:dyDescent="0.25">
      <c r="A445" t="s">
        <v>629</v>
      </c>
    </row>
    <row r="446" spans="1:1" x14ac:dyDescent="0.25">
      <c r="A446" t="s">
        <v>629</v>
      </c>
    </row>
    <row r="447" spans="1:1" x14ac:dyDescent="0.25">
      <c r="A447" t="s">
        <v>629</v>
      </c>
    </row>
    <row r="448" spans="1:1" x14ac:dyDescent="0.25">
      <c r="A448" t="s">
        <v>629</v>
      </c>
    </row>
    <row r="449" spans="1:1" x14ac:dyDescent="0.25">
      <c r="A449" t="s">
        <v>629</v>
      </c>
    </row>
    <row r="450" spans="1:1" x14ac:dyDescent="0.25">
      <c r="A450" t="s">
        <v>629</v>
      </c>
    </row>
    <row r="451" spans="1:1" x14ac:dyDescent="0.25">
      <c r="A451" t="s">
        <v>629</v>
      </c>
    </row>
    <row r="452" spans="1:1" x14ac:dyDescent="0.25">
      <c r="A452" t="s">
        <v>629</v>
      </c>
    </row>
    <row r="453" spans="1:1" x14ac:dyDescent="0.25">
      <c r="A453" t="s">
        <v>629</v>
      </c>
    </row>
    <row r="454" spans="1:1" x14ac:dyDescent="0.25">
      <c r="A454" t="s">
        <v>629</v>
      </c>
    </row>
    <row r="455" spans="1:1" x14ac:dyDescent="0.25">
      <c r="A455" t="s">
        <v>629</v>
      </c>
    </row>
    <row r="456" spans="1:1" x14ac:dyDescent="0.25">
      <c r="A456" t="s">
        <v>629</v>
      </c>
    </row>
    <row r="457" spans="1:1" x14ac:dyDescent="0.25">
      <c r="A457" t="s">
        <v>629</v>
      </c>
    </row>
    <row r="458" spans="1:1" x14ac:dyDescent="0.25">
      <c r="A458" t="s">
        <v>629</v>
      </c>
    </row>
    <row r="459" spans="1:1" x14ac:dyDescent="0.25">
      <c r="A459" t="s">
        <v>629</v>
      </c>
    </row>
    <row r="460" spans="1:1" x14ac:dyDescent="0.25">
      <c r="A460" t="s">
        <v>629</v>
      </c>
    </row>
    <row r="461" spans="1:1" x14ac:dyDescent="0.25">
      <c r="A461" t="s">
        <v>629</v>
      </c>
    </row>
    <row r="462" spans="1:1" x14ac:dyDescent="0.25">
      <c r="A462" t="s">
        <v>629</v>
      </c>
    </row>
    <row r="463" spans="1:1" x14ac:dyDescent="0.25">
      <c r="A463" t="s">
        <v>629</v>
      </c>
    </row>
    <row r="464" spans="1:1" x14ac:dyDescent="0.25">
      <c r="A464" t="s">
        <v>629</v>
      </c>
    </row>
    <row r="465" spans="1:1" x14ac:dyDescent="0.25">
      <c r="A465" t="s">
        <v>629</v>
      </c>
    </row>
    <row r="466" spans="1:1" x14ac:dyDescent="0.25">
      <c r="A466" t="s">
        <v>629</v>
      </c>
    </row>
    <row r="467" spans="1:1" x14ac:dyDescent="0.25">
      <c r="A467" t="s">
        <v>629</v>
      </c>
    </row>
    <row r="468" spans="1:1" x14ac:dyDescent="0.25">
      <c r="A468" t="s">
        <v>629</v>
      </c>
    </row>
    <row r="469" spans="1:1" x14ac:dyDescent="0.25">
      <c r="A469" t="s">
        <v>629</v>
      </c>
    </row>
    <row r="470" spans="1:1" x14ac:dyDescent="0.25">
      <c r="A470" t="s">
        <v>629</v>
      </c>
    </row>
    <row r="471" spans="1:1" x14ac:dyDescent="0.25">
      <c r="A471" t="s">
        <v>629</v>
      </c>
    </row>
    <row r="472" spans="1:1" x14ac:dyDescent="0.25">
      <c r="A472" t="s">
        <v>629</v>
      </c>
    </row>
    <row r="473" spans="1:1" x14ac:dyDescent="0.25">
      <c r="A473" t="s">
        <v>629</v>
      </c>
    </row>
    <row r="474" spans="1:1" x14ac:dyDescent="0.25">
      <c r="A474" t="s">
        <v>629</v>
      </c>
    </row>
    <row r="475" spans="1:1" x14ac:dyDescent="0.25">
      <c r="A475" t="s">
        <v>629</v>
      </c>
    </row>
    <row r="476" spans="1:1" x14ac:dyDescent="0.25">
      <c r="A476" t="s">
        <v>629</v>
      </c>
    </row>
    <row r="477" spans="1:1" x14ac:dyDescent="0.25">
      <c r="A477" t="s">
        <v>629</v>
      </c>
    </row>
    <row r="478" spans="1:1" x14ac:dyDescent="0.25">
      <c r="A478" t="s">
        <v>629</v>
      </c>
    </row>
    <row r="479" spans="1:1" x14ac:dyDescent="0.25">
      <c r="A479" t="s">
        <v>629</v>
      </c>
    </row>
    <row r="480" spans="1:1" x14ac:dyDescent="0.25">
      <c r="A480" t="s">
        <v>629</v>
      </c>
    </row>
    <row r="481" spans="1:1" x14ac:dyDescent="0.25">
      <c r="A481" t="s">
        <v>629</v>
      </c>
    </row>
    <row r="482" spans="1:1" x14ac:dyDescent="0.25">
      <c r="A482" t="s">
        <v>629</v>
      </c>
    </row>
    <row r="483" spans="1:1" x14ac:dyDescent="0.25">
      <c r="A483" t="s">
        <v>629</v>
      </c>
    </row>
    <row r="484" spans="1:1" x14ac:dyDescent="0.25">
      <c r="A484" t="s">
        <v>629</v>
      </c>
    </row>
    <row r="485" spans="1:1" x14ac:dyDescent="0.25">
      <c r="A485" t="s">
        <v>629</v>
      </c>
    </row>
    <row r="486" spans="1:1" x14ac:dyDescent="0.25">
      <c r="A486" t="s">
        <v>629</v>
      </c>
    </row>
    <row r="487" spans="1:1" x14ac:dyDescent="0.25">
      <c r="A487" t="s">
        <v>629</v>
      </c>
    </row>
    <row r="488" spans="1:1" x14ac:dyDescent="0.25">
      <c r="A488" t="s">
        <v>629</v>
      </c>
    </row>
    <row r="489" spans="1:1" x14ac:dyDescent="0.25">
      <c r="A489" t="s">
        <v>629</v>
      </c>
    </row>
    <row r="490" spans="1:1" x14ac:dyDescent="0.25">
      <c r="A490" t="s">
        <v>629</v>
      </c>
    </row>
    <row r="491" spans="1:1" x14ac:dyDescent="0.25">
      <c r="A491" t="s">
        <v>629</v>
      </c>
    </row>
    <row r="492" spans="1:1" x14ac:dyDescent="0.25">
      <c r="A492" t="s">
        <v>629</v>
      </c>
    </row>
    <row r="493" spans="1:1" x14ac:dyDescent="0.25">
      <c r="A493" t="s">
        <v>629</v>
      </c>
    </row>
    <row r="494" spans="1:1" x14ac:dyDescent="0.25">
      <c r="A494" t="s">
        <v>629</v>
      </c>
    </row>
    <row r="495" spans="1:1" x14ac:dyDescent="0.25">
      <c r="A495" t="s">
        <v>629</v>
      </c>
    </row>
    <row r="496" spans="1:1" x14ac:dyDescent="0.25">
      <c r="A496" t="s">
        <v>629</v>
      </c>
    </row>
    <row r="497" spans="1:1" x14ac:dyDescent="0.25">
      <c r="A497" t="s">
        <v>629</v>
      </c>
    </row>
    <row r="498" spans="1:1" x14ac:dyDescent="0.25">
      <c r="A498" t="s">
        <v>629</v>
      </c>
    </row>
    <row r="499" spans="1:1" x14ac:dyDescent="0.25">
      <c r="A499" t="s">
        <v>629</v>
      </c>
    </row>
  </sheetData>
  <hyperlinks>
    <hyperlink ref="C1" r:id="rId1"/>
    <hyperlink ref="E1" r:id="rId2"/>
    <hyperlink ref="F1" r:id="rId3"/>
    <hyperlink ref="H1" r:id="rId4"/>
    <hyperlink ref="I1" r:id="rId5"/>
    <hyperlink ref="J1" r:id="rId6"/>
    <hyperlink ref="B1" r:id="rId7"/>
    <hyperlink ref="D1" r:id="rId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F7" sqref="F7:F64"/>
    </sheetView>
  </sheetViews>
  <sheetFormatPr defaultRowHeight="15" x14ac:dyDescent="0.25"/>
  <cols>
    <col min="2" max="2" width="9.7109375" bestFit="1" customWidth="1"/>
    <col min="3" max="3" width="37.5703125" bestFit="1" customWidth="1"/>
    <col min="4" max="5" width="40.140625" bestFit="1" customWidth="1"/>
  </cols>
  <sheetData>
    <row r="1" spans="1:6" ht="14.45" x14ac:dyDescent="0.3">
      <c r="A1" s="4" t="s">
        <v>273</v>
      </c>
      <c r="B1" s="4" t="s">
        <v>18</v>
      </c>
      <c r="C1" t="s">
        <v>263</v>
      </c>
      <c r="D1" s="14" t="s">
        <v>264</v>
      </c>
      <c r="E1" s="14" t="s">
        <v>265</v>
      </c>
    </row>
    <row r="2" spans="1:6" x14ac:dyDescent="0.25">
      <c r="A2" t="s">
        <v>8</v>
      </c>
      <c r="C2" s="15" t="s">
        <v>267</v>
      </c>
      <c r="D2" s="15" t="s">
        <v>268</v>
      </c>
      <c r="E2" s="15" t="s">
        <v>269</v>
      </c>
    </row>
    <row r="3" spans="1:6" x14ac:dyDescent="0.25">
      <c r="A3" t="s">
        <v>246</v>
      </c>
      <c r="C3" t="s">
        <v>335</v>
      </c>
      <c r="D3" t="s">
        <v>277</v>
      </c>
      <c r="E3" t="s">
        <v>335</v>
      </c>
    </row>
    <row r="4" spans="1:6" x14ac:dyDescent="0.25">
      <c r="A4" t="s">
        <v>245</v>
      </c>
      <c r="C4">
        <v>2018</v>
      </c>
      <c r="D4">
        <v>2017</v>
      </c>
      <c r="E4">
        <v>2017</v>
      </c>
    </row>
    <row r="5" spans="1:6" x14ac:dyDescent="0.25">
      <c r="A5" t="s">
        <v>14</v>
      </c>
      <c r="C5" t="s">
        <v>266</v>
      </c>
      <c r="D5" t="s">
        <v>266</v>
      </c>
      <c r="E5" t="s">
        <v>266</v>
      </c>
    </row>
    <row r="6" spans="1:6" x14ac:dyDescent="0.25">
      <c r="A6" t="s">
        <v>333</v>
      </c>
      <c r="C6" t="s">
        <v>334</v>
      </c>
      <c r="D6" t="s">
        <v>334</v>
      </c>
      <c r="E6" t="s">
        <v>334</v>
      </c>
    </row>
    <row r="7" spans="1:6" x14ac:dyDescent="0.25">
      <c r="A7" t="s">
        <v>277</v>
      </c>
      <c r="B7" s="16">
        <v>22281</v>
      </c>
      <c r="C7" s="15">
        <f>'Haver Import '!N2</f>
        <v>179979</v>
      </c>
      <c r="D7" s="15">
        <f>'Haver Import '!O2</f>
        <v>121143</v>
      </c>
      <c r="E7" s="15">
        <f>'Haver Import '!P2</f>
        <v>16675</v>
      </c>
      <c r="F7">
        <f>E7/C7</f>
        <v>9.2649698020324592E-2</v>
      </c>
    </row>
    <row r="8" spans="1:6" x14ac:dyDescent="0.25">
      <c r="A8" t="s">
        <v>278</v>
      </c>
      <c r="B8" s="16">
        <v>22646</v>
      </c>
      <c r="C8" s="15">
        <f>'Haver Import '!N3</f>
        <v>182992</v>
      </c>
      <c r="D8" s="15">
        <f>'Haver Import '!O3</f>
        <v>122705</v>
      </c>
      <c r="E8" s="15">
        <f>'Haver Import '!P3</f>
        <v>17089</v>
      </c>
      <c r="F8" s="22">
        <f t="shared" ref="F8:F64" si="0">E8/C8</f>
        <v>9.3386596135350178E-2</v>
      </c>
    </row>
    <row r="9" spans="1:6" x14ac:dyDescent="0.25">
      <c r="A9" t="s">
        <v>279</v>
      </c>
      <c r="B9" s="16">
        <v>23011</v>
      </c>
      <c r="C9" s="15">
        <f>'Haver Import '!N4</f>
        <v>185771</v>
      </c>
      <c r="D9" s="15">
        <f>'Haver Import '!O4</f>
        <v>124098</v>
      </c>
      <c r="E9" s="15">
        <f>'Haver Import '!P4</f>
        <v>17457</v>
      </c>
      <c r="F9" s="22">
        <f t="shared" si="0"/>
        <v>9.3970533613965582E-2</v>
      </c>
    </row>
    <row r="10" spans="1:6" x14ac:dyDescent="0.25">
      <c r="A10" t="s">
        <v>280</v>
      </c>
      <c r="B10" s="16">
        <v>23376</v>
      </c>
      <c r="C10" s="15">
        <f>'Haver Import '!N5</f>
        <v>188483</v>
      </c>
      <c r="D10" s="15">
        <f>'Haver Import '!O5</f>
        <v>126516</v>
      </c>
      <c r="E10" s="15">
        <f>'Haver Import '!P5</f>
        <v>17778</v>
      </c>
      <c r="F10" s="22">
        <f t="shared" si="0"/>
        <v>9.4321503796098327E-2</v>
      </c>
    </row>
    <row r="11" spans="1:6" x14ac:dyDescent="0.25">
      <c r="A11" t="s">
        <v>281</v>
      </c>
      <c r="B11" s="16">
        <v>23742</v>
      </c>
      <c r="C11" s="15">
        <f>'Haver Import '!N6</f>
        <v>191141</v>
      </c>
      <c r="D11" s="15">
        <f>'Haver Import '!O6</f>
        <v>128679</v>
      </c>
      <c r="E11" s="15">
        <f>'Haver Import '!P6</f>
        <v>18127</v>
      </c>
      <c r="F11" s="22">
        <f t="shared" si="0"/>
        <v>9.4835749525219601E-2</v>
      </c>
    </row>
    <row r="12" spans="1:6" x14ac:dyDescent="0.25">
      <c r="A12" t="s">
        <v>282</v>
      </c>
      <c r="B12" s="16">
        <v>24107</v>
      </c>
      <c r="C12" s="15">
        <f>'Haver Import '!N7</f>
        <v>193526</v>
      </c>
      <c r="D12" s="15">
        <f>'Haver Import '!O7</f>
        <v>130765</v>
      </c>
      <c r="E12" s="15">
        <f>'Haver Import '!P7</f>
        <v>18451</v>
      </c>
      <c r="F12" s="22">
        <f t="shared" si="0"/>
        <v>9.5341194464826431E-2</v>
      </c>
    </row>
    <row r="13" spans="1:6" x14ac:dyDescent="0.25">
      <c r="A13" t="s">
        <v>283</v>
      </c>
      <c r="B13" s="16">
        <v>24472</v>
      </c>
      <c r="C13" s="15">
        <f>'Haver Import '!N8</f>
        <v>195576</v>
      </c>
      <c r="D13" s="15">
        <f>'Haver Import '!O8</f>
        <v>132667</v>
      </c>
      <c r="E13" s="15">
        <f>'Haver Import '!P8</f>
        <v>18755</v>
      </c>
      <c r="F13" s="22">
        <f t="shared" si="0"/>
        <v>9.5896224485621961E-2</v>
      </c>
    </row>
    <row r="14" spans="1:6" x14ac:dyDescent="0.25">
      <c r="A14" t="s">
        <v>284</v>
      </c>
      <c r="B14" s="16">
        <v>24837</v>
      </c>
      <c r="C14" s="15">
        <f>'Haver Import '!N9</f>
        <v>197457</v>
      </c>
      <c r="D14" s="15">
        <f>'Haver Import '!O9</f>
        <v>134650</v>
      </c>
      <c r="E14" s="15">
        <f>'Haver Import '!P9</f>
        <v>19071</v>
      </c>
      <c r="F14" s="22">
        <f t="shared" si="0"/>
        <v>9.6583053525577722E-2</v>
      </c>
    </row>
    <row r="15" spans="1:6" x14ac:dyDescent="0.25">
      <c r="A15" t="s">
        <v>285</v>
      </c>
      <c r="B15" s="16">
        <v>25203</v>
      </c>
      <c r="C15" s="15">
        <f>'Haver Import '!N10</f>
        <v>199399</v>
      </c>
      <c r="D15" s="15">
        <f>'Haver Import '!O10</f>
        <v>136864</v>
      </c>
      <c r="E15" s="15">
        <f>'Haver Import '!P10</f>
        <v>19365</v>
      </c>
      <c r="F15" s="22">
        <f t="shared" si="0"/>
        <v>9.7116836092457831E-2</v>
      </c>
    </row>
    <row r="16" spans="1:6" x14ac:dyDescent="0.25">
      <c r="A16" t="s">
        <v>286</v>
      </c>
      <c r="B16" s="16">
        <v>25568</v>
      </c>
      <c r="C16" s="15">
        <f>'Haver Import '!N11</f>
        <v>201385</v>
      </c>
      <c r="D16" s="15">
        <f>'Haver Import '!O11</f>
        <v>139169</v>
      </c>
      <c r="E16" s="15">
        <f>'Haver Import '!P11</f>
        <v>19680</v>
      </c>
      <c r="F16" s="22">
        <f t="shared" si="0"/>
        <v>9.7723266380316309E-2</v>
      </c>
    </row>
    <row r="17" spans="1:6" x14ac:dyDescent="0.25">
      <c r="A17" t="s">
        <v>287</v>
      </c>
      <c r="B17" s="16">
        <v>25933</v>
      </c>
      <c r="C17" s="15">
        <f>'Haver Import '!N12</f>
        <v>203984</v>
      </c>
      <c r="D17" s="15">
        <f>'Haver Import '!O12</f>
        <v>142001</v>
      </c>
      <c r="E17" s="15">
        <f>'Haver Import '!P12</f>
        <v>20107</v>
      </c>
      <c r="F17" s="22">
        <f t="shared" si="0"/>
        <v>9.8571456584830186E-2</v>
      </c>
    </row>
    <row r="18" spans="1:6" x14ac:dyDescent="0.25">
      <c r="A18" t="s">
        <v>288</v>
      </c>
      <c r="B18" s="16">
        <v>26298</v>
      </c>
      <c r="C18" s="15">
        <f>'Haver Import '!N13</f>
        <v>206827</v>
      </c>
      <c r="D18" s="15">
        <f>'Haver Import '!O13</f>
        <v>144992</v>
      </c>
      <c r="E18" s="15">
        <f>'Haver Import '!P13</f>
        <v>20561</v>
      </c>
      <c r="F18" s="22">
        <f t="shared" si="0"/>
        <v>9.9411585528001667E-2</v>
      </c>
    </row>
    <row r="19" spans="1:6" x14ac:dyDescent="0.25">
      <c r="A19" t="s">
        <v>289</v>
      </c>
      <c r="B19" s="16">
        <v>26664</v>
      </c>
      <c r="C19" s="15">
        <f>'Haver Import '!N14</f>
        <v>209284</v>
      </c>
      <c r="D19" s="15">
        <f>'Haver Import '!O14</f>
        <v>147980</v>
      </c>
      <c r="E19" s="15">
        <f>'Haver Import '!P14</f>
        <v>21020</v>
      </c>
      <c r="F19" s="22">
        <f t="shared" si="0"/>
        <v>0.10043768276600218</v>
      </c>
    </row>
    <row r="20" spans="1:6" x14ac:dyDescent="0.25">
      <c r="A20" t="s">
        <v>290</v>
      </c>
      <c r="B20" s="16">
        <v>27029</v>
      </c>
      <c r="C20" s="15">
        <f>'Haver Import '!N15</f>
        <v>211357</v>
      </c>
      <c r="D20" s="15">
        <f>'Haver Import '!O15</f>
        <v>150925</v>
      </c>
      <c r="E20" s="15">
        <f>'Haver Import '!P15</f>
        <v>21525</v>
      </c>
      <c r="F20" s="22">
        <f t="shared" si="0"/>
        <v>0.10184190729429354</v>
      </c>
    </row>
    <row r="21" spans="1:6" x14ac:dyDescent="0.25">
      <c r="A21" t="s">
        <v>291</v>
      </c>
      <c r="B21" s="16">
        <v>27394</v>
      </c>
      <c r="C21" s="15">
        <f>'Haver Import '!N16</f>
        <v>213342</v>
      </c>
      <c r="D21" s="15">
        <f>'Haver Import '!O16</f>
        <v>153866</v>
      </c>
      <c r="E21" s="15">
        <f>'Haver Import '!P16</f>
        <v>22061</v>
      </c>
      <c r="F21" s="22">
        <f t="shared" si="0"/>
        <v>0.10340673660132557</v>
      </c>
    </row>
    <row r="22" spans="1:6" x14ac:dyDescent="0.25">
      <c r="A22" t="s">
        <v>292</v>
      </c>
      <c r="B22" s="16">
        <v>27759</v>
      </c>
      <c r="C22" s="15">
        <f>'Haver Import '!N17</f>
        <v>215465</v>
      </c>
      <c r="D22" s="15">
        <f>'Haver Import '!O17</f>
        <v>156835</v>
      </c>
      <c r="E22" s="15">
        <f>'Haver Import '!P17</f>
        <v>22696</v>
      </c>
      <c r="F22" s="22">
        <f t="shared" si="0"/>
        <v>0.10533497319750307</v>
      </c>
    </row>
    <row r="23" spans="1:6" x14ac:dyDescent="0.25">
      <c r="A23" t="s">
        <v>293</v>
      </c>
      <c r="B23" s="16">
        <v>28125</v>
      </c>
      <c r="C23" s="15">
        <f>'Haver Import '!N18</f>
        <v>217563</v>
      </c>
      <c r="D23" s="15">
        <f>'Haver Import '!O18</f>
        <v>159847</v>
      </c>
      <c r="E23" s="15">
        <f>'Haver Import '!P18</f>
        <v>23278</v>
      </c>
      <c r="F23" s="22">
        <f t="shared" si="0"/>
        <v>0.10699429590509416</v>
      </c>
    </row>
    <row r="24" spans="1:6" x14ac:dyDescent="0.25">
      <c r="A24" t="s">
        <v>294</v>
      </c>
      <c r="B24" s="16">
        <v>28490</v>
      </c>
      <c r="C24" s="15">
        <f>'Haver Import '!N19</f>
        <v>219760</v>
      </c>
      <c r="D24" s="15">
        <f>'Haver Import '!O19</f>
        <v>162898</v>
      </c>
      <c r="E24" s="15">
        <f>'Haver Import '!P19</f>
        <v>23892</v>
      </c>
      <c r="F24" s="22">
        <f t="shared" si="0"/>
        <v>0.10871860211139425</v>
      </c>
    </row>
    <row r="25" spans="1:6" x14ac:dyDescent="0.25">
      <c r="A25" t="s">
        <v>295</v>
      </c>
      <c r="B25" s="16">
        <v>28855</v>
      </c>
      <c r="C25" s="15">
        <f>'Haver Import '!N20</f>
        <v>222095</v>
      </c>
      <c r="D25" s="15">
        <f>'Haver Import '!O20</f>
        <v>165932</v>
      </c>
      <c r="E25" s="15">
        <f>'Haver Import '!P20</f>
        <v>24502</v>
      </c>
      <c r="F25" s="22">
        <f t="shared" si="0"/>
        <v>0.11032215943627727</v>
      </c>
    </row>
    <row r="26" spans="1:6" x14ac:dyDescent="0.25">
      <c r="A26" t="s">
        <v>296</v>
      </c>
      <c r="B26" s="16">
        <v>29220</v>
      </c>
      <c r="C26" s="15">
        <f>'Haver Import '!N21</f>
        <v>224567</v>
      </c>
      <c r="D26" s="15">
        <f>'Haver Import '!O21</f>
        <v>168953</v>
      </c>
      <c r="E26" s="15">
        <f>'Haver Import '!P21</f>
        <v>25134</v>
      </c>
      <c r="F26" s="22">
        <f t="shared" si="0"/>
        <v>0.11192205444254943</v>
      </c>
    </row>
    <row r="27" spans="1:6" x14ac:dyDescent="0.25">
      <c r="A27" t="s">
        <v>297</v>
      </c>
      <c r="B27" s="16">
        <v>29586</v>
      </c>
      <c r="C27" s="15">
        <f>'Haver Import '!N22</f>
        <v>227225</v>
      </c>
      <c r="D27" s="15">
        <f>'Haver Import '!O22</f>
        <v>171936</v>
      </c>
      <c r="E27" s="15">
        <f>'Haver Import '!P22</f>
        <v>25707</v>
      </c>
      <c r="F27" s="22">
        <f t="shared" si="0"/>
        <v>0.11313455825723402</v>
      </c>
    </row>
    <row r="28" spans="1:6" x14ac:dyDescent="0.25">
      <c r="A28" t="s">
        <v>298</v>
      </c>
      <c r="B28" s="16">
        <v>29951</v>
      </c>
      <c r="C28" s="15">
        <f>'Haver Import '!N23</f>
        <v>229466</v>
      </c>
      <c r="D28" s="15">
        <f>'Haver Import '!O23</f>
        <v>174429</v>
      </c>
      <c r="E28" s="15">
        <f>'Haver Import '!P23</f>
        <v>26221</v>
      </c>
      <c r="F28" s="22">
        <f t="shared" si="0"/>
        <v>0.11426965214890224</v>
      </c>
    </row>
    <row r="29" spans="1:6" x14ac:dyDescent="0.25">
      <c r="A29" t="s">
        <v>299</v>
      </c>
      <c r="B29" s="16">
        <v>30316</v>
      </c>
      <c r="C29" s="15">
        <f>'Haver Import '!N24</f>
        <v>231664</v>
      </c>
      <c r="D29" s="15">
        <f>'Haver Import '!O24</f>
        <v>176653</v>
      </c>
      <c r="E29" s="15">
        <f>'Haver Import '!P24</f>
        <v>26787</v>
      </c>
      <c r="F29" s="22">
        <f t="shared" si="0"/>
        <v>0.11562866910698252</v>
      </c>
    </row>
    <row r="30" spans="1:6" x14ac:dyDescent="0.25">
      <c r="A30" t="s">
        <v>300</v>
      </c>
      <c r="B30" s="16">
        <v>30681</v>
      </c>
      <c r="C30" s="15">
        <f>'Haver Import '!N25</f>
        <v>233792</v>
      </c>
      <c r="D30" s="15">
        <f>'Haver Import '!O25</f>
        <v>178719</v>
      </c>
      <c r="E30" s="15">
        <f>'Haver Import '!P25</f>
        <v>27361</v>
      </c>
      <c r="F30" s="22">
        <f t="shared" si="0"/>
        <v>0.11703137831918971</v>
      </c>
    </row>
    <row r="31" spans="1:6" x14ac:dyDescent="0.25">
      <c r="A31" t="s">
        <v>301</v>
      </c>
      <c r="B31" s="16">
        <v>31047</v>
      </c>
      <c r="C31" s="15">
        <f>'Haver Import '!N26</f>
        <v>235825</v>
      </c>
      <c r="D31" s="15">
        <f>'Haver Import '!O26</f>
        <v>180669</v>
      </c>
      <c r="E31" s="15">
        <f>'Haver Import '!P26</f>
        <v>27878</v>
      </c>
      <c r="F31" s="22">
        <f t="shared" si="0"/>
        <v>0.11821477790734655</v>
      </c>
    </row>
    <row r="32" spans="1:6" x14ac:dyDescent="0.25">
      <c r="A32" t="s">
        <v>302</v>
      </c>
      <c r="B32" s="16">
        <v>31412</v>
      </c>
      <c r="C32" s="15">
        <f>'Haver Import '!N27</f>
        <v>237924</v>
      </c>
      <c r="D32" s="15">
        <f>'Haver Import '!O27</f>
        <v>182632</v>
      </c>
      <c r="E32" s="15">
        <f>'Haver Import '!P27</f>
        <v>28416</v>
      </c>
      <c r="F32" s="22">
        <f t="shared" si="0"/>
        <v>0.11943309628284662</v>
      </c>
    </row>
    <row r="33" spans="1:6" x14ac:dyDescent="0.25">
      <c r="A33" t="s">
        <v>303</v>
      </c>
      <c r="B33" s="16">
        <v>31777</v>
      </c>
      <c r="C33" s="15">
        <f>'Haver Import '!N28</f>
        <v>240133</v>
      </c>
      <c r="D33" s="15">
        <f>'Haver Import '!O28</f>
        <v>184767</v>
      </c>
      <c r="E33" s="15">
        <f>'Haver Import '!P28</f>
        <v>29008</v>
      </c>
      <c r="F33" s="22">
        <f t="shared" si="0"/>
        <v>0.12079972348656787</v>
      </c>
    </row>
    <row r="34" spans="1:6" x14ac:dyDescent="0.25">
      <c r="A34" t="s">
        <v>304</v>
      </c>
      <c r="B34" s="16">
        <v>32142</v>
      </c>
      <c r="C34" s="15">
        <f>'Haver Import '!N29</f>
        <v>242289</v>
      </c>
      <c r="D34" s="15">
        <f>'Haver Import '!O29</f>
        <v>186904</v>
      </c>
      <c r="E34" s="15">
        <f>'Haver Import '!P29</f>
        <v>29626</v>
      </c>
      <c r="F34" s="22">
        <f t="shared" si="0"/>
        <v>0.12227546442471594</v>
      </c>
    </row>
    <row r="35" spans="1:6" x14ac:dyDescent="0.25">
      <c r="A35" t="s">
        <v>305</v>
      </c>
      <c r="B35" s="16">
        <v>32508</v>
      </c>
      <c r="C35" s="15">
        <f>'Haver Import '!N30</f>
        <v>244499</v>
      </c>
      <c r="D35" s="15">
        <f>'Haver Import '!O30</f>
        <v>188711</v>
      </c>
      <c r="E35" s="15">
        <f>'Haver Import '!P30</f>
        <v>30124</v>
      </c>
      <c r="F35" s="22">
        <f t="shared" si="0"/>
        <v>0.12320704788158643</v>
      </c>
    </row>
    <row r="36" spans="1:6" x14ac:dyDescent="0.25">
      <c r="A36" t="s">
        <v>306</v>
      </c>
      <c r="B36" s="16">
        <v>32873</v>
      </c>
      <c r="C36" s="15">
        <f>'Haver Import '!N31</f>
        <v>246819</v>
      </c>
      <c r="D36" s="15">
        <f>'Haver Import '!O31</f>
        <v>190339</v>
      </c>
      <c r="E36" s="15">
        <f>'Haver Import '!P31</f>
        <v>30682</v>
      </c>
      <c r="F36" s="22">
        <f t="shared" si="0"/>
        <v>0.12430971683703443</v>
      </c>
    </row>
    <row r="37" spans="1:6" x14ac:dyDescent="0.25">
      <c r="A37" t="s">
        <v>307</v>
      </c>
      <c r="B37" s="16">
        <v>33238</v>
      </c>
      <c r="C37" s="15">
        <f>'Haver Import '!N32</f>
        <v>249623</v>
      </c>
      <c r="D37" s="15">
        <f>'Haver Import '!O32</f>
        <v>192134</v>
      </c>
      <c r="E37" s="15">
        <f>'Haver Import '!P32</f>
        <v>31247</v>
      </c>
      <c r="F37" s="22">
        <f t="shared" si="0"/>
        <v>0.12517676656397847</v>
      </c>
    </row>
    <row r="38" spans="1:6" x14ac:dyDescent="0.25">
      <c r="A38" t="s">
        <v>308</v>
      </c>
      <c r="B38" s="16">
        <v>33603</v>
      </c>
      <c r="C38" s="15">
        <f>'Haver Import '!N33</f>
        <v>252981</v>
      </c>
      <c r="D38" s="15">
        <f>'Haver Import '!O33</f>
        <v>194424</v>
      </c>
      <c r="E38" s="15">
        <f>'Haver Import '!P33</f>
        <v>31812</v>
      </c>
      <c r="F38" s="22">
        <f t="shared" si="0"/>
        <v>0.1257485740035813</v>
      </c>
    </row>
    <row r="39" spans="1:6" x14ac:dyDescent="0.25">
      <c r="A39" t="s">
        <v>309</v>
      </c>
      <c r="B39" s="16">
        <v>33969</v>
      </c>
      <c r="C39" s="15">
        <f>'Haver Import '!N34</f>
        <v>256514</v>
      </c>
      <c r="D39" s="15">
        <f>'Haver Import '!O34</f>
        <v>196825</v>
      </c>
      <c r="E39" s="15">
        <f>'Haver Import '!P34</f>
        <v>32356</v>
      </c>
      <c r="F39" s="22">
        <f t="shared" si="0"/>
        <v>0.12613736482219295</v>
      </c>
    </row>
    <row r="40" spans="1:6" x14ac:dyDescent="0.25">
      <c r="A40" t="s">
        <v>310</v>
      </c>
      <c r="B40" s="16">
        <v>34334</v>
      </c>
      <c r="C40" s="15">
        <f>'Haver Import '!N35</f>
        <v>259919</v>
      </c>
      <c r="D40" s="15">
        <f>'Haver Import '!O35</f>
        <v>199285</v>
      </c>
      <c r="E40" s="15">
        <f>'Haver Import '!P35</f>
        <v>32902</v>
      </c>
      <c r="F40" s="22">
        <f t="shared" si="0"/>
        <v>0.1265855901261547</v>
      </c>
    </row>
    <row r="41" spans="1:6" x14ac:dyDescent="0.25">
      <c r="A41" t="s">
        <v>311</v>
      </c>
      <c r="B41" s="16">
        <v>34699</v>
      </c>
      <c r="C41" s="15">
        <f>'Haver Import '!N36</f>
        <v>263126</v>
      </c>
      <c r="D41" s="15">
        <f>'Haver Import '!O36</f>
        <v>201660</v>
      </c>
      <c r="E41" s="15">
        <f>'Haver Import '!P36</f>
        <v>33331</v>
      </c>
      <c r="F41" s="22">
        <f t="shared" si="0"/>
        <v>0.12667315278611768</v>
      </c>
    </row>
    <row r="42" spans="1:6" x14ac:dyDescent="0.25">
      <c r="A42" t="s">
        <v>312</v>
      </c>
      <c r="B42" s="16">
        <v>35064</v>
      </c>
      <c r="C42" s="15">
        <f>'Haver Import '!N37</f>
        <v>266278</v>
      </c>
      <c r="D42" s="15">
        <f>'Haver Import '!O37</f>
        <v>204142</v>
      </c>
      <c r="E42" s="15">
        <f>'Haver Import '!P37</f>
        <v>33769</v>
      </c>
      <c r="F42" s="22">
        <f t="shared" si="0"/>
        <v>0.1268185880921443</v>
      </c>
    </row>
    <row r="43" spans="1:6" x14ac:dyDescent="0.25">
      <c r="A43" t="s">
        <v>313</v>
      </c>
      <c r="B43" s="16">
        <v>35430</v>
      </c>
      <c r="C43" s="15">
        <f>'Haver Import '!N38</f>
        <v>269394</v>
      </c>
      <c r="D43" s="15">
        <f>'Haver Import '!O38</f>
        <v>206814</v>
      </c>
      <c r="E43" s="15">
        <f>'Haver Import '!P38</f>
        <v>34143</v>
      </c>
      <c r="F43" s="22">
        <f t="shared" si="0"/>
        <v>0.12674001648143612</v>
      </c>
    </row>
    <row r="44" spans="1:6" x14ac:dyDescent="0.25">
      <c r="A44" t="s">
        <v>314</v>
      </c>
      <c r="B44" s="16">
        <v>35795</v>
      </c>
      <c r="C44" s="15">
        <f>'Haver Import '!N39</f>
        <v>272647</v>
      </c>
      <c r="D44" s="15">
        <f>'Haver Import '!O39</f>
        <v>209581</v>
      </c>
      <c r="E44" s="15">
        <f>'Haver Import '!P39</f>
        <v>34402</v>
      </c>
      <c r="F44" s="22">
        <f t="shared" si="0"/>
        <v>0.12617780500060519</v>
      </c>
    </row>
    <row r="45" spans="1:6" x14ac:dyDescent="0.25">
      <c r="A45" t="s">
        <v>315</v>
      </c>
      <c r="B45" s="16">
        <v>36160</v>
      </c>
      <c r="C45" s="15">
        <f>'Haver Import '!N40</f>
        <v>275854</v>
      </c>
      <c r="D45" s="15">
        <f>'Haver Import '!O40</f>
        <v>212377</v>
      </c>
      <c r="E45" s="15">
        <f>'Haver Import '!P40</f>
        <v>34619</v>
      </c>
      <c r="F45" s="22">
        <f t="shared" si="0"/>
        <v>0.12549754580321473</v>
      </c>
    </row>
    <row r="46" spans="1:6" x14ac:dyDescent="0.25">
      <c r="A46" t="s">
        <v>316</v>
      </c>
      <c r="B46" s="16">
        <v>36525</v>
      </c>
      <c r="C46" s="15">
        <f>'Haver Import '!N41</f>
        <v>279040</v>
      </c>
      <c r="D46" s="15">
        <f>'Haver Import '!O41</f>
        <v>215150</v>
      </c>
      <c r="E46" s="15">
        <f>'Haver Import '!P41</f>
        <v>34798</v>
      </c>
      <c r="F46" s="22">
        <f t="shared" si="0"/>
        <v>0.12470613532110092</v>
      </c>
    </row>
    <row r="47" spans="1:6" x14ac:dyDescent="0.25">
      <c r="A47" t="s">
        <v>317</v>
      </c>
      <c r="B47" s="16">
        <v>36891</v>
      </c>
      <c r="C47" s="15">
        <f>'Haver Import '!N42</f>
        <v>282162</v>
      </c>
      <c r="D47" s="15">
        <f>'Haver Import '!O42</f>
        <v>217818</v>
      </c>
      <c r="E47" s="15">
        <f>'Haver Import '!P42</f>
        <v>35070</v>
      </c>
      <c r="F47" s="22">
        <f t="shared" si="0"/>
        <v>0.12429030131626513</v>
      </c>
    </row>
    <row r="48" spans="1:6" x14ac:dyDescent="0.25">
      <c r="A48" t="s">
        <v>318</v>
      </c>
      <c r="B48" s="16">
        <v>37256</v>
      </c>
      <c r="C48" s="15">
        <f>'Haver Import '!N43</f>
        <v>284969</v>
      </c>
      <c r="D48" s="15">
        <f>'Haver Import '!O43</f>
        <v>220435</v>
      </c>
      <c r="E48" s="15">
        <f>'Haver Import '!P43</f>
        <v>35290</v>
      </c>
      <c r="F48" s="22">
        <f t="shared" si="0"/>
        <v>0.12383803150518126</v>
      </c>
    </row>
    <row r="49" spans="1:6" x14ac:dyDescent="0.25">
      <c r="A49" t="s">
        <v>319</v>
      </c>
      <c r="B49" s="16">
        <v>37621</v>
      </c>
      <c r="C49" s="15">
        <f>'Haver Import '!N44</f>
        <v>287625</v>
      </c>
      <c r="D49" s="15">
        <f>'Haver Import '!O44</f>
        <v>222964</v>
      </c>
      <c r="E49" s="15">
        <f>'Haver Import '!P44</f>
        <v>35522</v>
      </c>
      <c r="F49" s="22">
        <f t="shared" si="0"/>
        <v>0.12350108648413734</v>
      </c>
    </row>
    <row r="50" spans="1:6" x14ac:dyDescent="0.25">
      <c r="A50" t="s">
        <v>320</v>
      </c>
      <c r="B50" s="16">
        <v>37986</v>
      </c>
      <c r="C50" s="15">
        <f>'Haver Import '!N45</f>
        <v>290108</v>
      </c>
      <c r="D50" s="15">
        <f>'Haver Import '!O45</f>
        <v>225307</v>
      </c>
      <c r="E50" s="15">
        <f>'Haver Import '!P45</f>
        <v>35864</v>
      </c>
      <c r="F50" s="22">
        <f t="shared" si="0"/>
        <v>0.12362292663421898</v>
      </c>
    </row>
    <row r="51" spans="1:6" x14ac:dyDescent="0.25">
      <c r="A51" t="s">
        <v>321</v>
      </c>
      <c r="B51" s="16">
        <v>38352</v>
      </c>
      <c r="C51" s="15">
        <f>'Haver Import '!N46</f>
        <v>292805</v>
      </c>
      <c r="D51" s="15">
        <f>'Haver Import '!O46</f>
        <v>227889</v>
      </c>
      <c r="E51" s="15">
        <f>'Haver Import '!P46</f>
        <v>36203</v>
      </c>
      <c r="F51" s="22">
        <f t="shared" si="0"/>
        <v>0.12364201430986493</v>
      </c>
    </row>
    <row r="52" spans="1:6" x14ac:dyDescent="0.25">
      <c r="A52" t="s">
        <v>322</v>
      </c>
      <c r="B52" s="16">
        <v>38717</v>
      </c>
      <c r="C52" s="15">
        <f>'Haver Import '!N47</f>
        <v>295517</v>
      </c>
      <c r="D52" s="15">
        <f>'Haver Import '!O47</f>
        <v>230541</v>
      </c>
      <c r="E52" s="15">
        <f>'Haver Import '!P47</f>
        <v>36650</v>
      </c>
      <c r="F52" s="22">
        <f t="shared" si="0"/>
        <v>0.12401993793927253</v>
      </c>
    </row>
    <row r="53" spans="1:6" x14ac:dyDescent="0.25">
      <c r="A53" t="s">
        <v>323</v>
      </c>
      <c r="B53" s="16">
        <v>39082</v>
      </c>
      <c r="C53" s="15">
        <f>'Haver Import '!N48</f>
        <v>298380</v>
      </c>
      <c r="D53" s="15">
        <f>'Haver Import '!O48</f>
        <v>233457</v>
      </c>
      <c r="E53" s="15">
        <f>'Haver Import '!P48</f>
        <v>37164</v>
      </c>
      <c r="F53" s="22">
        <f t="shared" si="0"/>
        <v>0.12455258395334808</v>
      </c>
    </row>
    <row r="54" spans="1:6" x14ac:dyDescent="0.25">
      <c r="A54" t="s">
        <v>324</v>
      </c>
      <c r="B54" s="16">
        <v>39447</v>
      </c>
      <c r="C54" s="15">
        <f>'Haver Import '!N49</f>
        <v>301231</v>
      </c>
      <c r="D54" s="15">
        <f>'Haver Import '!O49</f>
        <v>236185</v>
      </c>
      <c r="E54" s="15">
        <f>'Haver Import '!P49</f>
        <v>37826</v>
      </c>
      <c r="F54" s="22">
        <f t="shared" si="0"/>
        <v>0.1255714053334484</v>
      </c>
    </row>
    <row r="55" spans="1:6" x14ac:dyDescent="0.25">
      <c r="A55" t="s">
        <v>325</v>
      </c>
      <c r="B55" s="16">
        <v>39813</v>
      </c>
      <c r="C55" s="15">
        <f>'Haver Import '!N50</f>
        <v>304094</v>
      </c>
      <c r="D55" s="15">
        <f>'Haver Import '!O50</f>
        <v>238868</v>
      </c>
      <c r="E55" s="15">
        <f>'Haver Import '!P50</f>
        <v>38778</v>
      </c>
      <c r="F55" s="22">
        <f t="shared" si="0"/>
        <v>0.1275197800680053</v>
      </c>
    </row>
    <row r="56" spans="1:6" x14ac:dyDescent="0.25">
      <c r="A56" t="s">
        <v>326</v>
      </c>
      <c r="B56" s="16">
        <v>40178</v>
      </c>
      <c r="C56" s="15">
        <f>'Haver Import '!N51</f>
        <v>306772</v>
      </c>
      <c r="D56" s="15">
        <f>'Haver Import '!O51</f>
        <v>241424</v>
      </c>
      <c r="E56" s="15">
        <f>'Haver Import '!P51</f>
        <v>39623</v>
      </c>
      <c r="F56" s="22">
        <f t="shared" si="0"/>
        <v>0.1291610707626511</v>
      </c>
    </row>
    <row r="57" spans="1:6" x14ac:dyDescent="0.25">
      <c r="A57" t="s">
        <v>327</v>
      </c>
      <c r="B57" s="16">
        <v>40543</v>
      </c>
      <c r="C57" s="15">
        <f>'Haver Import '!N52</f>
        <v>309326</v>
      </c>
      <c r="D57" s="15">
        <f>'Haver Import '!O52</f>
        <v>243907</v>
      </c>
      <c r="E57" s="15">
        <f>'Haver Import '!P52</f>
        <v>40481</v>
      </c>
      <c r="F57" s="22">
        <f t="shared" si="0"/>
        <v>0.13086840420785836</v>
      </c>
    </row>
    <row r="58" spans="1:6" x14ac:dyDescent="0.25">
      <c r="A58" t="s">
        <v>328</v>
      </c>
      <c r="B58" s="16">
        <v>40908</v>
      </c>
      <c r="C58" s="15">
        <f>'Haver Import '!N53</f>
        <v>311580</v>
      </c>
      <c r="D58" s="15">
        <f>'Haver Import '!O53</f>
        <v>246316</v>
      </c>
      <c r="E58" s="15">
        <f>'Haver Import '!P53</f>
        <v>41364</v>
      </c>
      <c r="F58" s="22">
        <f t="shared" si="0"/>
        <v>0.13275563258232237</v>
      </c>
    </row>
    <row r="59" spans="1:6" x14ac:dyDescent="0.25">
      <c r="A59" t="s">
        <v>329</v>
      </c>
      <c r="B59" s="16">
        <v>41274</v>
      </c>
      <c r="C59" s="15">
        <f>'Haver Import '!N54</f>
        <v>313874</v>
      </c>
      <c r="D59" s="15">
        <f>'Haver Import '!O54</f>
        <v>248735</v>
      </c>
      <c r="E59" s="15">
        <f>'Haver Import '!P54</f>
        <v>43158</v>
      </c>
      <c r="F59" s="22">
        <f t="shared" si="0"/>
        <v>0.13750103544734513</v>
      </c>
    </row>
    <row r="60" spans="1:6" x14ac:dyDescent="0.25">
      <c r="A60" t="s">
        <v>330</v>
      </c>
      <c r="B60" s="16">
        <v>41639</v>
      </c>
      <c r="C60" s="15">
        <f>'Haver Import '!N55</f>
        <v>316058</v>
      </c>
      <c r="D60" s="15">
        <f>'Haver Import '!O55</f>
        <v>251016</v>
      </c>
      <c r="E60" s="15">
        <f>'Haver Import '!P55</f>
        <v>44673</v>
      </c>
      <c r="F60" s="22">
        <f t="shared" si="0"/>
        <v>0.14134431022154162</v>
      </c>
    </row>
    <row r="61" spans="1:6" x14ac:dyDescent="0.25">
      <c r="A61" t="s">
        <v>331</v>
      </c>
      <c r="B61" s="16">
        <v>42004</v>
      </c>
      <c r="C61" s="15">
        <f>'Haver Import '!N56</f>
        <v>318386</v>
      </c>
      <c r="D61" s="15">
        <f>'Haver Import '!O56</f>
        <v>253403</v>
      </c>
      <c r="E61" s="15">
        <f>'Haver Import '!P56</f>
        <v>46217</v>
      </c>
      <c r="F61" s="22">
        <f t="shared" si="0"/>
        <v>0.14516027714786453</v>
      </c>
    </row>
    <row r="62" spans="1:6" x14ac:dyDescent="0.25">
      <c r="A62" t="s">
        <v>332</v>
      </c>
      <c r="B62" s="16">
        <v>42369</v>
      </c>
      <c r="C62" s="15">
        <f>'Haver Import '!N57</f>
        <v>320743</v>
      </c>
      <c r="D62" s="15">
        <f>'Haver Import '!O57</f>
        <v>255788</v>
      </c>
      <c r="E62" s="15">
        <f>'Haver Import '!P57</f>
        <v>47729</v>
      </c>
      <c r="F62" s="22">
        <f t="shared" si="0"/>
        <v>0.14880761232513259</v>
      </c>
    </row>
    <row r="63" spans="1:6" x14ac:dyDescent="0.25">
      <c r="A63">
        <v>2016</v>
      </c>
      <c r="B63" s="16">
        <v>42735</v>
      </c>
      <c r="C63" s="15">
        <f>'Haver Import '!N58</f>
        <v>323071</v>
      </c>
      <c r="D63" s="15">
        <f>'Haver Import '!O58</f>
        <v>258228</v>
      </c>
      <c r="E63" s="15">
        <f>'Haver Import '!P58</f>
        <v>49272</v>
      </c>
      <c r="F63" s="22">
        <f t="shared" si="0"/>
        <v>0.15251136747030838</v>
      </c>
    </row>
    <row r="64" spans="1:6" x14ac:dyDescent="0.25">
      <c r="A64">
        <v>2017</v>
      </c>
      <c r="B64" s="16">
        <v>43100</v>
      </c>
      <c r="C64" s="15">
        <f>'Haver Import '!N59</f>
        <v>325147</v>
      </c>
      <c r="D64" s="15">
        <f>'Haver Import '!O59</f>
        <v>260583</v>
      </c>
      <c r="E64" s="15">
        <f>'Haver Import '!P59</f>
        <v>50859</v>
      </c>
      <c r="F64" s="22">
        <f t="shared" si="0"/>
        <v>0.15641848148683518</v>
      </c>
    </row>
    <row r="65" spans="1:5" x14ac:dyDescent="0.25">
      <c r="A65">
        <v>2018</v>
      </c>
      <c r="B65" s="16">
        <v>43465</v>
      </c>
      <c r="C65" s="15">
        <f>'Haver Import '!N60</f>
        <v>327167</v>
      </c>
      <c r="D65" s="15" t="s">
        <v>698</v>
      </c>
      <c r="E65" s="15" t="s">
        <v>698</v>
      </c>
    </row>
  </sheetData>
  <hyperlinks>
    <hyperlink ref="D1" r:id="rId1"/>
    <hyperlink ref="E1"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2"/>
  <sheetViews>
    <sheetView workbookViewId="0">
      <pane xSplit="4" ySplit="6" topLeftCell="E196" activePane="bottomRight" state="frozen"/>
      <selection pane="topRight" activeCell="E1" sqref="E1"/>
      <selection pane="bottomLeft" activeCell="A7" sqref="A7"/>
      <selection pane="bottomRight" activeCell="I13" sqref="I13"/>
    </sheetView>
  </sheetViews>
  <sheetFormatPr defaultRowHeight="15" x14ac:dyDescent="0.25"/>
  <cols>
    <col min="1" max="1" width="9.140625" style="17"/>
    <col min="2" max="4" width="9.140625" style="17" customWidth="1"/>
    <col min="5" max="5" width="38.140625" style="17" bestFit="1" customWidth="1"/>
    <col min="6" max="6" width="40.5703125" style="17" bestFit="1" customWidth="1"/>
    <col min="7" max="7" width="9.140625" style="17" bestFit="1" customWidth="1"/>
  </cols>
  <sheetData>
    <row r="1" spans="1:7" x14ac:dyDescent="0.25">
      <c r="A1" s="17" t="s">
        <v>339</v>
      </c>
      <c r="E1" s="1" t="s">
        <v>340</v>
      </c>
      <c r="F1" t="s">
        <v>341</v>
      </c>
      <c r="G1" s="1" t="s">
        <v>342</v>
      </c>
    </row>
    <row r="2" spans="1:7" x14ac:dyDescent="0.25">
      <c r="A2" s="17" t="s">
        <v>343</v>
      </c>
      <c r="E2" t="s">
        <v>344</v>
      </c>
      <c r="F2" t="s">
        <v>344</v>
      </c>
      <c r="G2" t="s">
        <v>344</v>
      </c>
    </row>
    <row r="3" spans="1:7" x14ac:dyDescent="0.25">
      <c r="A3" s="17" t="s">
        <v>345</v>
      </c>
      <c r="B3" s="17" t="s">
        <v>346</v>
      </c>
      <c r="C3" s="17" t="s">
        <v>347</v>
      </c>
      <c r="E3" t="s">
        <v>336</v>
      </c>
      <c r="F3" t="s">
        <v>337</v>
      </c>
      <c r="G3" t="s">
        <v>338</v>
      </c>
    </row>
    <row r="4" spans="1:7" x14ac:dyDescent="0.25">
      <c r="A4" s="17" t="s">
        <v>348</v>
      </c>
      <c r="E4"/>
      <c r="F4"/>
      <c r="G4"/>
    </row>
    <row r="5" spans="1:7" x14ac:dyDescent="0.25">
      <c r="A5" s="17" t="s">
        <v>349</v>
      </c>
      <c r="B5" s="19" t="s">
        <v>0</v>
      </c>
      <c r="D5" s="19" t="s">
        <v>350</v>
      </c>
      <c r="E5" t="s">
        <v>351</v>
      </c>
      <c r="F5" t="s">
        <v>351</v>
      </c>
      <c r="G5" t="s">
        <v>352</v>
      </c>
    </row>
    <row r="6" spans="1:7" x14ac:dyDescent="0.25">
      <c r="B6" s="20" t="s">
        <v>353</v>
      </c>
      <c r="C6" s="17">
        <v>0</v>
      </c>
      <c r="D6" s="20" t="s">
        <v>353</v>
      </c>
      <c r="E6" s="21"/>
    </row>
    <row r="7" spans="1:7" x14ac:dyDescent="0.25">
      <c r="B7" s="20" t="s">
        <v>19</v>
      </c>
      <c r="C7" s="17">
        <v>1</v>
      </c>
      <c r="D7" s="20" t="s">
        <v>19</v>
      </c>
      <c r="E7" s="17" t="e">
        <v>#N/A</v>
      </c>
      <c r="F7" s="17" t="e">
        <v>#N/A</v>
      </c>
      <c r="G7" s="17" t="e">
        <v>#N/A</v>
      </c>
    </row>
    <row r="8" spans="1:7" x14ac:dyDescent="0.25">
      <c r="B8" s="20" t="s">
        <v>20</v>
      </c>
      <c r="C8" s="17">
        <v>2</v>
      </c>
      <c r="D8" s="17" t="s">
        <v>20</v>
      </c>
      <c r="E8" s="17" t="e">
        <v>#N/A</v>
      </c>
      <c r="F8" s="17" t="e">
        <v>#N/A</v>
      </c>
      <c r="G8" s="17" t="e">
        <v>#N/A</v>
      </c>
    </row>
    <row r="9" spans="1:7" x14ac:dyDescent="0.25">
      <c r="B9" s="20" t="s">
        <v>21</v>
      </c>
      <c r="C9" s="17">
        <v>3</v>
      </c>
      <c r="D9" s="17" t="s">
        <v>21</v>
      </c>
      <c r="E9" s="17" t="e">
        <v>#N/A</v>
      </c>
      <c r="F9" s="17" t="e">
        <v>#N/A</v>
      </c>
      <c r="G9" s="17" t="e">
        <v>#N/A</v>
      </c>
    </row>
    <row r="10" spans="1:7" x14ac:dyDescent="0.25">
      <c r="B10" s="20" t="s">
        <v>22</v>
      </c>
      <c r="C10" s="17">
        <v>4</v>
      </c>
      <c r="D10" s="17" t="s">
        <v>22</v>
      </c>
      <c r="E10" s="17" t="e">
        <v>#N/A</v>
      </c>
      <c r="F10" s="17" t="e">
        <v>#N/A</v>
      </c>
      <c r="G10" s="17" t="e">
        <v>#N/A</v>
      </c>
    </row>
    <row r="11" spans="1:7" x14ac:dyDescent="0.25">
      <c r="B11" s="20" t="s">
        <v>23</v>
      </c>
      <c r="C11" s="17">
        <v>5</v>
      </c>
      <c r="D11" s="17" t="s">
        <v>23</v>
      </c>
      <c r="E11" s="18">
        <v>180732.25</v>
      </c>
      <c r="F11" s="18">
        <v>121533.5</v>
      </c>
      <c r="G11" s="18">
        <v>16778.5</v>
      </c>
    </row>
    <row r="12" spans="1:7" x14ac:dyDescent="0.25">
      <c r="B12" s="20" t="s">
        <v>24</v>
      </c>
      <c r="C12" s="17">
        <v>6</v>
      </c>
      <c r="D12" s="17" t="s">
        <v>24</v>
      </c>
      <c r="E12" s="18">
        <v>181485.5</v>
      </c>
      <c r="F12" s="18">
        <v>121924</v>
      </c>
      <c r="G12" s="18">
        <v>16882</v>
      </c>
    </row>
    <row r="13" spans="1:7" x14ac:dyDescent="0.25">
      <c r="B13" s="20" t="s">
        <v>25</v>
      </c>
      <c r="C13" s="17">
        <v>7</v>
      </c>
      <c r="D13" s="17" t="s">
        <v>25</v>
      </c>
      <c r="E13" s="18">
        <v>182238.75</v>
      </c>
      <c r="F13" s="18">
        <v>122314.5</v>
      </c>
      <c r="G13" s="18">
        <v>16985.5</v>
      </c>
    </row>
    <row r="14" spans="1:7" x14ac:dyDescent="0.25">
      <c r="B14" s="20" t="s">
        <v>26</v>
      </c>
      <c r="C14" s="17">
        <v>8</v>
      </c>
      <c r="D14" s="17" t="s">
        <v>26</v>
      </c>
      <c r="E14" s="18">
        <v>182992</v>
      </c>
      <c r="F14" s="18">
        <v>122705</v>
      </c>
      <c r="G14" s="18">
        <v>17089</v>
      </c>
    </row>
    <row r="15" spans="1:7" x14ac:dyDescent="0.25">
      <c r="B15" s="20" t="s">
        <v>27</v>
      </c>
      <c r="C15" s="17">
        <v>9</v>
      </c>
      <c r="D15" s="17" t="s">
        <v>27</v>
      </c>
      <c r="E15" s="18">
        <v>183686.75</v>
      </c>
      <c r="F15" s="18">
        <v>123053.25</v>
      </c>
      <c r="G15" s="18">
        <v>17181</v>
      </c>
    </row>
    <row r="16" spans="1:7" x14ac:dyDescent="0.25">
      <c r="B16" s="20" t="s">
        <v>28</v>
      </c>
      <c r="C16" s="17">
        <v>10</v>
      </c>
      <c r="D16" s="17" t="s">
        <v>28</v>
      </c>
      <c r="E16" s="18">
        <v>184381.5</v>
      </c>
      <c r="F16" s="18">
        <v>123401.5</v>
      </c>
      <c r="G16" s="18">
        <v>17273</v>
      </c>
    </row>
    <row r="17" spans="2:7" x14ac:dyDescent="0.25">
      <c r="B17" s="20" t="s">
        <v>29</v>
      </c>
      <c r="C17" s="17">
        <v>11</v>
      </c>
      <c r="D17" s="17" t="s">
        <v>29</v>
      </c>
      <c r="E17" s="18">
        <v>185076.25</v>
      </c>
      <c r="F17" s="18">
        <v>123749.75</v>
      </c>
      <c r="G17" s="18">
        <v>17365</v>
      </c>
    </row>
    <row r="18" spans="2:7" x14ac:dyDescent="0.25">
      <c r="B18" s="20" t="s">
        <v>30</v>
      </c>
      <c r="C18" s="17">
        <v>12</v>
      </c>
      <c r="D18" s="17" t="s">
        <v>30</v>
      </c>
      <c r="E18" s="18">
        <v>185771</v>
      </c>
      <c r="F18" s="18">
        <v>124098</v>
      </c>
      <c r="G18" s="18">
        <v>17457</v>
      </c>
    </row>
    <row r="19" spans="2:7" x14ac:dyDescent="0.25">
      <c r="B19" s="20" t="s">
        <v>31</v>
      </c>
      <c r="C19" s="17">
        <v>13</v>
      </c>
      <c r="D19" s="17" t="s">
        <v>31</v>
      </c>
      <c r="E19" s="18">
        <v>186449</v>
      </c>
      <c r="F19" s="18">
        <v>124702.5</v>
      </c>
      <c r="G19" s="18">
        <v>17537.25</v>
      </c>
    </row>
    <row r="20" spans="2:7" x14ac:dyDescent="0.25">
      <c r="B20" s="20" t="s">
        <v>32</v>
      </c>
      <c r="C20" s="17">
        <v>14</v>
      </c>
      <c r="D20" s="17" t="s">
        <v>32</v>
      </c>
      <c r="E20" s="18">
        <v>187127</v>
      </c>
      <c r="F20" s="18">
        <v>125307</v>
      </c>
      <c r="G20" s="18">
        <v>17617.5</v>
      </c>
    </row>
    <row r="21" spans="2:7" x14ac:dyDescent="0.25">
      <c r="B21" s="20" t="s">
        <v>33</v>
      </c>
      <c r="C21" s="17">
        <v>15</v>
      </c>
      <c r="D21" s="17" t="s">
        <v>33</v>
      </c>
      <c r="E21" s="18">
        <v>187805</v>
      </c>
      <c r="F21" s="18">
        <v>125911.5</v>
      </c>
      <c r="G21" s="18">
        <v>17697.75</v>
      </c>
    </row>
    <row r="22" spans="2:7" x14ac:dyDescent="0.25">
      <c r="B22" s="20" t="s">
        <v>34</v>
      </c>
      <c r="C22" s="17">
        <v>16</v>
      </c>
      <c r="D22" s="17" t="s">
        <v>34</v>
      </c>
      <c r="E22" s="18">
        <v>188483</v>
      </c>
      <c r="F22" s="18">
        <v>126516</v>
      </c>
      <c r="G22" s="18">
        <v>17778</v>
      </c>
    </row>
    <row r="23" spans="2:7" x14ac:dyDescent="0.25">
      <c r="B23" s="20" t="s">
        <v>35</v>
      </c>
      <c r="C23" s="17">
        <v>17</v>
      </c>
      <c r="D23" s="17" t="s">
        <v>35</v>
      </c>
      <c r="E23" s="18">
        <v>189147.5</v>
      </c>
      <c r="F23" s="18">
        <v>127056.75</v>
      </c>
      <c r="G23" s="18">
        <v>17865.25</v>
      </c>
    </row>
    <row r="24" spans="2:7" x14ac:dyDescent="0.25">
      <c r="B24" s="20" t="s">
        <v>36</v>
      </c>
      <c r="C24" s="17">
        <v>18</v>
      </c>
      <c r="D24" s="17" t="s">
        <v>36</v>
      </c>
      <c r="E24" s="18">
        <v>189812</v>
      </c>
      <c r="F24" s="18">
        <v>127597.5</v>
      </c>
      <c r="G24" s="18">
        <v>17952.5</v>
      </c>
    </row>
    <row r="25" spans="2:7" x14ac:dyDescent="0.25">
      <c r="B25" s="20" t="s">
        <v>37</v>
      </c>
      <c r="C25" s="17">
        <v>19</v>
      </c>
      <c r="D25" s="17" t="s">
        <v>37</v>
      </c>
      <c r="E25" s="18">
        <v>190476.5</v>
      </c>
      <c r="F25" s="18">
        <v>128138.25</v>
      </c>
      <c r="G25" s="18">
        <v>18039.75</v>
      </c>
    </row>
    <row r="26" spans="2:7" x14ac:dyDescent="0.25">
      <c r="B26" s="20" t="s">
        <v>38</v>
      </c>
      <c r="C26" s="17">
        <v>20</v>
      </c>
      <c r="D26" s="17" t="s">
        <v>38</v>
      </c>
      <c r="E26" s="18">
        <v>191141</v>
      </c>
      <c r="F26" s="18">
        <v>128679</v>
      </c>
      <c r="G26" s="18">
        <v>18127</v>
      </c>
    </row>
    <row r="27" spans="2:7" x14ac:dyDescent="0.25">
      <c r="B27" s="20" t="s">
        <v>39</v>
      </c>
      <c r="C27" s="17">
        <v>21</v>
      </c>
      <c r="D27" s="17" t="s">
        <v>39</v>
      </c>
      <c r="E27" s="18">
        <v>191737.25</v>
      </c>
      <c r="F27" s="18">
        <v>129200.5</v>
      </c>
      <c r="G27" s="18">
        <v>18208</v>
      </c>
    </row>
    <row r="28" spans="2:7" x14ac:dyDescent="0.25">
      <c r="B28" s="20" t="s">
        <v>40</v>
      </c>
      <c r="C28" s="17">
        <v>22</v>
      </c>
      <c r="D28" s="17" t="s">
        <v>40</v>
      </c>
      <c r="E28" s="18">
        <v>192333.5</v>
      </c>
      <c r="F28" s="18">
        <v>129722</v>
      </c>
      <c r="G28" s="18">
        <v>18289</v>
      </c>
    </row>
    <row r="29" spans="2:7" x14ac:dyDescent="0.25">
      <c r="B29" s="20" t="s">
        <v>41</v>
      </c>
      <c r="C29" s="17">
        <v>23</v>
      </c>
      <c r="D29" s="17" t="s">
        <v>41</v>
      </c>
      <c r="E29" s="18">
        <v>192929.75</v>
      </c>
      <c r="F29" s="18">
        <v>130243.5</v>
      </c>
      <c r="G29" s="18">
        <v>18370</v>
      </c>
    </row>
    <row r="30" spans="2:7" x14ac:dyDescent="0.25">
      <c r="B30" s="20" t="s">
        <v>42</v>
      </c>
      <c r="C30" s="17">
        <v>24</v>
      </c>
      <c r="D30" s="17" t="s">
        <v>42</v>
      </c>
      <c r="E30" s="18">
        <v>193526</v>
      </c>
      <c r="F30" s="18">
        <v>130765</v>
      </c>
      <c r="G30" s="18">
        <v>18451</v>
      </c>
    </row>
    <row r="31" spans="2:7" x14ac:dyDescent="0.25">
      <c r="B31" s="20" t="s">
        <v>43</v>
      </c>
      <c r="C31" s="17">
        <v>25</v>
      </c>
      <c r="D31" s="17" t="s">
        <v>43</v>
      </c>
      <c r="E31" s="18">
        <v>194038.5</v>
      </c>
      <c r="F31" s="18">
        <v>131240.5</v>
      </c>
      <c r="G31" s="18">
        <v>18527</v>
      </c>
    </row>
    <row r="32" spans="2:7" x14ac:dyDescent="0.25">
      <c r="B32" s="20" t="s">
        <v>44</v>
      </c>
      <c r="C32" s="17">
        <v>26</v>
      </c>
      <c r="D32" s="17" t="s">
        <v>44</v>
      </c>
      <c r="E32" s="18">
        <v>194551</v>
      </c>
      <c r="F32" s="18">
        <v>131716</v>
      </c>
      <c r="G32" s="18">
        <v>18603</v>
      </c>
    </row>
    <row r="33" spans="2:7" x14ac:dyDescent="0.25">
      <c r="B33" s="20" t="s">
        <v>45</v>
      </c>
      <c r="C33" s="17">
        <v>27</v>
      </c>
      <c r="D33" s="17" t="s">
        <v>45</v>
      </c>
      <c r="E33" s="18">
        <v>195063.5</v>
      </c>
      <c r="F33" s="18">
        <v>132191.5</v>
      </c>
      <c r="G33" s="18">
        <v>18679</v>
      </c>
    </row>
    <row r="34" spans="2:7" x14ac:dyDescent="0.25">
      <c r="B34" s="20" t="s">
        <v>46</v>
      </c>
      <c r="C34" s="17">
        <v>28</v>
      </c>
      <c r="D34" s="17" t="s">
        <v>46</v>
      </c>
      <c r="E34" s="18">
        <v>195576</v>
      </c>
      <c r="F34" s="18">
        <v>132667</v>
      </c>
      <c r="G34" s="18">
        <v>18755</v>
      </c>
    </row>
    <row r="35" spans="2:7" x14ac:dyDescent="0.25">
      <c r="B35" s="20" t="s">
        <v>47</v>
      </c>
      <c r="C35" s="17">
        <v>29</v>
      </c>
      <c r="D35" s="17" t="s">
        <v>47</v>
      </c>
      <c r="E35" s="18">
        <v>196046.25</v>
      </c>
      <c r="F35" s="18">
        <v>133162.75</v>
      </c>
      <c r="G35" s="18">
        <v>18834</v>
      </c>
    </row>
    <row r="36" spans="2:7" x14ac:dyDescent="0.25">
      <c r="B36" s="20" t="s">
        <v>48</v>
      </c>
      <c r="C36" s="17">
        <v>30</v>
      </c>
      <c r="D36" s="17" t="s">
        <v>48</v>
      </c>
      <c r="E36" s="18">
        <v>196516.5</v>
      </c>
      <c r="F36" s="18">
        <v>133658.5</v>
      </c>
      <c r="G36" s="18">
        <v>18913</v>
      </c>
    </row>
    <row r="37" spans="2:7" x14ac:dyDescent="0.25">
      <c r="B37" s="20" t="s">
        <v>49</v>
      </c>
      <c r="C37" s="17">
        <v>31</v>
      </c>
      <c r="D37" s="17" t="s">
        <v>49</v>
      </c>
      <c r="E37" s="18">
        <v>196986.75</v>
      </c>
      <c r="F37" s="18">
        <v>134154.25</v>
      </c>
      <c r="G37" s="18">
        <v>18992</v>
      </c>
    </row>
    <row r="38" spans="2:7" x14ac:dyDescent="0.25">
      <c r="B38" s="20" t="s">
        <v>50</v>
      </c>
      <c r="C38" s="17">
        <v>32</v>
      </c>
      <c r="D38" s="17" t="s">
        <v>50</v>
      </c>
      <c r="E38" s="18">
        <v>197457</v>
      </c>
      <c r="F38" s="18">
        <v>134650</v>
      </c>
      <c r="G38" s="18">
        <v>19071</v>
      </c>
    </row>
    <row r="39" spans="2:7" x14ac:dyDescent="0.25">
      <c r="B39" s="20" t="s">
        <v>51</v>
      </c>
      <c r="C39" s="17">
        <v>33</v>
      </c>
      <c r="D39" s="17" t="s">
        <v>51</v>
      </c>
      <c r="E39" s="18">
        <v>197942.5</v>
      </c>
      <c r="F39" s="18">
        <v>135203.5</v>
      </c>
      <c r="G39" s="18">
        <v>19144.5</v>
      </c>
    </row>
    <row r="40" spans="2:7" x14ac:dyDescent="0.25">
      <c r="B40" s="20" t="s">
        <v>52</v>
      </c>
      <c r="C40" s="17">
        <v>34</v>
      </c>
      <c r="D40" s="17" t="s">
        <v>52</v>
      </c>
      <c r="E40" s="18">
        <v>198428</v>
      </c>
      <c r="F40" s="18">
        <v>135757</v>
      </c>
      <c r="G40" s="18">
        <v>19218</v>
      </c>
    </row>
    <row r="41" spans="2:7" x14ac:dyDescent="0.25">
      <c r="B41" s="20" t="s">
        <v>53</v>
      </c>
      <c r="C41" s="17">
        <v>35</v>
      </c>
      <c r="D41" s="17" t="s">
        <v>53</v>
      </c>
      <c r="E41" s="18">
        <v>198913.5</v>
      </c>
      <c r="F41" s="18">
        <v>136310.5</v>
      </c>
      <c r="G41" s="18">
        <v>19291.5</v>
      </c>
    </row>
    <row r="42" spans="2:7" x14ac:dyDescent="0.25">
      <c r="B42" s="20" t="s">
        <v>54</v>
      </c>
      <c r="C42" s="17">
        <v>36</v>
      </c>
      <c r="D42" s="17" t="s">
        <v>54</v>
      </c>
      <c r="E42" s="18">
        <v>199399</v>
      </c>
      <c r="F42" s="18">
        <v>136864</v>
      </c>
      <c r="G42" s="18">
        <v>19365</v>
      </c>
    </row>
    <row r="43" spans="2:7" x14ac:dyDescent="0.25">
      <c r="B43" s="20" t="s">
        <v>55</v>
      </c>
      <c r="C43" s="17">
        <v>37</v>
      </c>
      <c r="D43" s="17" t="s">
        <v>55</v>
      </c>
      <c r="E43" s="18">
        <v>199895.5</v>
      </c>
      <c r="F43" s="18">
        <v>137440.25</v>
      </c>
      <c r="G43" s="18">
        <v>19443.75</v>
      </c>
    </row>
    <row r="44" spans="2:7" x14ac:dyDescent="0.25">
      <c r="B44" s="20" t="s">
        <v>56</v>
      </c>
      <c r="C44" s="17">
        <v>38</v>
      </c>
      <c r="D44" s="17" t="s">
        <v>56</v>
      </c>
      <c r="E44" s="18">
        <v>200392</v>
      </c>
      <c r="F44" s="18">
        <v>138016.5</v>
      </c>
      <c r="G44" s="18">
        <v>19522.5</v>
      </c>
    </row>
    <row r="45" spans="2:7" x14ac:dyDescent="0.25">
      <c r="B45" s="20" t="s">
        <v>57</v>
      </c>
      <c r="C45" s="17">
        <v>39</v>
      </c>
      <c r="D45" s="17" t="s">
        <v>57</v>
      </c>
      <c r="E45" s="18">
        <v>200888.5</v>
      </c>
      <c r="F45" s="18">
        <v>138592.75</v>
      </c>
      <c r="G45" s="18">
        <v>19601.25</v>
      </c>
    </row>
    <row r="46" spans="2:7" x14ac:dyDescent="0.25">
      <c r="B46" s="20" t="s">
        <v>58</v>
      </c>
      <c r="C46" s="17">
        <v>40</v>
      </c>
      <c r="D46" s="17" t="s">
        <v>58</v>
      </c>
      <c r="E46" s="18">
        <v>201385</v>
      </c>
      <c r="F46" s="18">
        <v>139169</v>
      </c>
      <c r="G46" s="18">
        <v>19680</v>
      </c>
    </row>
    <row r="47" spans="2:7" x14ac:dyDescent="0.25">
      <c r="B47" s="20" t="s">
        <v>59</v>
      </c>
      <c r="C47" s="17">
        <v>41</v>
      </c>
      <c r="D47" s="17" t="s">
        <v>59</v>
      </c>
      <c r="E47" s="18">
        <v>202034.75</v>
      </c>
      <c r="F47" s="18">
        <v>139877</v>
      </c>
      <c r="G47" s="18">
        <v>19786.75</v>
      </c>
    </row>
    <row r="48" spans="2:7" x14ac:dyDescent="0.25">
      <c r="B48" s="20" t="s">
        <v>60</v>
      </c>
      <c r="C48" s="17">
        <v>42</v>
      </c>
      <c r="D48" s="17" t="s">
        <v>60</v>
      </c>
      <c r="E48" s="18">
        <v>202684.5</v>
      </c>
      <c r="F48" s="18">
        <v>140585</v>
      </c>
      <c r="G48" s="18">
        <v>19893.5</v>
      </c>
    </row>
    <row r="49" spans="2:7" x14ac:dyDescent="0.25">
      <c r="B49" s="20" t="s">
        <v>61</v>
      </c>
      <c r="C49" s="17">
        <v>43</v>
      </c>
      <c r="D49" s="17" t="s">
        <v>61</v>
      </c>
      <c r="E49" s="18">
        <v>203334.25</v>
      </c>
      <c r="F49" s="18">
        <v>141293</v>
      </c>
      <c r="G49" s="18">
        <v>20000.25</v>
      </c>
    </row>
    <row r="50" spans="2:7" x14ac:dyDescent="0.25">
      <c r="B50" s="20" t="s">
        <v>62</v>
      </c>
      <c r="C50" s="17">
        <v>44</v>
      </c>
      <c r="D50" s="17" t="s">
        <v>62</v>
      </c>
      <c r="E50" s="18">
        <v>203984</v>
      </c>
      <c r="F50" s="18">
        <v>142001</v>
      </c>
      <c r="G50" s="18">
        <v>20107</v>
      </c>
    </row>
    <row r="51" spans="2:7" x14ac:dyDescent="0.25">
      <c r="B51" s="20" t="s">
        <v>63</v>
      </c>
      <c r="C51" s="17">
        <v>45</v>
      </c>
      <c r="D51" s="17" t="s">
        <v>63</v>
      </c>
      <c r="E51" s="18">
        <v>204694.75</v>
      </c>
      <c r="F51" s="18">
        <v>142748.75</v>
      </c>
      <c r="G51" s="18">
        <v>20220.5</v>
      </c>
    </row>
    <row r="52" spans="2:7" x14ac:dyDescent="0.25">
      <c r="B52" s="20" t="s">
        <v>64</v>
      </c>
      <c r="C52" s="17">
        <v>46</v>
      </c>
      <c r="D52" s="17" t="s">
        <v>64</v>
      </c>
      <c r="E52" s="18">
        <v>205405.5</v>
      </c>
      <c r="F52" s="18">
        <v>143496.5</v>
      </c>
      <c r="G52" s="18">
        <v>20334</v>
      </c>
    </row>
    <row r="53" spans="2:7" x14ac:dyDescent="0.25">
      <c r="B53" s="20" t="s">
        <v>65</v>
      </c>
      <c r="C53" s="17">
        <v>47</v>
      </c>
      <c r="D53" s="17" t="s">
        <v>65</v>
      </c>
      <c r="E53" s="18">
        <v>206116.25</v>
      </c>
      <c r="F53" s="18">
        <v>144244.25</v>
      </c>
      <c r="G53" s="18">
        <v>20447.5</v>
      </c>
    </row>
    <row r="54" spans="2:7" x14ac:dyDescent="0.25">
      <c r="B54" s="20" t="s">
        <v>66</v>
      </c>
      <c r="C54" s="17">
        <v>48</v>
      </c>
      <c r="D54" s="17" t="s">
        <v>66</v>
      </c>
      <c r="E54" s="18">
        <v>206827</v>
      </c>
      <c r="F54" s="18">
        <v>144992</v>
      </c>
      <c r="G54" s="18">
        <v>20561</v>
      </c>
    </row>
    <row r="55" spans="2:7" x14ac:dyDescent="0.25">
      <c r="B55" s="20" t="s">
        <v>67</v>
      </c>
      <c r="C55" s="17">
        <v>49</v>
      </c>
      <c r="D55" s="17" t="s">
        <v>67</v>
      </c>
      <c r="E55" s="18">
        <v>207441.25</v>
      </c>
      <c r="F55" s="18">
        <v>145739</v>
      </c>
      <c r="G55" s="18">
        <v>20675.75</v>
      </c>
    </row>
    <row r="56" spans="2:7" x14ac:dyDescent="0.25">
      <c r="B56" s="20" t="s">
        <v>68</v>
      </c>
      <c r="C56" s="17">
        <v>50</v>
      </c>
      <c r="D56" s="17" t="s">
        <v>68</v>
      </c>
      <c r="E56" s="18">
        <v>208055.5</v>
      </c>
      <c r="F56" s="18">
        <v>146486</v>
      </c>
      <c r="G56" s="18">
        <v>20790.5</v>
      </c>
    </row>
    <row r="57" spans="2:7" x14ac:dyDescent="0.25">
      <c r="B57" s="20" t="s">
        <v>69</v>
      </c>
      <c r="C57" s="17">
        <v>51</v>
      </c>
      <c r="D57" s="17" t="s">
        <v>69</v>
      </c>
      <c r="E57" s="18">
        <v>208669.75</v>
      </c>
      <c r="F57" s="18">
        <v>147233</v>
      </c>
      <c r="G57" s="18">
        <v>20905.25</v>
      </c>
    </row>
    <row r="58" spans="2:7" x14ac:dyDescent="0.25">
      <c r="B58" s="20" t="s">
        <v>70</v>
      </c>
      <c r="C58" s="17">
        <v>52</v>
      </c>
      <c r="D58" s="17" t="s">
        <v>70</v>
      </c>
      <c r="E58" s="18">
        <v>209284</v>
      </c>
      <c r="F58" s="18">
        <v>147980</v>
      </c>
      <c r="G58" s="18">
        <v>21020</v>
      </c>
    </row>
    <row r="59" spans="2:7" x14ac:dyDescent="0.25">
      <c r="B59" s="20" t="s">
        <v>71</v>
      </c>
      <c r="C59" s="17">
        <v>53</v>
      </c>
      <c r="D59" s="17" t="s">
        <v>71</v>
      </c>
      <c r="E59" s="18">
        <v>209802.25</v>
      </c>
      <c r="F59" s="18">
        <v>148716.25</v>
      </c>
      <c r="G59" s="18">
        <v>21146.25</v>
      </c>
    </row>
    <row r="60" spans="2:7" x14ac:dyDescent="0.25">
      <c r="B60" s="20" t="s">
        <v>72</v>
      </c>
      <c r="C60" s="17">
        <v>54</v>
      </c>
      <c r="D60" s="17" t="s">
        <v>72</v>
      </c>
      <c r="E60" s="18">
        <v>210320.5</v>
      </c>
      <c r="F60" s="18">
        <v>149452.5</v>
      </c>
      <c r="G60" s="18">
        <v>21272.5</v>
      </c>
    </row>
    <row r="61" spans="2:7" x14ac:dyDescent="0.25">
      <c r="B61" s="20" t="s">
        <v>73</v>
      </c>
      <c r="C61" s="17">
        <v>55</v>
      </c>
      <c r="D61" s="17" t="s">
        <v>73</v>
      </c>
      <c r="E61" s="18">
        <v>210838.75</v>
      </c>
      <c r="F61" s="18">
        <v>150188.75</v>
      </c>
      <c r="G61" s="18">
        <v>21398.75</v>
      </c>
    </row>
    <row r="62" spans="2:7" x14ac:dyDescent="0.25">
      <c r="B62" s="20" t="s">
        <v>74</v>
      </c>
      <c r="C62" s="17">
        <v>56</v>
      </c>
      <c r="D62" s="17" t="s">
        <v>74</v>
      </c>
      <c r="E62" s="18">
        <v>211357</v>
      </c>
      <c r="F62" s="18">
        <v>150925</v>
      </c>
      <c r="G62" s="18">
        <v>21525</v>
      </c>
    </row>
    <row r="63" spans="2:7" x14ac:dyDescent="0.25">
      <c r="B63" s="20" t="s">
        <v>75</v>
      </c>
      <c r="C63" s="17">
        <v>57</v>
      </c>
      <c r="D63" s="17" t="s">
        <v>75</v>
      </c>
      <c r="E63" s="18">
        <v>211853.25</v>
      </c>
      <c r="F63" s="18">
        <v>151660.25</v>
      </c>
      <c r="G63" s="18">
        <v>21659</v>
      </c>
    </row>
    <row r="64" spans="2:7" x14ac:dyDescent="0.25">
      <c r="B64" s="20" t="s">
        <v>76</v>
      </c>
      <c r="C64" s="17">
        <v>58</v>
      </c>
      <c r="D64" s="17" t="s">
        <v>76</v>
      </c>
      <c r="E64" s="18">
        <v>212349.5</v>
      </c>
      <c r="F64" s="18">
        <v>152395.5</v>
      </c>
      <c r="G64" s="18">
        <v>21793</v>
      </c>
    </row>
    <row r="65" spans="2:7" x14ac:dyDescent="0.25">
      <c r="B65" s="20" t="s">
        <v>77</v>
      </c>
      <c r="C65" s="17">
        <v>59</v>
      </c>
      <c r="D65" s="17" t="s">
        <v>77</v>
      </c>
      <c r="E65" s="18">
        <v>212845.75</v>
      </c>
      <c r="F65" s="18">
        <v>153130.75</v>
      </c>
      <c r="G65" s="18">
        <v>21927</v>
      </c>
    </row>
    <row r="66" spans="2:7" x14ac:dyDescent="0.25">
      <c r="B66" s="20" t="s">
        <v>78</v>
      </c>
      <c r="C66" s="17">
        <v>60</v>
      </c>
      <c r="D66" s="17" t="s">
        <v>78</v>
      </c>
      <c r="E66" s="18">
        <v>213342</v>
      </c>
      <c r="F66" s="18">
        <v>153866</v>
      </c>
      <c r="G66" s="18">
        <v>22061</v>
      </c>
    </row>
    <row r="67" spans="2:7" x14ac:dyDescent="0.25">
      <c r="B67" s="20" t="s">
        <v>79</v>
      </c>
      <c r="C67" s="17">
        <v>61</v>
      </c>
      <c r="D67" s="17" t="s">
        <v>79</v>
      </c>
      <c r="E67" s="18">
        <v>213872.75</v>
      </c>
      <c r="F67" s="18">
        <v>154608.25</v>
      </c>
      <c r="G67" s="18">
        <v>22219.75</v>
      </c>
    </row>
    <row r="68" spans="2:7" x14ac:dyDescent="0.25">
      <c r="B68" s="20" t="s">
        <v>80</v>
      </c>
      <c r="C68" s="17">
        <v>62</v>
      </c>
      <c r="D68" s="17" t="s">
        <v>80</v>
      </c>
      <c r="E68" s="18">
        <v>214403.5</v>
      </c>
      <c r="F68" s="18">
        <v>155350.5</v>
      </c>
      <c r="G68" s="18">
        <v>22378.5</v>
      </c>
    </row>
    <row r="69" spans="2:7" x14ac:dyDescent="0.25">
      <c r="B69" s="20" t="s">
        <v>81</v>
      </c>
      <c r="C69" s="17">
        <v>63</v>
      </c>
      <c r="D69" s="17" t="s">
        <v>81</v>
      </c>
      <c r="E69" s="18">
        <v>214934.25</v>
      </c>
      <c r="F69" s="18">
        <v>156092.75</v>
      </c>
      <c r="G69" s="18">
        <v>22537.25</v>
      </c>
    </row>
    <row r="70" spans="2:7" x14ac:dyDescent="0.25">
      <c r="B70" s="20" t="s">
        <v>82</v>
      </c>
      <c r="C70" s="17">
        <v>64</v>
      </c>
      <c r="D70" s="17" t="s">
        <v>82</v>
      </c>
      <c r="E70" s="18">
        <v>215465</v>
      </c>
      <c r="F70" s="18">
        <v>156835</v>
      </c>
      <c r="G70" s="18">
        <v>22696</v>
      </c>
    </row>
    <row r="71" spans="2:7" x14ac:dyDescent="0.25">
      <c r="B71" s="20" t="s">
        <v>83</v>
      </c>
      <c r="C71" s="17">
        <v>65</v>
      </c>
      <c r="D71" s="17" t="s">
        <v>83</v>
      </c>
      <c r="E71" s="18">
        <v>215989.5</v>
      </c>
      <c r="F71" s="18">
        <v>157588</v>
      </c>
      <c r="G71" s="18">
        <v>22841.5</v>
      </c>
    </row>
    <row r="72" spans="2:7" x14ac:dyDescent="0.25">
      <c r="B72" s="20" t="s">
        <v>84</v>
      </c>
      <c r="C72" s="17">
        <v>66</v>
      </c>
      <c r="D72" s="17" t="s">
        <v>84</v>
      </c>
      <c r="E72" s="18">
        <v>216514</v>
      </c>
      <c r="F72" s="18">
        <v>158341</v>
      </c>
      <c r="G72" s="18">
        <v>22987</v>
      </c>
    </row>
    <row r="73" spans="2:7" x14ac:dyDescent="0.25">
      <c r="B73" s="20" t="s">
        <v>85</v>
      </c>
      <c r="C73" s="17">
        <v>67</v>
      </c>
      <c r="D73" s="17" t="s">
        <v>85</v>
      </c>
      <c r="E73" s="18">
        <v>217038.5</v>
      </c>
      <c r="F73" s="18">
        <v>159094</v>
      </c>
      <c r="G73" s="18">
        <v>23132.5</v>
      </c>
    </row>
    <row r="74" spans="2:7" x14ac:dyDescent="0.25">
      <c r="B74" s="20" t="s">
        <v>86</v>
      </c>
      <c r="C74" s="17">
        <v>68</v>
      </c>
      <c r="D74" s="17" t="s">
        <v>86</v>
      </c>
      <c r="E74" s="18">
        <v>217563</v>
      </c>
      <c r="F74" s="18">
        <v>159847</v>
      </c>
      <c r="G74" s="18">
        <v>23278</v>
      </c>
    </row>
    <row r="75" spans="2:7" x14ac:dyDescent="0.25">
      <c r="B75" s="20" t="s">
        <v>87</v>
      </c>
      <c r="C75" s="17">
        <v>69</v>
      </c>
      <c r="D75" s="17" t="s">
        <v>87</v>
      </c>
      <c r="E75" s="18">
        <v>218112.25</v>
      </c>
      <c r="F75" s="18">
        <v>160609.75</v>
      </c>
      <c r="G75" s="18">
        <v>23431.5</v>
      </c>
    </row>
    <row r="76" spans="2:7" x14ac:dyDescent="0.25">
      <c r="B76" s="20" t="s">
        <v>88</v>
      </c>
      <c r="C76" s="17">
        <v>70</v>
      </c>
      <c r="D76" s="17" t="s">
        <v>88</v>
      </c>
      <c r="E76" s="18">
        <v>218661.5</v>
      </c>
      <c r="F76" s="18">
        <v>161372.5</v>
      </c>
      <c r="G76" s="18">
        <v>23585</v>
      </c>
    </row>
    <row r="77" spans="2:7" x14ac:dyDescent="0.25">
      <c r="B77" s="20" t="s">
        <v>89</v>
      </c>
      <c r="C77" s="17">
        <v>71</v>
      </c>
      <c r="D77" s="17" t="s">
        <v>89</v>
      </c>
      <c r="E77" s="18">
        <v>219210.75</v>
      </c>
      <c r="F77" s="18">
        <v>162135.25</v>
      </c>
      <c r="G77" s="18">
        <v>23738.5</v>
      </c>
    </row>
    <row r="78" spans="2:7" x14ac:dyDescent="0.25">
      <c r="B78" s="20" t="s">
        <v>90</v>
      </c>
      <c r="C78" s="17">
        <v>72</v>
      </c>
      <c r="D78" s="17" t="s">
        <v>90</v>
      </c>
      <c r="E78" s="18">
        <v>219760</v>
      </c>
      <c r="F78" s="18">
        <v>162898</v>
      </c>
      <c r="G78" s="18">
        <v>23892</v>
      </c>
    </row>
    <row r="79" spans="2:7" x14ac:dyDescent="0.25">
      <c r="B79" s="20" t="s">
        <v>91</v>
      </c>
      <c r="C79" s="17">
        <v>73</v>
      </c>
      <c r="D79" s="17" t="s">
        <v>91</v>
      </c>
      <c r="E79" s="18">
        <v>220343.75</v>
      </c>
      <c r="F79" s="18">
        <v>163656.5</v>
      </c>
      <c r="G79" s="18">
        <v>24044.5</v>
      </c>
    </row>
    <row r="80" spans="2:7" x14ac:dyDescent="0.25">
      <c r="B80" s="20" t="s">
        <v>92</v>
      </c>
      <c r="C80" s="17">
        <v>74</v>
      </c>
      <c r="D80" s="17" t="s">
        <v>92</v>
      </c>
      <c r="E80" s="18">
        <v>220927.5</v>
      </c>
      <c r="F80" s="18">
        <v>164415</v>
      </c>
      <c r="G80" s="18">
        <v>24197</v>
      </c>
    </row>
    <row r="81" spans="2:7" x14ac:dyDescent="0.25">
      <c r="B81" s="20" t="s">
        <v>93</v>
      </c>
      <c r="C81" s="17">
        <v>75</v>
      </c>
      <c r="D81" s="17" t="s">
        <v>93</v>
      </c>
      <c r="E81" s="18">
        <v>221511.25</v>
      </c>
      <c r="F81" s="18">
        <v>165173.5</v>
      </c>
      <c r="G81" s="18">
        <v>24349.5</v>
      </c>
    </row>
    <row r="82" spans="2:7" x14ac:dyDescent="0.25">
      <c r="B82" s="20" t="s">
        <v>94</v>
      </c>
      <c r="C82" s="17">
        <v>76</v>
      </c>
      <c r="D82" s="17" t="s">
        <v>94</v>
      </c>
      <c r="E82" s="18">
        <v>222095</v>
      </c>
      <c r="F82" s="18">
        <v>165932</v>
      </c>
      <c r="G82" s="18">
        <v>24502</v>
      </c>
    </row>
    <row r="83" spans="2:7" x14ac:dyDescent="0.25">
      <c r="B83" s="20" t="s">
        <v>95</v>
      </c>
      <c r="C83" s="17">
        <v>77</v>
      </c>
      <c r="D83" s="17" t="s">
        <v>95</v>
      </c>
      <c r="E83" s="18">
        <v>222713</v>
      </c>
      <c r="F83" s="18">
        <v>166687.25</v>
      </c>
      <c r="G83" s="18">
        <v>24660</v>
      </c>
    </row>
    <row r="84" spans="2:7" x14ac:dyDescent="0.25">
      <c r="B84" s="20" t="s">
        <v>96</v>
      </c>
      <c r="C84" s="17">
        <v>78</v>
      </c>
      <c r="D84" s="17" t="s">
        <v>96</v>
      </c>
      <c r="E84" s="18">
        <v>223331</v>
      </c>
      <c r="F84" s="18">
        <v>167442.5</v>
      </c>
      <c r="G84" s="18">
        <v>24818</v>
      </c>
    </row>
    <row r="85" spans="2:7" x14ac:dyDescent="0.25">
      <c r="B85" s="20" t="s">
        <v>97</v>
      </c>
      <c r="C85" s="17">
        <v>79</v>
      </c>
      <c r="D85" s="17" t="s">
        <v>97</v>
      </c>
      <c r="E85" s="18">
        <v>223949</v>
      </c>
      <c r="F85" s="18">
        <v>168197.75</v>
      </c>
      <c r="G85" s="18">
        <v>24976</v>
      </c>
    </row>
    <row r="86" spans="2:7" x14ac:dyDescent="0.25">
      <c r="B86" s="20" t="s">
        <v>98</v>
      </c>
      <c r="C86" s="17">
        <v>80</v>
      </c>
      <c r="D86" s="17" t="s">
        <v>98</v>
      </c>
      <c r="E86" s="18">
        <v>224567</v>
      </c>
      <c r="F86" s="18">
        <v>168953</v>
      </c>
      <c r="G86" s="18">
        <v>25134</v>
      </c>
    </row>
    <row r="87" spans="2:7" x14ac:dyDescent="0.25">
      <c r="B87" s="20" t="s">
        <v>99</v>
      </c>
      <c r="C87" s="17">
        <v>81</v>
      </c>
      <c r="D87" s="17" t="s">
        <v>99</v>
      </c>
      <c r="E87" s="18">
        <v>225231.5</v>
      </c>
      <c r="F87" s="18">
        <v>169698.75</v>
      </c>
      <c r="G87" s="18">
        <v>25277.25</v>
      </c>
    </row>
    <row r="88" spans="2:7" x14ac:dyDescent="0.25">
      <c r="B88" s="20" t="s">
        <v>100</v>
      </c>
      <c r="C88" s="17">
        <v>82</v>
      </c>
      <c r="D88" s="17" t="s">
        <v>100</v>
      </c>
      <c r="E88" s="18">
        <v>225896</v>
      </c>
      <c r="F88" s="18">
        <v>170444.5</v>
      </c>
      <c r="G88" s="18">
        <v>25420.5</v>
      </c>
    </row>
    <row r="89" spans="2:7" x14ac:dyDescent="0.25">
      <c r="B89" s="20" t="s">
        <v>101</v>
      </c>
      <c r="C89" s="17">
        <v>83</v>
      </c>
      <c r="D89" s="17" t="s">
        <v>101</v>
      </c>
      <c r="E89" s="18">
        <v>226560.5</v>
      </c>
      <c r="F89" s="18">
        <v>171190.25</v>
      </c>
      <c r="G89" s="18">
        <v>25563.75</v>
      </c>
    </row>
    <row r="90" spans="2:7" x14ac:dyDescent="0.25">
      <c r="B90" s="20" t="s">
        <v>102</v>
      </c>
      <c r="C90" s="17">
        <v>84</v>
      </c>
      <c r="D90" s="17" t="s">
        <v>102</v>
      </c>
      <c r="E90" s="18">
        <v>227225</v>
      </c>
      <c r="F90" s="18">
        <v>171936</v>
      </c>
      <c r="G90" s="18">
        <v>25707</v>
      </c>
    </row>
    <row r="91" spans="2:7" x14ac:dyDescent="0.25">
      <c r="B91" s="20" t="s">
        <v>103</v>
      </c>
      <c r="C91" s="17">
        <v>85</v>
      </c>
      <c r="D91" s="17" t="s">
        <v>103</v>
      </c>
      <c r="E91" s="18">
        <v>227785.25</v>
      </c>
      <c r="F91" s="18">
        <v>172559.25</v>
      </c>
      <c r="G91" s="18">
        <v>25835.5</v>
      </c>
    </row>
    <row r="92" spans="2:7" x14ac:dyDescent="0.25">
      <c r="B92" s="20" t="s">
        <v>104</v>
      </c>
      <c r="C92" s="17">
        <v>86</v>
      </c>
      <c r="D92" s="17" t="s">
        <v>104</v>
      </c>
      <c r="E92" s="18">
        <v>228345.5</v>
      </c>
      <c r="F92" s="18">
        <v>173182.5</v>
      </c>
      <c r="G92" s="18">
        <v>25964</v>
      </c>
    </row>
    <row r="93" spans="2:7" x14ac:dyDescent="0.25">
      <c r="B93" s="20" t="s">
        <v>105</v>
      </c>
      <c r="C93" s="17">
        <v>87</v>
      </c>
      <c r="D93" s="17" t="s">
        <v>105</v>
      </c>
      <c r="E93" s="18">
        <v>228905.75</v>
      </c>
      <c r="F93" s="18">
        <v>173805.75</v>
      </c>
      <c r="G93" s="18">
        <v>26092.5</v>
      </c>
    </row>
    <row r="94" spans="2:7" x14ac:dyDescent="0.25">
      <c r="B94" s="20" t="s">
        <v>106</v>
      </c>
      <c r="C94" s="17">
        <v>88</v>
      </c>
      <c r="D94" s="17" t="s">
        <v>106</v>
      </c>
      <c r="E94" s="18">
        <v>229466</v>
      </c>
      <c r="F94" s="18">
        <v>174429</v>
      </c>
      <c r="G94" s="18">
        <v>26221</v>
      </c>
    </row>
    <row r="95" spans="2:7" x14ac:dyDescent="0.25">
      <c r="B95" s="20" t="s">
        <v>107</v>
      </c>
      <c r="C95" s="17">
        <v>89</v>
      </c>
      <c r="D95" s="17" t="s">
        <v>107</v>
      </c>
      <c r="E95" s="18">
        <v>230015.5</v>
      </c>
      <c r="F95" s="18">
        <v>174985</v>
      </c>
      <c r="G95" s="18">
        <v>26362.5</v>
      </c>
    </row>
    <row r="96" spans="2:7" x14ac:dyDescent="0.25">
      <c r="B96" s="20" t="s">
        <v>108</v>
      </c>
      <c r="C96" s="17">
        <v>90</v>
      </c>
      <c r="D96" s="17" t="s">
        <v>108</v>
      </c>
      <c r="E96" s="18">
        <v>230565</v>
      </c>
      <c r="F96" s="18">
        <v>175541</v>
      </c>
      <c r="G96" s="18">
        <v>26504</v>
      </c>
    </row>
    <row r="97" spans="2:7" x14ac:dyDescent="0.25">
      <c r="B97" s="20" t="s">
        <v>109</v>
      </c>
      <c r="C97" s="17">
        <v>91</v>
      </c>
      <c r="D97" s="17" t="s">
        <v>109</v>
      </c>
      <c r="E97" s="18">
        <v>231114.5</v>
      </c>
      <c r="F97" s="18">
        <v>176097</v>
      </c>
      <c r="G97" s="18">
        <v>26645.5</v>
      </c>
    </row>
    <row r="98" spans="2:7" x14ac:dyDescent="0.25">
      <c r="B98" s="20" t="s">
        <v>110</v>
      </c>
      <c r="C98" s="17">
        <v>92</v>
      </c>
      <c r="D98" s="17" t="s">
        <v>110</v>
      </c>
      <c r="E98" s="18">
        <v>231664</v>
      </c>
      <c r="F98" s="18">
        <v>176653</v>
      </c>
      <c r="G98" s="18">
        <v>26787</v>
      </c>
    </row>
    <row r="99" spans="2:7" x14ac:dyDescent="0.25">
      <c r="B99" s="20" t="s">
        <v>111</v>
      </c>
      <c r="C99" s="17">
        <v>93</v>
      </c>
      <c r="D99" s="17" t="s">
        <v>111</v>
      </c>
      <c r="E99" s="18">
        <v>232196</v>
      </c>
      <c r="F99" s="18">
        <v>177169.5</v>
      </c>
      <c r="G99" s="18">
        <v>26930.5</v>
      </c>
    </row>
    <row r="100" spans="2:7" x14ac:dyDescent="0.25">
      <c r="B100" s="20" t="s">
        <v>112</v>
      </c>
      <c r="C100" s="17">
        <v>94</v>
      </c>
      <c r="D100" s="17" t="s">
        <v>112</v>
      </c>
      <c r="E100" s="18">
        <v>232728</v>
      </c>
      <c r="F100" s="18">
        <v>177686</v>
      </c>
      <c r="G100" s="18">
        <v>27074</v>
      </c>
    </row>
    <row r="101" spans="2:7" x14ac:dyDescent="0.25">
      <c r="B101" s="20" t="s">
        <v>113</v>
      </c>
      <c r="C101" s="17">
        <v>95</v>
      </c>
      <c r="D101" s="17" t="s">
        <v>113</v>
      </c>
      <c r="E101" s="18">
        <v>233260</v>
      </c>
      <c r="F101" s="18">
        <v>178202.5</v>
      </c>
      <c r="G101" s="18">
        <v>27217.5</v>
      </c>
    </row>
    <row r="102" spans="2:7" x14ac:dyDescent="0.25">
      <c r="B102" s="20" t="s">
        <v>114</v>
      </c>
      <c r="C102" s="17">
        <v>96</v>
      </c>
      <c r="D102" s="17" t="s">
        <v>114</v>
      </c>
      <c r="E102" s="18">
        <v>233792</v>
      </c>
      <c r="F102" s="18">
        <v>178719</v>
      </c>
      <c r="G102" s="18">
        <v>27361</v>
      </c>
    </row>
    <row r="103" spans="2:7" x14ac:dyDescent="0.25">
      <c r="B103" s="20" t="s">
        <v>115</v>
      </c>
      <c r="C103" s="17">
        <v>97</v>
      </c>
      <c r="D103" s="17" t="s">
        <v>115</v>
      </c>
      <c r="E103" s="18">
        <v>234300.25</v>
      </c>
      <c r="F103" s="18">
        <v>179206.5</v>
      </c>
      <c r="G103" s="18">
        <v>27490.25</v>
      </c>
    </row>
    <row r="104" spans="2:7" x14ac:dyDescent="0.25">
      <c r="B104" s="20" t="s">
        <v>116</v>
      </c>
      <c r="C104" s="17">
        <v>98</v>
      </c>
      <c r="D104" s="17" t="s">
        <v>116</v>
      </c>
      <c r="E104" s="18">
        <v>234808.5</v>
      </c>
      <c r="F104" s="18">
        <v>179694</v>
      </c>
      <c r="G104" s="18">
        <v>27619.5</v>
      </c>
    </row>
    <row r="105" spans="2:7" x14ac:dyDescent="0.25">
      <c r="B105" s="20" t="s">
        <v>117</v>
      </c>
      <c r="C105" s="17">
        <v>99</v>
      </c>
      <c r="D105" s="17" t="s">
        <v>117</v>
      </c>
      <c r="E105" s="18">
        <v>235316.75</v>
      </c>
      <c r="F105" s="18">
        <v>180181.5</v>
      </c>
      <c r="G105" s="18">
        <v>27748.75</v>
      </c>
    </row>
    <row r="106" spans="2:7" x14ac:dyDescent="0.25">
      <c r="B106" s="20" t="s">
        <v>118</v>
      </c>
      <c r="C106" s="17">
        <v>100</v>
      </c>
      <c r="D106" s="17" t="s">
        <v>118</v>
      </c>
      <c r="E106" s="18">
        <v>235825</v>
      </c>
      <c r="F106" s="18">
        <v>180669</v>
      </c>
      <c r="G106" s="18">
        <v>27878</v>
      </c>
    </row>
    <row r="107" spans="2:7" x14ac:dyDescent="0.25">
      <c r="B107" s="20" t="s">
        <v>119</v>
      </c>
      <c r="C107" s="17">
        <v>101</v>
      </c>
      <c r="D107" s="17" t="s">
        <v>119</v>
      </c>
      <c r="E107" s="18">
        <v>236349.75</v>
      </c>
      <c r="F107" s="18">
        <v>181159.75</v>
      </c>
      <c r="G107" s="18">
        <v>28012.5</v>
      </c>
    </row>
    <row r="108" spans="2:7" x14ac:dyDescent="0.25">
      <c r="B108" s="20" t="s">
        <v>120</v>
      </c>
      <c r="C108" s="17">
        <v>102</v>
      </c>
      <c r="D108" s="17" t="s">
        <v>120</v>
      </c>
      <c r="E108" s="18">
        <v>236874.5</v>
      </c>
      <c r="F108" s="18">
        <v>181650.5</v>
      </c>
      <c r="G108" s="18">
        <v>28147</v>
      </c>
    </row>
    <row r="109" spans="2:7" x14ac:dyDescent="0.25">
      <c r="B109" s="20" t="s">
        <v>121</v>
      </c>
      <c r="C109" s="17">
        <v>103</v>
      </c>
      <c r="D109" s="17" t="s">
        <v>121</v>
      </c>
      <c r="E109" s="18">
        <v>237399.25</v>
      </c>
      <c r="F109" s="18">
        <v>182141.25</v>
      </c>
      <c r="G109" s="18">
        <v>28281.5</v>
      </c>
    </row>
    <row r="110" spans="2:7" x14ac:dyDescent="0.25">
      <c r="B110" s="20" t="s">
        <v>122</v>
      </c>
      <c r="C110" s="17">
        <v>104</v>
      </c>
      <c r="D110" s="17" t="s">
        <v>122</v>
      </c>
      <c r="E110" s="18">
        <v>237924</v>
      </c>
      <c r="F110" s="18">
        <v>182632</v>
      </c>
      <c r="G110" s="18">
        <v>28416</v>
      </c>
    </row>
    <row r="111" spans="2:7" x14ac:dyDescent="0.25">
      <c r="B111" s="20" t="s">
        <v>123</v>
      </c>
      <c r="C111" s="17">
        <v>105</v>
      </c>
      <c r="D111" s="17" t="s">
        <v>123</v>
      </c>
      <c r="E111" s="18">
        <v>238476.25</v>
      </c>
      <c r="F111" s="18">
        <v>183165.75</v>
      </c>
      <c r="G111" s="18">
        <v>28564</v>
      </c>
    </row>
    <row r="112" spans="2:7" x14ac:dyDescent="0.25">
      <c r="B112" s="20" t="s">
        <v>124</v>
      </c>
      <c r="C112" s="17">
        <v>106</v>
      </c>
      <c r="D112" s="17" t="s">
        <v>124</v>
      </c>
      <c r="E112" s="18">
        <v>239028.5</v>
      </c>
      <c r="F112" s="18">
        <v>183699.5</v>
      </c>
      <c r="G112" s="18">
        <v>28712</v>
      </c>
    </row>
    <row r="113" spans="2:7" x14ac:dyDescent="0.25">
      <c r="B113" s="20" t="s">
        <v>125</v>
      </c>
      <c r="C113" s="17">
        <v>107</v>
      </c>
      <c r="D113" s="17" t="s">
        <v>125</v>
      </c>
      <c r="E113" s="18">
        <v>239580.75</v>
      </c>
      <c r="F113" s="18">
        <v>184233.25</v>
      </c>
      <c r="G113" s="18">
        <v>28860</v>
      </c>
    </row>
    <row r="114" spans="2:7" x14ac:dyDescent="0.25">
      <c r="B114" s="20" t="s">
        <v>126</v>
      </c>
      <c r="C114" s="17">
        <v>108</v>
      </c>
      <c r="D114" s="17" t="s">
        <v>126</v>
      </c>
      <c r="E114" s="18">
        <v>240133</v>
      </c>
      <c r="F114" s="18">
        <v>184767</v>
      </c>
      <c r="G114" s="18">
        <v>29008</v>
      </c>
    </row>
    <row r="115" spans="2:7" x14ac:dyDescent="0.25">
      <c r="B115" s="20" t="s">
        <v>127</v>
      </c>
      <c r="C115" s="17">
        <v>109</v>
      </c>
      <c r="D115" s="17" t="s">
        <v>127</v>
      </c>
      <c r="E115" s="18">
        <v>240672</v>
      </c>
      <c r="F115" s="18">
        <v>185301.25</v>
      </c>
      <c r="G115" s="18">
        <v>29162.5</v>
      </c>
    </row>
    <row r="116" spans="2:7" x14ac:dyDescent="0.25">
      <c r="B116" s="20" t="s">
        <v>128</v>
      </c>
      <c r="C116" s="17">
        <v>110</v>
      </c>
      <c r="D116" s="17" t="s">
        <v>128</v>
      </c>
      <c r="E116" s="18">
        <v>241211</v>
      </c>
      <c r="F116" s="18">
        <v>185835.5</v>
      </c>
      <c r="G116" s="18">
        <v>29317</v>
      </c>
    </row>
    <row r="117" spans="2:7" x14ac:dyDescent="0.25">
      <c r="B117" s="20" t="s">
        <v>129</v>
      </c>
      <c r="C117" s="17">
        <v>111</v>
      </c>
      <c r="D117" s="17" t="s">
        <v>129</v>
      </c>
      <c r="E117" s="18">
        <v>241750</v>
      </c>
      <c r="F117" s="18">
        <v>186369.75</v>
      </c>
      <c r="G117" s="18">
        <v>29471.5</v>
      </c>
    </row>
    <row r="118" spans="2:7" x14ac:dyDescent="0.25">
      <c r="B118" s="20" t="s">
        <v>130</v>
      </c>
      <c r="C118" s="17">
        <v>112</v>
      </c>
      <c r="D118" s="17" t="s">
        <v>130</v>
      </c>
      <c r="E118" s="18">
        <v>242289</v>
      </c>
      <c r="F118" s="18">
        <v>186904</v>
      </c>
      <c r="G118" s="18">
        <v>29626</v>
      </c>
    </row>
    <row r="119" spans="2:7" x14ac:dyDescent="0.25">
      <c r="B119" s="20" t="s">
        <v>131</v>
      </c>
      <c r="C119" s="17">
        <v>113</v>
      </c>
      <c r="D119" s="17" t="s">
        <v>131</v>
      </c>
      <c r="E119" s="18">
        <v>242841.5</v>
      </c>
      <c r="F119" s="18">
        <v>187355.75</v>
      </c>
      <c r="G119" s="18">
        <v>29750.5</v>
      </c>
    </row>
    <row r="120" spans="2:7" x14ac:dyDescent="0.25">
      <c r="B120" s="20" t="s">
        <v>132</v>
      </c>
      <c r="C120" s="17">
        <v>114</v>
      </c>
      <c r="D120" s="17" t="s">
        <v>132</v>
      </c>
      <c r="E120" s="18">
        <v>243394</v>
      </c>
      <c r="F120" s="18">
        <v>187807.5</v>
      </c>
      <c r="G120" s="18">
        <v>29875</v>
      </c>
    </row>
    <row r="121" spans="2:7" x14ac:dyDescent="0.25">
      <c r="B121" s="20" t="s">
        <v>133</v>
      </c>
      <c r="C121" s="17">
        <v>115</v>
      </c>
      <c r="D121" s="17" t="s">
        <v>133</v>
      </c>
      <c r="E121" s="18">
        <v>243946.5</v>
      </c>
      <c r="F121" s="18">
        <v>188259.25</v>
      </c>
      <c r="G121" s="18">
        <v>29999.5</v>
      </c>
    </row>
    <row r="122" spans="2:7" x14ac:dyDescent="0.25">
      <c r="B122" s="20" t="s">
        <v>134</v>
      </c>
      <c r="C122" s="17">
        <v>116</v>
      </c>
      <c r="D122" s="17" t="s">
        <v>134</v>
      </c>
      <c r="E122" s="18">
        <v>244499</v>
      </c>
      <c r="F122" s="18">
        <v>188711</v>
      </c>
      <c r="G122" s="18">
        <v>30124</v>
      </c>
    </row>
    <row r="123" spans="2:7" x14ac:dyDescent="0.25">
      <c r="B123" s="20" t="s">
        <v>135</v>
      </c>
      <c r="C123" s="17">
        <v>117</v>
      </c>
      <c r="D123" s="17" t="s">
        <v>135</v>
      </c>
      <c r="E123" s="18">
        <v>245079</v>
      </c>
      <c r="F123" s="18">
        <v>189118</v>
      </c>
      <c r="G123" s="18">
        <v>30263.5</v>
      </c>
    </row>
    <row r="124" spans="2:7" x14ac:dyDescent="0.25">
      <c r="B124" s="20" t="s">
        <v>136</v>
      </c>
      <c r="C124" s="17">
        <v>118</v>
      </c>
      <c r="D124" s="17" t="s">
        <v>136</v>
      </c>
      <c r="E124" s="18">
        <v>245659</v>
      </c>
      <c r="F124" s="18">
        <v>189525</v>
      </c>
      <c r="G124" s="18">
        <v>30403</v>
      </c>
    </row>
    <row r="125" spans="2:7" x14ac:dyDescent="0.25">
      <c r="B125" s="20" t="s">
        <v>137</v>
      </c>
      <c r="C125" s="17">
        <v>119</v>
      </c>
      <c r="D125" s="17" t="s">
        <v>137</v>
      </c>
      <c r="E125" s="18">
        <v>246239</v>
      </c>
      <c r="F125" s="18">
        <v>189932</v>
      </c>
      <c r="G125" s="18">
        <v>30542.5</v>
      </c>
    </row>
    <row r="126" spans="2:7" x14ac:dyDescent="0.25">
      <c r="B126" s="20" t="s">
        <v>138</v>
      </c>
      <c r="C126" s="17">
        <v>120</v>
      </c>
      <c r="D126" s="17" t="s">
        <v>138</v>
      </c>
      <c r="E126" s="18">
        <v>246819</v>
      </c>
      <c r="F126" s="18">
        <v>190339</v>
      </c>
      <c r="G126" s="18">
        <v>30682</v>
      </c>
    </row>
    <row r="127" spans="2:7" x14ac:dyDescent="0.25">
      <c r="B127" s="20" t="s">
        <v>139</v>
      </c>
      <c r="C127" s="17">
        <v>121</v>
      </c>
      <c r="D127" s="17" t="s">
        <v>139</v>
      </c>
      <c r="E127" s="18">
        <v>247520</v>
      </c>
      <c r="F127" s="18">
        <v>190787.75</v>
      </c>
      <c r="G127" s="18">
        <v>30823.25</v>
      </c>
    </row>
    <row r="128" spans="2:7" x14ac:dyDescent="0.25">
      <c r="B128" s="20" t="s">
        <v>140</v>
      </c>
      <c r="C128" s="17">
        <v>122</v>
      </c>
      <c r="D128" s="17" t="s">
        <v>140</v>
      </c>
      <c r="E128" s="18">
        <v>248221</v>
      </c>
      <c r="F128" s="18">
        <v>191236.5</v>
      </c>
      <c r="G128" s="18">
        <v>30964.5</v>
      </c>
    </row>
    <row r="129" spans="2:7" x14ac:dyDescent="0.25">
      <c r="B129" s="20" t="s">
        <v>141</v>
      </c>
      <c r="C129" s="17">
        <v>123</v>
      </c>
      <c r="D129" s="17" t="s">
        <v>141</v>
      </c>
      <c r="E129" s="18">
        <v>248922</v>
      </c>
      <c r="F129" s="18">
        <v>191685.25</v>
      </c>
      <c r="G129" s="18">
        <v>31105.75</v>
      </c>
    </row>
    <row r="130" spans="2:7" x14ac:dyDescent="0.25">
      <c r="B130" s="20" t="s">
        <v>142</v>
      </c>
      <c r="C130" s="17">
        <v>124</v>
      </c>
      <c r="D130" s="17" t="s">
        <v>142</v>
      </c>
      <c r="E130" s="18">
        <v>249623</v>
      </c>
      <c r="F130" s="18">
        <v>192134</v>
      </c>
      <c r="G130" s="18">
        <v>31247</v>
      </c>
    </row>
    <row r="131" spans="2:7" x14ac:dyDescent="0.25">
      <c r="B131" s="20" t="s">
        <v>143</v>
      </c>
      <c r="C131" s="17">
        <v>125</v>
      </c>
      <c r="D131" s="17" t="s">
        <v>143</v>
      </c>
      <c r="E131" s="18">
        <v>250462.5</v>
      </c>
      <c r="F131" s="18">
        <v>192706.5</v>
      </c>
      <c r="G131" s="18">
        <v>31388.25</v>
      </c>
    </row>
    <row r="132" spans="2:7" x14ac:dyDescent="0.25">
      <c r="B132" s="20" t="s">
        <v>144</v>
      </c>
      <c r="C132" s="17">
        <v>126</v>
      </c>
      <c r="D132" s="17" t="s">
        <v>144</v>
      </c>
      <c r="E132" s="18">
        <v>251302</v>
      </c>
      <c r="F132" s="18">
        <v>193279</v>
      </c>
      <c r="G132" s="18">
        <v>31529.5</v>
      </c>
    </row>
    <row r="133" spans="2:7" x14ac:dyDescent="0.25">
      <c r="B133" s="20" t="s">
        <v>145</v>
      </c>
      <c r="C133" s="17">
        <v>127</v>
      </c>
      <c r="D133" s="17" t="s">
        <v>145</v>
      </c>
      <c r="E133" s="18">
        <v>252141.5</v>
      </c>
      <c r="F133" s="18">
        <v>193851.5</v>
      </c>
      <c r="G133" s="18">
        <v>31670.75</v>
      </c>
    </row>
    <row r="134" spans="2:7" x14ac:dyDescent="0.25">
      <c r="B134" s="20" t="s">
        <v>146</v>
      </c>
      <c r="C134" s="17">
        <v>128</v>
      </c>
      <c r="D134" s="17" t="s">
        <v>146</v>
      </c>
      <c r="E134" s="18">
        <v>252981</v>
      </c>
      <c r="F134" s="18">
        <v>194424</v>
      </c>
      <c r="G134" s="18">
        <v>31812</v>
      </c>
    </row>
    <row r="135" spans="2:7" x14ac:dyDescent="0.25">
      <c r="B135" s="20" t="s">
        <v>147</v>
      </c>
      <c r="C135" s="17">
        <v>129</v>
      </c>
      <c r="D135" s="17" t="s">
        <v>147</v>
      </c>
      <c r="E135" s="18">
        <v>253864.25</v>
      </c>
      <c r="F135" s="18">
        <v>195024.25</v>
      </c>
      <c r="G135" s="18">
        <v>31948</v>
      </c>
    </row>
    <row r="136" spans="2:7" x14ac:dyDescent="0.25">
      <c r="B136" s="20" t="s">
        <v>148</v>
      </c>
      <c r="C136" s="17">
        <v>130</v>
      </c>
      <c r="D136" s="17" t="s">
        <v>148</v>
      </c>
      <c r="E136" s="18">
        <v>254747.5</v>
      </c>
      <c r="F136" s="18">
        <v>195624.5</v>
      </c>
      <c r="G136" s="18">
        <v>32084</v>
      </c>
    </row>
    <row r="137" spans="2:7" x14ac:dyDescent="0.25">
      <c r="B137" s="20" t="s">
        <v>149</v>
      </c>
      <c r="C137" s="17">
        <v>131</v>
      </c>
      <c r="D137" s="17" t="s">
        <v>149</v>
      </c>
      <c r="E137" s="18">
        <v>255630.75</v>
      </c>
      <c r="F137" s="18">
        <v>196224.75</v>
      </c>
      <c r="G137" s="18">
        <v>32220</v>
      </c>
    </row>
    <row r="138" spans="2:7" x14ac:dyDescent="0.25">
      <c r="B138" s="20" t="s">
        <v>150</v>
      </c>
      <c r="C138" s="17">
        <v>132</v>
      </c>
      <c r="D138" s="17" t="s">
        <v>150</v>
      </c>
      <c r="E138" s="18">
        <v>256514</v>
      </c>
      <c r="F138" s="18">
        <v>196825</v>
      </c>
      <c r="G138" s="18">
        <v>32356</v>
      </c>
    </row>
    <row r="139" spans="2:7" x14ac:dyDescent="0.25">
      <c r="B139" s="20" t="s">
        <v>151</v>
      </c>
      <c r="C139" s="17">
        <v>133</v>
      </c>
      <c r="D139" s="17" t="s">
        <v>151</v>
      </c>
      <c r="E139" s="18">
        <v>257365.25</v>
      </c>
      <c r="F139" s="18">
        <v>197440</v>
      </c>
      <c r="G139" s="18">
        <v>32492.5</v>
      </c>
    </row>
    <row r="140" spans="2:7" x14ac:dyDescent="0.25">
      <c r="B140" s="20" t="s">
        <v>152</v>
      </c>
      <c r="C140" s="17">
        <v>134</v>
      </c>
      <c r="D140" s="17" t="s">
        <v>152</v>
      </c>
      <c r="E140" s="18">
        <v>258216.5</v>
      </c>
      <c r="F140" s="18">
        <v>198055</v>
      </c>
      <c r="G140" s="18">
        <v>32629</v>
      </c>
    </row>
    <row r="141" spans="2:7" x14ac:dyDescent="0.25">
      <c r="B141" s="20" t="s">
        <v>153</v>
      </c>
      <c r="C141" s="17">
        <v>135</v>
      </c>
      <c r="D141" s="17" t="s">
        <v>153</v>
      </c>
      <c r="E141" s="18">
        <v>259067.75</v>
      </c>
      <c r="F141" s="18">
        <v>198670</v>
      </c>
      <c r="G141" s="18">
        <v>32765.5</v>
      </c>
    </row>
    <row r="142" spans="2:7" x14ac:dyDescent="0.25">
      <c r="B142" s="20" t="s">
        <v>154</v>
      </c>
      <c r="C142" s="17">
        <v>136</v>
      </c>
      <c r="D142" s="17" t="s">
        <v>154</v>
      </c>
      <c r="E142" s="18">
        <v>259919</v>
      </c>
      <c r="F142" s="18">
        <v>199285</v>
      </c>
      <c r="G142" s="18">
        <v>32902</v>
      </c>
    </row>
    <row r="143" spans="2:7" x14ac:dyDescent="0.25">
      <c r="B143" s="20" t="s">
        <v>155</v>
      </c>
      <c r="C143" s="17">
        <v>137</v>
      </c>
      <c r="D143" s="17" t="s">
        <v>155</v>
      </c>
      <c r="E143" s="18">
        <v>260720.75</v>
      </c>
      <c r="F143" s="18">
        <v>199878.75</v>
      </c>
      <c r="G143" s="18">
        <v>33009.25</v>
      </c>
    </row>
    <row r="144" spans="2:7" x14ac:dyDescent="0.25">
      <c r="B144" s="20" t="s">
        <v>156</v>
      </c>
      <c r="C144" s="17">
        <v>138</v>
      </c>
      <c r="D144" s="17" t="s">
        <v>156</v>
      </c>
      <c r="E144" s="18">
        <v>261522.5</v>
      </c>
      <c r="F144" s="18">
        <v>200472.5</v>
      </c>
      <c r="G144" s="18">
        <v>33116.5</v>
      </c>
    </row>
    <row r="145" spans="2:7" x14ac:dyDescent="0.25">
      <c r="B145" s="20" t="s">
        <v>157</v>
      </c>
      <c r="C145" s="17">
        <v>139</v>
      </c>
      <c r="D145" s="17" t="s">
        <v>157</v>
      </c>
      <c r="E145" s="18">
        <v>262324.25</v>
      </c>
      <c r="F145" s="18">
        <v>201066.25</v>
      </c>
      <c r="G145" s="18">
        <v>33223.75</v>
      </c>
    </row>
    <row r="146" spans="2:7" x14ac:dyDescent="0.25">
      <c r="B146" s="20" t="s">
        <v>158</v>
      </c>
      <c r="C146" s="17">
        <v>140</v>
      </c>
      <c r="D146" s="17" t="s">
        <v>158</v>
      </c>
      <c r="E146" s="18">
        <v>263126</v>
      </c>
      <c r="F146" s="18">
        <v>201660</v>
      </c>
      <c r="G146" s="18">
        <v>33331</v>
      </c>
    </row>
    <row r="147" spans="2:7" x14ac:dyDescent="0.25">
      <c r="B147" s="20" t="s">
        <v>159</v>
      </c>
      <c r="C147" s="17">
        <v>141</v>
      </c>
      <c r="D147" s="17" t="s">
        <v>159</v>
      </c>
      <c r="E147" s="18">
        <v>263914</v>
      </c>
      <c r="F147" s="18">
        <v>202280.5</v>
      </c>
      <c r="G147" s="18">
        <v>33440.5</v>
      </c>
    </row>
    <row r="148" spans="2:7" x14ac:dyDescent="0.25">
      <c r="B148" s="20" t="s">
        <v>160</v>
      </c>
      <c r="C148" s="17">
        <v>142</v>
      </c>
      <c r="D148" s="17" t="s">
        <v>160</v>
      </c>
      <c r="E148" s="18">
        <v>264702</v>
      </c>
      <c r="F148" s="18">
        <v>202901</v>
      </c>
      <c r="G148" s="18">
        <v>33550</v>
      </c>
    </row>
    <row r="149" spans="2:7" x14ac:dyDescent="0.25">
      <c r="B149" s="20" t="s">
        <v>161</v>
      </c>
      <c r="C149" s="17">
        <v>143</v>
      </c>
      <c r="D149" s="17" t="s">
        <v>161</v>
      </c>
      <c r="E149" s="18">
        <v>265490</v>
      </c>
      <c r="F149" s="18">
        <v>203521.5</v>
      </c>
      <c r="G149" s="18">
        <v>33659.5</v>
      </c>
    </row>
    <row r="150" spans="2:7" x14ac:dyDescent="0.25">
      <c r="B150" s="20" t="s">
        <v>162</v>
      </c>
      <c r="C150" s="17">
        <v>144</v>
      </c>
      <c r="D150" s="17" t="s">
        <v>162</v>
      </c>
      <c r="E150" s="18">
        <v>266278</v>
      </c>
      <c r="F150" s="18">
        <v>204142</v>
      </c>
      <c r="G150" s="18">
        <v>33769</v>
      </c>
    </row>
    <row r="151" spans="2:7" x14ac:dyDescent="0.25">
      <c r="B151" s="20" t="s">
        <v>163</v>
      </c>
      <c r="C151" s="17">
        <v>145</v>
      </c>
      <c r="D151" s="17" t="s">
        <v>163</v>
      </c>
      <c r="E151" s="18">
        <v>267057</v>
      </c>
      <c r="F151" s="18">
        <v>204810</v>
      </c>
      <c r="G151" s="18">
        <v>33862.5</v>
      </c>
    </row>
    <row r="152" spans="2:7" x14ac:dyDescent="0.25">
      <c r="B152" s="20" t="s">
        <v>164</v>
      </c>
      <c r="C152" s="17">
        <v>146</v>
      </c>
      <c r="D152" s="17" t="s">
        <v>164</v>
      </c>
      <c r="E152" s="18">
        <v>267836</v>
      </c>
      <c r="F152" s="18">
        <v>205478</v>
      </c>
      <c r="G152" s="18">
        <v>33956</v>
      </c>
    </row>
    <row r="153" spans="2:7" x14ac:dyDescent="0.25">
      <c r="B153" s="20" t="s">
        <v>165</v>
      </c>
      <c r="C153" s="17">
        <v>147</v>
      </c>
      <c r="D153" s="17" t="s">
        <v>165</v>
      </c>
      <c r="E153" s="18">
        <v>268615</v>
      </c>
      <c r="F153" s="18">
        <v>206146</v>
      </c>
      <c r="G153" s="18">
        <v>34049.5</v>
      </c>
    </row>
    <row r="154" spans="2:7" x14ac:dyDescent="0.25">
      <c r="B154" s="20" t="s">
        <v>166</v>
      </c>
      <c r="C154" s="17">
        <v>148</v>
      </c>
      <c r="D154" s="17" t="s">
        <v>166</v>
      </c>
      <c r="E154" s="18">
        <v>269394</v>
      </c>
      <c r="F154" s="18">
        <v>206814</v>
      </c>
      <c r="G154" s="18">
        <v>34143</v>
      </c>
    </row>
    <row r="155" spans="2:7" x14ac:dyDescent="0.25">
      <c r="B155" s="20" t="s">
        <v>167</v>
      </c>
      <c r="C155" s="17">
        <v>149</v>
      </c>
      <c r="D155" s="17" t="s">
        <v>167</v>
      </c>
      <c r="E155" s="18">
        <v>270207.25</v>
      </c>
      <c r="F155" s="18">
        <v>207505.75</v>
      </c>
      <c r="G155" s="18">
        <v>34207.75</v>
      </c>
    </row>
    <row r="156" spans="2:7" x14ac:dyDescent="0.25">
      <c r="B156" s="20" t="s">
        <v>168</v>
      </c>
      <c r="C156" s="17">
        <v>150</v>
      </c>
      <c r="D156" s="17" t="s">
        <v>168</v>
      </c>
      <c r="E156" s="18">
        <v>271020.5</v>
      </c>
      <c r="F156" s="18">
        <v>208197.5</v>
      </c>
      <c r="G156" s="18">
        <v>34272.5</v>
      </c>
    </row>
    <row r="157" spans="2:7" x14ac:dyDescent="0.25">
      <c r="B157" s="20" t="s">
        <v>169</v>
      </c>
      <c r="C157" s="17">
        <v>151</v>
      </c>
      <c r="D157" s="17" t="s">
        <v>169</v>
      </c>
      <c r="E157" s="18">
        <v>271833.75</v>
      </c>
      <c r="F157" s="18">
        <v>208889.25</v>
      </c>
      <c r="G157" s="18">
        <v>34337.25</v>
      </c>
    </row>
    <row r="158" spans="2:7" x14ac:dyDescent="0.25">
      <c r="B158" s="20" t="s">
        <v>170</v>
      </c>
      <c r="C158" s="17">
        <v>152</v>
      </c>
      <c r="D158" s="17" t="s">
        <v>170</v>
      </c>
      <c r="E158" s="18">
        <v>272647</v>
      </c>
      <c r="F158" s="18">
        <v>209581</v>
      </c>
      <c r="G158" s="18">
        <v>34402</v>
      </c>
    </row>
    <row r="159" spans="2:7" x14ac:dyDescent="0.25">
      <c r="B159" s="20" t="s">
        <v>171</v>
      </c>
      <c r="C159" s="17">
        <v>153</v>
      </c>
      <c r="D159" s="17" t="s">
        <v>171</v>
      </c>
      <c r="E159" s="18">
        <v>273448.75</v>
      </c>
      <c r="F159" s="18">
        <v>210280</v>
      </c>
      <c r="G159" s="18">
        <v>34456.25</v>
      </c>
    </row>
    <row r="160" spans="2:7" x14ac:dyDescent="0.25">
      <c r="B160" s="20" t="s">
        <v>172</v>
      </c>
      <c r="C160" s="17">
        <v>154</v>
      </c>
      <c r="D160" s="17" t="s">
        <v>172</v>
      </c>
      <c r="E160" s="18">
        <v>274250.5</v>
      </c>
      <c r="F160" s="18">
        <v>210979</v>
      </c>
      <c r="G160" s="18">
        <v>34510.5</v>
      </c>
    </row>
    <row r="161" spans="2:7" x14ac:dyDescent="0.25">
      <c r="B161" s="20" t="s">
        <v>173</v>
      </c>
      <c r="C161" s="17">
        <v>155</v>
      </c>
      <c r="D161" s="17" t="s">
        <v>173</v>
      </c>
      <c r="E161" s="18">
        <v>275052.25</v>
      </c>
      <c r="F161" s="18">
        <v>211678</v>
      </c>
      <c r="G161" s="18">
        <v>34564.75</v>
      </c>
    </row>
    <row r="162" spans="2:7" x14ac:dyDescent="0.25">
      <c r="B162" s="20" t="s">
        <v>174</v>
      </c>
      <c r="C162" s="17">
        <v>156</v>
      </c>
      <c r="D162" s="17" t="s">
        <v>174</v>
      </c>
      <c r="E162" s="18">
        <v>275854</v>
      </c>
      <c r="F162" s="18">
        <v>212377</v>
      </c>
      <c r="G162" s="18">
        <v>34619</v>
      </c>
    </row>
    <row r="163" spans="2:7" x14ac:dyDescent="0.25">
      <c r="B163" s="20" t="s">
        <v>175</v>
      </c>
      <c r="C163" s="17">
        <v>157</v>
      </c>
      <c r="D163" s="17" t="s">
        <v>175</v>
      </c>
      <c r="E163" s="18">
        <v>276650.5</v>
      </c>
      <c r="F163" s="18">
        <v>213070.25</v>
      </c>
      <c r="G163" s="18">
        <v>34663.75</v>
      </c>
    </row>
    <row r="164" spans="2:7" x14ac:dyDescent="0.25">
      <c r="B164" s="20" t="s">
        <v>176</v>
      </c>
      <c r="C164" s="17">
        <v>158</v>
      </c>
      <c r="D164" s="17" t="s">
        <v>176</v>
      </c>
      <c r="E164" s="18">
        <v>277447</v>
      </c>
      <c r="F164" s="18">
        <v>213763.5</v>
      </c>
      <c r="G164" s="18">
        <v>34708.5</v>
      </c>
    </row>
    <row r="165" spans="2:7" x14ac:dyDescent="0.25">
      <c r="B165" s="20" t="s">
        <v>177</v>
      </c>
      <c r="C165" s="17">
        <v>159</v>
      </c>
      <c r="D165" s="17" t="s">
        <v>177</v>
      </c>
      <c r="E165" s="18">
        <v>278243.5</v>
      </c>
      <c r="F165" s="18">
        <v>214456.75</v>
      </c>
      <c r="G165" s="18">
        <v>34753.25</v>
      </c>
    </row>
    <row r="166" spans="2:7" x14ac:dyDescent="0.25">
      <c r="B166" s="20" t="s">
        <v>178</v>
      </c>
      <c r="C166" s="17">
        <v>160</v>
      </c>
      <c r="D166" s="17" t="s">
        <v>178</v>
      </c>
      <c r="E166" s="18">
        <v>279040</v>
      </c>
      <c r="F166" s="18">
        <v>215150</v>
      </c>
      <c r="G166" s="18">
        <v>34798</v>
      </c>
    </row>
    <row r="167" spans="2:7" x14ac:dyDescent="0.25">
      <c r="B167" s="20" t="s">
        <v>179</v>
      </c>
      <c r="C167" s="17">
        <v>161</v>
      </c>
      <c r="D167" s="17" t="s">
        <v>179</v>
      </c>
      <c r="E167" s="18">
        <v>279820.5</v>
      </c>
      <c r="F167" s="18">
        <v>215817</v>
      </c>
      <c r="G167" s="18">
        <v>34866</v>
      </c>
    </row>
    <row r="168" spans="2:7" x14ac:dyDescent="0.25">
      <c r="B168" s="20" t="s">
        <v>180</v>
      </c>
      <c r="C168" s="17">
        <v>162</v>
      </c>
      <c r="D168" s="17" t="s">
        <v>180</v>
      </c>
      <c r="E168" s="18">
        <v>280601</v>
      </c>
      <c r="F168" s="18">
        <v>216484</v>
      </c>
      <c r="G168" s="18">
        <v>34934</v>
      </c>
    </row>
    <row r="169" spans="2:7" x14ac:dyDescent="0.25">
      <c r="B169" s="20" t="s">
        <v>181</v>
      </c>
      <c r="C169" s="17">
        <v>163</v>
      </c>
      <c r="D169" s="17" t="s">
        <v>181</v>
      </c>
      <c r="E169" s="18">
        <v>281381.5</v>
      </c>
      <c r="F169" s="18">
        <v>217151</v>
      </c>
      <c r="G169" s="18">
        <v>35002</v>
      </c>
    </row>
    <row r="170" spans="2:7" x14ac:dyDescent="0.25">
      <c r="B170" s="20" t="s">
        <v>182</v>
      </c>
      <c r="C170" s="17">
        <v>164</v>
      </c>
      <c r="D170" s="17" t="s">
        <v>182</v>
      </c>
      <c r="E170" s="18">
        <v>282162</v>
      </c>
      <c r="F170" s="18">
        <v>217818</v>
      </c>
      <c r="G170" s="18">
        <v>35070</v>
      </c>
    </row>
    <row r="171" spans="2:7" x14ac:dyDescent="0.25">
      <c r="B171" s="20" t="s">
        <v>183</v>
      </c>
      <c r="C171" s="17">
        <v>165</v>
      </c>
      <c r="D171" s="17" t="s">
        <v>183</v>
      </c>
      <c r="E171" s="18">
        <v>282863.75</v>
      </c>
      <c r="F171" s="18">
        <v>218472.25</v>
      </c>
      <c r="G171" s="18">
        <v>35125</v>
      </c>
    </row>
    <row r="172" spans="2:7" x14ac:dyDescent="0.25">
      <c r="B172" s="20" t="s">
        <v>184</v>
      </c>
      <c r="C172" s="17">
        <v>166</v>
      </c>
      <c r="D172" s="17" t="s">
        <v>184</v>
      </c>
      <c r="E172" s="18">
        <v>283565.5</v>
      </c>
      <c r="F172" s="18">
        <v>219126.5</v>
      </c>
      <c r="G172" s="18">
        <v>35180</v>
      </c>
    </row>
    <row r="173" spans="2:7" x14ac:dyDescent="0.25">
      <c r="B173" s="20" t="s">
        <v>185</v>
      </c>
      <c r="C173" s="17">
        <v>167</v>
      </c>
      <c r="D173" s="17" t="s">
        <v>185</v>
      </c>
      <c r="E173" s="18">
        <v>284267.25</v>
      </c>
      <c r="F173" s="18">
        <v>219780.75</v>
      </c>
      <c r="G173" s="18">
        <v>35235</v>
      </c>
    </row>
    <row r="174" spans="2:7" x14ac:dyDescent="0.25">
      <c r="B174" s="20" t="s">
        <v>186</v>
      </c>
      <c r="C174" s="17">
        <v>168</v>
      </c>
      <c r="D174" s="17" t="s">
        <v>186</v>
      </c>
      <c r="E174" s="18">
        <v>284969</v>
      </c>
      <c r="F174" s="18">
        <v>220435</v>
      </c>
      <c r="G174" s="18">
        <v>35290</v>
      </c>
    </row>
    <row r="175" spans="2:7" x14ac:dyDescent="0.25">
      <c r="B175" s="20" t="s">
        <v>187</v>
      </c>
      <c r="C175" s="17">
        <v>169</v>
      </c>
      <c r="D175" s="17" t="s">
        <v>187</v>
      </c>
      <c r="E175" s="18">
        <v>285633</v>
      </c>
      <c r="F175" s="18">
        <v>221067.25</v>
      </c>
      <c r="G175" s="18">
        <v>35348</v>
      </c>
    </row>
    <row r="176" spans="2:7" x14ac:dyDescent="0.25">
      <c r="B176" s="20" t="s">
        <v>188</v>
      </c>
      <c r="C176" s="17">
        <v>170</v>
      </c>
      <c r="D176" s="17" t="s">
        <v>188</v>
      </c>
      <c r="E176" s="18">
        <v>286297</v>
      </c>
      <c r="F176" s="18">
        <v>221699.5</v>
      </c>
      <c r="G176" s="18">
        <v>35406</v>
      </c>
    </row>
    <row r="177" spans="2:7" x14ac:dyDescent="0.25">
      <c r="B177" s="20" t="s">
        <v>189</v>
      </c>
      <c r="C177" s="17">
        <v>171</v>
      </c>
      <c r="D177" s="17" t="s">
        <v>189</v>
      </c>
      <c r="E177" s="18">
        <v>286961</v>
      </c>
      <c r="F177" s="18">
        <v>222331.75</v>
      </c>
      <c r="G177" s="18">
        <v>35464</v>
      </c>
    </row>
    <row r="178" spans="2:7" x14ac:dyDescent="0.25">
      <c r="B178" s="20" t="s">
        <v>190</v>
      </c>
      <c r="C178" s="17">
        <v>172</v>
      </c>
      <c r="D178" s="17" t="s">
        <v>190</v>
      </c>
      <c r="E178" s="18">
        <v>287625</v>
      </c>
      <c r="F178" s="18">
        <v>222964</v>
      </c>
      <c r="G178" s="18">
        <v>35522</v>
      </c>
    </row>
    <row r="179" spans="2:7" x14ac:dyDescent="0.25">
      <c r="B179" s="20" t="s">
        <v>191</v>
      </c>
      <c r="C179" s="17">
        <v>173</v>
      </c>
      <c r="D179" s="17" t="s">
        <v>191</v>
      </c>
      <c r="E179" s="18">
        <v>288245.75</v>
      </c>
      <c r="F179" s="18">
        <v>223549.75</v>
      </c>
      <c r="G179" s="18">
        <v>35607.5</v>
      </c>
    </row>
    <row r="180" spans="2:7" x14ac:dyDescent="0.25">
      <c r="B180" s="20" t="s">
        <v>192</v>
      </c>
      <c r="C180" s="17">
        <v>174</v>
      </c>
      <c r="D180" s="17" t="s">
        <v>192</v>
      </c>
      <c r="E180" s="18">
        <v>288866.5</v>
      </c>
      <c r="F180" s="18">
        <v>224135.5</v>
      </c>
      <c r="G180" s="18">
        <v>35693</v>
      </c>
    </row>
    <row r="181" spans="2:7" x14ac:dyDescent="0.25">
      <c r="B181" s="20" t="s">
        <v>193</v>
      </c>
      <c r="C181" s="17">
        <v>175</v>
      </c>
      <c r="D181" s="17" t="s">
        <v>193</v>
      </c>
      <c r="E181" s="18">
        <v>289487.25</v>
      </c>
      <c r="F181" s="18">
        <v>224721.25</v>
      </c>
      <c r="G181" s="18">
        <v>35778.5</v>
      </c>
    </row>
    <row r="182" spans="2:7" x14ac:dyDescent="0.25">
      <c r="B182" s="20" t="s">
        <v>194</v>
      </c>
      <c r="C182" s="17">
        <v>176</v>
      </c>
      <c r="D182" s="17" t="s">
        <v>194</v>
      </c>
      <c r="E182" s="18">
        <v>290108</v>
      </c>
      <c r="F182" s="18">
        <v>225307</v>
      </c>
      <c r="G182" s="18">
        <v>35864</v>
      </c>
    </row>
    <row r="183" spans="2:7" x14ac:dyDescent="0.25">
      <c r="B183" s="20" t="s">
        <v>195</v>
      </c>
      <c r="C183" s="17">
        <v>177</v>
      </c>
      <c r="D183" s="17" t="s">
        <v>195</v>
      </c>
      <c r="E183" s="18">
        <v>290782.25</v>
      </c>
      <c r="F183" s="18">
        <v>225952.5</v>
      </c>
      <c r="G183" s="18">
        <v>35948.75</v>
      </c>
    </row>
    <row r="184" spans="2:7" x14ac:dyDescent="0.25">
      <c r="B184" s="20" t="s">
        <v>196</v>
      </c>
      <c r="C184" s="17">
        <v>178</v>
      </c>
      <c r="D184" s="17" t="s">
        <v>196</v>
      </c>
      <c r="E184" s="18">
        <v>291456.5</v>
      </c>
      <c r="F184" s="18">
        <v>226598</v>
      </c>
      <c r="G184" s="18">
        <v>36033.5</v>
      </c>
    </row>
    <row r="185" spans="2:7" x14ac:dyDescent="0.25">
      <c r="B185" s="20" t="s">
        <v>197</v>
      </c>
      <c r="C185" s="17">
        <v>179</v>
      </c>
      <c r="D185" s="17" t="s">
        <v>197</v>
      </c>
      <c r="E185" s="18">
        <v>292130.75</v>
      </c>
      <c r="F185" s="18">
        <v>227243.5</v>
      </c>
      <c r="G185" s="18">
        <v>36118.25</v>
      </c>
    </row>
    <row r="186" spans="2:7" x14ac:dyDescent="0.25">
      <c r="B186" s="20" t="s">
        <v>198</v>
      </c>
      <c r="C186" s="17">
        <v>180</v>
      </c>
      <c r="D186" s="17" t="s">
        <v>198</v>
      </c>
      <c r="E186" s="18">
        <v>292805</v>
      </c>
      <c r="F186" s="18">
        <v>227889</v>
      </c>
      <c r="G186" s="18">
        <v>36203</v>
      </c>
    </row>
    <row r="187" spans="2:7" x14ac:dyDescent="0.25">
      <c r="B187" s="20" t="s">
        <v>199</v>
      </c>
      <c r="C187" s="17">
        <v>181</v>
      </c>
      <c r="D187" s="17" t="s">
        <v>199</v>
      </c>
      <c r="E187" s="18">
        <v>293483</v>
      </c>
      <c r="F187" s="18">
        <v>228552</v>
      </c>
      <c r="G187" s="18">
        <v>36314.75</v>
      </c>
    </row>
    <row r="188" spans="2:7" x14ac:dyDescent="0.25">
      <c r="B188" s="20" t="s">
        <v>200</v>
      </c>
      <c r="C188" s="17">
        <v>182</v>
      </c>
      <c r="D188" s="17" t="s">
        <v>200</v>
      </c>
      <c r="E188" s="18">
        <v>294161</v>
      </c>
      <c r="F188" s="18">
        <v>229215</v>
      </c>
      <c r="G188" s="18">
        <v>36426.5</v>
      </c>
    </row>
    <row r="189" spans="2:7" x14ac:dyDescent="0.25">
      <c r="B189" s="20" t="s">
        <v>201</v>
      </c>
      <c r="C189" s="17">
        <v>183</v>
      </c>
      <c r="D189" s="17" t="s">
        <v>201</v>
      </c>
      <c r="E189" s="18">
        <v>294839</v>
      </c>
      <c r="F189" s="18">
        <v>229878</v>
      </c>
      <c r="G189" s="18">
        <v>36538.25</v>
      </c>
    </row>
    <row r="190" spans="2:7" x14ac:dyDescent="0.25">
      <c r="B190" s="20" t="s">
        <v>202</v>
      </c>
      <c r="C190" s="17">
        <v>184</v>
      </c>
      <c r="D190" s="17" t="s">
        <v>202</v>
      </c>
      <c r="E190" s="18">
        <v>295517</v>
      </c>
      <c r="F190" s="18">
        <v>230541</v>
      </c>
      <c r="G190" s="18">
        <v>36650</v>
      </c>
    </row>
    <row r="191" spans="2:7" x14ac:dyDescent="0.25">
      <c r="B191" s="20" t="s">
        <v>203</v>
      </c>
      <c r="C191" s="17">
        <v>185</v>
      </c>
      <c r="D191" s="17" t="s">
        <v>203</v>
      </c>
      <c r="E191" s="18">
        <v>296232.75</v>
      </c>
      <c r="F191" s="18">
        <v>231270</v>
      </c>
      <c r="G191" s="18">
        <v>36778.5</v>
      </c>
    </row>
    <row r="192" spans="2:7" x14ac:dyDescent="0.25">
      <c r="B192" s="20" t="s">
        <v>204</v>
      </c>
      <c r="C192" s="17">
        <v>186</v>
      </c>
      <c r="D192" s="17" t="s">
        <v>204</v>
      </c>
      <c r="E192" s="18">
        <v>296948.5</v>
      </c>
      <c r="F192" s="18">
        <v>231999</v>
      </c>
      <c r="G192" s="18">
        <v>36907</v>
      </c>
    </row>
    <row r="193" spans="2:7" x14ac:dyDescent="0.25">
      <c r="B193" s="20" t="s">
        <v>205</v>
      </c>
      <c r="C193" s="17">
        <v>187</v>
      </c>
      <c r="D193" s="17" t="s">
        <v>205</v>
      </c>
      <c r="E193" s="18">
        <v>297664.25</v>
      </c>
      <c r="F193" s="18">
        <v>232728</v>
      </c>
      <c r="G193" s="18">
        <v>37035.5</v>
      </c>
    </row>
    <row r="194" spans="2:7" x14ac:dyDescent="0.25">
      <c r="B194" s="20" t="s">
        <v>206</v>
      </c>
      <c r="C194" s="17">
        <v>188</v>
      </c>
      <c r="D194" s="17" t="s">
        <v>206</v>
      </c>
      <c r="E194" s="18">
        <v>298380</v>
      </c>
      <c r="F194" s="18">
        <v>233457</v>
      </c>
      <c r="G194" s="18">
        <v>37164</v>
      </c>
    </row>
    <row r="195" spans="2:7" x14ac:dyDescent="0.25">
      <c r="B195" s="20" t="s">
        <v>207</v>
      </c>
      <c r="C195" s="17">
        <v>189</v>
      </c>
      <c r="D195" s="17" t="s">
        <v>207</v>
      </c>
      <c r="E195" s="18">
        <v>299092.75</v>
      </c>
      <c r="F195" s="18">
        <v>234139</v>
      </c>
      <c r="G195" s="18">
        <v>37329.5</v>
      </c>
    </row>
    <row r="196" spans="2:7" x14ac:dyDescent="0.25">
      <c r="B196" s="20" t="s">
        <v>208</v>
      </c>
      <c r="C196" s="17">
        <v>190</v>
      </c>
      <c r="D196" s="17" t="s">
        <v>208</v>
      </c>
      <c r="E196" s="18">
        <v>299805.5</v>
      </c>
      <c r="F196" s="18">
        <v>234821</v>
      </c>
      <c r="G196" s="18">
        <v>37495</v>
      </c>
    </row>
    <row r="197" spans="2:7" x14ac:dyDescent="0.25">
      <c r="B197" s="20" t="s">
        <v>209</v>
      </c>
      <c r="C197" s="17">
        <v>191</v>
      </c>
      <c r="D197" s="17" t="s">
        <v>209</v>
      </c>
      <c r="E197" s="18">
        <v>300518.25</v>
      </c>
      <c r="F197" s="18">
        <v>235503</v>
      </c>
      <c r="G197" s="18">
        <v>37660.5</v>
      </c>
    </row>
    <row r="198" spans="2:7" x14ac:dyDescent="0.25">
      <c r="B198" s="20" t="s">
        <v>210</v>
      </c>
      <c r="C198" s="17">
        <v>192</v>
      </c>
      <c r="D198" s="17" t="s">
        <v>210</v>
      </c>
      <c r="E198" s="18">
        <v>301231</v>
      </c>
      <c r="F198" s="18">
        <v>236185</v>
      </c>
      <c r="G198" s="18">
        <v>37826</v>
      </c>
    </row>
    <row r="199" spans="2:7" x14ac:dyDescent="0.25">
      <c r="B199" s="20" t="s">
        <v>211</v>
      </c>
      <c r="C199" s="17">
        <v>193</v>
      </c>
      <c r="D199" s="17" t="s">
        <v>211</v>
      </c>
      <c r="E199" s="18">
        <v>301946.75</v>
      </c>
      <c r="F199" s="18">
        <v>236855.75</v>
      </c>
      <c r="G199" s="18">
        <v>38064</v>
      </c>
    </row>
    <row r="200" spans="2:7" x14ac:dyDescent="0.25">
      <c r="B200" s="20" t="s">
        <v>212</v>
      </c>
      <c r="C200" s="17">
        <v>194</v>
      </c>
      <c r="D200" s="17" t="s">
        <v>212</v>
      </c>
      <c r="E200" s="18">
        <v>302662.5</v>
      </c>
      <c r="F200" s="18">
        <v>237526.5</v>
      </c>
      <c r="G200" s="18">
        <v>38302</v>
      </c>
    </row>
    <row r="201" spans="2:7" x14ac:dyDescent="0.25">
      <c r="B201" s="20" t="s">
        <v>213</v>
      </c>
      <c r="C201" s="17">
        <v>195</v>
      </c>
      <c r="D201" s="17" t="s">
        <v>213</v>
      </c>
      <c r="E201" s="18">
        <v>303378.25</v>
      </c>
      <c r="F201" s="18">
        <v>238197.25</v>
      </c>
      <c r="G201" s="18">
        <v>38540</v>
      </c>
    </row>
    <row r="202" spans="2:7" x14ac:dyDescent="0.25">
      <c r="B202" s="20" t="s">
        <v>214</v>
      </c>
      <c r="C202" s="17">
        <v>196</v>
      </c>
      <c r="D202" s="17" t="s">
        <v>214</v>
      </c>
      <c r="E202" s="18">
        <v>304094</v>
      </c>
      <c r="F202" s="18">
        <v>238868</v>
      </c>
      <c r="G202" s="18">
        <v>38778</v>
      </c>
    </row>
    <row r="203" spans="2:7" x14ac:dyDescent="0.25">
      <c r="B203" s="20" t="s">
        <v>215</v>
      </c>
      <c r="C203" s="17">
        <v>197</v>
      </c>
      <c r="D203" s="17" t="s">
        <v>215</v>
      </c>
      <c r="E203" s="18">
        <v>304763.5</v>
      </c>
      <c r="F203" s="18">
        <v>239507</v>
      </c>
      <c r="G203" s="18">
        <v>38989.25</v>
      </c>
    </row>
    <row r="204" spans="2:7" x14ac:dyDescent="0.25">
      <c r="B204" s="11" t="s">
        <v>216</v>
      </c>
      <c r="C204" s="10">
        <v>198</v>
      </c>
      <c r="D204" s="10" t="s">
        <v>216</v>
      </c>
      <c r="E204" s="18">
        <v>305433</v>
      </c>
      <c r="F204" s="18">
        <v>240146</v>
      </c>
      <c r="G204" s="18">
        <v>39200.5</v>
      </c>
    </row>
    <row r="205" spans="2:7" x14ac:dyDescent="0.25">
      <c r="B205" s="11" t="s">
        <v>217</v>
      </c>
      <c r="C205" s="10">
        <v>199</v>
      </c>
      <c r="D205" s="10" t="s">
        <v>217</v>
      </c>
      <c r="E205" s="18">
        <v>306102.5</v>
      </c>
      <c r="F205" s="18">
        <v>240785</v>
      </c>
      <c r="G205" s="18">
        <v>39411.75</v>
      </c>
    </row>
    <row r="206" spans="2:7" x14ac:dyDescent="0.25">
      <c r="B206" s="11" t="s">
        <v>218</v>
      </c>
      <c r="C206" s="10">
        <v>200</v>
      </c>
      <c r="D206" s="10" t="s">
        <v>218</v>
      </c>
      <c r="E206" s="18">
        <v>306772</v>
      </c>
      <c r="F206" s="18">
        <v>241424</v>
      </c>
      <c r="G206" s="18">
        <v>39623</v>
      </c>
    </row>
    <row r="207" spans="2:7" x14ac:dyDescent="0.25">
      <c r="B207" s="11" t="s">
        <v>219</v>
      </c>
      <c r="C207" s="10">
        <v>201</v>
      </c>
      <c r="D207" s="10" t="s">
        <v>219</v>
      </c>
      <c r="E207" s="18">
        <v>307410.5</v>
      </c>
      <c r="F207" s="18">
        <v>242044.75</v>
      </c>
      <c r="G207" s="18">
        <v>39837.5</v>
      </c>
    </row>
    <row r="208" spans="2:7" x14ac:dyDescent="0.25">
      <c r="B208" s="11" t="s">
        <v>220</v>
      </c>
      <c r="C208" s="10">
        <v>202</v>
      </c>
      <c r="D208" s="10" t="s">
        <v>220</v>
      </c>
      <c r="E208" s="18">
        <v>308049</v>
      </c>
      <c r="F208" s="18">
        <v>242665.5</v>
      </c>
      <c r="G208" s="18">
        <v>40052</v>
      </c>
    </row>
    <row r="209" spans="2:7" x14ac:dyDescent="0.25">
      <c r="B209" s="11" t="s">
        <v>221</v>
      </c>
      <c r="C209" s="10">
        <v>203</v>
      </c>
      <c r="D209" s="10" t="s">
        <v>221</v>
      </c>
      <c r="E209" s="18">
        <v>308687.5</v>
      </c>
      <c r="F209" s="18">
        <v>243286.25</v>
      </c>
      <c r="G209" s="18">
        <v>40266.5</v>
      </c>
    </row>
    <row r="210" spans="2:7" x14ac:dyDescent="0.25">
      <c r="B210" s="10" t="s">
        <v>222</v>
      </c>
      <c r="C210" s="10">
        <v>204</v>
      </c>
      <c r="D210" s="10" t="s">
        <v>222</v>
      </c>
      <c r="E210" s="18">
        <v>309326</v>
      </c>
      <c r="F210" s="18">
        <v>243907</v>
      </c>
      <c r="G210" s="18">
        <v>40481</v>
      </c>
    </row>
    <row r="211" spans="2:7" x14ac:dyDescent="0.25">
      <c r="B211" s="10" t="s">
        <v>223</v>
      </c>
      <c r="C211" s="10">
        <v>205</v>
      </c>
      <c r="D211" s="10" t="s">
        <v>223</v>
      </c>
      <c r="E211" s="18">
        <v>309889.5</v>
      </c>
      <c r="F211" s="18">
        <v>244509.25</v>
      </c>
      <c r="G211" s="18">
        <v>40701.75</v>
      </c>
    </row>
    <row r="212" spans="2:7" x14ac:dyDescent="0.25">
      <c r="B212" s="10" t="s">
        <v>224</v>
      </c>
      <c r="C212" s="10">
        <v>206</v>
      </c>
      <c r="D212" s="10" t="s">
        <v>224</v>
      </c>
      <c r="E212" s="18">
        <v>310453</v>
      </c>
      <c r="F212" s="18">
        <v>245111.5</v>
      </c>
      <c r="G212" s="18">
        <v>40922.5</v>
      </c>
    </row>
    <row r="213" spans="2:7" x14ac:dyDescent="0.25">
      <c r="B213" s="10" t="s">
        <v>225</v>
      </c>
      <c r="C213" s="10">
        <v>207</v>
      </c>
      <c r="D213" s="10" t="s">
        <v>225</v>
      </c>
      <c r="E213" s="18">
        <v>311016.5</v>
      </c>
      <c r="F213" s="18">
        <v>245713.75</v>
      </c>
      <c r="G213" s="18">
        <v>41143.25</v>
      </c>
    </row>
    <row r="214" spans="2:7" x14ac:dyDescent="0.25">
      <c r="B214" s="10" t="s">
        <v>226</v>
      </c>
      <c r="C214" s="10">
        <v>208</v>
      </c>
      <c r="D214" s="10" t="s">
        <v>226</v>
      </c>
      <c r="E214" s="18">
        <v>311580</v>
      </c>
      <c r="F214" s="18">
        <v>246316</v>
      </c>
      <c r="G214" s="18">
        <v>41364</v>
      </c>
    </row>
    <row r="215" spans="2:7" x14ac:dyDescent="0.25">
      <c r="B215" s="10" t="s">
        <v>227</v>
      </c>
      <c r="C215" s="10">
        <v>209</v>
      </c>
      <c r="D215" s="10" t="s">
        <v>227</v>
      </c>
      <c r="E215" s="18">
        <v>312153.5</v>
      </c>
      <c r="F215" s="18">
        <v>246920.75</v>
      </c>
      <c r="G215" s="18">
        <v>41812.5</v>
      </c>
    </row>
    <row r="216" spans="2:7" x14ac:dyDescent="0.25">
      <c r="B216" s="17" t="s">
        <v>228</v>
      </c>
      <c r="C216" s="10">
        <v>210</v>
      </c>
      <c r="D216" s="17" t="s">
        <v>228</v>
      </c>
      <c r="E216" s="18">
        <v>312727</v>
      </c>
      <c r="F216" s="18">
        <v>247525.5</v>
      </c>
      <c r="G216" s="18">
        <v>42261</v>
      </c>
    </row>
    <row r="217" spans="2:7" x14ac:dyDescent="0.25">
      <c r="B217" s="17" t="s">
        <v>229</v>
      </c>
      <c r="C217" s="10">
        <v>211</v>
      </c>
      <c r="D217" s="17" t="s">
        <v>229</v>
      </c>
      <c r="E217" s="18">
        <v>313300.5</v>
      </c>
      <c r="F217" s="18">
        <v>248130.25</v>
      </c>
      <c r="G217" s="18">
        <v>42709.5</v>
      </c>
    </row>
    <row r="218" spans="2:7" x14ac:dyDescent="0.25">
      <c r="B218" s="17" t="s">
        <v>230</v>
      </c>
      <c r="C218" s="10">
        <v>212</v>
      </c>
      <c r="D218" s="17" t="s">
        <v>230</v>
      </c>
      <c r="E218" s="18">
        <v>313874</v>
      </c>
      <c r="F218" s="18">
        <v>248735</v>
      </c>
      <c r="G218" s="18">
        <v>43158</v>
      </c>
    </row>
    <row r="219" spans="2:7" x14ac:dyDescent="0.25">
      <c r="B219" s="17" t="s">
        <v>231</v>
      </c>
      <c r="C219" s="10">
        <v>213</v>
      </c>
      <c r="D219" s="17" t="s">
        <v>231</v>
      </c>
      <c r="E219" s="18">
        <v>314420</v>
      </c>
      <c r="F219" s="18">
        <v>249305.25</v>
      </c>
      <c r="G219" s="18">
        <v>43536.75</v>
      </c>
    </row>
    <row r="220" spans="2:7" x14ac:dyDescent="0.25">
      <c r="B220" s="17" t="s">
        <v>232</v>
      </c>
      <c r="C220" s="10">
        <v>214</v>
      </c>
      <c r="D220" s="17" t="s">
        <v>232</v>
      </c>
      <c r="E220" s="18">
        <v>314966</v>
      </c>
      <c r="F220" s="18">
        <v>249875.5</v>
      </c>
      <c r="G220" s="18">
        <v>43915.5</v>
      </c>
    </row>
    <row r="221" spans="2:7" x14ac:dyDescent="0.25">
      <c r="B221" s="17" t="s">
        <v>233</v>
      </c>
      <c r="C221" s="10">
        <v>215</v>
      </c>
      <c r="D221" s="17" t="s">
        <v>233</v>
      </c>
      <c r="E221" s="18">
        <v>315512</v>
      </c>
      <c r="F221" s="18">
        <v>250445.75</v>
      </c>
      <c r="G221" s="18">
        <v>44294.25</v>
      </c>
    </row>
    <row r="222" spans="2:7" x14ac:dyDescent="0.25">
      <c r="B222" s="17" t="s">
        <v>234</v>
      </c>
      <c r="C222" s="10">
        <v>216</v>
      </c>
      <c r="D222" s="17" t="s">
        <v>234</v>
      </c>
      <c r="E222" s="18">
        <v>316058</v>
      </c>
      <c r="F222" s="18">
        <v>251016</v>
      </c>
      <c r="G222" s="18">
        <v>44673</v>
      </c>
    </row>
    <row r="223" spans="2:7" x14ac:dyDescent="0.25">
      <c r="B223" s="17" t="s">
        <v>235</v>
      </c>
      <c r="C223" s="10">
        <v>217</v>
      </c>
      <c r="D223" s="17" t="s">
        <v>235</v>
      </c>
      <c r="E223" s="18">
        <v>316640</v>
      </c>
      <c r="F223" s="18">
        <v>251612.75</v>
      </c>
      <c r="G223" s="18">
        <v>45059</v>
      </c>
    </row>
    <row r="224" spans="2:7" x14ac:dyDescent="0.25">
      <c r="B224" s="17" t="s">
        <v>236</v>
      </c>
      <c r="C224" s="10">
        <v>218</v>
      </c>
      <c r="D224" s="17" t="s">
        <v>236</v>
      </c>
      <c r="E224" s="18">
        <v>317222</v>
      </c>
      <c r="F224" s="18">
        <v>252209.5</v>
      </c>
      <c r="G224" s="18">
        <v>45445</v>
      </c>
    </row>
    <row r="225" spans="2:7" x14ac:dyDescent="0.25">
      <c r="B225" s="17" t="s">
        <v>237</v>
      </c>
      <c r="C225" s="10">
        <v>219</v>
      </c>
      <c r="D225" s="17" t="s">
        <v>237</v>
      </c>
      <c r="E225" s="18">
        <v>317804</v>
      </c>
      <c r="F225" s="18">
        <v>252806.25</v>
      </c>
      <c r="G225" s="18">
        <v>45831</v>
      </c>
    </row>
    <row r="226" spans="2:7" x14ac:dyDescent="0.25">
      <c r="B226" s="17" t="s">
        <v>238</v>
      </c>
      <c r="C226" s="10">
        <v>220</v>
      </c>
      <c r="D226" s="17" t="s">
        <v>238</v>
      </c>
      <c r="E226" s="18">
        <v>318386</v>
      </c>
      <c r="F226" s="18">
        <v>253403</v>
      </c>
      <c r="G226" s="18">
        <v>46217</v>
      </c>
    </row>
    <row r="227" spans="2:7" x14ac:dyDescent="0.25">
      <c r="B227" s="17" t="s">
        <v>239</v>
      </c>
      <c r="C227" s="10">
        <v>221</v>
      </c>
      <c r="D227" s="17" t="s">
        <v>239</v>
      </c>
      <c r="E227" s="18">
        <v>318975.25</v>
      </c>
      <c r="F227" s="18">
        <v>253999.25</v>
      </c>
      <c r="G227" s="18">
        <v>46595</v>
      </c>
    </row>
    <row r="228" spans="2:7" x14ac:dyDescent="0.25">
      <c r="B228" s="17" t="s">
        <v>240</v>
      </c>
      <c r="C228" s="10">
        <v>222</v>
      </c>
      <c r="D228" s="17" t="s">
        <v>240</v>
      </c>
      <c r="E228" s="18">
        <v>319564.5</v>
      </c>
      <c r="F228" s="18">
        <v>254595.5</v>
      </c>
      <c r="G228" s="18">
        <v>46973</v>
      </c>
    </row>
    <row r="229" spans="2:7" x14ac:dyDescent="0.25">
      <c r="B229" s="17" t="s">
        <v>241</v>
      </c>
      <c r="C229" s="10">
        <v>223</v>
      </c>
      <c r="D229" s="17" t="s">
        <v>241</v>
      </c>
      <c r="E229" s="18">
        <v>320153.75</v>
      </c>
      <c r="F229" s="18">
        <v>255191.75</v>
      </c>
      <c r="G229" s="18">
        <v>47351</v>
      </c>
    </row>
    <row r="230" spans="2:7" x14ac:dyDescent="0.25">
      <c r="B230" s="17" t="s">
        <v>242</v>
      </c>
      <c r="C230" s="10">
        <v>224</v>
      </c>
      <c r="D230" s="17" t="s">
        <v>242</v>
      </c>
      <c r="E230" s="18">
        <v>320743</v>
      </c>
      <c r="F230" s="18">
        <v>255788</v>
      </c>
      <c r="G230" s="18">
        <v>47729</v>
      </c>
    </row>
    <row r="231" spans="2:7" x14ac:dyDescent="0.25">
      <c r="B231" s="17" t="s">
        <v>243</v>
      </c>
      <c r="C231" s="10">
        <v>225</v>
      </c>
      <c r="D231" s="17" t="s">
        <v>243</v>
      </c>
      <c r="E231" s="18">
        <v>321325</v>
      </c>
      <c r="F231" s="18">
        <v>256398</v>
      </c>
      <c r="G231" s="18">
        <v>48114.75</v>
      </c>
    </row>
    <row r="232" spans="2:7" x14ac:dyDescent="0.25">
      <c r="B232" s="17" t="s">
        <v>244</v>
      </c>
      <c r="C232" s="10">
        <v>226</v>
      </c>
      <c r="D232" s="17" t="s">
        <v>244</v>
      </c>
      <c r="E232" s="18">
        <v>321907</v>
      </c>
      <c r="F232" s="18">
        <v>257008</v>
      </c>
      <c r="G232" s="18">
        <v>48500.5</v>
      </c>
    </row>
    <row r="233" spans="2:7" x14ac:dyDescent="0.25">
      <c r="B233" s="17">
        <v>20163</v>
      </c>
      <c r="C233" s="10">
        <v>227</v>
      </c>
      <c r="D233" s="17" t="s">
        <v>372</v>
      </c>
      <c r="E233" s="18">
        <v>322489</v>
      </c>
      <c r="F233" s="18">
        <v>257618</v>
      </c>
      <c r="G233" s="18">
        <v>48886.25</v>
      </c>
    </row>
    <row r="234" spans="2:7" x14ac:dyDescent="0.25">
      <c r="B234" s="17">
        <v>20164</v>
      </c>
      <c r="C234" s="10">
        <v>228</v>
      </c>
      <c r="D234" s="17" t="s">
        <v>373</v>
      </c>
      <c r="E234" s="18">
        <v>323071</v>
      </c>
      <c r="F234" s="18">
        <v>258228</v>
      </c>
      <c r="G234" s="18">
        <v>49272</v>
      </c>
    </row>
    <row r="235" spans="2:7" x14ac:dyDescent="0.25">
      <c r="B235" s="17">
        <v>20171</v>
      </c>
      <c r="C235" s="10">
        <v>229</v>
      </c>
      <c r="D235" s="17">
        <v>20171</v>
      </c>
      <c r="E235" s="18">
        <v>323590</v>
      </c>
      <c r="F235" s="18">
        <v>258816.75</v>
      </c>
      <c r="G235" s="18">
        <v>49668.75</v>
      </c>
    </row>
    <row r="236" spans="2:7" x14ac:dyDescent="0.25">
      <c r="B236" s="17">
        <v>20172</v>
      </c>
      <c r="C236" s="10">
        <v>230</v>
      </c>
      <c r="D236" s="17">
        <v>20172</v>
      </c>
      <c r="E236" s="18">
        <v>324109</v>
      </c>
      <c r="F236" s="18">
        <v>259405.5</v>
      </c>
      <c r="G236" s="18">
        <v>50065.5</v>
      </c>
    </row>
    <row r="237" spans="2:7" x14ac:dyDescent="0.25">
      <c r="B237" s="17">
        <v>20173</v>
      </c>
      <c r="C237" s="10">
        <v>231</v>
      </c>
      <c r="D237" s="17">
        <v>20173</v>
      </c>
      <c r="E237" s="18">
        <v>324628</v>
      </c>
      <c r="F237" s="18">
        <v>259994.25</v>
      </c>
      <c r="G237" s="18">
        <v>50462.25</v>
      </c>
    </row>
    <row r="238" spans="2:7" x14ac:dyDescent="0.25">
      <c r="B238" s="17">
        <v>20174</v>
      </c>
      <c r="C238" s="10">
        <v>232</v>
      </c>
      <c r="D238" s="17">
        <v>20174</v>
      </c>
      <c r="E238" s="18">
        <v>325147</v>
      </c>
      <c r="F238" s="18">
        <v>260583</v>
      </c>
      <c r="G238" s="18">
        <v>50859</v>
      </c>
    </row>
    <row r="239" spans="2:7" x14ac:dyDescent="0.25">
      <c r="B239" s="17">
        <v>20181</v>
      </c>
      <c r="C239" s="10">
        <v>233</v>
      </c>
      <c r="D239" s="17">
        <v>20181</v>
      </c>
      <c r="E239" s="18">
        <v>325652</v>
      </c>
      <c r="F239" s="18" t="e">
        <v>#N/A</v>
      </c>
      <c r="G239" s="18" t="e">
        <v>#N/A</v>
      </c>
    </row>
    <row r="240" spans="2:7" x14ac:dyDescent="0.25">
      <c r="B240" s="17">
        <v>20182</v>
      </c>
      <c r="C240" s="10">
        <v>234</v>
      </c>
      <c r="D240" s="17">
        <v>20182</v>
      </c>
      <c r="E240" s="18">
        <v>326157</v>
      </c>
      <c r="F240" s="18" t="e">
        <v>#N/A</v>
      </c>
      <c r="G240" s="18" t="e">
        <v>#N/A</v>
      </c>
    </row>
    <row r="241" spans="2:7" x14ac:dyDescent="0.25">
      <c r="B241" s="17">
        <v>20183</v>
      </c>
      <c r="C241" s="10">
        <v>235</v>
      </c>
      <c r="D241" s="17">
        <v>20183</v>
      </c>
      <c r="E241" s="18">
        <v>326662</v>
      </c>
      <c r="F241" s="28" t="e">
        <v>#N/A</v>
      </c>
      <c r="G241" s="28" t="e">
        <v>#N/A</v>
      </c>
    </row>
    <row r="242" spans="2:7" x14ac:dyDescent="0.25">
      <c r="B242" s="17">
        <v>20184</v>
      </c>
      <c r="C242" s="10">
        <v>236</v>
      </c>
      <c r="D242" s="17">
        <v>20184</v>
      </c>
      <c r="E242" s="18">
        <v>327167</v>
      </c>
      <c r="F242" s="28" t="e">
        <v>#N/A</v>
      </c>
      <c r="G242" s="28" t="e">
        <v>#N/A</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6"/>
  <sheetViews>
    <sheetView workbookViewId="0">
      <selection activeCell="L33" sqref="L33"/>
    </sheetView>
  </sheetViews>
  <sheetFormatPr defaultRowHeight="15" x14ac:dyDescent="0.25"/>
  <cols>
    <col min="1" max="1" width="10.5703125" style="22" bestFit="1" customWidth="1"/>
    <col min="2" max="2" width="9.140625" style="22" bestFit="1" customWidth="1"/>
    <col min="3" max="3" width="21.5703125" style="22" bestFit="1" customWidth="1"/>
    <col min="10" max="10" width="17" bestFit="1" customWidth="1"/>
  </cols>
  <sheetData>
    <row r="1" spans="1:10" ht="14.45" x14ac:dyDescent="0.3">
      <c r="C1" s="22" t="s">
        <v>711</v>
      </c>
      <c r="D1" t="s">
        <v>716</v>
      </c>
      <c r="E1" t="s">
        <v>717</v>
      </c>
      <c r="G1" t="s">
        <v>718</v>
      </c>
      <c r="J1" t="s">
        <v>719</v>
      </c>
    </row>
    <row r="2" spans="1:10" ht="14.45" x14ac:dyDescent="0.3">
      <c r="B2" s="22" t="s">
        <v>714</v>
      </c>
      <c r="C2" s="22" t="s">
        <v>712</v>
      </c>
      <c r="J2">
        <v>90</v>
      </c>
    </row>
    <row r="3" spans="1:10" ht="14.45" x14ac:dyDescent="0.3">
      <c r="A3" s="22" t="s">
        <v>715</v>
      </c>
      <c r="C3" s="22" t="s">
        <v>713</v>
      </c>
      <c r="J3">
        <v>95</v>
      </c>
    </row>
    <row r="4" spans="1:10" ht="14.45" x14ac:dyDescent="0.3">
      <c r="A4" s="30"/>
      <c r="B4" s="22" t="e">
        <v>#N/A</v>
      </c>
      <c r="J4">
        <v>88</v>
      </c>
    </row>
    <row r="5" spans="1:10" ht="14.45" x14ac:dyDescent="0.3">
      <c r="A5" s="30"/>
      <c r="B5" s="22" t="e">
        <v>#N/A</v>
      </c>
      <c r="J5">
        <v>91</v>
      </c>
    </row>
    <row r="6" spans="1:10" ht="14.45" x14ac:dyDescent="0.3">
      <c r="A6" s="30"/>
      <c r="B6" s="22" t="e">
        <v>#N/A</v>
      </c>
      <c r="J6">
        <v>100</v>
      </c>
    </row>
    <row r="7" spans="1:10" ht="14.45" x14ac:dyDescent="0.3">
      <c r="A7" s="30"/>
      <c r="B7" s="22" t="e">
        <v>#N/A</v>
      </c>
      <c r="J7">
        <v>97</v>
      </c>
    </row>
    <row r="8" spans="1:10" ht="14.45" x14ac:dyDescent="0.3">
      <c r="A8" s="30"/>
      <c r="B8" s="22" t="e">
        <v>#N/A</v>
      </c>
      <c r="J8">
        <v>76</v>
      </c>
    </row>
    <row r="9" spans="1:10" ht="14.45" x14ac:dyDescent="0.3">
      <c r="A9" s="30"/>
      <c r="B9" s="22" t="e">
        <v>#N/A</v>
      </c>
      <c r="J9">
        <v>86</v>
      </c>
    </row>
    <row r="10" spans="1:10" ht="14.45" x14ac:dyDescent="0.3">
      <c r="A10" s="30"/>
      <c r="B10" s="22" t="e">
        <v>#N/A</v>
      </c>
      <c r="J10">
        <v>104</v>
      </c>
    </row>
    <row r="11" spans="1:10" ht="14.45" x14ac:dyDescent="0.3">
      <c r="A11" s="30"/>
      <c r="B11" s="22" t="e">
        <v>#N/A</v>
      </c>
      <c r="J11">
        <v>101</v>
      </c>
    </row>
    <row r="12" spans="1:10" ht="14.45" x14ac:dyDescent="0.3">
      <c r="A12" s="30"/>
      <c r="B12" s="22" t="e">
        <v>#N/A</v>
      </c>
      <c r="J12">
        <v>99</v>
      </c>
    </row>
    <row r="13" spans="1:10" ht="14.45" x14ac:dyDescent="0.3">
      <c r="A13" s="30"/>
      <c r="B13" s="22" t="e">
        <v>#N/A</v>
      </c>
      <c r="J13">
        <v>102</v>
      </c>
    </row>
    <row r="14" spans="1:10" ht="14.45" x14ac:dyDescent="0.3">
      <c r="A14" s="30"/>
      <c r="B14" s="22" t="e">
        <v>#N/A</v>
      </c>
      <c r="J14">
        <v>94</v>
      </c>
    </row>
    <row r="15" spans="1:10" ht="14.45" x14ac:dyDescent="0.3">
      <c r="A15" s="30"/>
      <c r="B15" s="22" t="e">
        <v>#N/A</v>
      </c>
      <c r="J15">
        <v>98</v>
      </c>
    </row>
    <row r="16" spans="1:10" ht="14.45" x14ac:dyDescent="0.3">
      <c r="A16" s="30"/>
      <c r="B16" s="22" t="e">
        <v>#N/A</v>
      </c>
      <c r="J16">
        <v>95</v>
      </c>
    </row>
    <row r="17" spans="1:10" ht="14.45" x14ac:dyDescent="0.3">
      <c r="A17" s="30"/>
      <c r="B17" s="22" t="e">
        <v>#N/A</v>
      </c>
      <c r="J17">
        <v>90</v>
      </c>
    </row>
    <row r="18" spans="1:10" ht="14.45" x14ac:dyDescent="0.3">
      <c r="A18" s="30"/>
      <c r="B18" s="22" t="e">
        <v>#N/A</v>
      </c>
      <c r="J18">
        <v>88</v>
      </c>
    </row>
    <row r="19" spans="1:10" ht="14.45" x14ac:dyDescent="0.3">
      <c r="A19" s="30"/>
      <c r="B19" s="22" t="e">
        <v>#N/A</v>
      </c>
      <c r="J19">
        <v>99</v>
      </c>
    </row>
    <row r="20" spans="1:10" ht="14.45" x14ac:dyDescent="0.3">
      <c r="A20" s="30"/>
      <c r="B20" s="22" t="e">
        <v>#N/A</v>
      </c>
      <c r="J20">
        <v>94</v>
      </c>
    </row>
    <row r="21" spans="1:10" ht="14.45" x14ac:dyDescent="0.3">
      <c r="A21" s="30"/>
      <c r="B21" s="22" t="e">
        <v>#N/A</v>
      </c>
      <c r="J21">
        <v>106</v>
      </c>
    </row>
    <row r="22" spans="1:10" ht="14.45" x14ac:dyDescent="0.3">
      <c r="A22" s="30"/>
      <c r="B22" s="22" t="e">
        <v>#N/A</v>
      </c>
      <c r="J22">
        <v>107</v>
      </c>
    </row>
    <row r="23" spans="1:10" ht="14.45" x14ac:dyDescent="0.3">
      <c r="A23" s="30"/>
      <c r="B23" s="22" t="e">
        <v>#N/A</v>
      </c>
      <c r="J23">
        <v>105</v>
      </c>
    </row>
    <row r="24" spans="1:10" ht="14.45" x14ac:dyDescent="0.3">
      <c r="A24" s="30"/>
      <c r="B24" s="22" t="e">
        <v>#N/A</v>
      </c>
      <c r="J24">
        <v>96</v>
      </c>
    </row>
    <row r="25" spans="1:10" x14ac:dyDescent="0.25">
      <c r="A25" s="30"/>
      <c r="B25" s="22" t="e">
        <v>#N/A</v>
      </c>
      <c r="J25">
        <v>97</v>
      </c>
    </row>
    <row r="26" spans="1:10" x14ac:dyDescent="0.25">
      <c r="A26" s="30"/>
      <c r="B26" s="22" t="e">
        <v>#N/A</v>
      </c>
      <c r="J26">
        <v>92</v>
      </c>
    </row>
    <row r="27" spans="1:10" x14ac:dyDescent="0.25">
      <c r="A27" s="30"/>
      <c r="B27" s="22" t="e">
        <v>#N/A</v>
      </c>
      <c r="J27">
        <v>91</v>
      </c>
    </row>
    <row r="28" spans="1:10" x14ac:dyDescent="0.25">
      <c r="A28" s="30">
        <v>21916</v>
      </c>
      <c r="B28" s="22" t="e">
        <v>#N/A</v>
      </c>
      <c r="D28">
        <f>IF(OR(MONTH(A28)=1, MONTH(A28)=2,MONTH(A28)=3),1,IF(OR(MONTH(A28)=4,MONTH(A28)=5,MONTH(A28)=6),2,IF(OR(MONTH(A28)=7,MONTH(A28)=8,MONTH(A28)=9),3,IF(OR(MONTH(A28)=10,MONTH(A28)=11,MONTH(A28)=12),4,""))))</f>
        <v>1</v>
      </c>
      <c r="E28">
        <f>MONTH(A28)</f>
        <v>1</v>
      </c>
      <c r="G28" t="str">
        <f>IF(OR(E28=3,E28=6,E28=9,E28=12),C28,"")</f>
        <v/>
      </c>
      <c r="J28">
        <v>91</v>
      </c>
    </row>
    <row r="29" spans="1:10" x14ac:dyDescent="0.25">
      <c r="A29" s="30">
        <v>21947</v>
      </c>
      <c r="B29" s="22" t="e">
        <v>#N/A</v>
      </c>
      <c r="D29" s="22">
        <f t="shared" ref="D29:D92" si="0">IF(OR(MONTH(A29)=1, MONTH(A29)=2,MONTH(A29)=3),1,IF(OR(MONTH(A29)=4,MONTH(A29)=5,MONTH(A29)=6),2,IF(OR(MONTH(A29)=7,MONTH(A29)=8,MONTH(A29)=9),3,IF(OR(MONTH(A29)=10,MONTH(A29)=11,MONTH(A29)=12),4,""))))</f>
        <v>1</v>
      </c>
      <c r="E29" s="22">
        <f t="shared" ref="E29:E92" si="1">MONTH(A29)</f>
        <v>2</v>
      </c>
      <c r="G29" s="22" t="str">
        <f t="shared" ref="G29:G92" si="2">IF(OR(E29=3,E29=6,E29=9,E29=12),C29,"")</f>
        <v/>
      </c>
      <c r="J29">
        <v>99</v>
      </c>
    </row>
    <row r="30" spans="1:10" x14ac:dyDescent="0.25">
      <c r="A30" s="30">
        <v>21976</v>
      </c>
      <c r="B30" s="22" t="e">
        <v>#N/A</v>
      </c>
      <c r="D30" s="22">
        <f t="shared" si="0"/>
        <v>1</v>
      </c>
      <c r="E30" s="22">
        <f t="shared" si="1"/>
        <v>3</v>
      </c>
      <c r="G30" s="22">
        <f t="shared" si="2"/>
        <v>0</v>
      </c>
      <c r="J30">
        <v>110</v>
      </c>
    </row>
    <row r="31" spans="1:10" x14ac:dyDescent="0.25">
      <c r="A31" s="30">
        <v>22007</v>
      </c>
      <c r="B31" s="22" t="e">
        <v>#N/A</v>
      </c>
      <c r="D31" s="22">
        <f t="shared" si="0"/>
        <v>2</v>
      </c>
      <c r="E31" s="22">
        <f t="shared" si="1"/>
        <v>4</v>
      </c>
      <c r="G31" s="22" t="str">
        <f t="shared" si="2"/>
        <v/>
      </c>
      <c r="J31">
        <v>107</v>
      </c>
    </row>
    <row r="32" spans="1:10" x14ac:dyDescent="0.25">
      <c r="A32" s="30">
        <v>22037</v>
      </c>
      <c r="B32" s="22">
        <v>139.74</v>
      </c>
      <c r="D32" s="22">
        <f t="shared" si="0"/>
        <v>2</v>
      </c>
      <c r="E32" s="22">
        <f t="shared" si="1"/>
        <v>5</v>
      </c>
      <c r="G32" s="22" t="str">
        <f t="shared" si="2"/>
        <v/>
      </c>
      <c r="J32">
        <v>101</v>
      </c>
    </row>
    <row r="33" spans="1:10" x14ac:dyDescent="0.25">
      <c r="A33" s="30">
        <v>22068</v>
      </c>
      <c r="B33" s="22">
        <v>139.74</v>
      </c>
      <c r="D33" s="22">
        <f t="shared" si="0"/>
        <v>2</v>
      </c>
      <c r="E33" s="22">
        <f t="shared" si="1"/>
        <v>6</v>
      </c>
      <c r="G33" s="22">
        <f t="shared" si="2"/>
        <v>0</v>
      </c>
      <c r="J33">
        <v>106</v>
      </c>
    </row>
    <row r="34" spans="1:10" x14ac:dyDescent="0.25">
      <c r="A34" s="30">
        <v>22098</v>
      </c>
      <c r="B34" s="22">
        <v>139.74</v>
      </c>
      <c r="D34" s="22">
        <f t="shared" si="0"/>
        <v>3</v>
      </c>
      <c r="E34" s="22">
        <f t="shared" si="1"/>
        <v>7</v>
      </c>
      <c r="G34" s="22" t="str">
        <f t="shared" si="2"/>
        <v/>
      </c>
      <c r="J34">
        <v>109</v>
      </c>
    </row>
    <row r="35" spans="1:10" x14ac:dyDescent="0.25">
      <c r="A35" s="30">
        <v>22129</v>
      </c>
      <c r="B35" s="22">
        <v>139.74</v>
      </c>
      <c r="D35" s="22">
        <f t="shared" si="0"/>
        <v>3</v>
      </c>
      <c r="E35" s="22">
        <f t="shared" si="1"/>
        <v>8</v>
      </c>
      <c r="G35" s="22" t="str">
        <f t="shared" si="2"/>
        <v/>
      </c>
      <c r="J35">
        <v>104</v>
      </c>
    </row>
    <row r="36" spans="1:10" x14ac:dyDescent="0.25">
      <c r="A36" s="30">
        <v>22160</v>
      </c>
      <c r="B36" s="22">
        <v>139.74</v>
      </c>
      <c r="D36" s="22">
        <f t="shared" si="0"/>
        <v>3</v>
      </c>
      <c r="E36" s="22">
        <f t="shared" si="1"/>
        <v>9</v>
      </c>
      <c r="G36" s="22">
        <f t="shared" si="2"/>
        <v>0</v>
      </c>
      <c r="J36">
        <v>106</v>
      </c>
    </row>
    <row r="37" spans="1:10" x14ac:dyDescent="0.25">
      <c r="A37" s="30">
        <v>22190</v>
      </c>
      <c r="B37" s="22">
        <v>139.74</v>
      </c>
      <c r="D37" s="22">
        <f t="shared" si="0"/>
        <v>4</v>
      </c>
      <c r="E37" s="22">
        <f t="shared" si="1"/>
        <v>10</v>
      </c>
      <c r="G37" s="22" t="str">
        <f t="shared" si="2"/>
        <v/>
      </c>
      <c r="J37">
        <v>101</v>
      </c>
    </row>
    <row r="38" spans="1:10" x14ac:dyDescent="0.25">
      <c r="A38" s="30">
        <v>22221</v>
      </c>
      <c r="B38" s="22">
        <v>139.74</v>
      </c>
      <c r="C38" s="22">
        <v>110</v>
      </c>
      <c r="D38" s="22">
        <f t="shared" si="0"/>
        <v>4</v>
      </c>
      <c r="E38" s="22">
        <f t="shared" si="1"/>
        <v>11</v>
      </c>
      <c r="G38" s="22" t="str">
        <f t="shared" si="2"/>
        <v/>
      </c>
    </row>
    <row r="39" spans="1:10" x14ac:dyDescent="0.25">
      <c r="A39" s="30">
        <v>22251</v>
      </c>
      <c r="B39" s="22">
        <v>139.74</v>
      </c>
      <c r="D39" s="22">
        <f t="shared" si="0"/>
        <v>4</v>
      </c>
      <c r="E39" s="22">
        <f t="shared" si="1"/>
        <v>12</v>
      </c>
      <c r="G39" s="22">
        <f t="shared" si="2"/>
        <v>0</v>
      </c>
    </row>
    <row r="40" spans="1:10" x14ac:dyDescent="0.25">
      <c r="A40" s="30">
        <v>22282</v>
      </c>
      <c r="B40" s="22">
        <v>139.74</v>
      </c>
      <c r="D40" s="22">
        <f t="shared" si="0"/>
        <v>1</v>
      </c>
      <c r="E40" s="22">
        <f t="shared" si="1"/>
        <v>1</v>
      </c>
      <c r="G40" s="22" t="str">
        <f t="shared" si="2"/>
        <v/>
      </c>
    </row>
    <row r="41" spans="1:10" x14ac:dyDescent="0.25">
      <c r="A41" s="30">
        <v>22313</v>
      </c>
      <c r="B41" s="22">
        <v>139.74</v>
      </c>
      <c r="D41" s="22">
        <f t="shared" si="0"/>
        <v>1</v>
      </c>
      <c r="E41" s="22">
        <f t="shared" si="1"/>
        <v>2</v>
      </c>
      <c r="G41" s="22" t="str">
        <f t="shared" si="2"/>
        <v/>
      </c>
    </row>
    <row r="42" spans="1:10" x14ac:dyDescent="0.25">
      <c r="A42" s="30">
        <v>22341</v>
      </c>
      <c r="B42" s="22" t="e">
        <v>#N/A</v>
      </c>
      <c r="D42" s="22">
        <f t="shared" si="0"/>
        <v>1</v>
      </c>
      <c r="E42" s="22">
        <f t="shared" si="1"/>
        <v>3</v>
      </c>
      <c r="G42" s="22">
        <f t="shared" si="2"/>
        <v>0</v>
      </c>
    </row>
    <row r="43" spans="1:10" x14ac:dyDescent="0.25">
      <c r="A43" s="30">
        <v>22372</v>
      </c>
      <c r="B43" s="22" t="e">
        <v>#N/A</v>
      </c>
      <c r="D43" s="22">
        <f t="shared" si="0"/>
        <v>2</v>
      </c>
      <c r="E43" s="22">
        <f t="shared" si="1"/>
        <v>4</v>
      </c>
      <c r="G43" s="22" t="str">
        <f t="shared" si="2"/>
        <v/>
      </c>
    </row>
    <row r="44" spans="1:10" x14ac:dyDescent="0.25">
      <c r="A44" s="30">
        <v>22402</v>
      </c>
      <c r="B44" s="22" t="e">
        <v>#N/A</v>
      </c>
      <c r="C44" s="22">
        <v>133</v>
      </c>
      <c r="D44" s="22">
        <f t="shared" si="0"/>
        <v>2</v>
      </c>
      <c r="E44" s="22">
        <f t="shared" si="1"/>
        <v>5</v>
      </c>
      <c r="G44" s="22" t="str">
        <f t="shared" si="2"/>
        <v/>
      </c>
    </row>
    <row r="45" spans="1:10" x14ac:dyDescent="0.25">
      <c r="A45" s="30">
        <v>22433</v>
      </c>
      <c r="B45" s="22" t="e">
        <v>#N/A</v>
      </c>
      <c r="D45" s="22">
        <f t="shared" si="0"/>
        <v>2</v>
      </c>
      <c r="E45" s="22">
        <f t="shared" si="1"/>
        <v>6</v>
      </c>
      <c r="G45" s="22">
        <f t="shared" si="2"/>
        <v>0</v>
      </c>
    </row>
    <row r="46" spans="1:10" x14ac:dyDescent="0.25">
      <c r="A46" s="30">
        <v>22463</v>
      </c>
      <c r="B46" s="22" t="e">
        <v>#N/A</v>
      </c>
      <c r="D46" s="22">
        <f t="shared" si="0"/>
        <v>3</v>
      </c>
      <c r="E46" s="22">
        <f t="shared" si="1"/>
        <v>7</v>
      </c>
      <c r="G46" s="22" t="str">
        <f t="shared" si="2"/>
        <v/>
      </c>
    </row>
    <row r="47" spans="1:10" x14ac:dyDescent="0.25">
      <c r="A47" s="30">
        <v>22494</v>
      </c>
      <c r="B47" s="22" t="e">
        <v>#N/A</v>
      </c>
      <c r="D47" s="22">
        <f t="shared" si="0"/>
        <v>3</v>
      </c>
      <c r="E47" s="22">
        <f t="shared" si="1"/>
        <v>8</v>
      </c>
      <c r="G47" s="22" t="str">
        <f t="shared" si="2"/>
        <v/>
      </c>
    </row>
    <row r="48" spans="1:10" x14ac:dyDescent="0.25">
      <c r="A48" s="30">
        <v>22525</v>
      </c>
      <c r="B48" s="22" t="e">
        <v>#N/A</v>
      </c>
      <c r="D48" s="22">
        <f t="shared" si="0"/>
        <v>3</v>
      </c>
      <c r="E48" s="22">
        <f t="shared" si="1"/>
        <v>9</v>
      </c>
      <c r="G48" s="22">
        <f t="shared" si="2"/>
        <v>0</v>
      </c>
    </row>
    <row r="49" spans="1:7" x14ac:dyDescent="0.25">
      <c r="A49" s="30">
        <v>22555</v>
      </c>
      <c r="B49" s="22" t="e">
        <v>#N/A</v>
      </c>
      <c r="D49" s="22">
        <f t="shared" si="0"/>
        <v>4</v>
      </c>
      <c r="E49" s="22">
        <f t="shared" si="1"/>
        <v>10</v>
      </c>
      <c r="G49" s="22" t="str">
        <f>IF(OR(E49=3,E49=6,E49=9,E49=12),C49,"")</f>
        <v/>
      </c>
    </row>
    <row r="50" spans="1:7" x14ac:dyDescent="0.25">
      <c r="A50" s="30">
        <v>22586</v>
      </c>
      <c r="B50" s="22" t="e">
        <v>#N/A</v>
      </c>
      <c r="C50" s="22">
        <v>114</v>
      </c>
      <c r="D50" s="22">
        <f t="shared" si="0"/>
        <v>4</v>
      </c>
      <c r="E50" s="22">
        <f t="shared" si="1"/>
        <v>11</v>
      </c>
      <c r="G50" s="22" t="str">
        <f t="shared" si="2"/>
        <v/>
      </c>
    </row>
    <row r="51" spans="1:7" x14ac:dyDescent="0.25">
      <c r="A51" s="30">
        <v>22616</v>
      </c>
      <c r="B51" s="22" t="e">
        <v>#N/A</v>
      </c>
      <c r="D51" s="22">
        <f t="shared" si="0"/>
        <v>4</v>
      </c>
      <c r="E51" s="22">
        <f t="shared" si="1"/>
        <v>12</v>
      </c>
      <c r="G51" s="22">
        <f t="shared" si="2"/>
        <v>0</v>
      </c>
    </row>
    <row r="52" spans="1:7" x14ac:dyDescent="0.25">
      <c r="A52" s="30">
        <v>22647</v>
      </c>
      <c r="B52" s="22" t="e">
        <v>#N/A</v>
      </c>
      <c r="D52" s="22">
        <f t="shared" si="0"/>
        <v>1</v>
      </c>
      <c r="E52" s="22">
        <f t="shared" si="1"/>
        <v>1</v>
      </c>
      <c r="G52" s="22" t="str">
        <f t="shared" si="2"/>
        <v/>
      </c>
    </row>
    <row r="53" spans="1:7" x14ac:dyDescent="0.25">
      <c r="A53" s="30">
        <v>22678</v>
      </c>
      <c r="B53" s="22" t="e">
        <v>#N/A</v>
      </c>
      <c r="D53" s="22">
        <f t="shared" si="0"/>
        <v>1</v>
      </c>
      <c r="E53" s="22">
        <f t="shared" si="1"/>
        <v>2</v>
      </c>
      <c r="G53" s="22" t="str">
        <f t="shared" si="2"/>
        <v/>
      </c>
    </row>
    <row r="54" spans="1:7" x14ac:dyDescent="0.25">
      <c r="A54" s="30">
        <v>22706</v>
      </c>
      <c r="B54" s="22" t="e">
        <v>#N/A</v>
      </c>
      <c r="D54" s="22">
        <f t="shared" si="0"/>
        <v>1</v>
      </c>
      <c r="E54" s="22">
        <f t="shared" si="1"/>
        <v>3</v>
      </c>
      <c r="G54" s="22">
        <f t="shared" si="2"/>
        <v>0</v>
      </c>
    </row>
    <row r="55" spans="1:7" x14ac:dyDescent="0.25">
      <c r="A55" s="30">
        <v>22737</v>
      </c>
      <c r="B55" s="22" t="e">
        <v>#N/A</v>
      </c>
      <c r="D55" s="22">
        <f t="shared" si="0"/>
        <v>2</v>
      </c>
      <c r="E55" s="22">
        <f t="shared" si="1"/>
        <v>4</v>
      </c>
      <c r="G55" s="22" t="str">
        <f t="shared" si="2"/>
        <v/>
      </c>
    </row>
    <row r="56" spans="1:7" x14ac:dyDescent="0.25">
      <c r="A56" s="30">
        <v>22767</v>
      </c>
      <c r="B56" s="22" t="e">
        <v>#N/A</v>
      </c>
      <c r="C56" s="22">
        <v>107</v>
      </c>
      <c r="D56" s="22">
        <f t="shared" si="0"/>
        <v>2</v>
      </c>
      <c r="E56" s="22">
        <f t="shared" si="1"/>
        <v>5</v>
      </c>
      <c r="G56" s="22" t="str">
        <f t="shared" si="2"/>
        <v/>
      </c>
    </row>
    <row r="57" spans="1:7" x14ac:dyDescent="0.25">
      <c r="A57" s="30">
        <v>22798</v>
      </c>
      <c r="B57" s="22" t="e">
        <v>#N/A</v>
      </c>
      <c r="D57" s="22">
        <f t="shared" si="0"/>
        <v>2</v>
      </c>
      <c r="E57" s="22">
        <f t="shared" si="1"/>
        <v>6</v>
      </c>
      <c r="G57" s="22">
        <f t="shared" si="2"/>
        <v>0</v>
      </c>
    </row>
    <row r="58" spans="1:7" x14ac:dyDescent="0.25">
      <c r="A58" s="30">
        <v>22828</v>
      </c>
      <c r="B58" s="22" t="e">
        <v>#N/A</v>
      </c>
      <c r="D58" s="22">
        <f t="shared" si="0"/>
        <v>3</v>
      </c>
      <c r="E58" s="22">
        <f t="shared" si="1"/>
        <v>7</v>
      </c>
      <c r="G58" s="22" t="str">
        <f t="shared" si="2"/>
        <v/>
      </c>
    </row>
    <row r="59" spans="1:7" x14ac:dyDescent="0.25">
      <c r="A59" s="30">
        <v>22859</v>
      </c>
      <c r="B59" s="22" t="e">
        <v>#N/A</v>
      </c>
      <c r="C59" s="22">
        <v>97</v>
      </c>
      <c r="D59" s="22">
        <f t="shared" si="0"/>
        <v>3</v>
      </c>
      <c r="E59" s="22">
        <f t="shared" si="1"/>
        <v>8</v>
      </c>
      <c r="G59" s="22" t="str">
        <f t="shared" si="2"/>
        <v/>
      </c>
    </row>
    <row r="60" spans="1:7" x14ac:dyDescent="0.25">
      <c r="A60" s="30">
        <v>22890</v>
      </c>
      <c r="B60" s="22" t="e">
        <v>#N/A</v>
      </c>
      <c r="D60" s="22">
        <f t="shared" si="0"/>
        <v>3</v>
      </c>
      <c r="E60" s="22">
        <f t="shared" si="1"/>
        <v>9</v>
      </c>
      <c r="G60" s="22">
        <f t="shared" si="2"/>
        <v>0</v>
      </c>
    </row>
    <row r="61" spans="1:7" x14ac:dyDescent="0.25">
      <c r="A61" s="30">
        <v>22920</v>
      </c>
      <c r="B61" s="22" t="e">
        <v>#N/A</v>
      </c>
      <c r="D61" s="22">
        <f t="shared" si="0"/>
        <v>4</v>
      </c>
      <c r="E61" s="22">
        <f t="shared" si="1"/>
        <v>10</v>
      </c>
      <c r="G61" s="22" t="str">
        <f t="shared" si="2"/>
        <v/>
      </c>
    </row>
    <row r="62" spans="1:7" x14ac:dyDescent="0.25">
      <c r="A62" s="30">
        <v>22951</v>
      </c>
      <c r="B62" s="22" t="e">
        <v>#N/A</v>
      </c>
      <c r="C62" s="22">
        <v>109</v>
      </c>
      <c r="D62" s="22">
        <f t="shared" si="0"/>
        <v>4</v>
      </c>
      <c r="E62" s="22">
        <f t="shared" si="1"/>
        <v>11</v>
      </c>
      <c r="G62" s="22" t="str">
        <f t="shared" si="2"/>
        <v/>
      </c>
    </row>
    <row r="63" spans="1:7" x14ac:dyDescent="0.25">
      <c r="A63" s="30">
        <v>22981</v>
      </c>
      <c r="B63" s="22" t="e">
        <v>#N/A</v>
      </c>
      <c r="D63" s="22">
        <f t="shared" si="0"/>
        <v>4</v>
      </c>
      <c r="E63" s="22">
        <f t="shared" si="1"/>
        <v>12</v>
      </c>
      <c r="G63" s="22">
        <f t="shared" si="2"/>
        <v>0</v>
      </c>
    </row>
    <row r="64" spans="1:7" x14ac:dyDescent="0.25">
      <c r="A64" s="30">
        <v>23012</v>
      </c>
      <c r="B64" s="22" t="e">
        <v>#N/A</v>
      </c>
      <c r="D64" s="22">
        <f t="shared" si="0"/>
        <v>1</v>
      </c>
      <c r="E64" s="22">
        <f t="shared" si="1"/>
        <v>1</v>
      </c>
      <c r="G64" s="22" t="str">
        <f t="shared" si="2"/>
        <v/>
      </c>
    </row>
    <row r="65" spans="1:7" x14ac:dyDescent="0.25">
      <c r="A65" s="30">
        <v>23043</v>
      </c>
      <c r="B65" s="22" t="e">
        <v>#N/A</v>
      </c>
      <c r="C65" s="22">
        <v>101</v>
      </c>
      <c r="D65" s="22">
        <f t="shared" si="0"/>
        <v>1</v>
      </c>
      <c r="E65" s="22">
        <f t="shared" si="1"/>
        <v>2</v>
      </c>
      <c r="G65" s="22" t="str">
        <f t="shared" si="2"/>
        <v/>
      </c>
    </row>
    <row r="66" spans="1:7" x14ac:dyDescent="0.25">
      <c r="A66" s="30">
        <v>23071</v>
      </c>
      <c r="B66" s="22" t="e">
        <v>#N/A</v>
      </c>
      <c r="D66" s="22">
        <f t="shared" si="0"/>
        <v>1</v>
      </c>
      <c r="E66" s="22">
        <f t="shared" si="1"/>
        <v>3</v>
      </c>
      <c r="G66" s="22">
        <f t="shared" si="2"/>
        <v>0</v>
      </c>
    </row>
    <row r="67" spans="1:7" x14ac:dyDescent="0.25">
      <c r="A67" s="30">
        <v>23102</v>
      </c>
      <c r="B67" s="22" t="e">
        <v>#N/A</v>
      </c>
      <c r="D67" s="22">
        <f t="shared" si="0"/>
        <v>2</v>
      </c>
      <c r="E67" s="22">
        <f t="shared" si="1"/>
        <v>4</v>
      </c>
      <c r="G67" s="22" t="str">
        <f t="shared" si="2"/>
        <v/>
      </c>
    </row>
    <row r="68" spans="1:7" x14ac:dyDescent="0.25">
      <c r="A68" s="30">
        <v>23132</v>
      </c>
      <c r="B68" s="22" t="e">
        <v>#N/A</v>
      </c>
      <c r="C68" s="22">
        <v>99</v>
      </c>
      <c r="D68" s="22">
        <f t="shared" si="0"/>
        <v>2</v>
      </c>
      <c r="E68" s="22">
        <f t="shared" si="1"/>
        <v>5</v>
      </c>
      <c r="G68" s="22" t="str">
        <f t="shared" si="2"/>
        <v/>
      </c>
    </row>
    <row r="69" spans="1:7" x14ac:dyDescent="0.25">
      <c r="A69" s="30">
        <v>23163</v>
      </c>
      <c r="B69" s="22" t="e">
        <v>#N/A</v>
      </c>
      <c r="D69" s="22">
        <f t="shared" si="0"/>
        <v>2</v>
      </c>
      <c r="E69" s="22">
        <f t="shared" si="1"/>
        <v>6</v>
      </c>
      <c r="G69" s="22">
        <f t="shared" si="2"/>
        <v>0</v>
      </c>
    </row>
    <row r="70" spans="1:7" x14ac:dyDescent="0.25">
      <c r="A70" s="30">
        <v>23193</v>
      </c>
      <c r="B70" s="22" t="e">
        <v>#N/A</v>
      </c>
      <c r="D70" s="22">
        <f t="shared" si="0"/>
        <v>3</v>
      </c>
      <c r="E70" s="22">
        <f t="shared" si="1"/>
        <v>7</v>
      </c>
      <c r="G70" s="22" t="str">
        <f t="shared" si="2"/>
        <v/>
      </c>
    </row>
    <row r="71" spans="1:7" x14ac:dyDescent="0.25">
      <c r="A71" s="30">
        <v>23224</v>
      </c>
      <c r="B71" s="22" t="e">
        <v>#N/A</v>
      </c>
      <c r="C71" s="22">
        <v>99</v>
      </c>
      <c r="D71" s="22">
        <f t="shared" si="0"/>
        <v>3</v>
      </c>
      <c r="E71" s="22">
        <f t="shared" si="1"/>
        <v>8</v>
      </c>
      <c r="G71" s="22" t="str">
        <f t="shared" si="2"/>
        <v/>
      </c>
    </row>
    <row r="72" spans="1:7" x14ac:dyDescent="0.25">
      <c r="A72" s="30">
        <v>23255</v>
      </c>
      <c r="B72" s="22" t="e">
        <v>#N/A</v>
      </c>
      <c r="D72" s="22">
        <f t="shared" si="0"/>
        <v>3</v>
      </c>
      <c r="E72" s="22">
        <f t="shared" si="1"/>
        <v>9</v>
      </c>
      <c r="G72" s="22">
        <f t="shared" si="2"/>
        <v>0</v>
      </c>
    </row>
    <row r="73" spans="1:7" x14ac:dyDescent="0.25">
      <c r="A73" s="30">
        <v>23285</v>
      </c>
      <c r="B73" s="22" t="e">
        <v>#N/A</v>
      </c>
      <c r="D73" s="22">
        <f t="shared" si="0"/>
        <v>4</v>
      </c>
      <c r="E73" s="22">
        <f t="shared" si="1"/>
        <v>10</v>
      </c>
      <c r="G73" s="22" t="str">
        <f t="shared" si="2"/>
        <v/>
      </c>
    </row>
    <row r="74" spans="1:7" x14ac:dyDescent="0.25">
      <c r="A74" s="30">
        <v>23316</v>
      </c>
      <c r="B74" s="22" t="e">
        <v>#N/A</v>
      </c>
      <c r="C74" s="22">
        <v>98</v>
      </c>
      <c r="D74" s="22">
        <f t="shared" si="0"/>
        <v>4</v>
      </c>
      <c r="E74" s="22">
        <f t="shared" si="1"/>
        <v>11</v>
      </c>
      <c r="G74" s="22" t="str">
        <f t="shared" si="2"/>
        <v/>
      </c>
    </row>
    <row r="75" spans="1:7" x14ac:dyDescent="0.25">
      <c r="A75" s="30">
        <v>23346</v>
      </c>
      <c r="B75" s="22" t="e">
        <v>#N/A</v>
      </c>
      <c r="D75" s="22">
        <f t="shared" si="0"/>
        <v>4</v>
      </c>
      <c r="E75" s="22">
        <f t="shared" si="1"/>
        <v>12</v>
      </c>
      <c r="G75" s="22">
        <f t="shared" si="2"/>
        <v>0</v>
      </c>
    </row>
    <row r="76" spans="1:7" x14ac:dyDescent="0.25">
      <c r="A76" s="30">
        <v>23377</v>
      </c>
      <c r="B76" s="22" t="e">
        <v>#N/A</v>
      </c>
      <c r="D76" s="22">
        <f t="shared" si="0"/>
        <v>1</v>
      </c>
      <c r="E76" s="22">
        <f t="shared" si="1"/>
        <v>1</v>
      </c>
      <c r="G76" s="22" t="str">
        <f t="shared" si="2"/>
        <v/>
      </c>
    </row>
    <row r="77" spans="1:7" x14ac:dyDescent="0.25">
      <c r="A77" s="30">
        <v>23408</v>
      </c>
      <c r="B77" s="22" t="e">
        <v>#N/A</v>
      </c>
      <c r="C77" s="22">
        <v>90</v>
      </c>
      <c r="D77" s="22">
        <f t="shared" si="0"/>
        <v>1</v>
      </c>
      <c r="E77" s="22">
        <f t="shared" si="1"/>
        <v>2</v>
      </c>
      <c r="G77" s="22" t="str">
        <f t="shared" si="2"/>
        <v/>
      </c>
    </row>
    <row r="78" spans="1:7" x14ac:dyDescent="0.25">
      <c r="A78" s="30">
        <v>23437</v>
      </c>
      <c r="B78" s="22" t="e">
        <v>#N/A</v>
      </c>
      <c r="D78" s="22">
        <f t="shared" si="0"/>
        <v>1</v>
      </c>
      <c r="E78" s="22">
        <f t="shared" si="1"/>
        <v>3</v>
      </c>
      <c r="G78" s="22">
        <f t="shared" si="2"/>
        <v>0</v>
      </c>
    </row>
    <row r="79" spans="1:7" x14ac:dyDescent="0.25">
      <c r="A79" s="30">
        <v>23468</v>
      </c>
      <c r="B79" s="22" t="e">
        <v>#N/A</v>
      </c>
      <c r="D79" s="22">
        <f t="shared" si="0"/>
        <v>2</v>
      </c>
      <c r="E79" s="22">
        <f t="shared" si="1"/>
        <v>4</v>
      </c>
      <c r="G79" s="22" t="str">
        <f t="shared" si="2"/>
        <v/>
      </c>
    </row>
    <row r="80" spans="1:7" x14ac:dyDescent="0.25">
      <c r="A80" s="30">
        <v>23498</v>
      </c>
      <c r="B80" s="22" t="e">
        <v>#N/A</v>
      </c>
      <c r="C80" s="22">
        <v>99</v>
      </c>
      <c r="D80" s="22">
        <f t="shared" si="0"/>
        <v>2</v>
      </c>
      <c r="E80" s="22">
        <f t="shared" si="1"/>
        <v>5</v>
      </c>
      <c r="G80" s="22" t="str">
        <f t="shared" si="2"/>
        <v/>
      </c>
    </row>
    <row r="81" spans="1:7" x14ac:dyDescent="0.25">
      <c r="A81" s="30">
        <v>23529</v>
      </c>
      <c r="B81" s="22" t="e">
        <v>#N/A</v>
      </c>
      <c r="D81" s="22">
        <f t="shared" si="0"/>
        <v>2</v>
      </c>
      <c r="E81" s="22">
        <f t="shared" si="1"/>
        <v>6</v>
      </c>
      <c r="G81" s="22">
        <f t="shared" si="2"/>
        <v>0</v>
      </c>
    </row>
    <row r="82" spans="1:7" x14ac:dyDescent="0.25">
      <c r="A82" s="30">
        <v>23559</v>
      </c>
      <c r="B82" s="22" t="e">
        <v>#N/A</v>
      </c>
      <c r="D82" s="22">
        <f t="shared" si="0"/>
        <v>3</v>
      </c>
      <c r="E82" s="22">
        <f t="shared" si="1"/>
        <v>7</v>
      </c>
      <c r="G82" s="22" t="str">
        <f t="shared" si="2"/>
        <v/>
      </c>
    </row>
    <row r="83" spans="1:7" x14ac:dyDescent="0.25">
      <c r="A83" s="30">
        <v>23590</v>
      </c>
      <c r="B83" s="22" t="e">
        <v>#N/A</v>
      </c>
      <c r="D83" s="22">
        <f t="shared" si="0"/>
        <v>3</v>
      </c>
      <c r="E83" s="22">
        <f t="shared" si="1"/>
        <v>8</v>
      </c>
      <c r="G83" s="22" t="str">
        <f t="shared" si="2"/>
        <v/>
      </c>
    </row>
    <row r="84" spans="1:7" x14ac:dyDescent="0.25">
      <c r="A84" s="30">
        <v>23621</v>
      </c>
      <c r="B84" s="22" t="e">
        <v>#N/A</v>
      </c>
      <c r="D84" s="22">
        <f t="shared" si="0"/>
        <v>3</v>
      </c>
      <c r="E84" s="22">
        <f t="shared" si="1"/>
        <v>9</v>
      </c>
      <c r="G84" s="22">
        <f t="shared" si="2"/>
        <v>0</v>
      </c>
    </row>
    <row r="85" spans="1:7" x14ac:dyDescent="0.25">
      <c r="A85" s="30">
        <v>23651</v>
      </c>
      <c r="B85" s="22" t="e">
        <v>#N/A</v>
      </c>
      <c r="D85" s="22">
        <f t="shared" si="0"/>
        <v>4</v>
      </c>
      <c r="E85" s="22">
        <f t="shared" si="1"/>
        <v>10</v>
      </c>
      <c r="G85" s="22" t="str">
        <f t="shared" si="2"/>
        <v/>
      </c>
    </row>
    <row r="86" spans="1:7" x14ac:dyDescent="0.25">
      <c r="A86" s="30">
        <v>23682</v>
      </c>
      <c r="B86" s="22" t="e">
        <v>#N/A</v>
      </c>
      <c r="D86" s="22">
        <f t="shared" si="0"/>
        <v>4</v>
      </c>
      <c r="E86" s="22">
        <f t="shared" si="1"/>
        <v>11</v>
      </c>
      <c r="G86" s="22" t="str">
        <f t="shared" si="2"/>
        <v/>
      </c>
    </row>
    <row r="87" spans="1:7" x14ac:dyDescent="0.25">
      <c r="A87" s="30">
        <v>23712</v>
      </c>
      <c r="B87" s="22" t="e">
        <v>#N/A</v>
      </c>
      <c r="D87" s="22">
        <f t="shared" si="0"/>
        <v>4</v>
      </c>
      <c r="E87" s="22">
        <f t="shared" si="1"/>
        <v>12</v>
      </c>
      <c r="G87" s="22">
        <f t="shared" si="2"/>
        <v>0</v>
      </c>
    </row>
    <row r="88" spans="1:7" x14ac:dyDescent="0.25">
      <c r="A88" s="30">
        <v>23743</v>
      </c>
      <c r="B88" s="22" t="e">
        <v>#N/A</v>
      </c>
      <c r="D88" s="22">
        <f t="shared" si="0"/>
        <v>1</v>
      </c>
      <c r="E88" s="22">
        <f t="shared" si="1"/>
        <v>1</v>
      </c>
      <c r="G88" s="22" t="str">
        <f t="shared" si="2"/>
        <v/>
      </c>
    </row>
    <row r="89" spans="1:7" x14ac:dyDescent="0.25">
      <c r="A89" s="30">
        <v>23774</v>
      </c>
      <c r="B89" s="22" t="e">
        <v>#N/A</v>
      </c>
      <c r="C89" s="22">
        <v>107</v>
      </c>
      <c r="D89" s="22">
        <f t="shared" si="0"/>
        <v>1</v>
      </c>
      <c r="E89" s="22">
        <f t="shared" si="1"/>
        <v>2</v>
      </c>
      <c r="G89" s="22" t="str">
        <f t="shared" si="2"/>
        <v/>
      </c>
    </row>
    <row r="90" spans="1:7" x14ac:dyDescent="0.25">
      <c r="A90" s="30">
        <v>23802</v>
      </c>
      <c r="B90" s="22" t="e">
        <v>#N/A</v>
      </c>
      <c r="D90" s="22">
        <f t="shared" si="0"/>
        <v>1</v>
      </c>
      <c r="E90" s="22">
        <f t="shared" si="1"/>
        <v>3</v>
      </c>
      <c r="G90" s="22">
        <f t="shared" si="2"/>
        <v>0</v>
      </c>
    </row>
    <row r="91" spans="1:7" x14ac:dyDescent="0.25">
      <c r="A91" s="30">
        <v>23833</v>
      </c>
      <c r="B91" s="22" t="e">
        <v>#N/A</v>
      </c>
      <c r="D91" s="22">
        <f t="shared" si="0"/>
        <v>2</v>
      </c>
      <c r="E91" s="22">
        <f t="shared" si="1"/>
        <v>4</v>
      </c>
      <c r="G91" s="22" t="str">
        <f t="shared" si="2"/>
        <v/>
      </c>
    </row>
    <row r="92" spans="1:7" x14ac:dyDescent="0.25">
      <c r="A92" s="30">
        <v>23863</v>
      </c>
      <c r="B92" s="22" t="e">
        <v>#N/A</v>
      </c>
      <c r="D92" s="22">
        <f t="shared" si="0"/>
        <v>2</v>
      </c>
      <c r="E92" s="22">
        <f t="shared" si="1"/>
        <v>5</v>
      </c>
      <c r="G92" s="22" t="str">
        <f t="shared" si="2"/>
        <v/>
      </c>
    </row>
    <row r="93" spans="1:7" x14ac:dyDescent="0.25">
      <c r="A93" s="30">
        <v>23894</v>
      </c>
      <c r="B93" s="22" t="e">
        <v>#N/A</v>
      </c>
      <c r="D93" s="22">
        <f t="shared" ref="D93:D156" si="3">IF(OR(MONTH(A93)=1, MONTH(A93)=2,MONTH(A93)=3),1,IF(OR(MONTH(A93)=4,MONTH(A93)=5,MONTH(A93)=6),2,IF(OR(MONTH(A93)=7,MONTH(A93)=8,MONTH(A93)=9),3,IF(OR(MONTH(A93)=10,MONTH(A93)=11,MONTH(A93)=12),4,""))))</f>
        <v>2</v>
      </c>
      <c r="E93" s="22">
        <f t="shared" ref="E93:E156" si="4">MONTH(A93)</f>
        <v>6</v>
      </c>
      <c r="G93" s="22">
        <f t="shared" ref="G93:G156" si="5">IF(OR(E93=3,E93=6,E93=9,E93=12),C93,"")</f>
        <v>0</v>
      </c>
    </row>
    <row r="94" spans="1:7" x14ac:dyDescent="0.25">
      <c r="A94" s="30">
        <v>23924</v>
      </c>
      <c r="B94" s="22" t="e">
        <v>#N/A</v>
      </c>
      <c r="D94" s="22">
        <f t="shared" si="3"/>
        <v>3</v>
      </c>
      <c r="E94" s="22">
        <f t="shared" si="4"/>
        <v>7</v>
      </c>
      <c r="G94" s="22" t="str">
        <f t="shared" si="5"/>
        <v/>
      </c>
    </row>
    <row r="95" spans="1:7" x14ac:dyDescent="0.25">
      <c r="A95" s="30">
        <v>23955</v>
      </c>
      <c r="B95" s="22" t="e">
        <v>#N/A</v>
      </c>
      <c r="C95" s="22">
        <v>122</v>
      </c>
      <c r="D95" s="22">
        <f t="shared" si="3"/>
        <v>3</v>
      </c>
      <c r="E95" s="22">
        <f t="shared" si="4"/>
        <v>8</v>
      </c>
      <c r="G95" s="22" t="str">
        <f t="shared" si="5"/>
        <v/>
      </c>
    </row>
    <row r="96" spans="1:7" x14ac:dyDescent="0.25">
      <c r="A96" s="30">
        <v>23986</v>
      </c>
      <c r="B96" s="22" t="e">
        <v>#N/A</v>
      </c>
      <c r="D96" s="22">
        <f t="shared" si="3"/>
        <v>3</v>
      </c>
      <c r="E96" s="22">
        <f t="shared" si="4"/>
        <v>9</v>
      </c>
      <c r="G96" s="22">
        <f t="shared" si="5"/>
        <v>0</v>
      </c>
    </row>
    <row r="97" spans="1:7" x14ac:dyDescent="0.25">
      <c r="A97" s="30">
        <v>24016</v>
      </c>
      <c r="B97" s="22" t="e">
        <v>#N/A</v>
      </c>
      <c r="D97" s="22">
        <f t="shared" si="3"/>
        <v>4</v>
      </c>
      <c r="E97" s="22">
        <f t="shared" si="4"/>
        <v>10</v>
      </c>
      <c r="G97" s="22" t="str">
        <f t="shared" si="5"/>
        <v/>
      </c>
    </row>
    <row r="98" spans="1:7" x14ac:dyDescent="0.25">
      <c r="A98" s="30">
        <v>24047</v>
      </c>
      <c r="B98" s="22" t="e">
        <v>#N/A</v>
      </c>
      <c r="C98" s="22">
        <v>120</v>
      </c>
      <c r="D98" s="22">
        <f t="shared" si="3"/>
        <v>4</v>
      </c>
      <c r="E98" s="22">
        <f t="shared" si="4"/>
        <v>11</v>
      </c>
      <c r="G98" s="22" t="str">
        <f t="shared" si="5"/>
        <v/>
      </c>
    </row>
    <row r="99" spans="1:7" x14ac:dyDescent="0.25">
      <c r="A99" s="30">
        <v>24077</v>
      </c>
      <c r="B99" s="22" t="e">
        <v>#N/A</v>
      </c>
      <c r="D99" s="22">
        <f t="shared" si="3"/>
        <v>4</v>
      </c>
      <c r="E99" s="22">
        <f t="shared" si="4"/>
        <v>12</v>
      </c>
      <c r="G99" s="22">
        <f t="shared" si="5"/>
        <v>0</v>
      </c>
    </row>
    <row r="100" spans="1:7" x14ac:dyDescent="0.25">
      <c r="A100" s="30">
        <v>24108</v>
      </c>
      <c r="B100" s="22" t="e">
        <v>#N/A</v>
      </c>
      <c r="D100" s="22">
        <f t="shared" si="3"/>
        <v>1</v>
      </c>
      <c r="E100" s="22">
        <f t="shared" si="4"/>
        <v>1</v>
      </c>
      <c r="G100" s="22" t="str">
        <f t="shared" si="5"/>
        <v/>
      </c>
    </row>
    <row r="101" spans="1:7" x14ac:dyDescent="0.25">
      <c r="A101" s="30">
        <v>24139</v>
      </c>
      <c r="B101" s="22" t="e">
        <v>#N/A</v>
      </c>
      <c r="C101" s="22">
        <v>133</v>
      </c>
      <c r="D101" s="22">
        <f t="shared" si="3"/>
        <v>1</v>
      </c>
      <c r="E101" s="22">
        <f t="shared" si="4"/>
        <v>2</v>
      </c>
      <c r="G101" s="22" t="str">
        <f t="shared" si="5"/>
        <v/>
      </c>
    </row>
    <row r="102" spans="1:7" x14ac:dyDescent="0.25">
      <c r="A102" s="30">
        <v>24167</v>
      </c>
      <c r="B102" s="22" t="e">
        <v>#N/A</v>
      </c>
      <c r="D102" s="22">
        <f t="shared" si="3"/>
        <v>1</v>
      </c>
      <c r="E102" s="22">
        <f t="shared" si="4"/>
        <v>3</v>
      </c>
      <c r="G102" s="22">
        <f t="shared" si="5"/>
        <v>0</v>
      </c>
    </row>
    <row r="103" spans="1:7" x14ac:dyDescent="0.25">
      <c r="A103" s="30">
        <v>24198</v>
      </c>
      <c r="B103" s="22" t="e">
        <v>#N/A</v>
      </c>
      <c r="D103" s="22">
        <f t="shared" si="3"/>
        <v>2</v>
      </c>
      <c r="E103" s="22">
        <f t="shared" si="4"/>
        <v>4</v>
      </c>
      <c r="G103" s="22" t="str">
        <f t="shared" si="5"/>
        <v/>
      </c>
    </row>
    <row r="104" spans="1:7" x14ac:dyDescent="0.25">
      <c r="A104" s="30">
        <v>24228</v>
      </c>
      <c r="B104" s="22" t="e">
        <v>#N/A</v>
      </c>
      <c r="C104" s="22">
        <v>114</v>
      </c>
      <c r="D104" s="22">
        <f t="shared" si="3"/>
        <v>2</v>
      </c>
      <c r="E104" s="22">
        <f t="shared" si="4"/>
        <v>5</v>
      </c>
      <c r="G104" s="22" t="str">
        <f t="shared" si="5"/>
        <v/>
      </c>
    </row>
    <row r="105" spans="1:7" x14ac:dyDescent="0.25">
      <c r="A105" s="30">
        <v>24259</v>
      </c>
      <c r="B105" s="22" t="e">
        <v>#N/A</v>
      </c>
      <c r="D105" s="22">
        <f t="shared" si="3"/>
        <v>2</v>
      </c>
      <c r="E105" s="22">
        <f t="shared" si="4"/>
        <v>6</v>
      </c>
      <c r="G105" s="22">
        <f t="shared" si="5"/>
        <v>0</v>
      </c>
    </row>
    <row r="106" spans="1:7" x14ac:dyDescent="0.25">
      <c r="A106" s="30">
        <v>24289</v>
      </c>
      <c r="B106" s="22">
        <v>139.74</v>
      </c>
      <c r="D106" s="22">
        <f t="shared" si="3"/>
        <v>3</v>
      </c>
      <c r="E106" s="22">
        <f t="shared" si="4"/>
        <v>7</v>
      </c>
      <c r="G106" s="22" t="str">
        <f t="shared" si="5"/>
        <v/>
      </c>
    </row>
    <row r="107" spans="1:7" x14ac:dyDescent="0.25">
      <c r="A107" s="30">
        <v>24320</v>
      </c>
      <c r="B107" s="22">
        <v>139.74</v>
      </c>
      <c r="C107" s="22">
        <v>108</v>
      </c>
      <c r="D107" s="22">
        <f t="shared" si="3"/>
        <v>3</v>
      </c>
      <c r="E107" s="22">
        <f t="shared" si="4"/>
        <v>8</v>
      </c>
      <c r="G107" s="22" t="str">
        <f t="shared" si="5"/>
        <v/>
      </c>
    </row>
    <row r="108" spans="1:7" x14ac:dyDescent="0.25">
      <c r="A108" s="30">
        <v>24351</v>
      </c>
      <c r="B108" s="22">
        <v>139.74</v>
      </c>
      <c r="D108" s="22">
        <f t="shared" si="3"/>
        <v>3</v>
      </c>
      <c r="E108" s="22">
        <f t="shared" si="4"/>
        <v>9</v>
      </c>
      <c r="G108" s="22">
        <f t="shared" si="5"/>
        <v>0</v>
      </c>
    </row>
    <row r="109" spans="1:7" x14ac:dyDescent="0.25">
      <c r="A109" s="30">
        <v>24381</v>
      </c>
      <c r="B109" s="22">
        <v>139.74</v>
      </c>
      <c r="D109" s="22">
        <f t="shared" si="3"/>
        <v>4</v>
      </c>
      <c r="E109" s="22">
        <f t="shared" si="4"/>
        <v>10</v>
      </c>
      <c r="G109" s="22" t="str">
        <f t="shared" si="5"/>
        <v/>
      </c>
    </row>
    <row r="110" spans="1:7" x14ac:dyDescent="0.25">
      <c r="A110" s="30">
        <v>24412</v>
      </c>
      <c r="B110" s="22">
        <v>139.74</v>
      </c>
      <c r="C110" s="22">
        <v>100</v>
      </c>
      <c r="D110" s="22">
        <f t="shared" si="3"/>
        <v>4</v>
      </c>
      <c r="E110" s="22">
        <f t="shared" si="4"/>
        <v>11</v>
      </c>
      <c r="G110" s="22" t="str">
        <f t="shared" si="5"/>
        <v/>
      </c>
    </row>
    <row r="111" spans="1:7" x14ac:dyDescent="0.25">
      <c r="A111" s="30">
        <v>24442</v>
      </c>
      <c r="B111" s="22">
        <v>139.74</v>
      </c>
      <c r="D111" s="22">
        <f t="shared" si="3"/>
        <v>4</v>
      </c>
      <c r="E111" s="22">
        <f t="shared" si="4"/>
        <v>12</v>
      </c>
      <c r="G111" s="22">
        <f t="shared" si="5"/>
        <v>0</v>
      </c>
    </row>
    <row r="112" spans="1:7" x14ac:dyDescent="0.25">
      <c r="A112" s="30">
        <v>24473</v>
      </c>
      <c r="B112" s="22">
        <v>139.74</v>
      </c>
      <c r="D112" s="22">
        <f t="shared" si="3"/>
        <v>1</v>
      </c>
      <c r="E112" s="22">
        <f t="shared" si="4"/>
        <v>1</v>
      </c>
      <c r="G112" s="22" t="str">
        <f t="shared" si="5"/>
        <v/>
      </c>
    </row>
    <row r="113" spans="1:7" x14ac:dyDescent="0.25">
      <c r="A113" s="30">
        <v>24504</v>
      </c>
      <c r="B113" s="22">
        <v>139.74</v>
      </c>
      <c r="C113" s="22">
        <v>101</v>
      </c>
      <c r="D113" s="22">
        <f t="shared" si="3"/>
        <v>1</v>
      </c>
      <c r="E113" s="22">
        <f t="shared" si="4"/>
        <v>2</v>
      </c>
      <c r="G113" s="22" t="str">
        <f t="shared" si="5"/>
        <v/>
      </c>
    </row>
    <row r="114" spans="1:7" x14ac:dyDescent="0.25">
      <c r="A114" s="30">
        <v>24532</v>
      </c>
      <c r="B114" s="22">
        <v>139.74</v>
      </c>
      <c r="D114" s="22">
        <f t="shared" si="3"/>
        <v>1</v>
      </c>
      <c r="E114" s="22">
        <f t="shared" si="4"/>
        <v>3</v>
      </c>
      <c r="G114" s="22">
        <f t="shared" si="5"/>
        <v>0</v>
      </c>
    </row>
    <row r="115" spans="1:7" x14ac:dyDescent="0.25">
      <c r="A115" s="30">
        <v>24563</v>
      </c>
      <c r="B115" s="22">
        <v>139.74</v>
      </c>
      <c r="D115" s="22">
        <f t="shared" si="3"/>
        <v>2</v>
      </c>
      <c r="E115" s="22">
        <f t="shared" si="4"/>
        <v>4</v>
      </c>
      <c r="G115" s="22" t="str">
        <f t="shared" si="5"/>
        <v/>
      </c>
    </row>
    <row r="116" spans="1:7" x14ac:dyDescent="0.25">
      <c r="A116" s="30">
        <v>24593</v>
      </c>
      <c r="B116" s="22">
        <v>139.74</v>
      </c>
      <c r="D116" s="22">
        <f t="shared" si="3"/>
        <v>2</v>
      </c>
      <c r="E116" s="22">
        <f t="shared" si="4"/>
        <v>5</v>
      </c>
      <c r="G116" s="22" t="str">
        <f t="shared" si="5"/>
        <v/>
      </c>
    </row>
    <row r="117" spans="1:7" x14ac:dyDescent="0.25">
      <c r="A117" s="30">
        <v>24624</v>
      </c>
      <c r="B117" s="22">
        <v>139.74</v>
      </c>
      <c r="D117" s="22">
        <f t="shared" si="3"/>
        <v>2</v>
      </c>
      <c r="E117" s="22">
        <f t="shared" si="4"/>
        <v>6</v>
      </c>
      <c r="G117" s="22">
        <f t="shared" si="5"/>
        <v>0</v>
      </c>
    </row>
    <row r="118" spans="1:7" x14ac:dyDescent="0.25">
      <c r="A118" s="30">
        <v>24654</v>
      </c>
      <c r="B118" s="22">
        <v>139.74</v>
      </c>
      <c r="D118" s="22">
        <f t="shared" si="3"/>
        <v>3</v>
      </c>
      <c r="E118" s="22">
        <f t="shared" si="4"/>
        <v>7</v>
      </c>
      <c r="G118" s="22" t="str">
        <f t="shared" si="5"/>
        <v/>
      </c>
    </row>
    <row r="119" spans="1:7" x14ac:dyDescent="0.25">
      <c r="A119" s="30">
        <v>24685</v>
      </c>
      <c r="B119" s="22">
        <v>139.74</v>
      </c>
      <c r="C119" s="22">
        <v>106</v>
      </c>
      <c r="D119" s="22">
        <f t="shared" si="3"/>
        <v>3</v>
      </c>
      <c r="E119" s="22">
        <f t="shared" si="4"/>
        <v>8</v>
      </c>
      <c r="G119" s="22" t="str">
        <f t="shared" si="5"/>
        <v/>
      </c>
    </row>
    <row r="120" spans="1:7" x14ac:dyDescent="0.25">
      <c r="A120" s="30">
        <v>24716</v>
      </c>
      <c r="B120" s="22">
        <v>139.74</v>
      </c>
      <c r="D120" s="22">
        <f t="shared" si="3"/>
        <v>3</v>
      </c>
      <c r="E120" s="22">
        <f t="shared" si="4"/>
        <v>9</v>
      </c>
      <c r="G120" s="22">
        <f t="shared" si="5"/>
        <v>0</v>
      </c>
    </row>
    <row r="121" spans="1:7" x14ac:dyDescent="0.25">
      <c r="A121" s="30">
        <v>24746</v>
      </c>
      <c r="B121" s="22">
        <v>139.74</v>
      </c>
      <c r="D121" s="22">
        <f t="shared" si="3"/>
        <v>4</v>
      </c>
      <c r="E121" s="22">
        <f t="shared" si="4"/>
        <v>10</v>
      </c>
      <c r="G121" s="22" t="str">
        <f t="shared" si="5"/>
        <v/>
      </c>
    </row>
    <row r="122" spans="1:7" x14ac:dyDescent="0.25">
      <c r="A122" s="30">
        <v>24777</v>
      </c>
      <c r="B122" s="22">
        <v>139.74</v>
      </c>
      <c r="D122" s="22">
        <f t="shared" si="3"/>
        <v>4</v>
      </c>
      <c r="E122" s="22">
        <f t="shared" si="4"/>
        <v>11</v>
      </c>
      <c r="G122" s="22" t="str">
        <f t="shared" si="5"/>
        <v/>
      </c>
    </row>
    <row r="123" spans="1:7" x14ac:dyDescent="0.25">
      <c r="A123" s="30">
        <v>24807</v>
      </c>
      <c r="B123" s="22" t="e">
        <v>#N/A</v>
      </c>
      <c r="D123" s="22">
        <f t="shared" si="3"/>
        <v>4</v>
      </c>
      <c r="E123" s="22">
        <f t="shared" si="4"/>
        <v>12</v>
      </c>
      <c r="G123" s="22">
        <f t="shared" si="5"/>
        <v>0</v>
      </c>
    </row>
    <row r="124" spans="1:7" x14ac:dyDescent="0.25">
      <c r="A124" s="30">
        <v>24838</v>
      </c>
      <c r="B124" s="22" t="e">
        <v>#N/A</v>
      </c>
      <c r="D124" s="22">
        <f t="shared" si="3"/>
        <v>1</v>
      </c>
      <c r="E124" s="22">
        <f t="shared" si="4"/>
        <v>1</v>
      </c>
      <c r="G124" s="22" t="str">
        <f t="shared" si="5"/>
        <v/>
      </c>
    </row>
    <row r="125" spans="1:7" x14ac:dyDescent="0.25">
      <c r="A125" s="30">
        <v>24869</v>
      </c>
      <c r="B125" s="22" t="e">
        <v>#N/A</v>
      </c>
      <c r="D125" s="22">
        <f t="shared" si="3"/>
        <v>1</v>
      </c>
      <c r="E125" s="22">
        <f t="shared" si="4"/>
        <v>2</v>
      </c>
      <c r="G125" s="22" t="str">
        <f t="shared" si="5"/>
        <v/>
      </c>
    </row>
    <row r="126" spans="1:7" x14ac:dyDescent="0.25">
      <c r="A126" s="30">
        <v>24898</v>
      </c>
      <c r="B126" s="22" t="e">
        <v>#N/A</v>
      </c>
      <c r="D126" s="22">
        <f t="shared" si="3"/>
        <v>1</v>
      </c>
      <c r="E126" s="22">
        <f t="shared" si="4"/>
        <v>3</v>
      </c>
      <c r="G126" s="22">
        <f t="shared" si="5"/>
        <v>0</v>
      </c>
    </row>
    <row r="127" spans="1:7" x14ac:dyDescent="0.25">
      <c r="A127" s="30">
        <v>24929</v>
      </c>
      <c r="B127" s="22" t="e">
        <v>#N/A</v>
      </c>
      <c r="D127" s="22">
        <f t="shared" si="3"/>
        <v>2</v>
      </c>
      <c r="E127" s="22">
        <f t="shared" si="4"/>
        <v>4</v>
      </c>
      <c r="G127" s="22" t="str">
        <f t="shared" si="5"/>
        <v/>
      </c>
    </row>
    <row r="128" spans="1:7" x14ac:dyDescent="0.25">
      <c r="A128" s="30">
        <v>24959</v>
      </c>
      <c r="B128" s="22" t="e">
        <v>#N/A</v>
      </c>
      <c r="C128" s="22">
        <v>104</v>
      </c>
      <c r="D128" s="22">
        <f t="shared" si="3"/>
        <v>2</v>
      </c>
      <c r="E128" s="22">
        <f t="shared" si="4"/>
        <v>5</v>
      </c>
      <c r="G128" s="22" t="str">
        <f t="shared" si="5"/>
        <v/>
      </c>
    </row>
    <row r="129" spans="1:7" x14ac:dyDescent="0.25">
      <c r="A129" s="30">
        <v>24990</v>
      </c>
      <c r="B129" s="22" t="e">
        <v>#N/A</v>
      </c>
      <c r="D129" s="22">
        <f t="shared" si="3"/>
        <v>2</v>
      </c>
      <c r="E129" s="22">
        <f t="shared" si="4"/>
        <v>6</v>
      </c>
      <c r="G129" s="22">
        <f t="shared" si="5"/>
        <v>0</v>
      </c>
    </row>
    <row r="130" spans="1:7" x14ac:dyDescent="0.25">
      <c r="A130" s="30">
        <v>25020</v>
      </c>
      <c r="B130" s="22" t="e">
        <v>#N/A</v>
      </c>
      <c r="D130" s="22">
        <f t="shared" si="3"/>
        <v>3</v>
      </c>
      <c r="E130" s="22">
        <f t="shared" si="4"/>
        <v>7</v>
      </c>
      <c r="G130" s="22" t="str">
        <f t="shared" si="5"/>
        <v/>
      </c>
    </row>
    <row r="131" spans="1:7" x14ac:dyDescent="0.25">
      <c r="A131" s="30">
        <v>25051</v>
      </c>
      <c r="B131" s="22" t="e">
        <v>#N/A</v>
      </c>
      <c r="C131" s="22">
        <v>98</v>
      </c>
      <c r="D131" s="22">
        <f t="shared" si="3"/>
        <v>3</v>
      </c>
      <c r="E131" s="22">
        <f t="shared" si="4"/>
        <v>8</v>
      </c>
      <c r="G131" s="22" t="str">
        <f t="shared" si="5"/>
        <v/>
      </c>
    </row>
    <row r="132" spans="1:7" x14ac:dyDescent="0.25">
      <c r="A132" s="30">
        <v>25082</v>
      </c>
      <c r="B132" s="22" t="e">
        <v>#N/A</v>
      </c>
      <c r="D132" s="22">
        <f t="shared" si="3"/>
        <v>3</v>
      </c>
      <c r="E132" s="22">
        <f t="shared" si="4"/>
        <v>9</v>
      </c>
      <c r="G132" s="22">
        <f t="shared" si="5"/>
        <v>0</v>
      </c>
    </row>
    <row r="133" spans="1:7" x14ac:dyDescent="0.25">
      <c r="A133" s="30">
        <v>25112</v>
      </c>
      <c r="B133" s="22" t="e">
        <v>#N/A</v>
      </c>
      <c r="D133" s="22">
        <f t="shared" si="3"/>
        <v>4</v>
      </c>
      <c r="E133" s="22">
        <f t="shared" si="4"/>
        <v>10</v>
      </c>
      <c r="G133" s="22" t="str">
        <f t="shared" si="5"/>
        <v/>
      </c>
    </row>
    <row r="134" spans="1:7" x14ac:dyDescent="0.25">
      <c r="A134" s="30">
        <v>25143</v>
      </c>
      <c r="B134" s="22" t="e">
        <v>#N/A</v>
      </c>
      <c r="D134" s="22">
        <f t="shared" si="3"/>
        <v>4</v>
      </c>
      <c r="E134" s="22">
        <f t="shared" si="4"/>
        <v>11</v>
      </c>
      <c r="G134" s="22" t="str">
        <f t="shared" si="5"/>
        <v/>
      </c>
    </row>
    <row r="135" spans="1:7" x14ac:dyDescent="0.25">
      <c r="A135" s="30">
        <v>25173</v>
      </c>
      <c r="B135" s="22" t="e">
        <v>#N/A</v>
      </c>
      <c r="D135" s="22">
        <f t="shared" si="3"/>
        <v>4</v>
      </c>
      <c r="E135" s="22">
        <f t="shared" si="4"/>
        <v>12</v>
      </c>
      <c r="G135" s="22">
        <f t="shared" si="5"/>
        <v>0</v>
      </c>
    </row>
    <row r="136" spans="1:7" x14ac:dyDescent="0.25">
      <c r="A136" s="30">
        <v>25204</v>
      </c>
      <c r="B136" s="22" t="e">
        <v>#N/A</v>
      </c>
      <c r="D136" s="22">
        <f t="shared" si="3"/>
        <v>1</v>
      </c>
      <c r="E136" s="22">
        <f t="shared" si="4"/>
        <v>1</v>
      </c>
      <c r="G136" s="22" t="str">
        <f t="shared" si="5"/>
        <v/>
      </c>
    </row>
    <row r="137" spans="1:7" x14ac:dyDescent="0.25">
      <c r="A137" s="30">
        <v>25235</v>
      </c>
      <c r="B137" s="22" t="e">
        <v>#N/A</v>
      </c>
      <c r="C137" s="22">
        <v>89</v>
      </c>
      <c r="D137" s="22">
        <f t="shared" si="3"/>
        <v>1</v>
      </c>
      <c r="E137" s="22">
        <f t="shared" si="4"/>
        <v>2</v>
      </c>
      <c r="G137" s="22" t="str">
        <f t="shared" si="5"/>
        <v/>
      </c>
    </row>
    <row r="138" spans="1:7" x14ac:dyDescent="0.25">
      <c r="A138" s="30">
        <v>25263</v>
      </c>
      <c r="B138" s="22" t="e">
        <v>#N/A</v>
      </c>
      <c r="D138" s="22">
        <f t="shared" si="3"/>
        <v>1</v>
      </c>
      <c r="E138" s="22">
        <f t="shared" si="4"/>
        <v>3</v>
      </c>
      <c r="G138" s="22">
        <f t="shared" si="5"/>
        <v>0</v>
      </c>
    </row>
    <row r="139" spans="1:7" x14ac:dyDescent="0.25">
      <c r="A139" s="30">
        <v>25294</v>
      </c>
      <c r="B139" s="22" t="e">
        <v>#N/A</v>
      </c>
      <c r="D139" s="22">
        <f t="shared" si="3"/>
        <v>2</v>
      </c>
      <c r="E139" s="22">
        <f t="shared" si="4"/>
        <v>4</v>
      </c>
      <c r="G139" s="22" t="str">
        <f t="shared" si="5"/>
        <v/>
      </c>
    </row>
    <row r="140" spans="1:7" x14ac:dyDescent="0.25">
      <c r="A140" s="30">
        <v>25324</v>
      </c>
      <c r="B140" s="22" t="e">
        <v>#N/A</v>
      </c>
      <c r="C140" s="22">
        <v>86</v>
      </c>
      <c r="D140" s="22">
        <f t="shared" si="3"/>
        <v>2</v>
      </c>
      <c r="E140" s="22">
        <f t="shared" si="4"/>
        <v>5</v>
      </c>
      <c r="G140" s="22" t="str">
        <f t="shared" si="5"/>
        <v/>
      </c>
    </row>
    <row r="141" spans="1:7" x14ac:dyDescent="0.25">
      <c r="A141" s="30">
        <v>25355</v>
      </c>
      <c r="B141" s="22" t="e">
        <v>#N/A</v>
      </c>
      <c r="D141" s="22">
        <f t="shared" si="3"/>
        <v>2</v>
      </c>
      <c r="E141" s="22">
        <f t="shared" si="4"/>
        <v>6</v>
      </c>
      <c r="G141" s="22">
        <f t="shared" si="5"/>
        <v>0</v>
      </c>
    </row>
    <row r="142" spans="1:7" x14ac:dyDescent="0.25">
      <c r="A142" s="30">
        <v>25385</v>
      </c>
      <c r="B142" s="22" t="e">
        <v>#N/A</v>
      </c>
      <c r="D142" s="22">
        <f t="shared" si="3"/>
        <v>3</v>
      </c>
      <c r="E142" s="22">
        <f t="shared" si="4"/>
        <v>7</v>
      </c>
      <c r="G142" s="22" t="str">
        <f t="shared" si="5"/>
        <v/>
      </c>
    </row>
    <row r="143" spans="1:7" x14ac:dyDescent="0.25">
      <c r="A143" s="30">
        <v>25416</v>
      </c>
      <c r="B143" s="22" t="e">
        <v>#N/A</v>
      </c>
      <c r="C143" s="22">
        <v>80</v>
      </c>
      <c r="D143" s="22">
        <f t="shared" si="3"/>
        <v>3</v>
      </c>
      <c r="E143" s="22">
        <f t="shared" si="4"/>
        <v>8</v>
      </c>
      <c r="G143" s="22" t="str">
        <f t="shared" si="5"/>
        <v/>
      </c>
    </row>
    <row r="144" spans="1:7" x14ac:dyDescent="0.25">
      <c r="A144" s="30">
        <v>25447</v>
      </c>
      <c r="B144" s="22" t="e">
        <v>#N/A</v>
      </c>
      <c r="D144" s="22">
        <f t="shared" si="3"/>
        <v>3</v>
      </c>
      <c r="E144" s="22">
        <f t="shared" si="4"/>
        <v>9</v>
      </c>
      <c r="G144" s="22">
        <f t="shared" si="5"/>
        <v>0</v>
      </c>
    </row>
    <row r="145" spans="1:7" x14ac:dyDescent="0.25">
      <c r="A145" s="30">
        <v>25477</v>
      </c>
      <c r="B145" s="22" t="e">
        <v>#N/A</v>
      </c>
      <c r="D145" s="22">
        <f t="shared" si="3"/>
        <v>4</v>
      </c>
      <c r="E145" s="22">
        <f t="shared" si="4"/>
        <v>10</v>
      </c>
      <c r="G145" s="22" t="str">
        <f t="shared" si="5"/>
        <v/>
      </c>
    </row>
    <row r="146" spans="1:7" x14ac:dyDescent="0.25">
      <c r="A146" s="30">
        <v>25508</v>
      </c>
      <c r="B146" s="22" t="e">
        <v>#N/A</v>
      </c>
      <c r="C146" s="22">
        <v>59</v>
      </c>
      <c r="D146" s="22">
        <f t="shared" si="3"/>
        <v>4</v>
      </c>
      <c r="E146" s="22">
        <f t="shared" si="4"/>
        <v>11</v>
      </c>
      <c r="G146" s="22" t="str">
        <f t="shared" si="5"/>
        <v/>
      </c>
    </row>
    <row r="147" spans="1:7" x14ac:dyDescent="0.25">
      <c r="A147" s="30">
        <v>25538</v>
      </c>
      <c r="B147" s="22" t="e">
        <v>#N/A</v>
      </c>
      <c r="D147" s="22">
        <f t="shared" si="3"/>
        <v>4</v>
      </c>
      <c r="E147" s="22">
        <f t="shared" si="4"/>
        <v>12</v>
      </c>
      <c r="G147" s="22">
        <f t="shared" si="5"/>
        <v>0</v>
      </c>
    </row>
    <row r="148" spans="1:7" x14ac:dyDescent="0.25">
      <c r="A148" s="30">
        <v>25569</v>
      </c>
      <c r="B148" s="22">
        <v>139.74</v>
      </c>
      <c r="D148" s="22">
        <f t="shared" si="3"/>
        <v>1</v>
      </c>
      <c r="E148" s="22">
        <f t="shared" si="4"/>
        <v>1</v>
      </c>
      <c r="G148" s="22" t="str">
        <f t="shared" si="5"/>
        <v/>
      </c>
    </row>
    <row r="149" spans="1:7" x14ac:dyDescent="0.25">
      <c r="A149" s="30">
        <v>25600</v>
      </c>
      <c r="B149" s="22">
        <v>139.74</v>
      </c>
      <c r="C149" s="22">
        <v>48</v>
      </c>
      <c r="D149" s="22">
        <f t="shared" si="3"/>
        <v>1</v>
      </c>
      <c r="E149" s="22">
        <f t="shared" si="4"/>
        <v>2</v>
      </c>
      <c r="G149" s="22" t="str">
        <f t="shared" si="5"/>
        <v/>
      </c>
    </row>
    <row r="150" spans="1:7" x14ac:dyDescent="0.25">
      <c r="A150" s="30">
        <v>25628</v>
      </c>
      <c r="B150" s="22">
        <v>139.74</v>
      </c>
      <c r="D150" s="22">
        <f t="shared" si="3"/>
        <v>1</v>
      </c>
      <c r="E150" s="22">
        <f t="shared" si="4"/>
        <v>3</v>
      </c>
      <c r="G150" s="22">
        <f t="shared" si="5"/>
        <v>0</v>
      </c>
    </row>
    <row r="151" spans="1:7" x14ac:dyDescent="0.25">
      <c r="A151" s="30">
        <v>25659</v>
      </c>
      <c r="B151" s="22">
        <v>139.74</v>
      </c>
      <c r="D151" s="22">
        <f t="shared" si="3"/>
        <v>2</v>
      </c>
      <c r="E151" s="22">
        <f t="shared" si="4"/>
        <v>4</v>
      </c>
      <c r="G151" s="22" t="str">
        <f t="shared" si="5"/>
        <v/>
      </c>
    </row>
    <row r="152" spans="1:7" x14ac:dyDescent="0.25">
      <c r="A152" s="30">
        <v>25689</v>
      </c>
      <c r="B152" s="22">
        <v>139.74</v>
      </c>
      <c r="C152" s="22">
        <v>54</v>
      </c>
      <c r="D152" s="22">
        <f t="shared" si="3"/>
        <v>2</v>
      </c>
      <c r="E152" s="22">
        <f t="shared" si="4"/>
        <v>5</v>
      </c>
      <c r="G152" s="22" t="str">
        <f t="shared" si="5"/>
        <v/>
      </c>
    </row>
    <row r="153" spans="1:7" x14ac:dyDescent="0.25">
      <c r="A153" s="30">
        <v>25720</v>
      </c>
      <c r="B153" s="22">
        <v>139.74</v>
      </c>
      <c r="D153" s="22">
        <f t="shared" si="3"/>
        <v>2</v>
      </c>
      <c r="E153" s="22">
        <f t="shared" si="4"/>
        <v>6</v>
      </c>
      <c r="G153" s="22">
        <f t="shared" si="5"/>
        <v>0</v>
      </c>
    </row>
    <row r="154" spans="1:7" x14ac:dyDescent="0.25">
      <c r="A154" s="30">
        <v>25750</v>
      </c>
      <c r="B154" s="22">
        <v>139.74</v>
      </c>
      <c r="D154" s="22">
        <f t="shared" si="3"/>
        <v>3</v>
      </c>
      <c r="E154" s="22">
        <f t="shared" si="4"/>
        <v>7</v>
      </c>
      <c r="G154" s="22" t="str">
        <f t="shared" si="5"/>
        <v/>
      </c>
    </row>
    <row r="155" spans="1:7" x14ac:dyDescent="0.25">
      <c r="A155" s="30">
        <v>25781</v>
      </c>
      <c r="B155" s="22">
        <v>139.74</v>
      </c>
      <c r="C155" s="22">
        <v>62</v>
      </c>
      <c r="D155" s="22">
        <f t="shared" si="3"/>
        <v>3</v>
      </c>
      <c r="E155" s="22">
        <f t="shared" si="4"/>
        <v>8</v>
      </c>
      <c r="G155" s="22" t="str">
        <f t="shared" si="5"/>
        <v/>
      </c>
    </row>
    <row r="156" spans="1:7" x14ac:dyDescent="0.25">
      <c r="A156" s="30">
        <v>25812</v>
      </c>
      <c r="B156" s="22">
        <v>139.74</v>
      </c>
      <c r="D156" s="22">
        <f t="shared" si="3"/>
        <v>3</v>
      </c>
      <c r="E156" s="22">
        <f t="shared" si="4"/>
        <v>9</v>
      </c>
      <c r="G156" s="22">
        <f t="shared" si="5"/>
        <v>0</v>
      </c>
    </row>
    <row r="157" spans="1:7" x14ac:dyDescent="0.25">
      <c r="A157" s="30">
        <v>25842</v>
      </c>
      <c r="B157" s="22">
        <v>139.74</v>
      </c>
      <c r="D157" s="22">
        <f t="shared" ref="D157:D220" si="6">IF(OR(MONTH(A157)=1, MONTH(A157)=2,MONTH(A157)=3),1,IF(OR(MONTH(A157)=4,MONTH(A157)=5,MONTH(A157)=6),2,IF(OR(MONTH(A157)=7,MONTH(A157)=8,MONTH(A157)=9),3,IF(OR(MONTH(A157)=10,MONTH(A157)=11,MONTH(A157)=12),4,""))))</f>
        <v>4</v>
      </c>
      <c r="E157" s="22">
        <f t="shared" ref="E157:E220" si="7">MONTH(A157)</f>
        <v>10</v>
      </c>
      <c r="G157" s="22" t="str">
        <f t="shared" ref="G157:G220" si="8">IF(OR(E157=3,E157=6,E157=9,E157=12),C157,"")</f>
        <v/>
      </c>
    </row>
    <row r="158" spans="1:7" x14ac:dyDescent="0.25">
      <c r="A158" s="30">
        <v>25873</v>
      </c>
      <c r="B158" s="22">
        <v>139.74</v>
      </c>
      <c r="C158" s="22">
        <v>57</v>
      </c>
      <c r="D158" s="22">
        <f t="shared" si="6"/>
        <v>4</v>
      </c>
      <c r="E158" s="22">
        <f t="shared" si="7"/>
        <v>11</v>
      </c>
      <c r="G158" s="22" t="str">
        <f t="shared" si="8"/>
        <v/>
      </c>
    </row>
    <row r="159" spans="1:7" x14ac:dyDescent="0.25">
      <c r="A159" s="30">
        <v>25903</v>
      </c>
      <c r="B159" s="22" t="e">
        <v>#N/A</v>
      </c>
      <c r="D159" s="22">
        <f t="shared" si="6"/>
        <v>4</v>
      </c>
      <c r="E159" s="22">
        <f t="shared" si="7"/>
        <v>12</v>
      </c>
      <c r="G159" s="22">
        <f t="shared" si="8"/>
        <v>0</v>
      </c>
    </row>
    <row r="160" spans="1:7" x14ac:dyDescent="0.25">
      <c r="A160" s="30">
        <v>25934</v>
      </c>
      <c r="B160" s="22" t="e">
        <v>#N/A</v>
      </c>
      <c r="D160" s="22">
        <f t="shared" si="6"/>
        <v>1</v>
      </c>
      <c r="E160" s="22">
        <f t="shared" si="7"/>
        <v>1</v>
      </c>
      <c r="G160" s="22" t="str">
        <f t="shared" si="8"/>
        <v/>
      </c>
    </row>
    <row r="161" spans="1:7" x14ac:dyDescent="0.25">
      <c r="A161" s="30">
        <v>25965</v>
      </c>
      <c r="B161" s="22" t="e">
        <v>#N/A</v>
      </c>
      <c r="C161" s="22">
        <v>79</v>
      </c>
      <c r="D161" s="22">
        <f t="shared" si="6"/>
        <v>1</v>
      </c>
      <c r="E161" s="22">
        <f t="shared" si="7"/>
        <v>2</v>
      </c>
      <c r="G161" s="22" t="str">
        <f t="shared" si="8"/>
        <v/>
      </c>
    </row>
    <row r="162" spans="1:7" x14ac:dyDescent="0.25">
      <c r="A162" s="30">
        <v>25993</v>
      </c>
      <c r="B162" s="22" t="e">
        <v>#N/A</v>
      </c>
      <c r="D162" s="22">
        <f t="shared" si="6"/>
        <v>1</v>
      </c>
      <c r="E162" s="22">
        <f t="shared" si="7"/>
        <v>3</v>
      </c>
      <c r="G162" s="22">
        <f t="shared" si="8"/>
        <v>0</v>
      </c>
    </row>
    <row r="163" spans="1:7" x14ac:dyDescent="0.25">
      <c r="A163" s="30">
        <v>26024</v>
      </c>
      <c r="B163" s="22" t="e">
        <v>#N/A</v>
      </c>
      <c r="D163" s="22">
        <f t="shared" si="6"/>
        <v>2</v>
      </c>
      <c r="E163" s="22">
        <f t="shared" si="7"/>
        <v>4</v>
      </c>
      <c r="G163" s="22" t="str">
        <f t="shared" si="8"/>
        <v/>
      </c>
    </row>
    <row r="164" spans="1:7" x14ac:dyDescent="0.25">
      <c r="A164" s="30">
        <v>26054</v>
      </c>
      <c r="B164" s="22" t="e">
        <v>#N/A</v>
      </c>
      <c r="C164" s="22">
        <v>74</v>
      </c>
      <c r="D164" s="22">
        <f t="shared" si="6"/>
        <v>2</v>
      </c>
      <c r="E164" s="22">
        <f t="shared" si="7"/>
        <v>5</v>
      </c>
      <c r="G164" s="22" t="str">
        <f t="shared" si="8"/>
        <v/>
      </c>
    </row>
    <row r="165" spans="1:7" x14ac:dyDescent="0.25">
      <c r="A165" s="30">
        <v>26085</v>
      </c>
      <c r="B165" s="22" t="e">
        <v>#N/A</v>
      </c>
      <c r="D165" s="22">
        <f t="shared" si="6"/>
        <v>2</v>
      </c>
      <c r="E165" s="22">
        <f t="shared" si="7"/>
        <v>6</v>
      </c>
      <c r="G165" s="22">
        <f t="shared" si="8"/>
        <v>0</v>
      </c>
    </row>
    <row r="166" spans="1:7" x14ac:dyDescent="0.25">
      <c r="A166" s="30">
        <v>26115</v>
      </c>
      <c r="B166" s="22" t="e">
        <v>#N/A</v>
      </c>
      <c r="D166" s="22">
        <f t="shared" si="6"/>
        <v>3</v>
      </c>
      <c r="E166" s="22">
        <f t="shared" si="7"/>
        <v>7</v>
      </c>
      <c r="G166" s="22" t="str">
        <f t="shared" si="8"/>
        <v/>
      </c>
    </row>
    <row r="167" spans="1:7" x14ac:dyDescent="0.25">
      <c r="A167" s="30">
        <v>26146</v>
      </c>
      <c r="B167" s="22" t="e">
        <v>#N/A</v>
      </c>
      <c r="C167" s="22">
        <v>83</v>
      </c>
      <c r="D167" s="22">
        <f t="shared" si="6"/>
        <v>3</v>
      </c>
      <c r="E167" s="22">
        <f t="shared" si="7"/>
        <v>8</v>
      </c>
      <c r="G167" s="22" t="str">
        <f t="shared" si="8"/>
        <v/>
      </c>
    </row>
    <row r="168" spans="1:7" x14ac:dyDescent="0.25">
      <c r="A168" s="30">
        <v>26177</v>
      </c>
      <c r="B168" s="22" t="e">
        <v>#N/A</v>
      </c>
      <c r="D168" s="22">
        <f t="shared" si="6"/>
        <v>3</v>
      </c>
      <c r="E168" s="22">
        <f t="shared" si="7"/>
        <v>9</v>
      </c>
      <c r="G168" s="22">
        <f t="shared" si="8"/>
        <v>0</v>
      </c>
    </row>
    <row r="169" spans="1:7" x14ac:dyDescent="0.25">
      <c r="A169" s="30">
        <v>26207</v>
      </c>
      <c r="B169" s="22" t="e">
        <v>#N/A</v>
      </c>
      <c r="D169" s="22">
        <f t="shared" si="6"/>
        <v>4</v>
      </c>
      <c r="E169" s="22">
        <f t="shared" si="7"/>
        <v>10</v>
      </c>
      <c r="G169" s="22" t="str">
        <f t="shared" si="8"/>
        <v/>
      </c>
    </row>
    <row r="170" spans="1:7" x14ac:dyDescent="0.25">
      <c r="A170" s="30">
        <v>26238</v>
      </c>
      <c r="B170" s="22" t="e">
        <v>#N/A</v>
      </c>
      <c r="C170" s="22">
        <v>84</v>
      </c>
      <c r="D170" s="22">
        <f t="shared" si="6"/>
        <v>4</v>
      </c>
      <c r="E170" s="22">
        <f t="shared" si="7"/>
        <v>11</v>
      </c>
      <c r="G170" s="22" t="str">
        <f t="shared" si="8"/>
        <v/>
      </c>
    </row>
    <row r="171" spans="1:7" x14ac:dyDescent="0.25">
      <c r="A171" s="30">
        <v>26268</v>
      </c>
      <c r="B171" s="22" t="e">
        <v>#N/A</v>
      </c>
      <c r="D171" s="22">
        <f t="shared" si="6"/>
        <v>4</v>
      </c>
      <c r="E171" s="22">
        <f t="shared" si="7"/>
        <v>12</v>
      </c>
      <c r="G171" s="22">
        <f t="shared" si="8"/>
        <v>0</v>
      </c>
    </row>
    <row r="172" spans="1:7" x14ac:dyDescent="0.25">
      <c r="A172" s="30">
        <v>26299</v>
      </c>
      <c r="B172" s="22" t="e">
        <v>#N/A</v>
      </c>
      <c r="D172" s="22">
        <f t="shared" si="6"/>
        <v>1</v>
      </c>
      <c r="E172" s="22">
        <f t="shared" si="7"/>
        <v>1</v>
      </c>
      <c r="G172" s="22" t="str">
        <f t="shared" si="8"/>
        <v/>
      </c>
    </row>
    <row r="173" spans="1:7" x14ac:dyDescent="0.25">
      <c r="A173" s="30">
        <v>26330</v>
      </c>
      <c r="B173" s="22" t="e">
        <v>#N/A</v>
      </c>
      <c r="C173" s="22">
        <v>103</v>
      </c>
      <c r="D173" s="22">
        <f t="shared" si="6"/>
        <v>1</v>
      </c>
      <c r="E173" s="22">
        <f t="shared" si="7"/>
        <v>2</v>
      </c>
      <c r="G173" s="22" t="str">
        <f t="shared" si="8"/>
        <v/>
      </c>
    </row>
    <row r="174" spans="1:7" x14ac:dyDescent="0.25">
      <c r="A174" s="30">
        <v>26359</v>
      </c>
      <c r="B174" s="22" t="e">
        <v>#N/A</v>
      </c>
      <c r="D174" s="22">
        <f t="shared" si="6"/>
        <v>1</v>
      </c>
      <c r="E174" s="22">
        <f t="shared" si="7"/>
        <v>3</v>
      </c>
      <c r="G174" s="22">
        <f t="shared" si="8"/>
        <v>0</v>
      </c>
    </row>
    <row r="175" spans="1:7" x14ac:dyDescent="0.25">
      <c r="A175" s="30">
        <v>26390</v>
      </c>
      <c r="B175" s="22" t="e">
        <v>#N/A</v>
      </c>
      <c r="D175" s="22">
        <f t="shared" si="6"/>
        <v>2</v>
      </c>
      <c r="E175" s="22">
        <f t="shared" si="7"/>
        <v>4</v>
      </c>
      <c r="G175" s="22" t="str">
        <f t="shared" si="8"/>
        <v/>
      </c>
    </row>
    <row r="176" spans="1:7" x14ac:dyDescent="0.25">
      <c r="A176" s="30">
        <v>26420</v>
      </c>
      <c r="B176" s="22" t="e">
        <v>#N/A</v>
      </c>
      <c r="C176" s="22">
        <v>92</v>
      </c>
      <c r="D176" s="22">
        <f t="shared" si="6"/>
        <v>2</v>
      </c>
      <c r="E176" s="22">
        <f t="shared" si="7"/>
        <v>5</v>
      </c>
      <c r="G176" s="22" t="str">
        <f t="shared" si="8"/>
        <v/>
      </c>
    </row>
    <row r="177" spans="1:7" x14ac:dyDescent="0.25">
      <c r="A177" s="30">
        <v>26451</v>
      </c>
      <c r="B177" s="22" t="e">
        <v>#N/A</v>
      </c>
      <c r="D177" s="22">
        <f t="shared" si="6"/>
        <v>2</v>
      </c>
      <c r="E177" s="22">
        <f t="shared" si="7"/>
        <v>6</v>
      </c>
      <c r="G177" s="22">
        <f t="shared" si="8"/>
        <v>0</v>
      </c>
    </row>
    <row r="178" spans="1:7" x14ac:dyDescent="0.25">
      <c r="A178" s="30">
        <v>26481</v>
      </c>
      <c r="B178" s="22" t="e">
        <v>#N/A</v>
      </c>
      <c r="D178" s="22">
        <f t="shared" si="6"/>
        <v>3</v>
      </c>
      <c r="E178" s="22">
        <f t="shared" si="7"/>
        <v>7</v>
      </c>
      <c r="G178" s="22" t="str">
        <f t="shared" si="8"/>
        <v/>
      </c>
    </row>
    <row r="179" spans="1:7" x14ac:dyDescent="0.25">
      <c r="A179" s="30">
        <v>26512</v>
      </c>
      <c r="B179" s="22" t="e">
        <v>#N/A</v>
      </c>
      <c r="C179" s="22">
        <v>100</v>
      </c>
      <c r="D179" s="22">
        <f t="shared" si="6"/>
        <v>3</v>
      </c>
      <c r="E179" s="22">
        <f t="shared" si="7"/>
        <v>8</v>
      </c>
      <c r="G179" s="22" t="str">
        <f t="shared" si="8"/>
        <v/>
      </c>
    </row>
    <row r="180" spans="1:7" x14ac:dyDescent="0.25">
      <c r="A180" s="30">
        <v>26543</v>
      </c>
      <c r="B180" s="22" t="e">
        <v>#N/A</v>
      </c>
      <c r="D180" s="22">
        <f t="shared" si="6"/>
        <v>3</v>
      </c>
      <c r="E180" s="22">
        <f t="shared" si="7"/>
        <v>9</v>
      </c>
      <c r="G180" s="22">
        <f t="shared" si="8"/>
        <v>0</v>
      </c>
    </row>
    <row r="181" spans="1:7" x14ac:dyDescent="0.25">
      <c r="A181" s="30">
        <v>26573</v>
      </c>
      <c r="B181" s="22" t="e">
        <v>#N/A</v>
      </c>
      <c r="D181" s="22">
        <f t="shared" si="6"/>
        <v>4</v>
      </c>
      <c r="E181" s="22">
        <f t="shared" si="7"/>
        <v>10</v>
      </c>
      <c r="G181" s="22" t="str">
        <f t="shared" si="8"/>
        <v/>
      </c>
    </row>
    <row r="182" spans="1:7" x14ac:dyDescent="0.25">
      <c r="A182" s="30">
        <v>26604</v>
      </c>
      <c r="B182" s="22" t="e">
        <v>#N/A</v>
      </c>
      <c r="C182" s="22">
        <v>86</v>
      </c>
      <c r="D182" s="22">
        <f t="shared" si="6"/>
        <v>4</v>
      </c>
      <c r="E182" s="22">
        <f t="shared" si="7"/>
        <v>11</v>
      </c>
      <c r="G182" s="22" t="str">
        <f t="shared" si="8"/>
        <v/>
      </c>
    </row>
    <row r="183" spans="1:7" x14ac:dyDescent="0.25">
      <c r="A183" s="30">
        <v>26634</v>
      </c>
      <c r="B183" s="22" t="e">
        <v>#N/A</v>
      </c>
      <c r="D183" s="22">
        <f t="shared" si="6"/>
        <v>4</v>
      </c>
      <c r="E183" s="22">
        <f t="shared" si="7"/>
        <v>12</v>
      </c>
      <c r="G183" s="22">
        <f t="shared" si="8"/>
        <v>0</v>
      </c>
    </row>
    <row r="184" spans="1:7" x14ac:dyDescent="0.25">
      <c r="A184" s="30">
        <v>26665</v>
      </c>
      <c r="B184" s="22" t="e">
        <v>#N/A</v>
      </c>
      <c r="D184" s="22">
        <f t="shared" si="6"/>
        <v>1</v>
      </c>
      <c r="E184" s="22">
        <f t="shared" si="7"/>
        <v>1</v>
      </c>
      <c r="G184" s="22" t="str">
        <f t="shared" si="8"/>
        <v/>
      </c>
    </row>
    <row r="185" spans="1:7" x14ac:dyDescent="0.25">
      <c r="A185" s="30">
        <v>26696</v>
      </c>
      <c r="B185" s="22" t="e">
        <v>#N/A</v>
      </c>
      <c r="C185" s="22">
        <v>65</v>
      </c>
      <c r="D185" s="22">
        <f t="shared" si="6"/>
        <v>1</v>
      </c>
      <c r="E185" s="22">
        <f t="shared" si="7"/>
        <v>2</v>
      </c>
      <c r="G185" s="22" t="str">
        <f t="shared" si="8"/>
        <v/>
      </c>
    </row>
    <row r="186" spans="1:7" x14ac:dyDescent="0.25">
      <c r="A186" s="30">
        <v>26724</v>
      </c>
      <c r="B186" s="22" t="e">
        <v>#N/A</v>
      </c>
      <c r="D186" s="22">
        <f t="shared" si="6"/>
        <v>1</v>
      </c>
      <c r="E186" s="22">
        <f t="shared" si="7"/>
        <v>3</v>
      </c>
      <c r="G186" s="22">
        <f t="shared" si="8"/>
        <v>0</v>
      </c>
    </row>
    <row r="187" spans="1:7" x14ac:dyDescent="0.25">
      <c r="A187" s="30">
        <v>26755</v>
      </c>
      <c r="B187" s="22" t="e">
        <v>#N/A</v>
      </c>
      <c r="D187" s="22">
        <f t="shared" si="6"/>
        <v>2</v>
      </c>
      <c r="E187" s="22">
        <f t="shared" si="7"/>
        <v>4</v>
      </c>
      <c r="G187" s="22" t="str">
        <f t="shared" si="8"/>
        <v/>
      </c>
    </row>
    <row r="188" spans="1:7" x14ac:dyDescent="0.25">
      <c r="A188" s="30">
        <v>26785</v>
      </c>
      <c r="B188" s="22" t="e">
        <v>#N/A</v>
      </c>
      <c r="D188" s="22">
        <f t="shared" si="6"/>
        <v>2</v>
      </c>
      <c r="E188" s="22">
        <f t="shared" si="7"/>
        <v>5</v>
      </c>
      <c r="G188" s="22" t="str">
        <f t="shared" si="8"/>
        <v/>
      </c>
    </row>
    <row r="189" spans="1:7" x14ac:dyDescent="0.25">
      <c r="A189" s="30">
        <v>26816</v>
      </c>
      <c r="B189" s="22" t="e">
        <v>#N/A</v>
      </c>
      <c r="D189" s="22">
        <f t="shared" si="6"/>
        <v>2</v>
      </c>
      <c r="E189" s="22">
        <f t="shared" si="7"/>
        <v>6</v>
      </c>
      <c r="G189" s="22">
        <f t="shared" si="8"/>
        <v>0</v>
      </c>
    </row>
    <row r="190" spans="1:7" x14ac:dyDescent="0.25">
      <c r="A190" s="30">
        <v>26846</v>
      </c>
      <c r="B190" s="22" t="e">
        <v>#N/A</v>
      </c>
      <c r="D190" s="22">
        <f t="shared" si="6"/>
        <v>3</v>
      </c>
      <c r="E190" s="22">
        <f t="shared" si="7"/>
        <v>7</v>
      </c>
      <c r="G190" s="22" t="str">
        <f t="shared" si="8"/>
        <v/>
      </c>
    </row>
    <row r="191" spans="1:7" x14ac:dyDescent="0.25">
      <c r="A191" s="30">
        <v>26877</v>
      </c>
      <c r="B191" s="22" t="e">
        <v>#N/A</v>
      </c>
      <c r="C191" s="22">
        <v>79</v>
      </c>
      <c r="D191" s="22">
        <f t="shared" si="6"/>
        <v>3</v>
      </c>
      <c r="E191" s="22">
        <f t="shared" si="7"/>
        <v>8</v>
      </c>
      <c r="G191" s="22" t="str">
        <f t="shared" si="8"/>
        <v/>
      </c>
    </row>
    <row r="192" spans="1:7" x14ac:dyDescent="0.25">
      <c r="A192" s="30">
        <v>26908</v>
      </c>
      <c r="B192" s="22" t="e">
        <v>#N/A</v>
      </c>
      <c r="D192" s="22">
        <f t="shared" si="6"/>
        <v>3</v>
      </c>
      <c r="E192" s="22">
        <f t="shared" si="7"/>
        <v>9</v>
      </c>
      <c r="G192" s="22">
        <f t="shared" si="8"/>
        <v>0</v>
      </c>
    </row>
    <row r="193" spans="1:7" x14ac:dyDescent="0.25">
      <c r="A193" s="30">
        <v>26938</v>
      </c>
      <c r="B193" s="22" t="e">
        <v>#N/A</v>
      </c>
      <c r="D193" s="22">
        <f t="shared" si="6"/>
        <v>4</v>
      </c>
      <c r="E193" s="22">
        <f t="shared" si="7"/>
        <v>10</v>
      </c>
      <c r="G193" s="22" t="str">
        <f t="shared" si="8"/>
        <v/>
      </c>
    </row>
    <row r="194" spans="1:7" x14ac:dyDescent="0.25">
      <c r="A194" s="30">
        <v>26969</v>
      </c>
      <c r="B194" s="22" t="e">
        <v>#N/A</v>
      </c>
      <c r="C194" s="22">
        <v>80</v>
      </c>
      <c r="D194" s="22">
        <f t="shared" si="6"/>
        <v>4</v>
      </c>
      <c r="E194" s="22">
        <f t="shared" si="7"/>
        <v>11</v>
      </c>
      <c r="G194" s="22" t="str">
        <f t="shared" si="8"/>
        <v/>
      </c>
    </row>
    <row r="195" spans="1:7" x14ac:dyDescent="0.25">
      <c r="A195" s="30">
        <v>26999</v>
      </c>
      <c r="B195" s="22">
        <v>139.74</v>
      </c>
      <c r="D195" s="22">
        <f t="shared" si="6"/>
        <v>4</v>
      </c>
      <c r="E195" s="22">
        <f t="shared" si="7"/>
        <v>12</v>
      </c>
      <c r="G195" s="22">
        <f t="shared" si="8"/>
        <v>0</v>
      </c>
    </row>
    <row r="196" spans="1:7" x14ac:dyDescent="0.25">
      <c r="A196" s="30">
        <v>27030</v>
      </c>
      <c r="B196" s="22">
        <v>139.74</v>
      </c>
      <c r="D196" s="22">
        <f t="shared" si="6"/>
        <v>1</v>
      </c>
      <c r="E196" s="22">
        <f t="shared" si="7"/>
        <v>1</v>
      </c>
      <c r="G196" s="22" t="str">
        <f t="shared" si="8"/>
        <v/>
      </c>
    </row>
    <row r="197" spans="1:7" x14ac:dyDescent="0.25">
      <c r="A197" s="30">
        <v>27061</v>
      </c>
      <c r="B197" s="22">
        <v>139.74</v>
      </c>
      <c r="C197" s="22">
        <v>37</v>
      </c>
      <c r="D197" s="22">
        <f t="shared" si="6"/>
        <v>1</v>
      </c>
      <c r="E197" s="22">
        <f t="shared" si="7"/>
        <v>2</v>
      </c>
      <c r="G197" s="22" t="str">
        <f t="shared" si="8"/>
        <v/>
      </c>
    </row>
    <row r="198" spans="1:7" x14ac:dyDescent="0.25">
      <c r="A198" s="30">
        <v>27089</v>
      </c>
      <c r="B198" s="22">
        <v>139.74</v>
      </c>
      <c r="D198" s="22">
        <f t="shared" si="6"/>
        <v>1</v>
      </c>
      <c r="E198" s="22">
        <f t="shared" si="7"/>
        <v>3</v>
      </c>
      <c r="G198" s="22">
        <f t="shared" si="8"/>
        <v>0</v>
      </c>
    </row>
    <row r="199" spans="1:7" x14ac:dyDescent="0.25">
      <c r="A199" s="30">
        <v>27120</v>
      </c>
      <c r="B199" s="22">
        <v>139.74</v>
      </c>
      <c r="D199" s="22">
        <f t="shared" si="6"/>
        <v>2</v>
      </c>
      <c r="E199" s="22">
        <f t="shared" si="7"/>
        <v>4</v>
      </c>
      <c r="G199" s="22" t="str">
        <f t="shared" si="8"/>
        <v/>
      </c>
    </row>
    <row r="200" spans="1:7" x14ac:dyDescent="0.25">
      <c r="A200" s="30">
        <v>27150</v>
      </c>
      <c r="B200" s="22">
        <v>139.74</v>
      </c>
      <c r="C200" s="22">
        <v>73</v>
      </c>
      <c r="D200" s="22">
        <f t="shared" si="6"/>
        <v>2</v>
      </c>
      <c r="E200" s="22">
        <f t="shared" si="7"/>
        <v>5</v>
      </c>
      <c r="G200" s="22" t="str">
        <f t="shared" si="8"/>
        <v/>
      </c>
    </row>
    <row r="201" spans="1:7" x14ac:dyDescent="0.25">
      <c r="A201" s="30">
        <v>27181</v>
      </c>
      <c r="B201" s="22">
        <v>139.74</v>
      </c>
      <c r="D201" s="22">
        <f t="shared" si="6"/>
        <v>2</v>
      </c>
      <c r="E201" s="22">
        <f t="shared" si="7"/>
        <v>6</v>
      </c>
      <c r="G201" s="22">
        <f t="shared" si="8"/>
        <v>0</v>
      </c>
    </row>
    <row r="202" spans="1:7" x14ac:dyDescent="0.25">
      <c r="A202" s="30">
        <v>27211</v>
      </c>
      <c r="B202" s="22">
        <v>139.74</v>
      </c>
      <c r="D202" s="22">
        <f t="shared" si="6"/>
        <v>3</v>
      </c>
      <c r="E202" s="22">
        <f t="shared" si="7"/>
        <v>7</v>
      </c>
      <c r="G202" s="22" t="str">
        <f t="shared" si="8"/>
        <v/>
      </c>
    </row>
    <row r="203" spans="1:7" x14ac:dyDescent="0.25">
      <c r="A203" s="30">
        <v>27242</v>
      </c>
      <c r="B203" s="22">
        <v>139.74</v>
      </c>
      <c r="C203" s="22">
        <v>61</v>
      </c>
      <c r="D203" s="22">
        <f t="shared" si="6"/>
        <v>3</v>
      </c>
      <c r="E203" s="22">
        <f t="shared" si="7"/>
        <v>8</v>
      </c>
      <c r="G203" s="22" t="str">
        <f t="shared" si="8"/>
        <v/>
      </c>
    </row>
    <row r="204" spans="1:7" x14ac:dyDescent="0.25">
      <c r="A204" s="30">
        <v>27273</v>
      </c>
      <c r="B204" s="22">
        <v>139.74</v>
      </c>
      <c r="D204" s="22">
        <f t="shared" si="6"/>
        <v>3</v>
      </c>
      <c r="E204" s="22">
        <f t="shared" si="7"/>
        <v>9</v>
      </c>
      <c r="G204" s="22">
        <f t="shared" si="8"/>
        <v>0</v>
      </c>
    </row>
    <row r="205" spans="1:7" x14ac:dyDescent="0.25">
      <c r="A205" s="30">
        <v>27303</v>
      </c>
      <c r="B205" s="22">
        <v>139.74</v>
      </c>
      <c r="D205" s="22">
        <f t="shared" si="6"/>
        <v>4</v>
      </c>
      <c r="E205" s="22">
        <f t="shared" si="7"/>
        <v>10</v>
      </c>
      <c r="G205" s="22" t="str">
        <f t="shared" si="8"/>
        <v/>
      </c>
    </row>
    <row r="206" spans="1:7" x14ac:dyDescent="0.25">
      <c r="A206" s="30">
        <v>27334</v>
      </c>
      <c r="B206" s="22">
        <v>139.74</v>
      </c>
      <c r="C206" s="22">
        <v>47</v>
      </c>
      <c r="D206" s="22">
        <f t="shared" si="6"/>
        <v>4</v>
      </c>
      <c r="E206" s="22">
        <f t="shared" si="7"/>
        <v>11</v>
      </c>
      <c r="G206" s="22" t="str">
        <f t="shared" si="8"/>
        <v/>
      </c>
    </row>
    <row r="207" spans="1:7" x14ac:dyDescent="0.25">
      <c r="A207" s="30">
        <v>27364</v>
      </c>
      <c r="B207" s="22">
        <v>139.74</v>
      </c>
      <c r="D207" s="22">
        <f t="shared" si="6"/>
        <v>4</v>
      </c>
      <c r="E207" s="22">
        <f t="shared" si="7"/>
        <v>12</v>
      </c>
      <c r="G207" s="22">
        <f t="shared" si="8"/>
        <v>0</v>
      </c>
    </row>
    <row r="208" spans="1:7" x14ac:dyDescent="0.25">
      <c r="A208" s="30">
        <v>27395</v>
      </c>
      <c r="B208" s="22">
        <v>139.74</v>
      </c>
      <c r="D208" s="22">
        <f t="shared" si="6"/>
        <v>1</v>
      </c>
      <c r="E208" s="22">
        <f t="shared" si="7"/>
        <v>1</v>
      </c>
      <c r="G208" s="22" t="str">
        <f t="shared" si="8"/>
        <v/>
      </c>
    </row>
    <row r="209" spans="1:7" x14ac:dyDescent="0.25">
      <c r="A209" s="30">
        <v>27426</v>
      </c>
      <c r="B209" s="22">
        <v>139.74</v>
      </c>
      <c r="C209" s="22">
        <v>59</v>
      </c>
      <c r="D209" s="22">
        <f t="shared" si="6"/>
        <v>1</v>
      </c>
      <c r="E209" s="22">
        <f t="shared" si="7"/>
        <v>2</v>
      </c>
      <c r="G209" s="22" t="str">
        <f t="shared" si="8"/>
        <v/>
      </c>
    </row>
    <row r="210" spans="1:7" x14ac:dyDescent="0.25">
      <c r="A210" s="30">
        <v>27454</v>
      </c>
      <c r="B210" s="22">
        <v>139.74</v>
      </c>
      <c r="D210" s="22">
        <f t="shared" si="6"/>
        <v>1</v>
      </c>
      <c r="E210" s="22">
        <f t="shared" si="7"/>
        <v>3</v>
      </c>
      <c r="G210" s="22">
        <f t="shared" si="8"/>
        <v>0</v>
      </c>
    </row>
    <row r="211" spans="1:7" x14ac:dyDescent="0.25">
      <c r="A211" s="30">
        <v>27485</v>
      </c>
      <c r="B211" s="22" t="e">
        <v>#N/A</v>
      </c>
      <c r="D211" s="22">
        <f t="shared" si="6"/>
        <v>2</v>
      </c>
      <c r="E211" s="22">
        <f t="shared" si="7"/>
        <v>4</v>
      </c>
      <c r="G211" s="22" t="str">
        <f t="shared" si="8"/>
        <v/>
      </c>
    </row>
    <row r="212" spans="1:7" x14ac:dyDescent="0.25">
      <c r="A212" s="30">
        <v>27515</v>
      </c>
      <c r="B212" s="22" t="e">
        <v>#N/A</v>
      </c>
      <c r="C212" s="22">
        <v>90</v>
      </c>
      <c r="D212" s="22">
        <f t="shared" si="6"/>
        <v>2</v>
      </c>
      <c r="E212" s="22">
        <f t="shared" si="7"/>
        <v>5</v>
      </c>
      <c r="G212" s="22" t="str">
        <f t="shared" si="8"/>
        <v/>
      </c>
    </row>
    <row r="213" spans="1:7" x14ac:dyDescent="0.25">
      <c r="A213" s="30">
        <v>27546</v>
      </c>
      <c r="B213" s="22" t="e">
        <v>#N/A</v>
      </c>
      <c r="D213" s="22">
        <f t="shared" si="6"/>
        <v>2</v>
      </c>
      <c r="E213" s="22">
        <f t="shared" si="7"/>
        <v>6</v>
      </c>
      <c r="G213" s="22">
        <f t="shared" si="8"/>
        <v>0</v>
      </c>
    </row>
    <row r="214" spans="1:7" x14ac:dyDescent="0.25">
      <c r="A214" s="30">
        <v>27576</v>
      </c>
      <c r="B214" s="22" t="e">
        <v>#N/A</v>
      </c>
      <c r="D214" s="22">
        <f t="shared" si="6"/>
        <v>3</v>
      </c>
      <c r="E214" s="22">
        <f t="shared" si="7"/>
        <v>7</v>
      </c>
      <c r="G214" s="22" t="str">
        <f t="shared" si="8"/>
        <v/>
      </c>
    </row>
    <row r="215" spans="1:7" x14ac:dyDescent="0.25">
      <c r="A215" s="30">
        <v>27607</v>
      </c>
      <c r="B215" s="22" t="e">
        <v>#N/A</v>
      </c>
      <c r="C215" s="22">
        <v>103</v>
      </c>
      <c r="D215" s="22">
        <f t="shared" si="6"/>
        <v>3</v>
      </c>
      <c r="E215" s="22">
        <f t="shared" si="7"/>
        <v>8</v>
      </c>
      <c r="G215" s="22" t="str">
        <f t="shared" si="8"/>
        <v/>
      </c>
    </row>
    <row r="216" spans="1:7" x14ac:dyDescent="0.25">
      <c r="A216" s="30">
        <v>27638</v>
      </c>
      <c r="B216" s="22" t="e">
        <v>#N/A</v>
      </c>
      <c r="D216" s="22">
        <f t="shared" si="6"/>
        <v>3</v>
      </c>
      <c r="E216" s="22">
        <f t="shared" si="7"/>
        <v>9</v>
      </c>
      <c r="G216" s="22">
        <f t="shared" si="8"/>
        <v>0</v>
      </c>
    </row>
    <row r="217" spans="1:7" x14ac:dyDescent="0.25">
      <c r="A217" s="30">
        <v>27668</v>
      </c>
      <c r="B217" s="22" t="e">
        <v>#N/A</v>
      </c>
      <c r="D217" s="22">
        <f t="shared" si="6"/>
        <v>4</v>
      </c>
      <c r="E217" s="22">
        <f t="shared" si="7"/>
        <v>10</v>
      </c>
      <c r="G217" s="22" t="str">
        <f t="shared" si="8"/>
        <v/>
      </c>
    </row>
    <row r="218" spans="1:7" x14ac:dyDescent="0.25">
      <c r="A218" s="30">
        <v>27699</v>
      </c>
      <c r="B218" s="22" t="e">
        <v>#N/A</v>
      </c>
      <c r="C218" s="22">
        <v>92</v>
      </c>
      <c r="D218" s="22">
        <f t="shared" si="6"/>
        <v>4</v>
      </c>
      <c r="E218" s="22">
        <f t="shared" si="7"/>
        <v>11</v>
      </c>
      <c r="G218" s="22" t="str">
        <f t="shared" si="8"/>
        <v/>
      </c>
    </row>
    <row r="219" spans="1:7" x14ac:dyDescent="0.25">
      <c r="A219" s="30">
        <v>27729</v>
      </c>
      <c r="B219" s="22" t="e">
        <v>#N/A</v>
      </c>
      <c r="D219" s="22">
        <f t="shared" si="6"/>
        <v>4</v>
      </c>
      <c r="E219" s="22">
        <f t="shared" si="7"/>
        <v>12</v>
      </c>
      <c r="G219" s="22">
        <f t="shared" si="8"/>
        <v>0</v>
      </c>
    </row>
    <row r="220" spans="1:7" x14ac:dyDescent="0.25">
      <c r="A220" s="30">
        <v>27760</v>
      </c>
      <c r="B220" s="22" t="e">
        <v>#N/A</v>
      </c>
      <c r="D220" s="22">
        <f t="shared" si="6"/>
        <v>1</v>
      </c>
      <c r="E220" s="22">
        <f t="shared" si="7"/>
        <v>1</v>
      </c>
      <c r="G220" s="22" t="str">
        <f t="shared" si="8"/>
        <v/>
      </c>
    </row>
    <row r="221" spans="1:7" x14ac:dyDescent="0.25">
      <c r="A221" s="30">
        <v>27791</v>
      </c>
      <c r="B221" s="22" t="e">
        <v>#N/A</v>
      </c>
      <c r="C221" s="22">
        <v>114</v>
      </c>
      <c r="D221" s="22">
        <f t="shared" ref="D221:D284" si="9">IF(OR(MONTH(A221)=1, MONTH(A221)=2,MONTH(A221)=3),1,IF(OR(MONTH(A221)=4,MONTH(A221)=5,MONTH(A221)=6),2,IF(OR(MONTH(A221)=7,MONTH(A221)=8,MONTH(A221)=9),3,IF(OR(MONTH(A221)=10,MONTH(A221)=11,MONTH(A221)=12),4,""))))</f>
        <v>1</v>
      </c>
      <c r="E221" s="22">
        <f t="shared" ref="E221:E284" si="10">MONTH(A221)</f>
        <v>2</v>
      </c>
      <c r="G221" s="22" t="str">
        <f t="shared" ref="G221:G284" si="11">IF(OR(E221=3,E221=6,E221=9,E221=12),C221,"")</f>
        <v/>
      </c>
    </row>
    <row r="222" spans="1:7" x14ac:dyDescent="0.25">
      <c r="A222" s="30">
        <v>27820</v>
      </c>
      <c r="B222" s="22" t="e">
        <v>#N/A</v>
      </c>
      <c r="D222" s="22">
        <f t="shared" si="9"/>
        <v>1</v>
      </c>
      <c r="E222" s="22">
        <f t="shared" si="10"/>
        <v>3</v>
      </c>
      <c r="G222" s="22">
        <f t="shared" si="11"/>
        <v>0</v>
      </c>
    </row>
    <row r="223" spans="1:7" x14ac:dyDescent="0.25">
      <c r="A223" s="30">
        <v>27851</v>
      </c>
      <c r="B223" s="22" t="e">
        <v>#N/A</v>
      </c>
      <c r="D223" s="22">
        <f t="shared" si="9"/>
        <v>2</v>
      </c>
      <c r="E223" s="22">
        <f t="shared" si="10"/>
        <v>4</v>
      </c>
      <c r="G223" s="22" t="str">
        <f t="shared" si="11"/>
        <v/>
      </c>
    </row>
    <row r="224" spans="1:7" x14ac:dyDescent="0.25">
      <c r="A224" s="30">
        <v>27881</v>
      </c>
      <c r="B224" s="22" t="e">
        <v>#N/A</v>
      </c>
      <c r="C224" s="22">
        <v>110</v>
      </c>
      <c r="D224" s="22">
        <f t="shared" si="9"/>
        <v>2</v>
      </c>
      <c r="E224" s="22">
        <f t="shared" si="10"/>
        <v>5</v>
      </c>
      <c r="G224" s="22" t="str">
        <f t="shared" si="11"/>
        <v/>
      </c>
    </row>
    <row r="225" spans="1:7" x14ac:dyDescent="0.25">
      <c r="A225" s="30">
        <v>27912</v>
      </c>
      <c r="B225" s="22" t="e">
        <v>#N/A</v>
      </c>
      <c r="D225" s="22">
        <f t="shared" si="9"/>
        <v>2</v>
      </c>
      <c r="E225" s="22">
        <f t="shared" si="10"/>
        <v>6</v>
      </c>
      <c r="G225" s="22">
        <f t="shared" si="11"/>
        <v>0</v>
      </c>
    </row>
    <row r="226" spans="1:7" x14ac:dyDescent="0.25">
      <c r="A226" s="30">
        <v>27942</v>
      </c>
      <c r="B226" s="22" t="e">
        <v>#N/A</v>
      </c>
      <c r="D226" s="22">
        <f t="shared" si="9"/>
        <v>3</v>
      </c>
      <c r="E226" s="22">
        <f t="shared" si="10"/>
        <v>7</v>
      </c>
      <c r="G226" s="22" t="str">
        <f t="shared" si="11"/>
        <v/>
      </c>
    </row>
    <row r="227" spans="1:7" x14ac:dyDescent="0.25">
      <c r="A227" s="30">
        <v>27973</v>
      </c>
      <c r="B227" s="22" t="e">
        <v>#N/A</v>
      </c>
      <c r="C227" s="22">
        <v>111</v>
      </c>
      <c r="D227" s="22">
        <f t="shared" si="9"/>
        <v>3</v>
      </c>
      <c r="E227" s="22">
        <f t="shared" si="10"/>
        <v>8</v>
      </c>
      <c r="G227" s="22" t="str">
        <f t="shared" si="11"/>
        <v/>
      </c>
    </row>
    <row r="228" spans="1:7" x14ac:dyDescent="0.25">
      <c r="A228" s="30">
        <v>28004</v>
      </c>
      <c r="B228" s="22" t="e">
        <v>#N/A</v>
      </c>
      <c r="D228" s="22">
        <f t="shared" si="9"/>
        <v>3</v>
      </c>
      <c r="E228" s="22">
        <f t="shared" si="10"/>
        <v>9</v>
      </c>
      <c r="G228" s="22">
        <f t="shared" si="11"/>
        <v>0</v>
      </c>
    </row>
    <row r="229" spans="1:7" x14ac:dyDescent="0.25">
      <c r="A229" s="30">
        <v>28034</v>
      </c>
      <c r="B229" s="22" t="e">
        <v>#N/A</v>
      </c>
      <c r="D229" s="22">
        <f t="shared" si="9"/>
        <v>4</v>
      </c>
      <c r="E229" s="22">
        <f t="shared" si="10"/>
        <v>10</v>
      </c>
      <c r="G229" s="22" t="str">
        <f t="shared" si="11"/>
        <v/>
      </c>
    </row>
    <row r="230" spans="1:7" x14ac:dyDescent="0.25">
      <c r="A230" s="30">
        <v>28065</v>
      </c>
      <c r="B230" s="22" t="e">
        <v>#N/A</v>
      </c>
      <c r="C230" s="22">
        <v>115</v>
      </c>
      <c r="D230" s="22">
        <f t="shared" si="9"/>
        <v>4</v>
      </c>
      <c r="E230" s="22">
        <f t="shared" si="10"/>
        <v>11</v>
      </c>
      <c r="G230" s="22" t="str">
        <f t="shared" si="11"/>
        <v/>
      </c>
    </row>
    <row r="231" spans="1:7" x14ac:dyDescent="0.25">
      <c r="A231" s="30">
        <v>28095</v>
      </c>
      <c r="B231" s="22" t="e">
        <v>#N/A</v>
      </c>
      <c r="D231" s="22">
        <f t="shared" si="9"/>
        <v>4</v>
      </c>
      <c r="E231" s="22">
        <f t="shared" si="10"/>
        <v>12</v>
      </c>
      <c r="G231" s="22">
        <f t="shared" si="11"/>
        <v>0</v>
      </c>
    </row>
    <row r="232" spans="1:7" x14ac:dyDescent="0.25">
      <c r="A232" s="30">
        <v>28126</v>
      </c>
      <c r="B232" s="22" t="e">
        <v>#N/A</v>
      </c>
      <c r="D232" s="22">
        <f t="shared" si="9"/>
        <v>1</v>
      </c>
      <c r="E232" s="22">
        <f t="shared" si="10"/>
        <v>1</v>
      </c>
      <c r="G232" s="22" t="str">
        <f t="shared" si="11"/>
        <v/>
      </c>
    </row>
    <row r="233" spans="1:7" x14ac:dyDescent="0.25">
      <c r="A233" s="30">
        <v>28157</v>
      </c>
      <c r="B233" s="22" t="e">
        <v>#N/A</v>
      </c>
      <c r="C233" s="22">
        <v>125</v>
      </c>
      <c r="D233" s="22">
        <f t="shared" si="9"/>
        <v>1</v>
      </c>
      <c r="E233" s="22">
        <f t="shared" si="10"/>
        <v>2</v>
      </c>
      <c r="G233" s="22" t="str">
        <f t="shared" si="11"/>
        <v/>
      </c>
    </row>
    <row r="234" spans="1:7" x14ac:dyDescent="0.25">
      <c r="A234" s="30">
        <v>28185</v>
      </c>
      <c r="B234" s="22" t="e">
        <v>#N/A</v>
      </c>
      <c r="D234" s="22">
        <f t="shared" si="9"/>
        <v>1</v>
      </c>
      <c r="E234" s="22">
        <f t="shared" si="10"/>
        <v>3</v>
      </c>
      <c r="G234" s="22">
        <f t="shared" si="11"/>
        <v>0</v>
      </c>
    </row>
    <row r="235" spans="1:7" x14ac:dyDescent="0.25">
      <c r="A235" s="30">
        <v>28216</v>
      </c>
      <c r="B235" s="22" t="e">
        <v>#N/A</v>
      </c>
      <c r="D235" s="22">
        <f t="shared" si="9"/>
        <v>2</v>
      </c>
      <c r="E235" s="22">
        <f t="shared" si="10"/>
        <v>4</v>
      </c>
      <c r="G235" s="22" t="str">
        <f t="shared" si="11"/>
        <v/>
      </c>
    </row>
    <row r="236" spans="1:7" x14ac:dyDescent="0.25">
      <c r="A236" s="30">
        <v>28246</v>
      </c>
      <c r="B236" s="22" t="e">
        <v>#N/A</v>
      </c>
      <c r="C236" s="22">
        <v>122</v>
      </c>
      <c r="D236" s="22">
        <f t="shared" si="9"/>
        <v>2</v>
      </c>
      <c r="E236" s="22">
        <f t="shared" si="10"/>
        <v>5</v>
      </c>
      <c r="G236" s="22" t="str">
        <f t="shared" si="11"/>
        <v/>
      </c>
    </row>
    <row r="237" spans="1:7" x14ac:dyDescent="0.25">
      <c r="A237" s="30">
        <v>28277</v>
      </c>
      <c r="B237" s="22" t="e">
        <v>#N/A</v>
      </c>
      <c r="D237" s="22">
        <f t="shared" si="9"/>
        <v>2</v>
      </c>
      <c r="E237" s="22">
        <f t="shared" si="10"/>
        <v>6</v>
      </c>
      <c r="G237" s="22">
        <f t="shared" si="11"/>
        <v>0</v>
      </c>
    </row>
    <row r="238" spans="1:7" x14ac:dyDescent="0.25">
      <c r="A238" s="30">
        <v>28307</v>
      </c>
      <c r="B238" s="22" t="e">
        <v>#N/A</v>
      </c>
      <c r="D238" s="22">
        <f t="shared" si="9"/>
        <v>3</v>
      </c>
      <c r="E238" s="22">
        <f t="shared" si="10"/>
        <v>7</v>
      </c>
      <c r="G238" s="22" t="str">
        <f t="shared" si="11"/>
        <v/>
      </c>
    </row>
    <row r="239" spans="1:7" x14ac:dyDescent="0.25">
      <c r="A239" s="30">
        <v>28338</v>
      </c>
      <c r="B239" s="22" t="e">
        <v>#N/A</v>
      </c>
      <c r="C239" s="22">
        <v>104</v>
      </c>
      <c r="D239" s="22">
        <f t="shared" si="9"/>
        <v>3</v>
      </c>
      <c r="E239" s="22">
        <f t="shared" si="10"/>
        <v>8</v>
      </c>
      <c r="G239" s="22" t="str">
        <f t="shared" si="11"/>
        <v/>
      </c>
    </row>
    <row r="240" spans="1:7" x14ac:dyDescent="0.25">
      <c r="A240" s="30">
        <v>28369</v>
      </c>
      <c r="B240" s="22" t="e">
        <v>#N/A</v>
      </c>
      <c r="D240" s="22">
        <f t="shared" si="9"/>
        <v>3</v>
      </c>
      <c r="E240" s="22">
        <f t="shared" si="10"/>
        <v>9</v>
      </c>
      <c r="G240" s="22">
        <f t="shared" si="11"/>
        <v>0</v>
      </c>
    </row>
    <row r="241" spans="1:7" x14ac:dyDescent="0.25">
      <c r="A241" s="30">
        <v>28399</v>
      </c>
      <c r="B241" s="22" t="e">
        <v>#N/A</v>
      </c>
      <c r="D241" s="22">
        <f t="shared" si="9"/>
        <v>4</v>
      </c>
      <c r="E241" s="22">
        <f t="shared" si="10"/>
        <v>10</v>
      </c>
      <c r="G241" s="22" t="str">
        <f t="shared" si="11"/>
        <v/>
      </c>
    </row>
    <row r="242" spans="1:7" x14ac:dyDescent="0.25">
      <c r="A242" s="30">
        <v>28430</v>
      </c>
      <c r="B242" s="22" t="e">
        <v>#N/A</v>
      </c>
      <c r="C242" s="22">
        <v>89</v>
      </c>
      <c r="D242" s="22">
        <f t="shared" si="9"/>
        <v>4</v>
      </c>
      <c r="E242" s="22">
        <f t="shared" si="10"/>
        <v>11</v>
      </c>
      <c r="G242" s="22" t="str">
        <f t="shared" si="11"/>
        <v/>
      </c>
    </row>
    <row r="243" spans="1:7" x14ac:dyDescent="0.25">
      <c r="A243" s="30">
        <v>28460</v>
      </c>
      <c r="B243" s="22" t="e">
        <v>#N/A</v>
      </c>
      <c r="D243" s="22">
        <f t="shared" si="9"/>
        <v>4</v>
      </c>
      <c r="E243" s="22">
        <f t="shared" si="10"/>
        <v>12</v>
      </c>
      <c r="G243" s="22">
        <f t="shared" si="11"/>
        <v>0</v>
      </c>
    </row>
    <row r="244" spans="1:7" x14ac:dyDescent="0.25">
      <c r="A244" s="30">
        <v>28491</v>
      </c>
      <c r="B244" s="22" t="e">
        <v>#N/A</v>
      </c>
      <c r="D244" s="22">
        <f t="shared" si="9"/>
        <v>1</v>
      </c>
      <c r="E244" s="22">
        <f t="shared" si="10"/>
        <v>1</v>
      </c>
      <c r="G244" s="22" t="str">
        <f t="shared" si="11"/>
        <v/>
      </c>
    </row>
    <row r="245" spans="1:7" x14ac:dyDescent="0.25">
      <c r="A245" s="30">
        <v>28522</v>
      </c>
      <c r="B245" s="22" t="e">
        <v>#N/A</v>
      </c>
      <c r="D245" s="22">
        <f t="shared" si="9"/>
        <v>1</v>
      </c>
      <c r="E245" s="22">
        <f t="shared" si="10"/>
        <v>2</v>
      </c>
      <c r="G245" s="22" t="str">
        <f t="shared" si="11"/>
        <v/>
      </c>
    </row>
    <row r="246" spans="1:7" x14ac:dyDescent="0.25">
      <c r="A246" s="30">
        <v>28550</v>
      </c>
      <c r="B246" s="22" t="e">
        <v>#N/A</v>
      </c>
      <c r="C246" s="22">
        <v>93</v>
      </c>
      <c r="D246" s="22">
        <f t="shared" si="9"/>
        <v>1</v>
      </c>
      <c r="E246" s="22">
        <f t="shared" si="10"/>
        <v>3</v>
      </c>
      <c r="G246" s="22">
        <f t="shared" si="11"/>
        <v>93</v>
      </c>
    </row>
    <row r="247" spans="1:7" x14ac:dyDescent="0.25">
      <c r="A247" s="30">
        <v>28581</v>
      </c>
      <c r="B247" s="22" t="e">
        <v>#N/A</v>
      </c>
      <c r="C247" s="22">
        <v>94</v>
      </c>
      <c r="D247" s="22">
        <f t="shared" si="9"/>
        <v>2</v>
      </c>
      <c r="E247" s="22">
        <f t="shared" si="10"/>
        <v>4</v>
      </c>
      <c r="G247" s="22" t="str">
        <f t="shared" si="11"/>
        <v/>
      </c>
    </row>
    <row r="248" spans="1:7" x14ac:dyDescent="0.25">
      <c r="A248" s="30">
        <v>28611</v>
      </c>
      <c r="B248" s="22" t="e">
        <v>#N/A</v>
      </c>
      <c r="C248" s="22">
        <v>91</v>
      </c>
      <c r="D248" s="22">
        <f t="shared" si="9"/>
        <v>2</v>
      </c>
      <c r="E248" s="22">
        <f t="shared" si="10"/>
        <v>5</v>
      </c>
      <c r="G248" s="22" t="str">
        <f t="shared" si="11"/>
        <v/>
      </c>
    </row>
    <row r="249" spans="1:7" x14ac:dyDescent="0.25">
      <c r="A249" s="30">
        <v>28642</v>
      </c>
      <c r="B249" s="22" t="e">
        <v>#N/A</v>
      </c>
      <c r="C249" s="22">
        <v>86</v>
      </c>
      <c r="D249" s="22">
        <f t="shared" si="9"/>
        <v>2</v>
      </c>
      <c r="E249" s="22">
        <f t="shared" si="10"/>
        <v>6</v>
      </c>
      <c r="G249" s="22">
        <f t="shared" si="11"/>
        <v>86</v>
      </c>
    </row>
    <row r="250" spans="1:7" x14ac:dyDescent="0.25">
      <c r="A250" s="30">
        <v>28672</v>
      </c>
      <c r="B250" s="22" t="e">
        <v>#N/A</v>
      </c>
      <c r="C250" s="22">
        <v>82</v>
      </c>
      <c r="D250" s="22">
        <f t="shared" si="9"/>
        <v>3</v>
      </c>
      <c r="E250" s="22">
        <f t="shared" si="10"/>
        <v>7</v>
      </c>
      <c r="G250" s="22" t="str">
        <f t="shared" si="11"/>
        <v/>
      </c>
    </row>
    <row r="251" spans="1:7" x14ac:dyDescent="0.25">
      <c r="A251" s="30">
        <v>28703</v>
      </c>
      <c r="B251" s="22" t="e">
        <v>#N/A</v>
      </c>
      <c r="C251" s="22">
        <v>77</v>
      </c>
      <c r="D251" s="22">
        <f t="shared" si="9"/>
        <v>3</v>
      </c>
      <c r="E251" s="22">
        <f t="shared" si="10"/>
        <v>8</v>
      </c>
      <c r="G251" s="22" t="str">
        <f t="shared" si="11"/>
        <v/>
      </c>
    </row>
    <row r="252" spans="1:7" x14ac:dyDescent="0.25">
      <c r="A252" s="30">
        <v>28734</v>
      </c>
      <c r="B252" s="22" t="e">
        <v>#N/A</v>
      </c>
      <c r="C252" s="22">
        <v>82</v>
      </c>
      <c r="D252" s="22">
        <f t="shared" si="9"/>
        <v>3</v>
      </c>
      <c r="E252" s="22">
        <f t="shared" si="10"/>
        <v>9</v>
      </c>
      <c r="G252" s="22">
        <f t="shared" si="11"/>
        <v>82</v>
      </c>
    </row>
    <row r="253" spans="1:7" x14ac:dyDescent="0.25">
      <c r="A253" s="30">
        <v>28764</v>
      </c>
      <c r="B253" s="22" t="e">
        <v>#N/A</v>
      </c>
      <c r="C253" s="22">
        <v>83</v>
      </c>
      <c r="D253" s="22">
        <f t="shared" si="9"/>
        <v>4</v>
      </c>
      <c r="E253" s="22">
        <f t="shared" si="10"/>
        <v>10</v>
      </c>
      <c r="G253" s="22" t="str">
        <f t="shared" si="11"/>
        <v/>
      </c>
    </row>
    <row r="254" spans="1:7" x14ac:dyDescent="0.25">
      <c r="A254" s="30">
        <v>28795</v>
      </c>
      <c r="B254" s="22" t="e">
        <v>#N/A</v>
      </c>
      <c r="C254" s="22">
        <v>82</v>
      </c>
      <c r="D254" s="22">
        <f t="shared" si="9"/>
        <v>4</v>
      </c>
      <c r="E254" s="22">
        <f t="shared" si="10"/>
        <v>11</v>
      </c>
      <c r="G254" s="22" t="str">
        <f t="shared" si="11"/>
        <v/>
      </c>
    </row>
    <row r="255" spans="1:7" x14ac:dyDescent="0.25">
      <c r="A255" s="30">
        <v>28825</v>
      </c>
      <c r="B255" s="22" t="e">
        <v>#N/A</v>
      </c>
      <c r="C255" s="22">
        <v>75</v>
      </c>
      <c r="D255" s="22">
        <f t="shared" si="9"/>
        <v>4</v>
      </c>
      <c r="E255" s="22">
        <f t="shared" si="10"/>
        <v>12</v>
      </c>
      <c r="G255" s="22">
        <f t="shared" si="11"/>
        <v>75</v>
      </c>
    </row>
    <row r="256" spans="1:7" x14ac:dyDescent="0.25">
      <c r="A256" s="30">
        <v>28856</v>
      </c>
      <c r="B256" s="22" t="e">
        <v>#N/A</v>
      </c>
      <c r="C256" s="22">
        <v>70</v>
      </c>
      <c r="D256" s="22">
        <f t="shared" si="9"/>
        <v>1</v>
      </c>
      <c r="E256" s="22">
        <f t="shared" si="10"/>
        <v>1</v>
      </c>
      <c r="G256" s="22" t="str">
        <f t="shared" si="11"/>
        <v/>
      </c>
    </row>
    <row r="257" spans="1:7" x14ac:dyDescent="0.25">
      <c r="A257" s="30">
        <v>28887</v>
      </c>
      <c r="B257" s="22" t="e">
        <v>#N/A</v>
      </c>
      <c r="C257" s="22">
        <v>70</v>
      </c>
      <c r="D257" s="22">
        <f t="shared" si="9"/>
        <v>1</v>
      </c>
      <c r="E257" s="22">
        <f t="shared" si="10"/>
        <v>2</v>
      </c>
      <c r="G257" s="22" t="str">
        <f t="shared" si="11"/>
        <v/>
      </c>
    </row>
    <row r="258" spans="1:7" x14ac:dyDescent="0.25">
      <c r="A258" s="30">
        <v>28915</v>
      </c>
      <c r="B258" s="22" t="e">
        <v>#N/A</v>
      </c>
      <c r="C258" s="22">
        <v>72</v>
      </c>
      <c r="D258" s="22">
        <f t="shared" si="9"/>
        <v>1</v>
      </c>
      <c r="E258" s="22">
        <f t="shared" si="10"/>
        <v>3</v>
      </c>
      <c r="G258" s="22">
        <f t="shared" si="11"/>
        <v>72</v>
      </c>
    </row>
    <row r="259" spans="1:7" x14ac:dyDescent="0.25">
      <c r="A259" s="30">
        <v>28946</v>
      </c>
      <c r="B259" s="22" t="e">
        <v>#N/A</v>
      </c>
      <c r="C259" s="22">
        <v>71</v>
      </c>
      <c r="D259" s="22">
        <f t="shared" si="9"/>
        <v>2</v>
      </c>
      <c r="E259" s="22">
        <f t="shared" si="10"/>
        <v>4</v>
      </c>
      <c r="G259" s="22" t="str">
        <f t="shared" si="11"/>
        <v/>
      </c>
    </row>
    <row r="260" spans="1:7" x14ac:dyDescent="0.25">
      <c r="A260" s="30">
        <v>28976</v>
      </c>
      <c r="B260" s="22" t="e">
        <v>#N/A</v>
      </c>
      <c r="C260" s="22">
        <v>68</v>
      </c>
      <c r="D260" s="22">
        <f t="shared" si="9"/>
        <v>2</v>
      </c>
      <c r="E260" s="22">
        <f t="shared" si="10"/>
        <v>5</v>
      </c>
      <c r="G260" s="22" t="str">
        <f t="shared" si="11"/>
        <v/>
      </c>
    </row>
    <row r="261" spans="1:7" x14ac:dyDescent="0.25">
      <c r="A261" s="30">
        <v>29007</v>
      </c>
      <c r="B261" s="22" t="e">
        <v>#N/A</v>
      </c>
      <c r="C261" s="22">
        <v>63</v>
      </c>
      <c r="D261" s="22">
        <f t="shared" si="9"/>
        <v>2</v>
      </c>
      <c r="E261" s="22">
        <f t="shared" si="10"/>
        <v>6</v>
      </c>
      <c r="G261" s="22">
        <f t="shared" si="11"/>
        <v>63</v>
      </c>
    </row>
    <row r="262" spans="1:7" x14ac:dyDescent="0.25">
      <c r="A262" s="30">
        <v>29037</v>
      </c>
      <c r="B262" s="22" t="e">
        <v>#N/A</v>
      </c>
      <c r="C262" s="22">
        <v>56</v>
      </c>
      <c r="D262" s="22">
        <f t="shared" si="9"/>
        <v>3</v>
      </c>
      <c r="E262" s="22">
        <f t="shared" si="10"/>
        <v>7</v>
      </c>
      <c r="G262" s="22" t="str">
        <f t="shared" si="11"/>
        <v/>
      </c>
    </row>
    <row r="263" spans="1:7" x14ac:dyDescent="0.25">
      <c r="A263" s="30">
        <v>29068</v>
      </c>
      <c r="B263" s="22" t="e">
        <v>#N/A</v>
      </c>
      <c r="C263" s="22">
        <v>48</v>
      </c>
      <c r="D263" s="22">
        <f t="shared" si="9"/>
        <v>3</v>
      </c>
      <c r="E263" s="22">
        <f t="shared" si="10"/>
        <v>8</v>
      </c>
      <c r="G263" s="22" t="str">
        <f t="shared" si="11"/>
        <v/>
      </c>
    </row>
    <row r="264" spans="1:7" x14ac:dyDescent="0.25">
      <c r="A264" s="30">
        <v>29099</v>
      </c>
      <c r="B264" s="22" t="e">
        <v>#N/A</v>
      </c>
      <c r="C264" s="22">
        <v>47</v>
      </c>
      <c r="D264" s="22">
        <f t="shared" si="9"/>
        <v>3</v>
      </c>
      <c r="E264" s="22">
        <f t="shared" si="10"/>
        <v>9</v>
      </c>
      <c r="G264" s="22">
        <f t="shared" si="11"/>
        <v>47</v>
      </c>
    </row>
    <row r="265" spans="1:7" x14ac:dyDescent="0.25">
      <c r="A265" s="30">
        <v>29129</v>
      </c>
      <c r="B265" s="22" t="e">
        <v>#N/A</v>
      </c>
      <c r="C265" s="22">
        <v>50</v>
      </c>
      <c r="D265" s="22">
        <f t="shared" si="9"/>
        <v>4</v>
      </c>
      <c r="E265" s="22">
        <f t="shared" si="10"/>
        <v>10</v>
      </c>
      <c r="G265" s="22" t="str">
        <f t="shared" si="11"/>
        <v/>
      </c>
    </row>
    <row r="266" spans="1:7" x14ac:dyDescent="0.25">
      <c r="A266" s="30">
        <v>29160</v>
      </c>
      <c r="B266" s="22" t="e">
        <v>#N/A</v>
      </c>
      <c r="C266" s="22">
        <v>53</v>
      </c>
      <c r="D266" s="22">
        <f t="shared" si="9"/>
        <v>4</v>
      </c>
      <c r="E266" s="22">
        <f t="shared" si="10"/>
        <v>11</v>
      </c>
      <c r="G266" s="22" t="str">
        <f t="shared" si="11"/>
        <v/>
      </c>
    </row>
    <row r="267" spans="1:7" x14ac:dyDescent="0.25">
      <c r="A267" s="30">
        <v>29190</v>
      </c>
      <c r="B267" s="22" t="e">
        <v>#N/A</v>
      </c>
      <c r="C267" s="22">
        <v>51</v>
      </c>
      <c r="D267" s="22">
        <f t="shared" si="9"/>
        <v>4</v>
      </c>
      <c r="E267" s="22">
        <f t="shared" si="10"/>
        <v>12</v>
      </c>
      <c r="G267" s="22">
        <f t="shared" si="11"/>
        <v>51</v>
      </c>
    </row>
    <row r="268" spans="1:7" x14ac:dyDescent="0.25">
      <c r="A268" s="30">
        <v>29221</v>
      </c>
      <c r="B268" s="22" t="e">
        <v>#N/A</v>
      </c>
      <c r="C268" s="22">
        <v>52</v>
      </c>
      <c r="D268" s="22">
        <f t="shared" si="9"/>
        <v>1</v>
      </c>
      <c r="E268" s="22">
        <f t="shared" si="10"/>
        <v>1</v>
      </c>
      <c r="G268" s="22" t="str">
        <f t="shared" si="11"/>
        <v/>
      </c>
    </row>
    <row r="269" spans="1:7" x14ac:dyDescent="0.25">
      <c r="A269" s="30">
        <v>29252</v>
      </c>
      <c r="B269" s="22">
        <v>139.74</v>
      </c>
      <c r="C269" s="22">
        <v>56</v>
      </c>
      <c r="D269" s="22">
        <f t="shared" si="9"/>
        <v>1</v>
      </c>
      <c r="E269" s="22">
        <f t="shared" si="10"/>
        <v>2</v>
      </c>
      <c r="G269" s="22" t="str">
        <f t="shared" si="11"/>
        <v/>
      </c>
    </row>
    <row r="270" spans="1:7" x14ac:dyDescent="0.25">
      <c r="A270" s="30">
        <v>29281</v>
      </c>
      <c r="B270" s="22">
        <v>139.74</v>
      </c>
      <c r="C270" s="22">
        <v>57</v>
      </c>
      <c r="D270" s="22">
        <f t="shared" si="9"/>
        <v>1</v>
      </c>
      <c r="E270" s="22">
        <f t="shared" si="10"/>
        <v>3</v>
      </c>
      <c r="G270" s="22">
        <f t="shared" si="11"/>
        <v>57</v>
      </c>
    </row>
    <row r="271" spans="1:7" x14ac:dyDescent="0.25">
      <c r="A271" s="30">
        <v>29312</v>
      </c>
      <c r="B271" s="22">
        <v>139.74</v>
      </c>
      <c r="C271" s="22">
        <v>54</v>
      </c>
      <c r="D271" s="22">
        <f t="shared" si="9"/>
        <v>2</v>
      </c>
      <c r="E271" s="22">
        <f t="shared" si="10"/>
        <v>4</v>
      </c>
      <c r="G271" s="22" t="str">
        <f t="shared" si="11"/>
        <v/>
      </c>
    </row>
    <row r="272" spans="1:7" x14ac:dyDescent="0.25">
      <c r="A272" s="30">
        <v>29342</v>
      </c>
      <c r="B272" s="22">
        <v>139.74</v>
      </c>
      <c r="C272" s="22">
        <v>43</v>
      </c>
      <c r="D272" s="22">
        <f t="shared" si="9"/>
        <v>2</v>
      </c>
      <c r="E272" s="22">
        <f t="shared" si="10"/>
        <v>5</v>
      </c>
      <c r="G272" s="22" t="str">
        <f t="shared" si="11"/>
        <v/>
      </c>
    </row>
    <row r="273" spans="1:7" x14ac:dyDescent="0.25">
      <c r="A273" s="30">
        <v>29373</v>
      </c>
      <c r="B273" s="22">
        <v>139.74</v>
      </c>
      <c r="C273" s="22">
        <v>42</v>
      </c>
      <c r="D273" s="22">
        <f t="shared" si="9"/>
        <v>2</v>
      </c>
      <c r="E273" s="22">
        <f t="shared" si="10"/>
        <v>6</v>
      </c>
      <c r="G273" s="22">
        <f t="shared" si="11"/>
        <v>42</v>
      </c>
    </row>
    <row r="274" spans="1:7" x14ac:dyDescent="0.25">
      <c r="A274" s="30">
        <v>29403</v>
      </c>
      <c r="B274" s="22">
        <v>139.74</v>
      </c>
      <c r="C274" s="22">
        <v>44</v>
      </c>
      <c r="D274" s="22">
        <f t="shared" si="9"/>
        <v>3</v>
      </c>
      <c r="E274" s="22">
        <f t="shared" si="10"/>
        <v>7</v>
      </c>
      <c r="G274" s="22" t="str">
        <f t="shared" si="11"/>
        <v/>
      </c>
    </row>
    <row r="275" spans="1:7" x14ac:dyDescent="0.25">
      <c r="A275" s="30">
        <v>29434</v>
      </c>
      <c r="B275" s="22" t="e">
        <v>#N/A</v>
      </c>
      <c r="C275" s="22">
        <v>60</v>
      </c>
      <c r="D275" s="22">
        <f t="shared" si="9"/>
        <v>3</v>
      </c>
      <c r="E275" s="22">
        <f t="shared" si="10"/>
        <v>8</v>
      </c>
      <c r="G275" s="22" t="str">
        <f t="shared" si="11"/>
        <v/>
      </c>
    </row>
    <row r="276" spans="1:7" x14ac:dyDescent="0.25">
      <c r="A276" s="30">
        <v>29465</v>
      </c>
      <c r="B276" s="22" t="e">
        <v>#N/A</v>
      </c>
      <c r="C276" s="22">
        <v>71</v>
      </c>
      <c r="D276" s="22">
        <f t="shared" si="9"/>
        <v>3</v>
      </c>
      <c r="E276" s="22">
        <f t="shared" si="10"/>
        <v>9</v>
      </c>
      <c r="G276" s="22">
        <f t="shared" si="11"/>
        <v>71</v>
      </c>
    </row>
    <row r="277" spans="1:7" x14ac:dyDescent="0.25">
      <c r="A277" s="30">
        <v>29495</v>
      </c>
      <c r="B277" s="22" t="e">
        <v>#N/A</v>
      </c>
      <c r="C277" s="22">
        <v>84</v>
      </c>
      <c r="D277" s="22">
        <f t="shared" si="9"/>
        <v>4</v>
      </c>
      <c r="E277" s="22">
        <f t="shared" si="10"/>
        <v>10</v>
      </c>
      <c r="G277" s="22" t="str">
        <f t="shared" si="11"/>
        <v/>
      </c>
    </row>
    <row r="278" spans="1:7" x14ac:dyDescent="0.25">
      <c r="A278" s="30">
        <v>29526</v>
      </c>
      <c r="B278" s="22" t="e">
        <v>#N/A</v>
      </c>
      <c r="C278" s="22">
        <v>92</v>
      </c>
      <c r="D278" s="22">
        <f t="shared" si="9"/>
        <v>4</v>
      </c>
      <c r="E278" s="22">
        <f t="shared" si="10"/>
        <v>11</v>
      </c>
      <c r="G278" s="22" t="str">
        <f t="shared" si="11"/>
        <v/>
      </c>
    </row>
    <row r="279" spans="1:7" x14ac:dyDescent="0.25">
      <c r="A279" s="30">
        <v>29556</v>
      </c>
      <c r="B279" s="22" t="e">
        <v>#N/A</v>
      </c>
      <c r="C279" s="22">
        <v>90</v>
      </c>
      <c r="D279" s="22">
        <f t="shared" si="9"/>
        <v>4</v>
      </c>
      <c r="E279" s="22">
        <f t="shared" si="10"/>
        <v>12</v>
      </c>
      <c r="G279" s="22">
        <f t="shared" si="11"/>
        <v>90</v>
      </c>
    </row>
    <row r="280" spans="1:7" x14ac:dyDescent="0.25">
      <c r="A280" s="30">
        <v>29587</v>
      </c>
      <c r="B280" s="22" t="e">
        <v>#N/A</v>
      </c>
      <c r="C280" s="22">
        <v>87</v>
      </c>
      <c r="D280" s="22">
        <f t="shared" si="9"/>
        <v>1</v>
      </c>
      <c r="E280" s="22">
        <f t="shared" si="10"/>
        <v>1</v>
      </c>
      <c r="G280" s="22" t="str">
        <f t="shared" si="11"/>
        <v/>
      </c>
    </row>
    <row r="281" spans="1:7" x14ac:dyDescent="0.25">
      <c r="A281" s="30">
        <v>29618</v>
      </c>
      <c r="B281" s="22" t="e">
        <v>#N/A</v>
      </c>
      <c r="C281" s="22">
        <v>78</v>
      </c>
      <c r="D281" s="22">
        <f t="shared" si="9"/>
        <v>1</v>
      </c>
      <c r="E281" s="22">
        <f t="shared" si="10"/>
        <v>2</v>
      </c>
      <c r="G281" s="22" t="str">
        <f t="shared" si="11"/>
        <v/>
      </c>
    </row>
    <row r="282" spans="1:7" x14ac:dyDescent="0.25">
      <c r="A282" s="30">
        <v>29646</v>
      </c>
      <c r="B282" s="22" t="e">
        <v>#N/A</v>
      </c>
      <c r="C282" s="22">
        <v>76</v>
      </c>
      <c r="D282" s="22">
        <f t="shared" si="9"/>
        <v>1</v>
      </c>
      <c r="E282" s="22">
        <f t="shared" si="10"/>
        <v>3</v>
      </c>
      <c r="G282" s="22">
        <f t="shared" si="11"/>
        <v>76</v>
      </c>
    </row>
    <row r="283" spans="1:7" x14ac:dyDescent="0.25">
      <c r="A283" s="30">
        <v>29677</v>
      </c>
      <c r="B283" s="22" t="e">
        <v>#N/A</v>
      </c>
      <c r="C283" s="22">
        <v>75</v>
      </c>
      <c r="D283" s="22">
        <f t="shared" si="9"/>
        <v>2</v>
      </c>
      <c r="E283" s="22">
        <f t="shared" si="10"/>
        <v>4</v>
      </c>
      <c r="G283" s="22" t="str">
        <f t="shared" si="11"/>
        <v/>
      </c>
    </row>
    <row r="284" spans="1:7" x14ac:dyDescent="0.25">
      <c r="A284" s="30">
        <v>29707</v>
      </c>
      <c r="B284" s="22" t="e">
        <v>#N/A</v>
      </c>
      <c r="C284" s="22">
        <v>77</v>
      </c>
      <c r="D284" s="22">
        <f t="shared" si="9"/>
        <v>2</v>
      </c>
      <c r="E284" s="22">
        <f t="shared" si="10"/>
        <v>5</v>
      </c>
      <c r="G284" s="22" t="str">
        <f t="shared" si="11"/>
        <v/>
      </c>
    </row>
    <row r="285" spans="1:7" x14ac:dyDescent="0.25">
      <c r="A285" s="30">
        <v>29738</v>
      </c>
      <c r="B285" s="22" t="e">
        <v>#N/A</v>
      </c>
      <c r="C285" s="22">
        <v>80</v>
      </c>
      <c r="D285" s="22">
        <f t="shared" ref="D285:D348" si="12">IF(OR(MONTH(A285)=1, MONTH(A285)=2,MONTH(A285)=3),1,IF(OR(MONTH(A285)=4,MONTH(A285)=5,MONTH(A285)=6),2,IF(OR(MONTH(A285)=7,MONTH(A285)=8,MONTH(A285)=9),3,IF(OR(MONTH(A285)=10,MONTH(A285)=11,MONTH(A285)=12),4,""))))</f>
        <v>2</v>
      </c>
      <c r="E285" s="22">
        <f t="shared" ref="E285:E348" si="13">MONTH(A285)</f>
        <v>6</v>
      </c>
      <c r="G285" s="22">
        <f t="shared" ref="G285:G348" si="14">IF(OR(E285=3,E285=6,E285=9,E285=12),C285,"")</f>
        <v>80</v>
      </c>
    </row>
    <row r="286" spans="1:7" x14ac:dyDescent="0.25">
      <c r="A286" s="30">
        <v>29768</v>
      </c>
      <c r="B286" s="22" t="e">
        <v>#N/A</v>
      </c>
      <c r="C286" s="22">
        <v>82</v>
      </c>
      <c r="D286" s="22">
        <f t="shared" si="12"/>
        <v>3</v>
      </c>
      <c r="E286" s="22">
        <f t="shared" si="13"/>
        <v>7</v>
      </c>
      <c r="G286" s="22" t="str">
        <f t="shared" si="14"/>
        <v/>
      </c>
    </row>
    <row r="287" spans="1:7" x14ac:dyDescent="0.25">
      <c r="A287" s="30">
        <v>29799</v>
      </c>
      <c r="B287" s="22">
        <v>139.74</v>
      </c>
      <c r="C287" s="22">
        <v>81</v>
      </c>
      <c r="D287" s="22">
        <f t="shared" si="12"/>
        <v>3</v>
      </c>
      <c r="E287" s="22">
        <f t="shared" si="13"/>
        <v>8</v>
      </c>
      <c r="G287" s="22" t="str">
        <f t="shared" si="14"/>
        <v/>
      </c>
    </row>
    <row r="288" spans="1:7" x14ac:dyDescent="0.25">
      <c r="A288" s="30">
        <v>29830</v>
      </c>
      <c r="B288" s="22">
        <v>139.74</v>
      </c>
      <c r="C288" s="22">
        <v>79</v>
      </c>
      <c r="D288" s="22">
        <f t="shared" si="12"/>
        <v>3</v>
      </c>
      <c r="E288" s="22">
        <f t="shared" si="13"/>
        <v>9</v>
      </c>
      <c r="G288" s="22">
        <f t="shared" si="14"/>
        <v>79</v>
      </c>
    </row>
    <row r="289" spans="1:7" x14ac:dyDescent="0.25">
      <c r="A289" s="30">
        <v>29860</v>
      </c>
      <c r="B289" s="22">
        <v>139.74</v>
      </c>
      <c r="C289" s="22">
        <v>72</v>
      </c>
      <c r="D289" s="22">
        <f t="shared" si="12"/>
        <v>4</v>
      </c>
      <c r="E289" s="22">
        <f t="shared" si="13"/>
        <v>10</v>
      </c>
      <c r="G289" s="22" t="str">
        <f t="shared" si="14"/>
        <v/>
      </c>
    </row>
    <row r="290" spans="1:7" x14ac:dyDescent="0.25">
      <c r="A290" s="30">
        <v>29891</v>
      </c>
      <c r="B290" s="22">
        <v>139.74</v>
      </c>
      <c r="C290" s="22">
        <v>65</v>
      </c>
      <c r="D290" s="22">
        <f t="shared" si="12"/>
        <v>4</v>
      </c>
      <c r="E290" s="22">
        <f t="shared" si="13"/>
        <v>11</v>
      </c>
      <c r="G290" s="22" t="str">
        <f t="shared" si="14"/>
        <v/>
      </c>
    </row>
    <row r="291" spans="1:7" x14ac:dyDescent="0.25">
      <c r="A291" s="30">
        <v>29921</v>
      </c>
      <c r="B291" s="22">
        <v>139.74</v>
      </c>
      <c r="C291" s="22">
        <v>57</v>
      </c>
      <c r="D291" s="22">
        <f t="shared" si="12"/>
        <v>4</v>
      </c>
      <c r="E291" s="22">
        <f t="shared" si="13"/>
        <v>12</v>
      </c>
      <c r="G291" s="22">
        <f t="shared" si="14"/>
        <v>57</v>
      </c>
    </row>
    <row r="292" spans="1:7" x14ac:dyDescent="0.25">
      <c r="A292" s="30">
        <v>29952</v>
      </c>
      <c r="B292" s="22">
        <v>139.74</v>
      </c>
      <c r="C292" s="22">
        <v>59</v>
      </c>
      <c r="D292" s="22">
        <f t="shared" si="12"/>
        <v>1</v>
      </c>
      <c r="E292" s="22">
        <f t="shared" si="13"/>
        <v>1</v>
      </c>
      <c r="G292" s="22" t="str">
        <f t="shared" si="14"/>
        <v/>
      </c>
    </row>
    <row r="293" spans="1:7" x14ac:dyDescent="0.25">
      <c r="A293" s="30">
        <v>29983</v>
      </c>
      <c r="B293" s="22">
        <v>139.74</v>
      </c>
      <c r="C293" s="22">
        <v>60</v>
      </c>
      <c r="D293" s="22">
        <f t="shared" si="12"/>
        <v>1</v>
      </c>
      <c r="E293" s="22">
        <f t="shared" si="13"/>
        <v>2</v>
      </c>
      <c r="G293" s="22" t="str">
        <f t="shared" si="14"/>
        <v/>
      </c>
    </row>
    <row r="294" spans="1:7" x14ac:dyDescent="0.25">
      <c r="A294" s="30">
        <v>30011</v>
      </c>
      <c r="B294" s="22">
        <v>139.74</v>
      </c>
      <c r="C294" s="22">
        <v>62</v>
      </c>
      <c r="D294" s="22">
        <f t="shared" si="12"/>
        <v>1</v>
      </c>
      <c r="E294" s="22">
        <f t="shared" si="13"/>
        <v>3</v>
      </c>
      <c r="G294" s="22">
        <f t="shared" si="14"/>
        <v>62</v>
      </c>
    </row>
    <row r="295" spans="1:7" x14ac:dyDescent="0.25">
      <c r="A295" s="30">
        <v>30042</v>
      </c>
      <c r="B295" s="22">
        <v>139.74</v>
      </c>
      <c r="C295" s="22">
        <v>61</v>
      </c>
      <c r="D295" s="22">
        <f t="shared" si="12"/>
        <v>2</v>
      </c>
      <c r="E295" s="22">
        <f t="shared" si="13"/>
        <v>4</v>
      </c>
      <c r="G295" s="22" t="str">
        <f t="shared" si="14"/>
        <v/>
      </c>
    </row>
    <row r="296" spans="1:7" x14ac:dyDescent="0.25">
      <c r="A296" s="30">
        <v>30072</v>
      </c>
      <c r="B296" s="22">
        <v>139.74</v>
      </c>
      <c r="C296" s="22">
        <v>64</v>
      </c>
      <c r="D296" s="22">
        <f t="shared" si="12"/>
        <v>2</v>
      </c>
      <c r="E296" s="22">
        <f t="shared" si="13"/>
        <v>5</v>
      </c>
      <c r="G296" s="22" t="str">
        <f t="shared" si="14"/>
        <v/>
      </c>
    </row>
    <row r="297" spans="1:7" x14ac:dyDescent="0.25">
      <c r="A297" s="30">
        <v>30103</v>
      </c>
      <c r="B297" s="22">
        <v>139.74</v>
      </c>
      <c r="C297" s="22">
        <v>67</v>
      </c>
      <c r="D297" s="22">
        <f t="shared" si="12"/>
        <v>2</v>
      </c>
      <c r="E297" s="22">
        <f t="shared" si="13"/>
        <v>6</v>
      </c>
      <c r="G297" s="22">
        <f t="shared" si="14"/>
        <v>67</v>
      </c>
    </row>
    <row r="298" spans="1:7" x14ac:dyDescent="0.25">
      <c r="A298" s="30">
        <v>30133</v>
      </c>
      <c r="B298" s="22">
        <v>139.74</v>
      </c>
      <c r="C298" s="22">
        <v>69</v>
      </c>
      <c r="D298" s="22">
        <f t="shared" si="12"/>
        <v>3</v>
      </c>
      <c r="E298" s="22">
        <f t="shared" si="13"/>
        <v>7</v>
      </c>
      <c r="G298" s="22" t="str">
        <f t="shared" si="14"/>
        <v/>
      </c>
    </row>
    <row r="299" spans="1:7" x14ac:dyDescent="0.25">
      <c r="A299" s="30">
        <v>30164</v>
      </c>
      <c r="B299" s="22">
        <v>139.74</v>
      </c>
      <c r="C299" s="22">
        <v>69</v>
      </c>
      <c r="D299" s="22">
        <f t="shared" si="12"/>
        <v>3</v>
      </c>
      <c r="E299" s="22">
        <f t="shared" si="13"/>
        <v>8</v>
      </c>
      <c r="G299" s="22" t="str">
        <f t="shared" si="14"/>
        <v/>
      </c>
    </row>
    <row r="300" spans="1:7" x14ac:dyDescent="0.25">
      <c r="A300" s="30">
        <v>30195</v>
      </c>
      <c r="B300" s="22">
        <v>139.74</v>
      </c>
      <c r="C300" s="22">
        <v>71</v>
      </c>
      <c r="D300" s="22">
        <f t="shared" si="12"/>
        <v>3</v>
      </c>
      <c r="E300" s="22">
        <f t="shared" si="13"/>
        <v>9</v>
      </c>
      <c r="G300" s="22">
        <f t="shared" si="14"/>
        <v>71</v>
      </c>
    </row>
    <row r="301" spans="1:7" x14ac:dyDescent="0.25">
      <c r="A301" s="30">
        <v>30225</v>
      </c>
      <c r="B301" s="22">
        <v>139.74</v>
      </c>
      <c r="C301" s="22">
        <v>75</v>
      </c>
      <c r="D301" s="22">
        <f t="shared" si="12"/>
        <v>4</v>
      </c>
      <c r="E301" s="22">
        <f t="shared" si="13"/>
        <v>10</v>
      </c>
      <c r="G301" s="22" t="str">
        <f t="shared" si="14"/>
        <v/>
      </c>
    </row>
    <row r="302" spans="1:7" x14ac:dyDescent="0.25">
      <c r="A302" s="30">
        <v>30256</v>
      </c>
      <c r="B302" s="22">
        <v>139.74</v>
      </c>
      <c r="C302" s="22">
        <v>79</v>
      </c>
      <c r="D302" s="22">
        <f t="shared" si="12"/>
        <v>4</v>
      </c>
      <c r="E302" s="22">
        <f t="shared" si="13"/>
        <v>11</v>
      </c>
      <c r="G302" s="22" t="str">
        <f t="shared" si="14"/>
        <v/>
      </c>
    </row>
    <row r="303" spans="1:7" x14ac:dyDescent="0.25">
      <c r="A303" s="30">
        <v>30286</v>
      </c>
      <c r="B303" s="22" t="e">
        <v>#N/A</v>
      </c>
      <c r="C303" s="22">
        <v>82</v>
      </c>
      <c r="D303" s="22">
        <f t="shared" si="12"/>
        <v>4</v>
      </c>
      <c r="E303" s="22">
        <f t="shared" si="13"/>
        <v>12</v>
      </c>
      <c r="G303" s="22">
        <f t="shared" si="14"/>
        <v>82</v>
      </c>
    </row>
    <row r="304" spans="1:7" x14ac:dyDescent="0.25">
      <c r="A304" s="30">
        <v>30317</v>
      </c>
      <c r="B304" s="22" t="e">
        <v>#N/A</v>
      </c>
      <c r="C304" s="22">
        <v>87</v>
      </c>
      <c r="D304" s="22">
        <f t="shared" si="12"/>
        <v>1</v>
      </c>
      <c r="E304" s="22">
        <f t="shared" si="13"/>
        <v>1</v>
      </c>
      <c r="G304" s="22" t="str">
        <f t="shared" si="14"/>
        <v/>
      </c>
    </row>
    <row r="305" spans="1:7" x14ac:dyDescent="0.25">
      <c r="A305" s="30">
        <v>30348</v>
      </c>
      <c r="B305" s="22" t="e">
        <v>#N/A</v>
      </c>
      <c r="C305" s="22">
        <v>93</v>
      </c>
      <c r="D305" s="22">
        <f t="shared" si="12"/>
        <v>1</v>
      </c>
      <c r="E305" s="22">
        <f t="shared" si="13"/>
        <v>2</v>
      </c>
      <c r="G305" s="22" t="str">
        <f t="shared" si="14"/>
        <v/>
      </c>
    </row>
    <row r="306" spans="1:7" x14ac:dyDescent="0.25">
      <c r="A306" s="30">
        <v>30376</v>
      </c>
      <c r="B306" s="22" t="e">
        <v>#N/A</v>
      </c>
      <c r="C306" s="22">
        <v>103</v>
      </c>
      <c r="D306" s="22">
        <f t="shared" si="12"/>
        <v>1</v>
      </c>
      <c r="E306" s="22">
        <f t="shared" si="13"/>
        <v>3</v>
      </c>
      <c r="G306" s="22">
        <f t="shared" si="14"/>
        <v>103</v>
      </c>
    </row>
    <row r="307" spans="1:7" x14ac:dyDescent="0.25">
      <c r="A307" s="30">
        <v>30407</v>
      </c>
      <c r="B307" s="22" t="e">
        <v>#N/A</v>
      </c>
      <c r="C307" s="22">
        <v>114</v>
      </c>
      <c r="D307" s="22">
        <f t="shared" si="12"/>
        <v>2</v>
      </c>
      <c r="E307" s="22">
        <f t="shared" si="13"/>
        <v>4</v>
      </c>
      <c r="G307" s="22" t="str">
        <f t="shared" si="14"/>
        <v/>
      </c>
    </row>
    <row r="308" spans="1:7" x14ac:dyDescent="0.25">
      <c r="A308" s="30">
        <v>30437</v>
      </c>
      <c r="B308" s="22" t="e">
        <v>#N/A</v>
      </c>
      <c r="C308" s="22">
        <v>124</v>
      </c>
      <c r="D308" s="22">
        <f t="shared" si="12"/>
        <v>2</v>
      </c>
      <c r="E308" s="22">
        <f t="shared" si="13"/>
        <v>5</v>
      </c>
      <c r="G308" s="22" t="str">
        <f t="shared" si="14"/>
        <v/>
      </c>
    </row>
    <row r="309" spans="1:7" x14ac:dyDescent="0.25">
      <c r="A309" s="30">
        <v>30468</v>
      </c>
      <c r="B309" s="22" t="e">
        <v>#N/A</v>
      </c>
      <c r="C309" s="22">
        <v>126</v>
      </c>
      <c r="D309" s="22">
        <f t="shared" si="12"/>
        <v>2</v>
      </c>
      <c r="E309" s="22">
        <f t="shared" si="13"/>
        <v>6</v>
      </c>
      <c r="G309" s="22">
        <f t="shared" si="14"/>
        <v>126</v>
      </c>
    </row>
    <row r="310" spans="1:7" x14ac:dyDescent="0.25">
      <c r="A310" s="30">
        <v>30498</v>
      </c>
      <c r="B310" s="22" t="e">
        <v>#N/A</v>
      </c>
      <c r="C310" s="22">
        <v>125</v>
      </c>
      <c r="D310" s="22">
        <f t="shared" si="12"/>
        <v>3</v>
      </c>
      <c r="E310" s="22">
        <f t="shared" si="13"/>
        <v>7</v>
      </c>
      <c r="G310" s="22" t="str">
        <f t="shared" si="14"/>
        <v/>
      </c>
    </row>
    <row r="311" spans="1:7" x14ac:dyDescent="0.25">
      <c r="A311" s="30">
        <v>30529</v>
      </c>
      <c r="B311" s="22" t="e">
        <v>#N/A</v>
      </c>
      <c r="C311" s="22">
        <v>124</v>
      </c>
      <c r="D311" s="22">
        <f t="shared" si="12"/>
        <v>3</v>
      </c>
      <c r="E311" s="22">
        <f t="shared" si="13"/>
        <v>8</v>
      </c>
      <c r="G311" s="22" t="str">
        <f t="shared" si="14"/>
        <v/>
      </c>
    </row>
    <row r="312" spans="1:7" x14ac:dyDescent="0.25">
      <c r="A312" s="30">
        <v>30560</v>
      </c>
      <c r="B312" s="22" t="e">
        <v>#N/A</v>
      </c>
      <c r="C312" s="22">
        <v>123</v>
      </c>
      <c r="D312" s="22">
        <f t="shared" si="12"/>
        <v>3</v>
      </c>
      <c r="E312" s="22">
        <f t="shared" si="13"/>
        <v>9</v>
      </c>
      <c r="G312" s="22">
        <f t="shared" si="14"/>
        <v>123</v>
      </c>
    </row>
    <row r="313" spans="1:7" x14ac:dyDescent="0.25">
      <c r="A313" s="30">
        <v>30590</v>
      </c>
      <c r="B313" s="22" t="e">
        <v>#N/A</v>
      </c>
      <c r="C313" s="22">
        <v>120</v>
      </c>
      <c r="D313" s="22">
        <f t="shared" si="12"/>
        <v>4</v>
      </c>
      <c r="E313" s="22">
        <f t="shared" si="13"/>
        <v>10</v>
      </c>
      <c r="G313" s="22" t="str">
        <f t="shared" si="14"/>
        <v/>
      </c>
    </row>
    <row r="314" spans="1:7" x14ac:dyDescent="0.25">
      <c r="A314" s="30">
        <v>30621</v>
      </c>
      <c r="B314" s="22" t="e">
        <v>#N/A</v>
      </c>
      <c r="C314" s="22">
        <v>118</v>
      </c>
      <c r="D314" s="22">
        <f t="shared" si="12"/>
        <v>4</v>
      </c>
      <c r="E314" s="22">
        <f t="shared" si="13"/>
        <v>11</v>
      </c>
      <c r="G314" s="22" t="str">
        <f t="shared" si="14"/>
        <v/>
      </c>
    </row>
    <row r="315" spans="1:7" x14ac:dyDescent="0.25">
      <c r="A315" s="30">
        <v>30651</v>
      </c>
      <c r="B315" s="22" t="e">
        <v>#N/A</v>
      </c>
      <c r="C315" s="22">
        <v>118</v>
      </c>
      <c r="D315" s="22">
        <f t="shared" si="12"/>
        <v>4</v>
      </c>
      <c r="E315" s="22">
        <f t="shared" si="13"/>
        <v>12</v>
      </c>
      <c r="G315" s="22">
        <f t="shared" si="14"/>
        <v>118</v>
      </c>
    </row>
    <row r="316" spans="1:7" x14ac:dyDescent="0.25">
      <c r="A316" s="30">
        <v>30682</v>
      </c>
      <c r="B316" s="22" t="e">
        <v>#N/A</v>
      </c>
      <c r="C316" s="22">
        <v>120</v>
      </c>
      <c r="D316" s="22">
        <f t="shared" si="12"/>
        <v>1</v>
      </c>
      <c r="E316" s="22">
        <f t="shared" si="13"/>
        <v>1</v>
      </c>
      <c r="G316" s="22" t="str">
        <f t="shared" si="14"/>
        <v/>
      </c>
    </row>
    <row r="317" spans="1:7" x14ac:dyDescent="0.25">
      <c r="A317" s="30">
        <v>30713</v>
      </c>
      <c r="B317" s="22" t="e">
        <v>#N/A</v>
      </c>
      <c r="C317" s="22">
        <v>119</v>
      </c>
      <c r="D317" s="22">
        <f t="shared" si="12"/>
        <v>1</v>
      </c>
      <c r="E317" s="22">
        <f t="shared" si="13"/>
        <v>2</v>
      </c>
      <c r="G317" s="22" t="str">
        <f t="shared" si="14"/>
        <v/>
      </c>
    </row>
    <row r="318" spans="1:7" x14ac:dyDescent="0.25">
      <c r="A318" s="30">
        <v>30742</v>
      </c>
      <c r="B318" s="22" t="e">
        <v>#N/A</v>
      </c>
      <c r="C318" s="22">
        <v>120</v>
      </c>
      <c r="D318" s="22">
        <f t="shared" si="12"/>
        <v>1</v>
      </c>
      <c r="E318" s="22">
        <f t="shared" si="13"/>
        <v>3</v>
      </c>
      <c r="G318" s="22">
        <f t="shared" si="14"/>
        <v>120</v>
      </c>
    </row>
    <row r="319" spans="1:7" x14ac:dyDescent="0.25">
      <c r="A319" s="30">
        <v>30773</v>
      </c>
      <c r="B319" s="22" t="e">
        <v>#N/A</v>
      </c>
      <c r="C319" s="22">
        <v>116</v>
      </c>
      <c r="D319" s="22">
        <f t="shared" si="12"/>
        <v>2</v>
      </c>
      <c r="E319" s="22">
        <f t="shared" si="13"/>
        <v>4</v>
      </c>
      <c r="G319" s="22" t="str">
        <f t="shared" si="14"/>
        <v/>
      </c>
    </row>
    <row r="320" spans="1:7" x14ac:dyDescent="0.25">
      <c r="A320" s="30">
        <v>30803</v>
      </c>
      <c r="B320" s="22" t="e">
        <v>#N/A</v>
      </c>
      <c r="C320" s="22">
        <v>114</v>
      </c>
      <c r="D320" s="22">
        <f t="shared" si="12"/>
        <v>2</v>
      </c>
      <c r="E320" s="22">
        <f t="shared" si="13"/>
        <v>5</v>
      </c>
      <c r="G320" s="22" t="str">
        <f t="shared" si="14"/>
        <v/>
      </c>
    </row>
    <row r="321" spans="1:7" x14ac:dyDescent="0.25">
      <c r="A321" s="30">
        <v>30834</v>
      </c>
      <c r="B321" s="22" t="e">
        <v>#N/A</v>
      </c>
      <c r="C321" s="22">
        <v>107</v>
      </c>
      <c r="D321" s="22">
        <f t="shared" si="12"/>
        <v>2</v>
      </c>
      <c r="E321" s="22">
        <f t="shared" si="13"/>
        <v>6</v>
      </c>
      <c r="G321" s="22">
        <f t="shared" si="14"/>
        <v>107</v>
      </c>
    </row>
    <row r="322" spans="1:7" x14ac:dyDescent="0.25">
      <c r="A322" s="30">
        <v>30864</v>
      </c>
      <c r="B322" s="22" t="e">
        <v>#N/A</v>
      </c>
      <c r="C322" s="22">
        <v>106</v>
      </c>
      <c r="D322" s="22">
        <f t="shared" si="12"/>
        <v>3</v>
      </c>
      <c r="E322" s="22">
        <f t="shared" si="13"/>
        <v>7</v>
      </c>
      <c r="G322" s="22" t="str">
        <f t="shared" si="14"/>
        <v/>
      </c>
    </row>
    <row r="323" spans="1:7" x14ac:dyDescent="0.25">
      <c r="A323" s="30">
        <v>30895</v>
      </c>
      <c r="B323" s="22" t="e">
        <v>#N/A</v>
      </c>
      <c r="C323" s="22">
        <v>104</v>
      </c>
      <c r="D323" s="22">
        <f t="shared" si="12"/>
        <v>3</v>
      </c>
      <c r="E323" s="22">
        <f t="shared" si="13"/>
        <v>8</v>
      </c>
      <c r="G323" s="22" t="str">
        <f t="shared" si="14"/>
        <v/>
      </c>
    </row>
    <row r="324" spans="1:7" x14ac:dyDescent="0.25">
      <c r="A324" s="30">
        <v>30926</v>
      </c>
      <c r="B324" s="22" t="e">
        <v>#N/A</v>
      </c>
      <c r="C324" s="22">
        <v>105</v>
      </c>
      <c r="D324" s="22">
        <f t="shared" si="12"/>
        <v>3</v>
      </c>
      <c r="E324" s="22">
        <f t="shared" si="13"/>
        <v>9</v>
      </c>
      <c r="G324" s="22">
        <f t="shared" si="14"/>
        <v>105</v>
      </c>
    </row>
    <row r="325" spans="1:7" x14ac:dyDescent="0.25">
      <c r="A325" s="30">
        <v>30956</v>
      </c>
      <c r="B325" s="22" t="e">
        <v>#N/A</v>
      </c>
      <c r="C325" s="22">
        <v>101</v>
      </c>
      <c r="D325" s="22">
        <f t="shared" si="12"/>
        <v>4</v>
      </c>
      <c r="E325" s="22">
        <f t="shared" si="13"/>
        <v>10</v>
      </c>
      <c r="G325" s="22" t="str">
        <f t="shared" si="14"/>
        <v/>
      </c>
    </row>
    <row r="326" spans="1:7" x14ac:dyDescent="0.25">
      <c r="A326" s="30">
        <v>30987</v>
      </c>
      <c r="B326" s="22" t="e">
        <v>#N/A</v>
      </c>
      <c r="C326" s="22">
        <v>99</v>
      </c>
      <c r="D326" s="22">
        <f t="shared" si="12"/>
        <v>4</v>
      </c>
      <c r="E326" s="22">
        <f t="shared" si="13"/>
        <v>11</v>
      </c>
      <c r="G326" s="22" t="str">
        <f t="shared" si="14"/>
        <v/>
      </c>
    </row>
    <row r="327" spans="1:7" x14ac:dyDescent="0.25">
      <c r="A327" s="30">
        <v>31017</v>
      </c>
      <c r="B327" s="22" t="e">
        <v>#N/A</v>
      </c>
      <c r="C327" s="22">
        <v>96</v>
      </c>
      <c r="D327" s="22">
        <f t="shared" si="12"/>
        <v>4</v>
      </c>
      <c r="E327" s="22">
        <f t="shared" si="13"/>
        <v>12</v>
      </c>
      <c r="G327" s="22">
        <f t="shared" si="14"/>
        <v>96</v>
      </c>
    </row>
    <row r="328" spans="1:7" x14ac:dyDescent="0.25">
      <c r="A328" s="30">
        <v>31048</v>
      </c>
      <c r="B328" s="22" t="e">
        <v>#N/A</v>
      </c>
      <c r="C328" s="22">
        <v>95</v>
      </c>
      <c r="D328" s="22">
        <f t="shared" si="12"/>
        <v>1</v>
      </c>
      <c r="E328" s="22">
        <f t="shared" si="13"/>
        <v>1</v>
      </c>
      <c r="G328" s="22" t="str">
        <f t="shared" si="14"/>
        <v/>
      </c>
    </row>
    <row r="329" spans="1:7" x14ac:dyDescent="0.25">
      <c r="A329" s="30">
        <v>31079</v>
      </c>
      <c r="B329" s="22" t="e">
        <v>#N/A</v>
      </c>
      <c r="C329" s="22">
        <v>93</v>
      </c>
      <c r="D329" s="22">
        <f t="shared" si="12"/>
        <v>1</v>
      </c>
      <c r="E329" s="22">
        <f t="shared" si="13"/>
        <v>2</v>
      </c>
      <c r="G329" s="22" t="str">
        <f t="shared" si="14"/>
        <v/>
      </c>
    </row>
    <row r="330" spans="1:7" x14ac:dyDescent="0.25">
      <c r="A330" s="30">
        <v>31107</v>
      </c>
      <c r="B330" s="22" t="e">
        <v>#N/A</v>
      </c>
      <c r="C330" s="22">
        <v>94</v>
      </c>
      <c r="D330" s="22">
        <f t="shared" si="12"/>
        <v>1</v>
      </c>
      <c r="E330" s="22">
        <f t="shared" si="13"/>
        <v>3</v>
      </c>
      <c r="G330" s="22">
        <f t="shared" si="14"/>
        <v>94</v>
      </c>
    </row>
    <row r="331" spans="1:7" x14ac:dyDescent="0.25">
      <c r="A331" s="30">
        <v>31138</v>
      </c>
      <c r="B331" s="22" t="e">
        <v>#N/A</v>
      </c>
      <c r="C331" s="22">
        <v>93</v>
      </c>
      <c r="D331" s="22">
        <f t="shared" si="12"/>
        <v>2</v>
      </c>
      <c r="E331" s="22">
        <f t="shared" si="13"/>
        <v>4</v>
      </c>
      <c r="G331" s="22" t="str">
        <f t="shared" si="14"/>
        <v/>
      </c>
    </row>
    <row r="332" spans="1:7" x14ac:dyDescent="0.25">
      <c r="A332" s="30">
        <v>31168</v>
      </c>
      <c r="B332" s="22" t="e">
        <v>#N/A</v>
      </c>
      <c r="C332" s="22">
        <v>92</v>
      </c>
      <c r="D332" s="22">
        <f t="shared" si="12"/>
        <v>2</v>
      </c>
      <c r="E332" s="22">
        <f t="shared" si="13"/>
        <v>5</v>
      </c>
      <c r="G332" s="22" t="str">
        <f t="shared" si="14"/>
        <v/>
      </c>
    </row>
    <row r="333" spans="1:7" x14ac:dyDescent="0.25">
      <c r="A333" s="30">
        <v>31199</v>
      </c>
      <c r="B333" s="22" t="e">
        <v>#N/A</v>
      </c>
      <c r="C333" s="22">
        <v>91</v>
      </c>
      <c r="D333" s="22">
        <f t="shared" si="12"/>
        <v>2</v>
      </c>
      <c r="E333" s="22">
        <f t="shared" si="13"/>
        <v>6</v>
      </c>
      <c r="G333" s="22">
        <f t="shared" si="14"/>
        <v>91</v>
      </c>
    </row>
    <row r="334" spans="1:7" x14ac:dyDescent="0.25">
      <c r="A334" s="30">
        <v>31229</v>
      </c>
      <c r="B334" s="22" t="e">
        <v>#N/A</v>
      </c>
      <c r="C334" s="22">
        <v>90</v>
      </c>
      <c r="D334" s="22">
        <f t="shared" si="12"/>
        <v>3</v>
      </c>
      <c r="E334" s="22">
        <f t="shared" si="13"/>
        <v>7</v>
      </c>
      <c r="G334" s="22" t="str">
        <f t="shared" si="14"/>
        <v/>
      </c>
    </row>
    <row r="335" spans="1:7" x14ac:dyDescent="0.25">
      <c r="A335" s="30">
        <v>31260</v>
      </c>
      <c r="B335" s="22" t="e">
        <v>#N/A</v>
      </c>
      <c r="C335" s="22">
        <v>89</v>
      </c>
      <c r="D335" s="22">
        <f t="shared" si="12"/>
        <v>3</v>
      </c>
      <c r="E335" s="22">
        <f t="shared" si="13"/>
        <v>8</v>
      </c>
      <c r="G335" s="22" t="str">
        <f t="shared" si="14"/>
        <v/>
      </c>
    </row>
    <row r="336" spans="1:7" x14ac:dyDescent="0.25">
      <c r="A336" s="30">
        <v>31291</v>
      </c>
      <c r="B336" s="22" t="e">
        <v>#N/A</v>
      </c>
      <c r="C336" s="22">
        <v>86</v>
      </c>
      <c r="D336" s="22">
        <f t="shared" si="12"/>
        <v>3</v>
      </c>
      <c r="E336" s="22">
        <f t="shared" si="13"/>
        <v>9</v>
      </c>
      <c r="G336" s="22">
        <f t="shared" si="14"/>
        <v>86</v>
      </c>
    </row>
    <row r="337" spans="1:7" x14ac:dyDescent="0.25">
      <c r="A337" s="30">
        <v>31321</v>
      </c>
      <c r="B337" s="22" t="e">
        <v>#N/A</v>
      </c>
      <c r="C337" s="22">
        <v>85</v>
      </c>
      <c r="D337" s="22">
        <f t="shared" si="12"/>
        <v>4</v>
      </c>
      <c r="E337" s="22">
        <f t="shared" si="13"/>
        <v>10</v>
      </c>
      <c r="G337" s="22" t="str">
        <f t="shared" si="14"/>
        <v/>
      </c>
    </row>
    <row r="338" spans="1:7" x14ac:dyDescent="0.25">
      <c r="A338" s="30">
        <v>31352</v>
      </c>
      <c r="B338" s="22" t="e">
        <v>#N/A</v>
      </c>
      <c r="C338" s="22">
        <v>84</v>
      </c>
      <c r="D338" s="22">
        <f t="shared" si="12"/>
        <v>4</v>
      </c>
      <c r="E338" s="22">
        <f t="shared" si="13"/>
        <v>11</v>
      </c>
      <c r="G338" s="22" t="str">
        <f t="shared" si="14"/>
        <v/>
      </c>
    </row>
    <row r="339" spans="1:7" x14ac:dyDescent="0.25">
      <c r="A339" s="30">
        <v>31382</v>
      </c>
      <c r="B339" s="22" t="e">
        <v>#N/A</v>
      </c>
      <c r="C339" s="22">
        <v>85</v>
      </c>
      <c r="D339" s="22">
        <f t="shared" si="12"/>
        <v>4</v>
      </c>
      <c r="E339" s="22">
        <f t="shared" si="13"/>
        <v>12</v>
      </c>
      <c r="G339" s="22">
        <f t="shared" si="14"/>
        <v>85</v>
      </c>
    </row>
    <row r="340" spans="1:7" x14ac:dyDescent="0.25">
      <c r="A340" s="30">
        <v>31413</v>
      </c>
      <c r="B340" s="22" t="e">
        <v>#N/A</v>
      </c>
      <c r="C340" s="22">
        <v>85</v>
      </c>
      <c r="D340" s="22">
        <f t="shared" si="12"/>
        <v>1</v>
      </c>
      <c r="E340" s="22">
        <f t="shared" si="13"/>
        <v>1</v>
      </c>
      <c r="G340" s="22" t="str">
        <f t="shared" si="14"/>
        <v/>
      </c>
    </row>
    <row r="341" spans="1:7" x14ac:dyDescent="0.25">
      <c r="A341" s="30">
        <v>31444</v>
      </c>
      <c r="B341" s="22" t="e">
        <v>#N/A</v>
      </c>
      <c r="C341" s="22">
        <v>87</v>
      </c>
      <c r="D341" s="22">
        <f t="shared" si="12"/>
        <v>1</v>
      </c>
      <c r="E341" s="22">
        <f t="shared" si="13"/>
        <v>2</v>
      </c>
      <c r="G341" s="22" t="str">
        <f t="shared" si="14"/>
        <v/>
      </c>
    </row>
    <row r="342" spans="1:7" x14ac:dyDescent="0.25">
      <c r="A342" s="30">
        <v>31472</v>
      </c>
      <c r="B342" s="22" t="e">
        <v>#N/A</v>
      </c>
      <c r="C342" s="22">
        <v>86</v>
      </c>
      <c r="D342" s="22">
        <f t="shared" si="12"/>
        <v>1</v>
      </c>
      <c r="E342" s="22">
        <f t="shared" si="13"/>
        <v>3</v>
      </c>
      <c r="G342" s="22">
        <f t="shared" si="14"/>
        <v>86</v>
      </c>
    </row>
    <row r="343" spans="1:7" x14ac:dyDescent="0.25">
      <c r="A343" s="30">
        <v>31503</v>
      </c>
      <c r="B343" s="22" t="e">
        <v>#N/A</v>
      </c>
      <c r="C343" s="22">
        <v>86</v>
      </c>
      <c r="D343" s="22">
        <f t="shared" si="12"/>
        <v>2</v>
      </c>
      <c r="E343" s="22">
        <f t="shared" si="13"/>
        <v>4</v>
      </c>
      <c r="G343" s="22" t="str">
        <f t="shared" si="14"/>
        <v/>
      </c>
    </row>
    <row r="344" spans="1:7" x14ac:dyDescent="0.25">
      <c r="A344" s="30">
        <v>31533</v>
      </c>
      <c r="B344" s="22" t="e">
        <v>#N/A</v>
      </c>
      <c r="C344" s="22">
        <v>83</v>
      </c>
      <c r="D344" s="22">
        <f t="shared" si="12"/>
        <v>2</v>
      </c>
      <c r="E344" s="22">
        <f t="shared" si="13"/>
        <v>5</v>
      </c>
      <c r="G344" s="22" t="str">
        <f t="shared" si="14"/>
        <v/>
      </c>
    </row>
    <row r="345" spans="1:7" x14ac:dyDescent="0.25">
      <c r="A345" s="30">
        <v>31564</v>
      </c>
      <c r="B345" s="22" t="e">
        <v>#N/A</v>
      </c>
      <c r="C345" s="22">
        <v>87</v>
      </c>
      <c r="D345" s="22">
        <f t="shared" si="12"/>
        <v>2</v>
      </c>
      <c r="E345" s="22">
        <f t="shared" si="13"/>
        <v>6</v>
      </c>
      <c r="G345" s="22">
        <f t="shared" si="14"/>
        <v>87</v>
      </c>
    </row>
    <row r="346" spans="1:7" x14ac:dyDescent="0.25">
      <c r="A346" s="30">
        <v>31594</v>
      </c>
      <c r="B346" s="22" t="e">
        <v>#N/A</v>
      </c>
      <c r="C346" s="22">
        <v>88</v>
      </c>
      <c r="D346" s="22">
        <f t="shared" si="12"/>
        <v>3</v>
      </c>
      <c r="E346" s="22">
        <f t="shared" si="13"/>
        <v>7</v>
      </c>
      <c r="G346" s="22" t="str">
        <f t="shared" si="14"/>
        <v/>
      </c>
    </row>
    <row r="347" spans="1:7" x14ac:dyDescent="0.25">
      <c r="A347" s="30">
        <v>31625</v>
      </c>
      <c r="B347" s="22" t="e">
        <v>#N/A</v>
      </c>
      <c r="C347" s="22">
        <v>88</v>
      </c>
      <c r="D347" s="22">
        <f t="shared" si="12"/>
        <v>3</v>
      </c>
      <c r="E347" s="22">
        <f t="shared" si="13"/>
        <v>8</v>
      </c>
      <c r="G347" s="22" t="str">
        <f t="shared" si="14"/>
        <v/>
      </c>
    </row>
    <row r="348" spans="1:7" x14ac:dyDescent="0.25">
      <c r="A348" s="30">
        <v>31656</v>
      </c>
      <c r="B348" s="22" t="e">
        <v>#N/A</v>
      </c>
      <c r="C348" s="22">
        <v>83</v>
      </c>
      <c r="D348" s="22">
        <f t="shared" si="12"/>
        <v>3</v>
      </c>
      <c r="E348" s="22">
        <f t="shared" si="13"/>
        <v>9</v>
      </c>
      <c r="G348" s="22">
        <f t="shared" si="14"/>
        <v>83</v>
      </c>
    </row>
    <row r="349" spans="1:7" x14ac:dyDescent="0.25">
      <c r="A349" s="30">
        <v>31686</v>
      </c>
      <c r="B349" s="22" t="e">
        <v>#N/A</v>
      </c>
      <c r="C349" s="22">
        <v>79</v>
      </c>
      <c r="D349" s="22">
        <f t="shared" ref="D349:D412" si="15">IF(OR(MONTH(A349)=1, MONTH(A349)=2,MONTH(A349)=3),1,IF(OR(MONTH(A349)=4,MONTH(A349)=5,MONTH(A349)=6),2,IF(OR(MONTH(A349)=7,MONTH(A349)=8,MONTH(A349)=9),3,IF(OR(MONTH(A349)=10,MONTH(A349)=11,MONTH(A349)=12),4,""))))</f>
        <v>4</v>
      </c>
      <c r="E349" s="22">
        <f t="shared" ref="E349:E412" si="16">MONTH(A349)</f>
        <v>10</v>
      </c>
      <c r="G349" s="22" t="str">
        <f t="shared" ref="G349:G402" si="17">IF(OR(E349=3,E349=6,E349=9,E349=12),C349,"")</f>
        <v/>
      </c>
    </row>
    <row r="350" spans="1:7" x14ac:dyDescent="0.25">
      <c r="A350" s="30">
        <v>31717</v>
      </c>
      <c r="B350" s="22" t="e">
        <v>#N/A</v>
      </c>
      <c r="C350" s="22">
        <v>78</v>
      </c>
      <c r="D350" s="22">
        <f t="shared" si="15"/>
        <v>4</v>
      </c>
      <c r="E350" s="22">
        <f t="shared" si="16"/>
        <v>11</v>
      </c>
      <c r="G350" s="22" t="str">
        <f t="shared" si="17"/>
        <v/>
      </c>
    </row>
    <row r="351" spans="1:7" x14ac:dyDescent="0.25">
      <c r="A351" s="30">
        <v>31747</v>
      </c>
      <c r="B351" s="22" t="e">
        <v>#N/A</v>
      </c>
      <c r="C351" s="22">
        <v>74</v>
      </c>
      <c r="D351" s="22">
        <f t="shared" si="15"/>
        <v>4</v>
      </c>
      <c r="E351" s="22">
        <f t="shared" si="16"/>
        <v>12</v>
      </c>
      <c r="G351" s="22">
        <f t="shared" si="17"/>
        <v>74</v>
      </c>
    </row>
    <row r="352" spans="1:7" x14ac:dyDescent="0.25">
      <c r="A352" s="30">
        <v>31778</v>
      </c>
      <c r="B352" s="22" t="e">
        <v>#N/A</v>
      </c>
      <c r="C352" s="22">
        <v>73</v>
      </c>
      <c r="D352" s="22">
        <f t="shared" si="15"/>
        <v>1</v>
      </c>
      <c r="E352" s="22">
        <f t="shared" si="16"/>
        <v>1</v>
      </c>
      <c r="G352" s="22" t="str">
        <f t="shared" si="17"/>
        <v/>
      </c>
    </row>
    <row r="353" spans="1:7" x14ac:dyDescent="0.25">
      <c r="A353" s="30">
        <v>31809</v>
      </c>
      <c r="B353" s="22" t="e">
        <v>#N/A</v>
      </c>
      <c r="C353" s="22">
        <v>75</v>
      </c>
      <c r="D353" s="22">
        <f t="shared" si="15"/>
        <v>1</v>
      </c>
      <c r="E353" s="22">
        <f t="shared" si="16"/>
        <v>2</v>
      </c>
      <c r="G353" s="22" t="str">
        <f t="shared" si="17"/>
        <v/>
      </c>
    </row>
    <row r="354" spans="1:7" x14ac:dyDescent="0.25">
      <c r="A354" s="30">
        <v>31837</v>
      </c>
      <c r="B354" s="22" t="e">
        <v>#N/A</v>
      </c>
      <c r="C354" s="22">
        <v>78</v>
      </c>
      <c r="D354" s="22">
        <f t="shared" si="15"/>
        <v>1</v>
      </c>
      <c r="E354" s="22">
        <f t="shared" si="16"/>
        <v>3</v>
      </c>
      <c r="G354" s="22">
        <f t="shared" si="17"/>
        <v>78</v>
      </c>
    </row>
    <row r="355" spans="1:7" x14ac:dyDescent="0.25">
      <c r="A355" s="30">
        <v>31868</v>
      </c>
      <c r="B355" s="22" t="e">
        <v>#N/A</v>
      </c>
      <c r="C355" s="22">
        <v>80</v>
      </c>
      <c r="D355" s="22">
        <f t="shared" si="15"/>
        <v>2</v>
      </c>
      <c r="E355" s="22">
        <f t="shared" si="16"/>
        <v>4</v>
      </c>
      <c r="G355" s="22" t="str">
        <f t="shared" si="17"/>
        <v/>
      </c>
    </row>
    <row r="356" spans="1:7" x14ac:dyDescent="0.25">
      <c r="A356" s="30">
        <v>31898</v>
      </c>
      <c r="B356" s="22" t="e">
        <v>#N/A</v>
      </c>
      <c r="C356" s="22">
        <v>80</v>
      </c>
      <c r="D356" s="22">
        <f t="shared" si="15"/>
        <v>2</v>
      </c>
      <c r="E356" s="22">
        <f t="shared" si="16"/>
        <v>5</v>
      </c>
      <c r="G356" s="22" t="str">
        <f t="shared" si="17"/>
        <v/>
      </c>
    </row>
    <row r="357" spans="1:7" x14ac:dyDescent="0.25">
      <c r="A357" s="30">
        <v>31929</v>
      </c>
      <c r="B357" s="22" t="e">
        <v>#N/A</v>
      </c>
      <c r="C357" s="22">
        <v>82</v>
      </c>
      <c r="D357" s="22">
        <f t="shared" si="15"/>
        <v>2</v>
      </c>
      <c r="E357" s="22">
        <f t="shared" si="16"/>
        <v>6</v>
      </c>
      <c r="G357" s="22">
        <f t="shared" si="17"/>
        <v>82</v>
      </c>
    </row>
    <row r="358" spans="1:7" x14ac:dyDescent="0.25">
      <c r="A358" s="30">
        <v>31959</v>
      </c>
      <c r="B358" s="22" t="e">
        <v>#N/A</v>
      </c>
      <c r="C358" s="22">
        <v>84</v>
      </c>
      <c r="D358" s="22">
        <f t="shared" si="15"/>
        <v>3</v>
      </c>
      <c r="E358" s="22">
        <f t="shared" si="16"/>
        <v>7</v>
      </c>
      <c r="G358" s="22" t="str">
        <f t="shared" si="17"/>
        <v/>
      </c>
    </row>
    <row r="359" spans="1:7" x14ac:dyDescent="0.25">
      <c r="A359" s="30">
        <v>31990</v>
      </c>
      <c r="B359" s="22" t="e">
        <v>#N/A</v>
      </c>
      <c r="C359" s="22">
        <v>86</v>
      </c>
      <c r="D359" s="22">
        <f t="shared" si="15"/>
        <v>3</v>
      </c>
      <c r="E359" s="22">
        <f t="shared" si="16"/>
        <v>8</v>
      </c>
      <c r="G359" s="22" t="str">
        <f t="shared" si="17"/>
        <v/>
      </c>
    </row>
    <row r="360" spans="1:7" x14ac:dyDescent="0.25">
      <c r="A360" s="30">
        <v>32021</v>
      </c>
      <c r="B360" s="22" t="e">
        <v>#N/A</v>
      </c>
      <c r="C360" s="22">
        <v>85</v>
      </c>
      <c r="D360" s="22">
        <f t="shared" si="15"/>
        <v>3</v>
      </c>
      <c r="E360" s="22">
        <f t="shared" si="16"/>
        <v>9</v>
      </c>
      <c r="G360" s="22">
        <f t="shared" si="17"/>
        <v>85</v>
      </c>
    </row>
    <row r="361" spans="1:7" x14ac:dyDescent="0.25">
      <c r="A361" s="30">
        <v>32051</v>
      </c>
      <c r="B361" s="22" t="e">
        <v>#N/A</v>
      </c>
      <c r="C361" s="22">
        <v>87</v>
      </c>
      <c r="D361" s="22">
        <f t="shared" si="15"/>
        <v>4</v>
      </c>
      <c r="E361" s="22">
        <f t="shared" si="16"/>
        <v>10</v>
      </c>
      <c r="G361" s="22" t="str">
        <f t="shared" si="17"/>
        <v/>
      </c>
    </row>
    <row r="362" spans="1:7" x14ac:dyDescent="0.25">
      <c r="A362" s="30">
        <v>32082</v>
      </c>
      <c r="B362" s="22" t="e">
        <v>#N/A</v>
      </c>
      <c r="C362" s="22">
        <v>82</v>
      </c>
      <c r="D362" s="22">
        <f t="shared" si="15"/>
        <v>4</v>
      </c>
      <c r="E362" s="22">
        <f t="shared" si="16"/>
        <v>11</v>
      </c>
      <c r="G362" s="22" t="str">
        <f t="shared" si="17"/>
        <v/>
      </c>
    </row>
    <row r="363" spans="1:7" x14ac:dyDescent="0.25">
      <c r="A363" s="30">
        <v>32112</v>
      </c>
      <c r="B363" s="22" t="e">
        <v>#N/A</v>
      </c>
      <c r="C363" s="22">
        <v>80</v>
      </c>
      <c r="D363" s="22">
        <f t="shared" si="15"/>
        <v>4</v>
      </c>
      <c r="E363" s="22">
        <f t="shared" si="16"/>
        <v>12</v>
      </c>
      <c r="G363" s="22">
        <f t="shared" si="17"/>
        <v>80</v>
      </c>
    </row>
    <row r="364" spans="1:7" x14ac:dyDescent="0.25">
      <c r="A364" s="30">
        <v>32143</v>
      </c>
      <c r="B364" s="22" t="e">
        <v>#N/A</v>
      </c>
      <c r="C364" s="22">
        <v>77</v>
      </c>
      <c r="D364" s="22">
        <f t="shared" si="15"/>
        <v>1</v>
      </c>
      <c r="E364" s="22">
        <f t="shared" si="16"/>
        <v>1</v>
      </c>
      <c r="G364" s="22" t="str">
        <f t="shared" si="17"/>
        <v/>
      </c>
    </row>
    <row r="365" spans="1:7" x14ac:dyDescent="0.25">
      <c r="A365" s="30">
        <v>32174</v>
      </c>
      <c r="B365" s="22" t="e">
        <v>#N/A</v>
      </c>
      <c r="C365" s="22">
        <v>79</v>
      </c>
      <c r="D365" s="22">
        <f t="shared" si="15"/>
        <v>1</v>
      </c>
      <c r="E365" s="22">
        <f t="shared" si="16"/>
        <v>2</v>
      </c>
      <c r="G365" s="22" t="str">
        <f t="shared" si="17"/>
        <v/>
      </c>
    </row>
    <row r="366" spans="1:7" x14ac:dyDescent="0.25">
      <c r="A366" s="30">
        <v>32203</v>
      </c>
      <c r="B366" s="22" t="e">
        <v>#N/A</v>
      </c>
      <c r="C366" s="22">
        <v>81</v>
      </c>
      <c r="D366" s="22">
        <f t="shared" si="15"/>
        <v>1</v>
      </c>
      <c r="E366" s="22">
        <f t="shared" si="16"/>
        <v>3</v>
      </c>
      <c r="G366" s="22">
        <f t="shared" si="17"/>
        <v>81</v>
      </c>
    </row>
    <row r="367" spans="1:7" x14ac:dyDescent="0.25">
      <c r="A367" s="30">
        <v>32234</v>
      </c>
      <c r="B367" s="22" t="e">
        <v>#N/A</v>
      </c>
      <c r="C367" s="22">
        <v>83</v>
      </c>
      <c r="D367" s="22">
        <f t="shared" si="15"/>
        <v>2</v>
      </c>
      <c r="E367" s="22">
        <f t="shared" si="16"/>
        <v>4</v>
      </c>
      <c r="G367" s="22" t="str">
        <f t="shared" si="17"/>
        <v/>
      </c>
    </row>
    <row r="368" spans="1:7" x14ac:dyDescent="0.25">
      <c r="A368" s="30">
        <v>32264</v>
      </c>
      <c r="B368" s="22" t="e">
        <v>#N/A</v>
      </c>
      <c r="C368" s="22">
        <v>87</v>
      </c>
      <c r="D368" s="22">
        <f t="shared" si="15"/>
        <v>2</v>
      </c>
      <c r="E368" s="22">
        <f t="shared" si="16"/>
        <v>5</v>
      </c>
      <c r="G368" s="22" t="str">
        <f t="shared" si="17"/>
        <v/>
      </c>
    </row>
    <row r="369" spans="1:7" x14ac:dyDescent="0.25">
      <c r="A369" s="30">
        <v>32295</v>
      </c>
      <c r="B369" s="22" t="e">
        <v>#N/A</v>
      </c>
      <c r="C369" s="22">
        <v>87</v>
      </c>
      <c r="D369" s="22">
        <f t="shared" si="15"/>
        <v>2</v>
      </c>
      <c r="E369" s="22">
        <f t="shared" si="16"/>
        <v>6</v>
      </c>
      <c r="G369" s="22">
        <f t="shared" si="17"/>
        <v>87</v>
      </c>
    </row>
    <row r="370" spans="1:7" x14ac:dyDescent="0.25">
      <c r="A370" s="30">
        <v>32325</v>
      </c>
      <c r="B370" s="22" t="e">
        <v>#N/A</v>
      </c>
      <c r="C370" s="22">
        <v>87</v>
      </c>
      <c r="D370" s="22">
        <f t="shared" si="15"/>
        <v>3</v>
      </c>
      <c r="E370" s="22">
        <f t="shared" si="16"/>
        <v>7</v>
      </c>
      <c r="G370" s="22" t="str">
        <f t="shared" si="17"/>
        <v/>
      </c>
    </row>
    <row r="371" spans="1:7" x14ac:dyDescent="0.25">
      <c r="A371" s="30">
        <v>32356</v>
      </c>
      <c r="B371" s="22" t="e">
        <v>#N/A</v>
      </c>
      <c r="C371" s="22">
        <v>86</v>
      </c>
      <c r="D371" s="22">
        <f t="shared" si="15"/>
        <v>3</v>
      </c>
      <c r="E371" s="22">
        <f t="shared" si="16"/>
        <v>8</v>
      </c>
      <c r="G371" s="22" t="str">
        <f t="shared" si="17"/>
        <v/>
      </c>
    </row>
    <row r="372" spans="1:7" x14ac:dyDescent="0.25">
      <c r="A372" s="30">
        <v>32387</v>
      </c>
      <c r="B372" s="22" t="e">
        <v>#N/A</v>
      </c>
      <c r="C372" s="22">
        <v>88</v>
      </c>
      <c r="D372" s="22">
        <f t="shared" si="15"/>
        <v>3</v>
      </c>
      <c r="E372" s="22">
        <f t="shared" si="16"/>
        <v>9</v>
      </c>
      <c r="G372" s="22">
        <f t="shared" si="17"/>
        <v>88</v>
      </c>
    </row>
    <row r="373" spans="1:7" x14ac:dyDescent="0.25">
      <c r="A373" s="30">
        <v>32417</v>
      </c>
      <c r="B373" s="22" t="e">
        <v>#N/A</v>
      </c>
      <c r="C373" s="22">
        <v>91</v>
      </c>
      <c r="D373" s="22">
        <f t="shared" si="15"/>
        <v>4</v>
      </c>
      <c r="E373" s="22">
        <f t="shared" si="16"/>
        <v>10</v>
      </c>
      <c r="G373" s="22" t="str">
        <f t="shared" si="17"/>
        <v/>
      </c>
    </row>
    <row r="374" spans="1:7" x14ac:dyDescent="0.25">
      <c r="A374" s="30">
        <v>32448</v>
      </c>
      <c r="B374" s="22" t="e">
        <v>#N/A</v>
      </c>
      <c r="C374" s="22">
        <v>90</v>
      </c>
      <c r="D374" s="22">
        <f t="shared" si="15"/>
        <v>4</v>
      </c>
      <c r="E374" s="22">
        <f t="shared" si="16"/>
        <v>11</v>
      </c>
      <c r="G374" s="22" t="str">
        <f t="shared" si="17"/>
        <v/>
      </c>
    </row>
    <row r="375" spans="1:7" x14ac:dyDescent="0.25">
      <c r="A375" s="30">
        <v>32478</v>
      </c>
      <c r="B375" s="22" t="e">
        <v>#N/A</v>
      </c>
      <c r="C375" s="22">
        <v>89</v>
      </c>
      <c r="D375" s="22">
        <f t="shared" si="15"/>
        <v>4</v>
      </c>
      <c r="E375" s="22">
        <f t="shared" si="16"/>
        <v>12</v>
      </c>
      <c r="G375" s="22">
        <f t="shared" si="17"/>
        <v>89</v>
      </c>
    </row>
    <row r="376" spans="1:7" x14ac:dyDescent="0.25">
      <c r="A376" s="30">
        <v>32509</v>
      </c>
      <c r="B376" s="22" t="e">
        <v>#N/A</v>
      </c>
      <c r="C376" s="22">
        <v>85</v>
      </c>
      <c r="D376" s="22">
        <f t="shared" si="15"/>
        <v>1</v>
      </c>
      <c r="E376" s="22">
        <f t="shared" si="16"/>
        <v>1</v>
      </c>
      <c r="G376" s="22" t="str">
        <f t="shared" si="17"/>
        <v/>
      </c>
    </row>
    <row r="377" spans="1:7" x14ac:dyDescent="0.25">
      <c r="A377" s="30">
        <v>32540</v>
      </c>
      <c r="B377" s="22" t="e">
        <v>#N/A</v>
      </c>
      <c r="C377" s="22">
        <v>84</v>
      </c>
      <c r="D377" s="22">
        <f t="shared" si="15"/>
        <v>1</v>
      </c>
      <c r="E377" s="22">
        <f t="shared" si="16"/>
        <v>2</v>
      </c>
      <c r="G377" s="22" t="str">
        <f t="shared" si="17"/>
        <v/>
      </c>
    </row>
    <row r="378" spans="1:7" x14ac:dyDescent="0.25">
      <c r="A378" s="30">
        <v>32568</v>
      </c>
      <c r="B378" s="22" t="e">
        <v>#N/A</v>
      </c>
      <c r="C378" s="22">
        <v>81</v>
      </c>
      <c r="D378" s="22">
        <f t="shared" si="15"/>
        <v>1</v>
      </c>
      <c r="E378" s="22">
        <f t="shared" si="16"/>
        <v>3</v>
      </c>
      <c r="G378" s="22">
        <f t="shared" si="17"/>
        <v>81</v>
      </c>
    </row>
    <row r="379" spans="1:7" x14ac:dyDescent="0.25">
      <c r="A379" s="30">
        <v>32599</v>
      </c>
      <c r="B379" s="22" t="e">
        <v>#N/A</v>
      </c>
      <c r="C379" s="22">
        <v>82</v>
      </c>
      <c r="D379" s="22">
        <f t="shared" si="15"/>
        <v>2</v>
      </c>
      <c r="E379" s="22">
        <f t="shared" si="16"/>
        <v>4</v>
      </c>
      <c r="G379" s="22" t="str">
        <f t="shared" si="17"/>
        <v/>
      </c>
    </row>
    <row r="380" spans="1:7" x14ac:dyDescent="0.25">
      <c r="A380" s="30">
        <v>32629</v>
      </c>
      <c r="B380" s="22" t="e">
        <v>#N/A</v>
      </c>
      <c r="C380" s="22">
        <v>80</v>
      </c>
      <c r="D380" s="22">
        <f t="shared" si="15"/>
        <v>2</v>
      </c>
      <c r="E380" s="22">
        <f t="shared" si="16"/>
        <v>5</v>
      </c>
      <c r="G380" s="22" t="str">
        <f t="shared" si="17"/>
        <v/>
      </c>
    </row>
    <row r="381" spans="1:7" x14ac:dyDescent="0.25">
      <c r="A381" s="30">
        <v>32660</v>
      </c>
      <c r="B381" s="22" t="e">
        <v>#N/A</v>
      </c>
      <c r="C381" s="22">
        <v>81</v>
      </c>
      <c r="D381" s="22">
        <f t="shared" si="15"/>
        <v>2</v>
      </c>
      <c r="E381" s="22">
        <f t="shared" si="16"/>
        <v>6</v>
      </c>
      <c r="G381" s="22">
        <f t="shared" si="17"/>
        <v>81</v>
      </c>
    </row>
    <row r="382" spans="1:7" x14ac:dyDescent="0.25">
      <c r="A382" s="30">
        <v>32690</v>
      </c>
      <c r="B382" s="22" t="e">
        <v>#N/A</v>
      </c>
      <c r="C382" s="22">
        <v>79</v>
      </c>
      <c r="D382" s="22">
        <f t="shared" si="15"/>
        <v>3</v>
      </c>
      <c r="E382" s="22">
        <f t="shared" si="16"/>
        <v>7</v>
      </c>
      <c r="G382" s="22" t="str">
        <f t="shared" si="17"/>
        <v/>
      </c>
    </row>
    <row r="383" spans="1:7" x14ac:dyDescent="0.25">
      <c r="A383" s="30">
        <v>32721</v>
      </c>
      <c r="B383" s="22" t="e">
        <v>#N/A</v>
      </c>
      <c r="C383" s="22">
        <v>79</v>
      </c>
      <c r="D383" s="22">
        <f t="shared" si="15"/>
        <v>3</v>
      </c>
      <c r="E383" s="22">
        <f t="shared" si="16"/>
        <v>8</v>
      </c>
      <c r="G383" s="22" t="str">
        <f t="shared" si="17"/>
        <v/>
      </c>
    </row>
    <row r="384" spans="1:7" x14ac:dyDescent="0.25">
      <c r="A384" s="30">
        <v>32752</v>
      </c>
      <c r="B384" s="22" t="e">
        <v>#N/A</v>
      </c>
      <c r="C384" s="22">
        <v>80</v>
      </c>
      <c r="D384" s="22">
        <f t="shared" si="15"/>
        <v>3</v>
      </c>
      <c r="E384" s="22">
        <f t="shared" si="16"/>
        <v>9</v>
      </c>
      <c r="G384" s="22">
        <f t="shared" si="17"/>
        <v>80</v>
      </c>
    </row>
    <row r="385" spans="1:7" x14ac:dyDescent="0.25">
      <c r="A385" s="30">
        <v>32782</v>
      </c>
      <c r="B385" s="22" t="e">
        <v>#N/A</v>
      </c>
      <c r="C385" s="22">
        <v>81</v>
      </c>
      <c r="D385" s="22">
        <f t="shared" si="15"/>
        <v>4</v>
      </c>
      <c r="E385" s="22">
        <f t="shared" si="16"/>
        <v>10</v>
      </c>
      <c r="G385" s="22" t="str">
        <f t="shared" si="17"/>
        <v/>
      </c>
    </row>
    <row r="386" spans="1:7" x14ac:dyDescent="0.25">
      <c r="A386" s="30">
        <v>32813</v>
      </c>
      <c r="B386" s="22" t="e">
        <v>#N/A</v>
      </c>
      <c r="C386" s="22">
        <v>81</v>
      </c>
      <c r="D386" s="22">
        <f t="shared" si="15"/>
        <v>4</v>
      </c>
      <c r="E386" s="22">
        <f t="shared" si="16"/>
        <v>11</v>
      </c>
      <c r="G386" s="22" t="str">
        <f t="shared" si="17"/>
        <v/>
      </c>
    </row>
    <row r="387" spans="1:7" x14ac:dyDescent="0.25">
      <c r="A387" s="30">
        <v>32843</v>
      </c>
      <c r="B387" s="22" t="e">
        <v>#N/A</v>
      </c>
      <c r="C387" s="22">
        <v>78</v>
      </c>
      <c r="D387" s="22">
        <f t="shared" si="15"/>
        <v>4</v>
      </c>
      <c r="E387" s="22">
        <f t="shared" si="16"/>
        <v>12</v>
      </c>
      <c r="G387" s="22">
        <f t="shared" si="17"/>
        <v>78</v>
      </c>
    </row>
    <row r="388" spans="1:7" x14ac:dyDescent="0.25">
      <c r="A388" s="30">
        <v>32874</v>
      </c>
      <c r="B388" s="22" t="e">
        <v>#N/A</v>
      </c>
      <c r="C388" s="22">
        <v>74</v>
      </c>
      <c r="D388" s="22">
        <f t="shared" si="15"/>
        <v>1</v>
      </c>
      <c r="E388" s="22">
        <f t="shared" si="16"/>
        <v>1</v>
      </c>
      <c r="G388" s="22" t="str">
        <f t="shared" si="17"/>
        <v/>
      </c>
    </row>
    <row r="389" spans="1:7" x14ac:dyDescent="0.25">
      <c r="A389" s="30">
        <v>32905</v>
      </c>
      <c r="B389" s="22" t="e">
        <v>#N/A</v>
      </c>
      <c r="C389" s="22">
        <v>70</v>
      </c>
      <c r="D389" s="22">
        <f t="shared" si="15"/>
        <v>1</v>
      </c>
      <c r="E389" s="22">
        <f t="shared" si="16"/>
        <v>2</v>
      </c>
      <c r="G389" s="22" t="str">
        <f t="shared" si="17"/>
        <v/>
      </c>
    </row>
    <row r="390" spans="1:7" x14ac:dyDescent="0.25">
      <c r="A390" s="30">
        <v>32933</v>
      </c>
      <c r="B390" s="22" t="e">
        <v>#N/A</v>
      </c>
      <c r="C390" s="22">
        <v>71</v>
      </c>
      <c r="D390" s="22">
        <f t="shared" si="15"/>
        <v>1</v>
      </c>
      <c r="E390" s="22">
        <f t="shared" si="16"/>
        <v>3</v>
      </c>
      <c r="G390" s="22">
        <f t="shared" si="17"/>
        <v>71</v>
      </c>
    </row>
    <row r="391" spans="1:7" x14ac:dyDescent="0.25">
      <c r="A391" s="30">
        <v>32964</v>
      </c>
      <c r="B391" s="22" t="e">
        <v>#N/A</v>
      </c>
      <c r="C391" s="22">
        <v>71</v>
      </c>
      <c r="D391" s="22">
        <f t="shared" si="15"/>
        <v>2</v>
      </c>
      <c r="E391" s="22">
        <f t="shared" si="16"/>
        <v>4</v>
      </c>
      <c r="G391" s="22" t="str">
        <f t="shared" si="17"/>
        <v/>
      </c>
    </row>
    <row r="392" spans="1:7" x14ac:dyDescent="0.25">
      <c r="A392" s="30">
        <v>32994</v>
      </c>
      <c r="B392" s="22" t="e">
        <v>#N/A</v>
      </c>
      <c r="C392" s="22">
        <v>75</v>
      </c>
      <c r="D392" s="22">
        <f t="shared" si="15"/>
        <v>2</v>
      </c>
      <c r="E392" s="22">
        <f t="shared" si="16"/>
        <v>5</v>
      </c>
      <c r="G392" s="22" t="str">
        <f t="shared" si="17"/>
        <v/>
      </c>
    </row>
    <row r="393" spans="1:7" x14ac:dyDescent="0.25">
      <c r="A393" s="30">
        <v>33025</v>
      </c>
      <c r="B393" s="22" t="e">
        <v>#N/A</v>
      </c>
      <c r="C393" s="22">
        <v>72</v>
      </c>
      <c r="D393" s="22">
        <f t="shared" si="15"/>
        <v>2</v>
      </c>
      <c r="E393" s="22">
        <f t="shared" si="16"/>
        <v>6</v>
      </c>
      <c r="G393" s="22">
        <f t="shared" si="17"/>
        <v>72</v>
      </c>
    </row>
    <row r="394" spans="1:7" x14ac:dyDescent="0.25">
      <c r="A394" s="30">
        <v>33055</v>
      </c>
      <c r="B394" s="22" t="e">
        <v>#N/A</v>
      </c>
      <c r="C394" s="22">
        <v>71</v>
      </c>
      <c r="D394" s="22">
        <f t="shared" si="15"/>
        <v>3</v>
      </c>
      <c r="E394" s="22">
        <f t="shared" si="16"/>
        <v>7</v>
      </c>
      <c r="G394" s="22" t="str">
        <f t="shared" si="17"/>
        <v/>
      </c>
    </row>
    <row r="395" spans="1:7" x14ac:dyDescent="0.25">
      <c r="A395" s="30">
        <v>33086</v>
      </c>
      <c r="B395" s="22">
        <v>139.74</v>
      </c>
      <c r="C395" s="22">
        <v>67</v>
      </c>
      <c r="D395" s="22">
        <f t="shared" si="15"/>
        <v>3</v>
      </c>
      <c r="E395" s="22">
        <f t="shared" si="16"/>
        <v>8</v>
      </c>
      <c r="G395" s="22" t="str">
        <f t="shared" si="17"/>
        <v/>
      </c>
    </row>
    <row r="396" spans="1:7" x14ac:dyDescent="0.25">
      <c r="A396" s="30">
        <v>33117</v>
      </c>
      <c r="B396" s="22">
        <v>139.74</v>
      </c>
      <c r="C396" s="22">
        <v>66</v>
      </c>
      <c r="D396" s="22">
        <f t="shared" si="15"/>
        <v>3</v>
      </c>
      <c r="E396" s="22">
        <f t="shared" si="16"/>
        <v>9</v>
      </c>
      <c r="G396" s="22">
        <f t="shared" si="17"/>
        <v>66</v>
      </c>
    </row>
    <row r="397" spans="1:7" x14ac:dyDescent="0.25">
      <c r="A397" s="30">
        <v>33147</v>
      </c>
      <c r="B397" s="22">
        <v>139.74</v>
      </c>
      <c r="C397" s="22">
        <v>57</v>
      </c>
      <c r="D397" s="22">
        <f t="shared" si="15"/>
        <v>4</v>
      </c>
      <c r="E397" s="22">
        <f t="shared" si="16"/>
        <v>10</v>
      </c>
      <c r="G397" s="22" t="str">
        <f t="shared" si="17"/>
        <v/>
      </c>
    </row>
    <row r="398" spans="1:7" x14ac:dyDescent="0.25">
      <c r="A398" s="30">
        <v>33178</v>
      </c>
      <c r="B398" s="22">
        <v>139.74</v>
      </c>
      <c r="C398" s="22">
        <v>50</v>
      </c>
      <c r="D398" s="22">
        <f t="shared" si="15"/>
        <v>4</v>
      </c>
      <c r="E398" s="22">
        <f t="shared" si="16"/>
        <v>11</v>
      </c>
      <c r="G398" s="22" t="str">
        <f t="shared" si="17"/>
        <v/>
      </c>
    </row>
    <row r="399" spans="1:7" x14ac:dyDescent="0.25">
      <c r="A399" s="30">
        <v>33208</v>
      </c>
      <c r="B399" s="22">
        <v>139.74</v>
      </c>
      <c r="C399" s="22">
        <v>44</v>
      </c>
      <c r="D399" s="22">
        <f t="shared" si="15"/>
        <v>4</v>
      </c>
      <c r="E399" s="22">
        <f t="shared" si="16"/>
        <v>12</v>
      </c>
      <c r="G399" s="22">
        <f t="shared" si="17"/>
        <v>44</v>
      </c>
    </row>
    <row r="400" spans="1:7" x14ac:dyDescent="0.25">
      <c r="A400" s="30">
        <v>33239</v>
      </c>
      <c r="B400" s="22">
        <v>139.74</v>
      </c>
      <c r="C400" s="22">
        <v>44</v>
      </c>
      <c r="D400" s="22">
        <f t="shared" si="15"/>
        <v>1</v>
      </c>
      <c r="E400" s="22">
        <f t="shared" si="16"/>
        <v>1</v>
      </c>
      <c r="G400" s="22" t="str">
        <f t="shared" si="17"/>
        <v/>
      </c>
    </row>
    <row r="401" spans="1:7" x14ac:dyDescent="0.25">
      <c r="A401" s="30">
        <v>33270</v>
      </c>
      <c r="B401" s="22">
        <v>139.74</v>
      </c>
      <c r="C401" s="22">
        <v>49</v>
      </c>
      <c r="D401" s="22">
        <f t="shared" si="15"/>
        <v>1</v>
      </c>
      <c r="E401" s="22">
        <f t="shared" si="16"/>
        <v>2</v>
      </c>
      <c r="G401" s="22" t="str">
        <f t="shared" si="17"/>
        <v/>
      </c>
    </row>
    <row r="402" spans="1:7" x14ac:dyDescent="0.25">
      <c r="A402" s="30">
        <v>33298</v>
      </c>
      <c r="B402" s="22">
        <v>139.74</v>
      </c>
      <c r="C402" s="22">
        <v>61</v>
      </c>
      <c r="D402" s="22">
        <f t="shared" si="15"/>
        <v>1</v>
      </c>
      <c r="E402" s="22">
        <f t="shared" si="16"/>
        <v>3</v>
      </c>
      <c r="G402" s="22">
        <f t="shared" si="17"/>
        <v>61</v>
      </c>
    </row>
    <row r="403" spans="1:7" x14ac:dyDescent="0.25">
      <c r="A403" s="30">
        <v>33329</v>
      </c>
      <c r="B403" s="22" t="e">
        <v>#N/A</v>
      </c>
      <c r="C403" s="22">
        <v>69</v>
      </c>
      <c r="D403" s="22">
        <f t="shared" si="15"/>
        <v>2</v>
      </c>
      <c r="E403" s="22">
        <f t="shared" si="16"/>
        <v>4</v>
      </c>
      <c r="G403" s="22" t="str">
        <f>IF(OR(E403=3,E403=6,E403=9,E403=12),C403,"")</f>
        <v/>
      </c>
    </row>
    <row r="404" spans="1:7" x14ac:dyDescent="0.25">
      <c r="A404" s="30">
        <v>33359</v>
      </c>
      <c r="B404" s="22" t="e">
        <v>#N/A</v>
      </c>
      <c r="C404" s="22">
        <v>73</v>
      </c>
      <c r="D404" s="22">
        <f t="shared" si="15"/>
        <v>2</v>
      </c>
      <c r="E404" s="22">
        <f t="shared" si="16"/>
        <v>5</v>
      </c>
      <c r="G404" s="22" t="str">
        <f t="shared" ref="G404:G467" si="18">IF(OR(E404=3,E404=6,E404=9,E404=12),C404,"")</f>
        <v/>
      </c>
    </row>
    <row r="405" spans="1:7" x14ac:dyDescent="0.25">
      <c r="A405" s="30">
        <v>33390</v>
      </c>
      <c r="B405" s="22" t="e">
        <v>#N/A</v>
      </c>
      <c r="C405" s="22">
        <v>72</v>
      </c>
      <c r="D405" s="22">
        <f t="shared" si="15"/>
        <v>2</v>
      </c>
      <c r="E405" s="22">
        <f t="shared" si="16"/>
        <v>6</v>
      </c>
      <c r="G405" s="22">
        <f t="shared" si="18"/>
        <v>72</v>
      </c>
    </row>
    <row r="406" spans="1:7" x14ac:dyDescent="0.25">
      <c r="A406" s="30">
        <v>33420</v>
      </c>
      <c r="B406" s="22" t="e">
        <v>#N/A</v>
      </c>
      <c r="C406" s="22">
        <v>74</v>
      </c>
      <c r="D406" s="22">
        <f t="shared" si="15"/>
        <v>3</v>
      </c>
      <c r="E406" s="22">
        <f t="shared" si="16"/>
        <v>7</v>
      </c>
      <c r="G406" s="22" t="str">
        <f t="shared" si="18"/>
        <v/>
      </c>
    </row>
    <row r="407" spans="1:7" x14ac:dyDescent="0.25">
      <c r="A407" s="30">
        <v>33451</v>
      </c>
      <c r="B407" s="22" t="e">
        <v>#N/A</v>
      </c>
      <c r="C407" s="22">
        <v>75</v>
      </c>
      <c r="D407" s="22">
        <f t="shared" si="15"/>
        <v>3</v>
      </c>
      <c r="E407" s="22">
        <f t="shared" si="16"/>
        <v>8</v>
      </c>
      <c r="G407" s="22" t="str">
        <f t="shared" si="18"/>
        <v/>
      </c>
    </row>
    <row r="408" spans="1:7" x14ac:dyDescent="0.25">
      <c r="A408" s="30">
        <v>33482</v>
      </c>
      <c r="B408" s="22" t="e">
        <v>#N/A</v>
      </c>
      <c r="C408" s="22">
        <v>74</v>
      </c>
      <c r="D408" s="22">
        <f t="shared" si="15"/>
        <v>3</v>
      </c>
      <c r="E408" s="22">
        <f t="shared" si="16"/>
        <v>9</v>
      </c>
      <c r="G408" s="22">
        <f t="shared" si="18"/>
        <v>74</v>
      </c>
    </row>
    <row r="409" spans="1:7" x14ac:dyDescent="0.25">
      <c r="A409" s="30">
        <v>33512</v>
      </c>
      <c r="B409" s="22" t="e">
        <v>#N/A</v>
      </c>
      <c r="C409" s="22">
        <v>70</v>
      </c>
      <c r="D409" s="22">
        <f t="shared" si="15"/>
        <v>4</v>
      </c>
      <c r="E409" s="22">
        <f t="shared" si="16"/>
        <v>10</v>
      </c>
      <c r="G409" s="22" t="str">
        <f t="shared" si="18"/>
        <v/>
      </c>
    </row>
    <row r="410" spans="1:7" x14ac:dyDescent="0.25">
      <c r="A410" s="30">
        <v>33543</v>
      </c>
      <c r="B410" s="22" t="e">
        <v>#N/A</v>
      </c>
      <c r="C410" s="22">
        <v>67</v>
      </c>
      <c r="D410" s="22">
        <f t="shared" si="15"/>
        <v>4</v>
      </c>
      <c r="E410" s="22">
        <f t="shared" si="16"/>
        <v>11</v>
      </c>
      <c r="G410" s="22" t="str">
        <f t="shared" si="18"/>
        <v/>
      </c>
    </row>
    <row r="411" spans="1:7" x14ac:dyDescent="0.25">
      <c r="A411" s="30">
        <v>33573</v>
      </c>
      <c r="B411" s="22" t="e">
        <v>#N/A</v>
      </c>
      <c r="C411" s="22">
        <v>61</v>
      </c>
      <c r="D411" s="22">
        <f t="shared" si="15"/>
        <v>4</v>
      </c>
      <c r="E411" s="22">
        <f t="shared" si="16"/>
        <v>12</v>
      </c>
      <c r="G411" s="22">
        <f t="shared" si="18"/>
        <v>61</v>
      </c>
    </row>
    <row r="412" spans="1:7" x14ac:dyDescent="0.25">
      <c r="A412" s="30">
        <v>33604</v>
      </c>
      <c r="B412" s="22" t="e">
        <v>#N/A</v>
      </c>
      <c r="C412" s="22">
        <v>57</v>
      </c>
      <c r="D412" s="22">
        <f t="shared" si="15"/>
        <v>1</v>
      </c>
      <c r="E412" s="22">
        <f t="shared" si="16"/>
        <v>1</v>
      </c>
      <c r="G412" s="22" t="str">
        <f t="shared" si="18"/>
        <v/>
      </c>
    </row>
    <row r="413" spans="1:7" x14ac:dyDescent="0.25">
      <c r="A413" s="30">
        <v>33635</v>
      </c>
      <c r="B413" s="22" t="e">
        <v>#N/A</v>
      </c>
      <c r="C413" s="22">
        <v>55</v>
      </c>
      <c r="D413" s="22">
        <f t="shared" ref="D413:D476" si="19">IF(OR(MONTH(A413)=1, MONTH(A413)=2,MONTH(A413)=3),1,IF(OR(MONTH(A413)=4,MONTH(A413)=5,MONTH(A413)=6),2,IF(OR(MONTH(A413)=7,MONTH(A413)=8,MONTH(A413)=9),3,IF(OR(MONTH(A413)=10,MONTH(A413)=11,MONTH(A413)=12),4,""))))</f>
        <v>1</v>
      </c>
      <c r="E413" s="22">
        <f t="shared" ref="E413:E476" si="20">MONTH(A413)</f>
        <v>2</v>
      </c>
      <c r="G413" s="22" t="str">
        <f t="shared" si="18"/>
        <v/>
      </c>
    </row>
    <row r="414" spans="1:7" x14ac:dyDescent="0.25">
      <c r="A414" s="30">
        <v>33664</v>
      </c>
      <c r="B414" s="22" t="e">
        <v>#N/A</v>
      </c>
      <c r="C414" s="22">
        <v>60</v>
      </c>
      <c r="D414" s="22">
        <f t="shared" si="19"/>
        <v>1</v>
      </c>
      <c r="E414" s="22">
        <f t="shared" si="20"/>
        <v>3</v>
      </c>
      <c r="G414" s="22">
        <f t="shared" si="18"/>
        <v>60</v>
      </c>
    </row>
    <row r="415" spans="1:7" x14ac:dyDescent="0.25">
      <c r="A415" s="30">
        <v>33695</v>
      </c>
      <c r="B415" s="22" t="e">
        <v>#N/A</v>
      </c>
      <c r="C415" s="22">
        <v>67</v>
      </c>
      <c r="D415" s="22">
        <f t="shared" si="19"/>
        <v>2</v>
      </c>
      <c r="E415" s="22">
        <f t="shared" si="20"/>
        <v>4</v>
      </c>
      <c r="G415" s="22" t="str">
        <f t="shared" si="18"/>
        <v/>
      </c>
    </row>
    <row r="416" spans="1:7" x14ac:dyDescent="0.25">
      <c r="A416" s="30">
        <v>33725</v>
      </c>
      <c r="B416" s="22" t="e">
        <v>#N/A</v>
      </c>
      <c r="C416" s="22">
        <v>76</v>
      </c>
      <c r="D416" s="22">
        <f t="shared" si="19"/>
        <v>2</v>
      </c>
      <c r="E416" s="22">
        <f t="shared" si="20"/>
        <v>5</v>
      </c>
      <c r="G416" s="22" t="str">
        <f t="shared" si="18"/>
        <v/>
      </c>
    </row>
    <row r="417" spans="1:7" x14ac:dyDescent="0.25">
      <c r="A417" s="30">
        <v>33756</v>
      </c>
      <c r="B417" s="22" t="e">
        <v>#N/A</v>
      </c>
      <c r="C417" s="22">
        <v>78</v>
      </c>
      <c r="D417" s="22">
        <f t="shared" si="19"/>
        <v>2</v>
      </c>
      <c r="E417" s="22">
        <f t="shared" si="20"/>
        <v>6</v>
      </c>
      <c r="G417" s="22">
        <f t="shared" si="18"/>
        <v>78</v>
      </c>
    </row>
    <row r="418" spans="1:7" x14ac:dyDescent="0.25">
      <c r="A418" s="30">
        <v>33786</v>
      </c>
      <c r="B418" s="22" t="e">
        <v>#N/A</v>
      </c>
      <c r="C418" s="22">
        <v>76</v>
      </c>
      <c r="D418" s="22">
        <f t="shared" si="19"/>
        <v>3</v>
      </c>
      <c r="E418" s="22">
        <f t="shared" si="20"/>
        <v>7</v>
      </c>
      <c r="G418" s="22" t="str">
        <f t="shared" si="18"/>
        <v/>
      </c>
    </row>
    <row r="419" spans="1:7" x14ac:dyDescent="0.25">
      <c r="A419" s="30">
        <v>33817</v>
      </c>
      <c r="B419" s="22" t="e">
        <v>#N/A</v>
      </c>
      <c r="C419" s="22">
        <v>74</v>
      </c>
      <c r="D419" s="22">
        <f t="shared" si="19"/>
        <v>3</v>
      </c>
      <c r="E419" s="22">
        <f t="shared" si="20"/>
        <v>8</v>
      </c>
      <c r="G419" s="22" t="str">
        <f t="shared" si="18"/>
        <v/>
      </c>
    </row>
    <row r="420" spans="1:7" x14ac:dyDescent="0.25">
      <c r="A420" s="30">
        <v>33848</v>
      </c>
      <c r="B420" s="22" t="e">
        <v>#N/A</v>
      </c>
      <c r="C420" s="22">
        <v>73</v>
      </c>
      <c r="D420" s="22">
        <f t="shared" si="19"/>
        <v>3</v>
      </c>
      <c r="E420" s="22">
        <f t="shared" si="20"/>
        <v>9</v>
      </c>
      <c r="G420" s="22">
        <f t="shared" si="18"/>
        <v>73</v>
      </c>
    </row>
    <row r="421" spans="1:7" x14ac:dyDescent="0.25">
      <c r="A421" s="30">
        <v>33878</v>
      </c>
      <c r="B421" s="22" t="e">
        <v>#N/A</v>
      </c>
      <c r="C421" s="22">
        <v>75</v>
      </c>
      <c r="D421" s="22">
        <f t="shared" si="19"/>
        <v>4</v>
      </c>
      <c r="E421" s="22">
        <f t="shared" si="20"/>
        <v>10</v>
      </c>
      <c r="G421" s="22" t="str">
        <f t="shared" si="18"/>
        <v/>
      </c>
    </row>
    <row r="422" spans="1:7" x14ac:dyDescent="0.25">
      <c r="A422" s="30">
        <v>33909</v>
      </c>
      <c r="B422" s="22" t="e">
        <v>#N/A</v>
      </c>
      <c r="C422" s="22">
        <v>80</v>
      </c>
      <c r="D422" s="22">
        <f t="shared" si="19"/>
        <v>4</v>
      </c>
      <c r="E422" s="22">
        <f t="shared" si="20"/>
        <v>11</v>
      </c>
      <c r="G422" s="22" t="str">
        <f t="shared" si="18"/>
        <v/>
      </c>
    </row>
    <row r="423" spans="1:7" x14ac:dyDescent="0.25">
      <c r="A423" s="30">
        <v>33939</v>
      </c>
      <c r="B423" s="22" t="e">
        <v>#N/A</v>
      </c>
      <c r="C423" s="22">
        <v>89</v>
      </c>
      <c r="D423" s="22">
        <f t="shared" si="19"/>
        <v>4</v>
      </c>
      <c r="E423" s="22">
        <f t="shared" si="20"/>
        <v>12</v>
      </c>
      <c r="G423" s="22">
        <f t="shared" si="18"/>
        <v>89</v>
      </c>
    </row>
    <row r="424" spans="1:7" x14ac:dyDescent="0.25">
      <c r="A424" s="30">
        <v>33970</v>
      </c>
      <c r="B424" s="22" t="e">
        <v>#N/A</v>
      </c>
      <c r="C424" s="22">
        <v>98</v>
      </c>
      <c r="D424" s="22">
        <f t="shared" si="19"/>
        <v>1</v>
      </c>
      <c r="E424" s="22">
        <f t="shared" si="20"/>
        <v>1</v>
      </c>
      <c r="G424" s="22" t="str">
        <f>IF(OR(E424=3,E424=6,E424=9,E424=12),C424,"")</f>
        <v/>
      </c>
    </row>
    <row r="425" spans="1:7" x14ac:dyDescent="0.25">
      <c r="A425" s="30">
        <v>34001</v>
      </c>
      <c r="B425" s="22" t="e">
        <v>#N/A</v>
      </c>
      <c r="C425" s="22">
        <v>98</v>
      </c>
      <c r="D425" s="22">
        <f t="shared" si="19"/>
        <v>1</v>
      </c>
      <c r="E425" s="22">
        <f t="shared" si="20"/>
        <v>2</v>
      </c>
      <c r="G425" s="22" t="str">
        <f t="shared" si="18"/>
        <v/>
      </c>
    </row>
    <row r="426" spans="1:7" x14ac:dyDescent="0.25">
      <c r="A426" s="30">
        <v>34029</v>
      </c>
      <c r="B426" s="22" t="e">
        <v>#N/A</v>
      </c>
      <c r="C426" s="22">
        <v>92</v>
      </c>
      <c r="D426" s="22">
        <f t="shared" si="19"/>
        <v>1</v>
      </c>
      <c r="E426" s="22">
        <f t="shared" si="20"/>
        <v>3</v>
      </c>
      <c r="G426" s="22">
        <f t="shared" si="18"/>
        <v>92</v>
      </c>
    </row>
    <row r="427" spans="1:7" x14ac:dyDescent="0.25">
      <c r="A427" s="30">
        <v>34060</v>
      </c>
      <c r="B427" s="22" t="e">
        <v>#N/A</v>
      </c>
      <c r="C427" s="22">
        <v>86</v>
      </c>
      <c r="D427" s="22">
        <f t="shared" si="19"/>
        <v>2</v>
      </c>
      <c r="E427" s="22">
        <f t="shared" si="20"/>
        <v>4</v>
      </c>
      <c r="G427" s="22" t="str">
        <f t="shared" si="18"/>
        <v/>
      </c>
    </row>
    <row r="428" spans="1:7" x14ac:dyDescent="0.25">
      <c r="A428" s="30">
        <v>34090</v>
      </c>
      <c r="B428" s="22" t="e">
        <v>#N/A</v>
      </c>
      <c r="C428" s="22">
        <v>81</v>
      </c>
      <c r="D428" s="22">
        <f t="shared" si="19"/>
        <v>2</v>
      </c>
      <c r="E428" s="22">
        <f t="shared" si="20"/>
        <v>5</v>
      </c>
      <c r="G428" s="22" t="str">
        <f t="shared" si="18"/>
        <v/>
      </c>
    </row>
    <row r="429" spans="1:7" x14ac:dyDescent="0.25">
      <c r="A429" s="30">
        <v>34121</v>
      </c>
      <c r="B429" s="22" t="e">
        <v>#N/A</v>
      </c>
      <c r="C429" s="22">
        <v>78</v>
      </c>
      <c r="D429" s="22">
        <f t="shared" si="19"/>
        <v>2</v>
      </c>
      <c r="E429" s="22">
        <f t="shared" si="20"/>
        <v>6</v>
      </c>
      <c r="G429" s="22">
        <f t="shared" si="18"/>
        <v>78</v>
      </c>
    </row>
    <row r="430" spans="1:7" x14ac:dyDescent="0.25">
      <c r="A430" s="30">
        <v>34151</v>
      </c>
      <c r="B430" s="22" t="e">
        <v>#N/A</v>
      </c>
      <c r="C430" s="22">
        <v>73</v>
      </c>
      <c r="D430" s="22">
        <f t="shared" si="19"/>
        <v>3</v>
      </c>
      <c r="E430" s="22">
        <f t="shared" si="20"/>
        <v>7</v>
      </c>
      <c r="G430" s="22" t="str">
        <f t="shared" si="18"/>
        <v/>
      </c>
    </row>
    <row r="431" spans="1:7" x14ac:dyDescent="0.25">
      <c r="A431" s="30">
        <v>34182</v>
      </c>
      <c r="B431" s="22" t="e">
        <v>#N/A</v>
      </c>
      <c r="C431" s="22">
        <v>71</v>
      </c>
      <c r="D431" s="22">
        <f t="shared" si="19"/>
        <v>3</v>
      </c>
      <c r="E431" s="22">
        <f t="shared" si="20"/>
        <v>8</v>
      </c>
      <c r="G431" s="22" t="str">
        <f t="shared" si="18"/>
        <v/>
      </c>
    </row>
    <row r="432" spans="1:7" x14ac:dyDescent="0.25">
      <c r="A432" s="30">
        <v>34213</v>
      </c>
      <c r="B432" s="22" t="e">
        <v>#N/A</v>
      </c>
      <c r="C432" s="22">
        <v>69</v>
      </c>
      <c r="D432" s="22">
        <f t="shared" si="19"/>
        <v>3</v>
      </c>
      <c r="E432" s="22">
        <f t="shared" si="20"/>
        <v>9</v>
      </c>
      <c r="G432" s="22">
        <f t="shared" si="18"/>
        <v>69</v>
      </c>
    </row>
    <row r="433" spans="1:7" x14ac:dyDescent="0.25">
      <c r="A433" s="30">
        <v>34243</v>
      </c>
      <c r="B433" s="22" t="e">
        <v>#N/A</v>
      </c>
      <c r="C433" s="22">
        <v>67</v>
      </c>
      <c r="D433" s="22">
        <f t="shared" si="19"/>
        <v>4</v>
      </c>
      <c r="E433" s="22">
        <f t="shared" si="20"/>
        <v>10</v>
      </c>
      <c r="G433" s="22" t="str">
        <f t="shared" si="18"/>
        <v/>
      </c>
    </row>
    <row r="434" spans="1:7" x14ac:dyDescent="0.25">
      <c r="A434" s="30">
        <v>34274</v>
      </c>
      <c r="B434" s="22" t="e">
        <v>#N/A</v>
      </c>
      <c r="C434" s="22">
        <v>66</v>
      </c>
      <c r="D434" s="22">
        <f t="shared" si="19"/>
        <v>4</v>
      </c>
      <c r="E434" s="22">
        <f t="shared" si="20"/>
        <v>11</v>
      </c>
      <c r="G434" s="22" t="str">
        <f t="shared" si="18"/>
        <v/>
      </c>
    </row>
    <row r="435" spans="1:7" x14ac:dyDescent="0.25">
      <c r="A435" s="30">
        <v>34304</v>
      </c>
      <c r="B435" s="22" t="e">
        <v>#N/A</v>
      </c>
      <c r="C435" s="22">
        <v>72</v>
      </c>
      <c r="D435" s="22">
        <f t="shared" si="19"/>
        <v>4</v>
      </c>
      <c r="E435" s="22">
        <f t="shared" si="20"/>
        <v>12</v>
      </c>
      <c r="G435" s="22">
        <f t="shared" si="18"/>
        <v>72</v>
      </c>
    </row>
    <row r="436" spans="1:7" x14ac:dyDescent="0.25">
      <c r="A436" s="30">
        <v>34335</v>
      </c>
      <c r="B436" s="22" t="e">
        <v>#N/A</v>
      </c>
      <c r="C436" s="22">
        <v>83</v>
      </c>
      <c r="D436" s="22">
        <f t="shared" si="19"/>
        <v>1</v>
      </c>
      <c r="E436" s="22">
        <f t="shared" si="20"/>
        <v>1</v>
      </c>
      <c r="G436" s="22" t="str">
        <f t="shared" si="18"/>
        <v/>
      </c>
    </row>
    <row r="437" spans="1:7" x14ac:dyDescent="0.25">
      <c r="A437" s="30">
        <v>34366</v>
      </c>
      <c r="B437" s="22" t="e">
        <v>#N/A</v>
      </c>
      <c r="C437" s="22">
        <v>89</v>
      </c>
      <c r="D437" s="22">
        <f t="shared" si="19"/>
        <v>1</v>
      </c>
      <c r="E437" s="22">
        <f t="shared" si="20"/>
        <v>2</v>
      </c>
      <c r="G437" s="22" t="str">
        <f t="shared" si="18"/>
        <v/>
      </c>
    </row>
    <row r="438" spans="1:7" x14ac:dyDescent="0.25">
      <c r="A438" s="30">
        <v>34394</v>
      </c>
      <c r="B438" s="22" t="e">
        <v>#N/A</v>
      </c>
      <c r="C438" s="22">
        <v>90</v>
      </c>
      <c r="D438" s="22">
        <f t="shared" si="19"/>
        <v>1</v>
      </c>
      <c r="E438" s="22">
        <f t="shared" si="20"/>
        <v>3</v>
      </c>
      <c r="G438" s="22">
        <f t="shared" si="18"/>
        <v>90</v>
      </c>
    </row>
    <row r="439" spans="1:7" x14ac:dyDescent="0.25">
      <c r="A439" s="30">
        <v>34425</v>
      </c>
      <c r="B439" s="22" t="e">
        <v>#N/A</v>
      </c>
      <c r="C439" s="22">
        <v>86</v>
      </c>
      <c r="D439" s="22">
        <f t="shared" si="19"/>
        <v>2</v>
      </c>
      <c r="E439" s="22">
        <f t="shared" si="20"/>
        <v>4</v>
      </c>
      <c r="G439" s="22" t="str">
        <f t="shared" si="18"/>
        <v/>
      </c>
    </row>
    <row r="440" spans="1:7" x14ac:dyDescent="0.25">
      <c r="A440" s="30">
        <v>34455</v>
      </c>
      <c r="B440" s="22" t="e">
        <v>#N/A</v>
      </c>
      <c r="C440" s="22">
        <v>85</v>
      </c>
      <c r="D440" s="22">
        <f t="shared" si="19"/>
        <v>2</v>
      </c>
      <c r="E440" s="22">
        <f t="shared" si="20"/>
        <v>5</v>
      </c>
      <c r="G440" s="22" t="str">
        <f t="shared" si="18"/>
        <v/>
      </c>
    </row>
    <row r="441" spans="1:7" x14ac:dyDescent="0.25">
      <c r="A441" s="30">
        <v>34486</v>
      </c>
      <c r="B441" s="22" t="e">
        <v>#N/A</v>
      </c>
      <c r="C441" s="22">
        <v>85</v>
      </c>
      <c r="D441" s="22">
        <f t="shared" si="19"/>
        <v>2</v>
      </c>
      <c r="E441" s="22">
        <f t="shared" si="20"/>
        <v>6</v>
      </c>
      <c r="G441" s="22">
        <f t="shared" si="18"/>
        <v>85</v>
      </c>
    </row>
    <row r="442" spans="1:7" x14ac:dyDescent="0.25">
      <c r="A442" s="30">
        <v>34516</v>
      </c>
      <c r="B442" s="22" t="e">
        <v>#N/A</v>
      </c>
      <c r="C442" s="22">
        <v>86</v>
      </c>
      <c r="D442" s="22">
        <f t="shared" si="19"/>
        <v>3</v>
      </c>
      <c r="E442" s="22">
        <f t="shared" si="20"/>
        <v>7</v>
      </c>
      <c r="G442" s="22" t="str">
        <f t="shared" si="18"/>
        <v/>
      </c>
    </row>
    <row r="443" spans="1:7" x14ac:dyDescent="0.25">
      <c r="A443" s="30">
        <v>34547</v>
      </c>
      <c r="B443" s="22" t="e">
        <v>#N/A</v>
      </c>
      <c r="C443" s="22">
        <v>85</v>
      </c>
      <c r="D443" s="22">
        <f t="shared" si="19"/>
        <v>3</v>
      </c>
      <c r="E443" s="22">
        <f t="shared" si="20"/>
        <v>8</v>
      </c>
      <c r="G443" s="22" t="str">
        <f t="shared" si="18"/>
        <v/>
      </c>
    </row>
    <row r="444" spans="1:7" x14ac:dyDescent="0.25">
      <c r="A444" s="30">
        <v>34578</v>
      </c>
      <c r="B444" s="22" t="e">
        <v>#N/A</v>
      </c>
      <c r="C444" s="22">
        <v>84</v>
      </c>
      <c r="D444" s="22">
        <f t="shared" si="19"/>
        <v>3</v>
      </c>
      <c r="E444" s="22">
        <f t="shared" si="20"/>
        <v>9</v>
      </c>
      <c r="G444" s="22">
        <f t="shared" si="18"/>
        <v>84</v>
      </c>
    </row>
    <row r="445" spans="1:7" x14ac:dyDescent="0.25">
      <c r="A445" s="30">
        <v>34608</v>
      </c>
      <c r="B445" s="22" t="e">
        <v>#N/A</v>
      </c>
      <c r="C445" s="22">
        <v>82</v>
      </c>
      <c r="D445" s="22">
        <f t="shared" si="19"/>
        <v>4</v>
      </c>
      <c r="E445" s="22">
        <f t="shared" si="20"/>
        <v>10</v>
      </c>
      <c r="G445" s="22" t="str">
        <f t="shared" si="18"/>
        <v/>
      </c>
    </row>
    <row r="446" spans="1:7" x14ac:dyDescent="0.25">
      <c r="A446" s="30">
        <v>34639</v>
      </c>
      <c r="B446" s="22" t="e">
        <v>#N/A</v>
      </c>
      <c r="C446" s="22">
        <v>85</v>
      </c>
      <c r="D446" s="22">
        <f t="shared" si="19"/>
        <v>4</v>
      </c>
      <c r="E446" s="22">
        <f t="shared" si="20"/>
        <v>11</v>
      </c>
      <c r="G446" s="22" t="str">
        <f t="shared" si="18"/>
        <v/>
      </c>
    </row>
    <row r="447" spans="1:7" x14ac:dyDescent="0.25">
      <c r="A447" s="30">
        <v>34669</v>
      </c>
      <c r="B447" s="22" t="e">
        <v>#N/A</v>
      </c>
      <c r="C447" s="22">
        <v>88</v>
      </c>
      <c r="D447" s="22">
        <f t="shared" si="19"/>
        <v>4</v>
      </c>
      <c r="E447" s="22">
        <f t="shared" si="20"/>
        <v>12</v>
      </c>
      <c r="G447" s="22">
        <f t="shared" si="18"/>
        <v>88</v>
      </c>
    </row>
    <row r="448" spans="1:7" x14ac:dyDescent="0.25">
      <c r="A448" s="30">
        <v>34700</v>
      </c>
      <c r="B448" s="22" t="e">
        <v>#N/A</v>
      </c>
      <c r="C448" s="22">
        <v>89</v>
      </c>
      <c r="D448" s="22">
        <f t="shared" si="19"/>
        <v>1</v>
      </c>
      <c r="E448" s="22">
        <f t="shared" si="20"/>
        <v>1</v>
      </c>
      <c r="G448" s="22" t="str">
        <f t="shared" si="18"/>
        <v/>
      </c>
    </row>
    <row r="449" spans="1:7" x14ac:dyDescent="0.25">
      <c r="A449" s="30">
        <v>34731</v>
      </c>
      <c r="B449" s="22" t="e">
        <v>#N/A</v>
      </c>
      <c r="C449" s="22">
        <v>87</v>
      </c>
      <c r="D449" s="22">
        <f t="shared" si="19"/>
        <v>1</v>
      </c>
      <c r="E449" s="22">
        <f t="shared" si="20"/>
        <v>2</v>
      </c>
      <c r="G449" s="22" t="str">
        <f t="shared" si="18"/>
        <v/>
      </c>
    </row>
    <row r="450" spans="1:7" x14ac:dyDescent="0.25">
      <c r="A450" s="30">
        <v>34759</v>
      </c>
      <c r="B450" s="22" t="e">
        <v>#N/A</v>
      </c>
      <c r="C450" s="22">
        <v>83</v>
      </c>
      <c r="D450" s="22">
        <f t="shared" si="19"/>
        <v>1</v>
      </c>
      <c r="E450" s="22">
        <f t="shared" si="20"/>
        <v>3</v>
      </c>
      <c r="G450" s="22">
        <f t="shared" si="18"/>
        <v>83</v>
      </c>
    </row>
    <row r="451" spans="1:7" x14ac:dyDescent="0.25">
      <c r="A451" s="30">
        <v>34790</v>
      </c>
      <c r="B451" s="22" t="e">
        <v>#N/A</v>
      </c>
      <c r="C451" s="22">
        <v>80</v>
      </c>
      <c r="D451" s="22">
        <f t="shared" si="19"/>
        <v>2</v>
      </c>
      <c r="E451" s="22">
        <f t="shared" si="20"/>
        <v>4</v>
      </c>
      <c r="G451" s="22" t="str">
        <f t="shared" si="18"/>
        <v/>
      </c>
    </row>
    <row r="452" spans="1:7" x14ac:dyDescent="0.25">
      <c r="A452" s="30">
        <v>34820</v>
      </c>
      <c r="B452" s="22" t="e">
        <v>#N/A</v>
      </c>
      <c r="C452" s="22">
        <v>81</v>
      </c>
      <c r="D452" s="22">
        <f t="shared" si="19"/>
        <v>2</v>
      </c>
      <c r="E452" s="22">
        <f t="shared" si="20"/>
        <v>5</v>
      </c>
      <c r="G452" s="22" t="str">
        <f t="shared" si="18"/>
        <v/>
      </c>
    </row>
    <row r="453" spans="1:7" x14ac:dyDescent="0.25">
      <c r="A453" s="30">
        <v>34851</v>
      </c>
      <c r="B453" s="22" t="e">
        <v>#N/A</v>
      </c>
      <c r="C453" s="22">
        <v>81</v>
      </c>
      <c r="D453" s="22">
        <f t="shared" si="19"/>
        <v>2</v>
      </c>
      <c r="E453" s="22">
        <f t="shared" si="20"/>
        <v>6</v>
      </c>
      <c r="G453" s="22">
        <f t="shared" si="18"/>
        <v>81</v>
      </c>
    </row>
    <row r="454" spans="1:7" x14ac:dyDescent="0.25">
      <c r="A454" s="30">
        <v>34881</v>
      </c>
      <c r="B454" s="22" t="e">
        <v>#N/A</v>
      </c>
      <c r="C454" s="22">
        <v>78</v>
      </c>
      <c r="D454" s="22">
        <f t="shared" si="19"/>
        <v>3</v>
      </c>
      <c r="E454" s="22">
        <f t="shared" si="20"/>
        <v>7</v>
      </c>
      <c r="G454" s="22" t="str">
        <f t="shared" si="18"/>
        <v/>
      </c>
    </row>
    <row r="455" spans="1:7" x14ac:dyDescent="0.25">
      <c r="A455" s="30">
        <v>34912</v>
      </c>
      <c r="B455" s="22" t="e">
        <v>#N/A</v>
      </c>
      <c r="C455" s="22">
        <v>76</v>
      </c>
      <c r="D455" s="22">
        <f t="shared" si="19"/>
        <v>3</v>
      </c>
      <c r="E455" s="22">
        <f t="shared" si="20"/>
        <v>8</v>
      </c>
      <c r="G455" s="22" t="str">
        <f t="shared" si="18"/>
        <v/>
      </c>
    </row>
    <row r="456" spans="1:7" x14ac:dyDescent="0.25">
      <c r="A456" s="30">
        <v>34943</v>
      </c>
      <c r="B456" s="22" t="e">
        <v>#N/A</v>
      </c>
      <c r="C456" s="22">
        <v>74</v>
      </c>
      <c r="D456" s="22">
        <f t="shared" si="19"/>
        <v>3</v>
      </c>
      <c r="E456" s="22">
        <f t="shared" si="20"/>
        <v>9</v>
      </c>
      <c r="G456" s="22">
        <f t="shared" si="18"/>
        <v>74</v>
      </c>
    </row>
    <row r="457" spans="1:7" x14ac:dyDescent="0.25">
      <c r="A457" s="30">
        <v>34973</v>
      </c>
      <c r="B457" s="22" t="e">
        <v>#N/A</v>
      </c>
      <c r="C457" s="22">
        <v>73</v>
      </c>
      <c r="D457" s="22">
        <f t="shared" si="19"/>
        <v>4</v>
      </c>
      <c r="E457" s="22">
        <f t="shared" si="20"/>
        <v>10</v>
      </c>
      <c r="G457" s="22" t="str">
        <f t="shared" si="18"/>
        <v/>
      </c>
    </row>
    <row r="458" spans="1:7" x14ac:dyDescent="0.25">
      <c r="A458" s="30">
        <v>35004</v>
      </c>
      <c r="B458" s="22" t="e">
        <v>#N/A</v>
      </c>
      <c r="C458" s="22">
        <v>72</v>
      </c>
      <c r="D458" s="22">
        <f t="shared" si="19"/>
        <v>4</v>
      </c>
      <c r="E458" s="22">
        <f t="shared" si="20"/>
        <v>11</v>
      </c>
      <c r="G458" s="22" t="str">
        <f t="shared" si="18"/>
        <v/>
      </c>
    </row>
    <row r="459" spans="1:7" x14ac:dyDescent="0.25">
      <c r="A459" s="30">
        <v>35034</v>
      </c>
      <c r="B459" s="22" t="e">
        <v>#N/A</v>
      </c>
      <c r="C459" s="22">
        <v>74</v>
      </c>
      <c r="D459" s="22">
        <f t="shared" si="19"/>
        <v>4</v>
      </c>
      <c r="E459" s="22">
        <f t="shared" si="20"/>
        <v>12</v>
      </c>
      <c r="G459" s="22">
        <f t="shared" si="18"/>
        <v>74</v>
      </c>
    </row>
    <row r="460" spans="1:7" x14ac:dyDescent="0.25">
      <c r="A460" s="30">
        <v>35065</v>
      </c>
      <c r="B460" s="22" t="e">
        <v>#N/A</v>
      </c>
      <c r="C460" s="22">
        <v>73</v>
      </c>
      <c r="D460" s="22">
        <f t="shared" si="19"/>
        <v>1</v>
      </c>
      <c r="E460" s="22">
        <f t="shared" si="20"/>
        <v>1</v>
      </c>
      <c r="G460" s="22" t="str">
        <f t="shared" si="18"/>
        <v/>
      </c>
    </row>
    <row r="461" spans="1:7" x14ac:dyDescent="0.25">
      <c r="A461" s="30">
        <v>35096</v>
      </c>
      <c r="B461" s="22" t="e">
        <v>#N/A</v>
      </c>
      <c r="C461" s="22">
        <v>71</v>
      </c>
      <c r="D461" s="22">
        <f t="shared" si="19"/>
        <v>1</v>
      </c>
      <c r="E461" s="22">
        <f t="shared" si="20"/>
        <v>2</v>
      </c>
      <c r="G461" s="22" t="str">
        <f t="shared" si="18"/>
        <v/>
      </c>
    </row>
    <row r="462" spans="1:7" x14ac:dyDescent="0.25">
      <c r="A462" s="30">
        <v>35125</v>
      </c>
      <c r="B462" s="22" t="e">
        <v>#N/A</v>
      </c>
      <c r="C462" s="22">
        <v>70</v>
      </c>
      <c r="D462" s="22">
        <f t="shared" si="19"/>
        <v>1</v>
      </c>
      <c r="E462" s="22">
        <f t="shared" si="20"/>
        <v>3</v>
      </c>
      <c r="G462" s="22">
        <f t="shared" si="18"/>
        <v>70</v>
      </c>
    </row>
    <row r="463" spans="1:7" x14ac:dyDescent="0.25">
      <c r="A463" s="30">
        <v>35156</v>
      </c>
      <c r="B463" s="22" t="e">
        <v>#N/A</v>
      </c>
      <c r="C463" s="22">
        <v>74</v>
      </c>
      <c r="D463" s="22">
        <f t="shared" si="19"/>
        <v>2</v>
      </c>
      <c r="E463" s="22">
        <f t="shared" si="20"/>
        <v>4</v>
      </c>
      <c r="G463" s="22" t="str">
        <f t="shared" si="18"/>
        <v/>
      </c>
    </row>
    <row r="464" spans="1:7" x14ac:dyDescent="0.25">
      <c r="A464" s="30">
        <v>35186</v>
      </c>
      <c r="B464" s="22" t="e">
        <v>#N/A</v>
      </c>
      <c r="C464" s="22">
        <v>77</v>
      </c>
      <c r="D464" s="22">
        <f t="shared" si="19"/>
        <v>2</v>
      </c>
      <c r="E464" s="22">
        <f t="shared" si="20"/>
        <v>5</v>
      </c>
      <c r="G464" s="22" t="str">
        <f t="shared" si="18"/>
        <v/>
      </c>
    </row>
    <row r="465" spans="1:7" x14ac:dyDescent="0.25">
      <c r="A465" s="30">
        <v>35217</v>
      </c>
      <c r="B465" s="22" t="e">
        <v>#N/A</v>
      </c>
      <c r="C465" s="22">
        <v>77</v>
      </c>
      <c r="D465" s="22">
        <f t="shared" si="19"/>
        <v>2</v>
      </c>
      <c r="E465" s="22">
        <f t="shared" si="20"/>
        <v>6</v>
      </c>
      <c r="G465" s="22">
        <f t="shared" si="18"/>
        <v>77</v>
      </c>
    </row>
    <row r="466" spans="1:7" x14ac:dyDescent="0.25">
      <c r="A466" s="30">
        <v>35247</v>
      </c>
      <c r="B466" s="22" t="e">
        <v>#N/A</v>
      </c>
      <c r="C466" s="22">
        <v>80</v>
      </c>
      <c r="D466" s="22">
        <f t="shared" si="19"/>
        <v>3</v>
      </c>
      <c r="E466" s="22">
        <f t="shared" si="20"/>
        <v>7</v>
      </c>
      <c r="G466" s="22" t="str">
        <f t="shared" si="18"/>
        <v/>
      </c>
    </row>
    <row r="467" spans="1:7" x14ac:dyDescent="0.25">
      <c r="A467" s="30">
        <v>35278</v>
      </c>
      <c r="B467" s="22" t="e">
        <v>#N/A</v>
      </c>
      <c r="C467" s="22">
        <v>83</v>
      </c>
      <c r="D467" s="22">
        <f t="shared" si="19"/>
        <v>3</v>
      </c>
      <c r="E467" s="22">
        <f t="shared" si="20"/>
        <v>8</v>
      </c>
      <c r="G467" s="22" t="str">
        <f t="shared" si="18"/>
        <v/>
      </c>
    </row>
    <row r="468" spans="1:7" x14ac:dyDescent="0.25">
      <c r="A468" s="30">
        <v>35309</v>
      </c>
      <c r="B468" s="22" t="e">
        <v>#N/A</v>
      </c>
      <c r="C468" s="22">
        <v>86</v>
      </c>
      <c r="D468" s="22">
        <f t="shared" si="19"/>
        <v>3</v>
      </c>
      <c r="E468" s="22">
        <f t="shared" si="20"/>
        <v>9</v>
      </c>
      <c r="G468" s="22">
        <f t="shared" ref="G468:G531" si="21">IF(OR(E468=3,E468=6,E468=9,E468=12),C468,"")</f>
        <v>86</v>
      </c>
    </row>
    <row r="469" spans="1:7" x14ac:dyDescent="0.25">
      <c r="A469" s="30">
        <v>35339</v>
      </c>
      <c r="B469" s="22" t="e">
        <v>#N/A</v>
      </c>
      <c r="C469" s="22">
        <v>87</v>
      </c>
      <c r="D469" s="22">
        <f t="shared" si="19"/>
        <v>4</v>
      </c>
      <c r="E469" s="22">
        <f t="shared" si="20"/>
        <v>10</v>
      </c>
      <c r="G469" s="22" t="str">
        <f t="shared" si="21"/>
        <v/>
      </c>
    </row>
    <row r="470" spans="1:7" x14ac:dyDescent="0.25">
      <c r="A470" s="30">
        <v>35370</v>
      </c>
      <c r="B470" s="22" t="e">
        <v>#N/A</v>
      </c>
      <c r="C470" s="22">
        <v>88</v>
      </c>
      <c r="D470" s="22">
        <f t="shared" si="19"/>
        <v>4</v>
      </c>
      <c r="E470" s="22">
        <f t="shared" si="20"/>
        <v>11</v>
      </c>
      <c r="G470" s="22" t="str">
        <f t="shared" si="21"/>
        <v/>
      </c>
    </row>
    <row r="471" spans="1:7" x14ac:dyDescent="0.25">
      <c r="A471" s="30">
        <v>35400</v>
      </c>
      <c r="B471" s="22" t="e">
        <v>#N/A</v>
      </c>
      <c r="C471" s="22">
        <v>89</v>
      </c>
      <c r="D471" s="22">
        <f t="shared" si="19"/>
        <v>4</v>
      </c>
      <c r="E471" s="22">
        <f t="shared" si="20"/>
        <v>12</v>
      </c>
      <c r="G471" s="22">
        <f t="shared" si="21"/>
        <v>89</v>
      </c>
    </row>
    <row r="472" spans="1:7" x14ac:dyDescent="0.25">
      <c r="A472" s="30">
        <v>35431</v>
      </c>
      <c r="B472" s="22" t="e">
        <v>#N/A</v>
      </c>
      <c r="C472" s="22">
        <v>89</v>
      </c>
      <c r="D472" s="22">
        <f t="shared" si="19"/>
        <v>1</v>
      </c>
      <c r="E472" s="22">
        <f t="shared" si="20"/>
        <v>1</v>
      </c>
      <c r="G472" s="22" t="str">
        <f t="shared" si="21"/>
        <v/>
      </c>
    </row>
    <row r="473" spans="1:7" x14ac:dyDescent="0.25">
      <c r="A473" s="30">
        <v>35462</v>
      </c>
      <c r="B473" s="22" t="e">
        <v>#N/A</v>
      </c>
      <c r="C473" s="22">
        <v>90</v>
      </c>
      <c r="D473" s="22">
        <f t="shared" si="19"/>
        <v>1</v>
      </c>
      <c r="E473" s="22">
        <f t="shared" si="20"/>
        <v>2</v>
      </c>
      <c r="G473" s="22" t="str">
        <f t="shared" si="21"/>
        <v/>
      </c>
    </row>
    <row r="474" spans="1:7" x14ac:dyDescent="0.25">
      <c r="A474" s="30">
        <v>35490</v>
      </c>
      <c r="B474" s="22" t="e">
        <v>#N/A</v>
      </c>
      <c r="C474" s="22">
        <v>89</v>
      </c>
      <c r="D474" s="22">
        <f t="shared" si="19"/>
        <v>1</v>
      </c>
      <c r="E474" s="22">
        <f t="shared" si="20"/>
        <v>3</v>
      </c>
      <c r="G474" s="22">
        <f t="shared" si="21"/>
        <v>89</v>
      </c>
    </row>
    <row r="475" spans="1:7" x14ac:dyDescent="0.25">
      <c r="A475" s="30">
        <v>35521</v>
      </c>
      <c r="B475" s="22" t="e">
        <v>#N/A</v>
      </c>
      <c r="C475" s="22">
        <v>89</v>
      </c>
      <c r="D475" s="22">
        <f t="shared" si="19"/>
        <v>2</v>
      </c>
      <c r="E475" s="22">
        <f t="shared" si="20"/>
        <v>4</v>
      </c>
      <c r="G475" s="22" t="str">
        <f t="shared" si="21"/>
        <v/>
      </c>
    </row>
    <row r="476" spans="1:7" x14ac:dyDescent="0.25">
      <c r="A476" s="30">
        <v>35551</v>
      </c>
      <c r="B476" s="22" t="e">
        <v>#N/A</v>
      </c>
      <c r="C476" s="22">
        <v>89</v>
      </c>
      <c r="D476" s="22">
        <f t="shared" si="19"/>
        <v>2</v>
      </c>
      <c r="E476" s="22">
        <f t="shared" si="20"/>
        <v>5</v>
      </c>
      <c r="G476" s="22" t="str">
        <f t="shared" si="21"/>
        <v/>
      </c>
    </row>
    <row r="477" spans="1:7" x14ac:dyDescent="0.25">
      <c r="A477" s="30">
        <v>35582</v>
      </c>
      <c r="B477" s="22" t="e">
        <v>#N/A</v>
      </c>
      <c r="C477" s="22">
        <v>90</v>
      </c>
      <c r="D477" s="22">
        <f t="shared" ref="D477:D540" si="22">IF(OR(MONTH(A477)=1, MONTH(A477)=2,MONTH(A477)=3),1,IF(OR(MONTH(A477)=4,MONTH(A477)=5,MONTH(A477)=6),2,IF(OR(MONTH(A477)=7,MONTH(A477)=8,MONTH(A477)=9),3,IF(OR(MONTH(A477)=10,MONTH(A477)=11,MONTH(A477)=12),4,""))))</f>
        <v>2</v>
      </c>
      <c r="E477" s="22">
        <f t="shared" ref="E477:E540" si="23">MONTH(A477)</f>
        <v>6</v>
      </c>
      <c r="G477" s="22">
        <f t="shared" si="21"/>
        <v>90</v>
      </c>
    </row>
    <row r="478" spans="1:7" x14ac:dyDescent="0.25">
      <c r="A478" s="30">
        <v>35612</v>
      </c>
      <c r="B478" s="22" t="e">
        <v>#N/A</v>
      </c>
      <c r="C478" s="22">
        <v>93</v>
      </c>
      <c r="D478" s="22">
        <f t="shared" si="22"/>
        <v>3</v>
      </c>
      <c r="E478" s="22">
        <f t="shared" si="23"/>
        <v>7</v>
      </c>
      <c r="G478" s="22" t="str">
        <f t="shared" si="21"/>
        <v/>
      </c>
    </row>
    <row r="479" spans="1:7" x14ac:dyDescent="0.25">
      <c r="A479" s="30">
        <v>35643</v>
      </c>
      <c r="B479" s="22" t="e">
        <v>#N/A</v>
      </c>
      <c r="C479" s="22">
        <v>94</v>
      </c>
      <c r="D479" s="22">
        <f t="shared" si="22"/>
        <v>3</v>
      </c>
      <c r="E479" s="22">
        <f t="shared" si="23"/>
        <v>8</v>
      </c>
      <c r="G479" s="22" t="str">
        <f t="shared" si="21"/>
        <v/>
      </c>
    </row>
    <row r="480" spans="1:7" x14ac:dyDescent="0.25">
      <c r="A480" s="30">
        <v>35674</v>
      </c>
      <c r="B480" s="22" t="e">
        <v>#N/A</v>
      </c>
      <c r="C480" s="22">
        <v>95</v>
      </c>
      <c r="D480" s="22">
        <f t="shared" si="22"/>
        <v>3</v>
      </c>
      <c r="E480" s="22">
        <f t="shared" si="23"/>
        <v>9</v>
      </c>
      <c r="G480" s="22">
        <f t="shared" si="21"/>
        <v>95</v>
      </c>
    </row>
    <row r="481" spans="1:7" x14ac:dyDescent="0.25">
      <c r="A481" s="30">
        <v>35704</v>
      </c>
      <c r="B481" s="22" t="e">
        <v>#N/A</v>
      </c>
      <c r="C481" s="22">
        <v>97</v>
      </c>
      <c r="D481" s="22">
        <f t="shared" si="22"/>
        <v>4</v>
      </c>
      <c r="E481" s="22">
        <f t="shared" si="23"/>
        <v>10</v>
      </c>
      <c r="G481" s="22" t="str">
        <f t="shared" si="21"/>
        <v/>
      </c>
    </row>
    <row r="482" spans="1:7" x14ac:dyDescent="0.25">
      <c r="A482" s="30">
        <v>35735</v>
      </c>
      <c r="B482" s="22" t="e">
        <v>#N/A</v>
      </c>
      <c r="C482" s="22">
        <v>96</v>
      </c>
      <c r="D482" s="22">
        <f t="shared" si="22"/>
        <v>4</v>
      </c>
      <c r="E482" s="22">
        <f t="shared" si="23"/>
        <v>11</v>
      </c>
      <c r="G482" s="22" t="str">
        <f t="shared" si="21"/>
        <v/>
      </c>
    </row>
    <row r="483" spans="1:7" x14ac:dyDescent="0.25">
      <c r="A483" s="30">
        <v>35765</v>
      </c>
      <c r="B483" s="22" t="e">
        <v>#N/A</v>
      </c>
      <c r="C483" s="22">
        <v>93</v>
      </c>
      <c r="D483" s="22">
        <f t="shared" si="22"/>
        <v>4</v>
      </c>
      <c r="E483" s="22">
        <f t="shared" si="23"/>
        <v>12</v>
      </c>
      <c r="G483" s="22">
        <f t="shared" si="21"/>
        <v>93</v>
      </c>
    </row>
    <row r="484" spans="1:7" x14ac:dyDescent="0.25">
      <c r="A484" s="30">
        <v>35796</v>
      </c>
      <c r="B484" s="22" t="e">
        <v>#N/A</v>
      </c>
      <c r="C484" s="22">
        <v>91</v>
      </c>
      <c r="D484" s="22">
        <f t="shared" si="22"/>
        <v>1</v>
      </c>
      <c r="E484" s="22">
        <f t="shared" si="23"/>
        <v>1</v>
      </c>
      <c r="G484" s="22" t="str">
        <f t="shared" si="21"/>
        <v/>
      </c>
    </row>
    <row r="485" spans="1:7" x14ac:dyDescent="0.25">
      <c r="A485" s="30">
        <v>35827</v>
      </c>
      <c r="B485" s="22" t="e">
        <v>#N/A</v>
      </c>
      <c r="C485" s="22">
        <v>94</v>
      </c>
      <c r="D485" s="22">
        <f t="shared" si="22"/>
        <v>1</v>
      </c>
      <c r="E485" s="22">
        <f t="shared" si="23"/>
        <v>2</v>
      </c>
      <c r="G485" s="22" t="str">
        <f t="shared" si="21"/>
        <v/>
      </c>
    </row>
    <row r="486" spans="1:7" x14ac:dyDescent="0.25">
      <c r="A486" s="30">
        <v>35855</v>
      </c>
      <c r="B486" s="22" t="e">
        <v>#N/A</v>
      </c>
      <c r="C486" s="22">
        <v>98</v>
      </c>
      <c r="D486" s="22">
        <f t="shared" si="22"/>
        <v>1</v>
      </c>
      <c r="E486" s="22">
        <f t="shared" si="23"/>
        <v>3</v>
      </c>
      <c r="G486" s="22">
        <f t="shared" si="21"/>
        <v>98</v>
      </c>
    </row>
    <row r="487" spans="1:7" x14ac:dyDescent="0.25">
      <c r="A487" s="30">
        <v>35886</v>
      </c>
      <c r="B487" s="22" t="e">
        <v>#N/A</v>
      </c>
      <c r="C487" s="22">
        <v>101</v>
      </c>
      <c r="D487" s="22">
        <f t="shared" si="22"/>
        <v>2</v>
      </c>
      <c r="E487" s="22">
        <f t="shared" si="23"/>
        <v>4</v>
      </c>
      <c r="G487" s="22" t="str">
        <f t="shared" si="21"/>
        <v/>
      </c>
    </row>
    <row r="488" spans="1:7" x14ac:dyDescent="0.25">
      <c r="A488" s="30">
        <v>35916</v>
      </c>
      <c r="B488" s="22" t="e">
        <v>#N/A</v>
      </c>
      <c r="C488" s="22">
        <v>100</v>
      </c>
      <c r="D488" s="22">
        <f t="shared" si="22"/>
        <v>2</v>
      </c>
      <c r="E488" s="22">
        <f t="shared" si="23"/>
        <v>5</v>
      </c>
      <c r="G488" s="22" t="str">
        <f t="shared" si="21"/>
        <v/>
      </c>
    </row>
    <row r="489" spans="1:7" x14ac:dyDescent="0.25">
      <c r="A489" s="30">
        <v>35947</v>
      </c>
      <c r="B489" s="22" t="e">
        <v>#N/A</v>
      </c>
      <c r="C489" s="22">
        <v>99</v>
      </c>
      <c r="D489" s="22">
        <f t="shared" si="22"/>
        <v>2</v>
      </c>
      <c r="E489" s="22">
        <f t="shared" si="23"/>
        <v>6</v>
      </c>
      <c r="G489" s="22">
        <f t="shared" si="21"/>
        <v>99</v>
      </c>
    </row>
    <row r="490" spans="1:7" x14ac:dyDescent="0.25">
      <c r="A490" s="30">
        <v>35977</v>
      </c>
      <c r="B490" s="22" t="e">
        <v>#N/A</v>
      </c>
      <c r="C490" s="22">
        <v>94</v>
      </c>
      <c r="D490" s="22">
        <f t="shared" si="22"/>
        <v>3</v>
      </c>
      <c r="E490" s="22">
        <f t="shared" si="23"/>
        <v>7</v>
      </c>
      <c r="G490" s="22" t="str">
        <f t="shared" si="21"/>
        <v/>
      </c>
    </row>
    <row r="491" spans="1:7" x14ac:dyDescent="0.25">
      <c r="A491" s="30">
        <v>36008</v>
      </c>
      <c r="B491" s="22" t="e">
        <v>#N/A</v>
      </c>
      <c r="C491" s="22">
        <v>92</v>
      </c>
      <c r="D491" s="22">
        <f t="shared" si="22"/>
        <v>3</v>
      </c>
      <c r="E491" s="22">
        <f t="shared" si="23"/>
        <v>8</v>
      </c>
      <c r="G491" s="22" t="str">
        <f t="shared" si="21"/>
        <v/>
      </c>
    </row>
    <row r="492" spans="1:7" x14ac:dyDescent="0.25">
      <c r="A492" s="30">
        <v>36039</v>
      </c>
      <c r="B492" s="22" t="e">
        <v>#N/A</v>
      </c>
      <c r="C492" s="22">
        <v>89</v>
      </c>
      <c r="D492" s="22">
        <f t="shared" si="22"/>
        <v>3</v>
      </c>
      <c r="E492" s="22">
        <f t="shared" si="23"/>
        <v>9</v>
      </c>
      <c r="G492" s="22">
        <f t="shared" si="21"/>
        <v>89</v>
      </c>
    </row>
    <row r="493" spans="1:7" x14ac:dyDescent="0.25">
      <c r="A493" s="30">
        <v>36069</v>
      </c>
      <c r="B493" s="22" t="e">
        <v>#N/A</v>
      </c>
      <c r="C493" s="22">
        <v>86</v>
      </c>
      <c r="D493" s="22">
        <f t="shared" si="22"/>
        <v>4</v>
      </c>
      <c r="E493" s="22">
        <f t="shared" si="23"/>
        <v>10</v>
      </c>
      <c r="G493" s="22" t="str">
        <f t="shared" si="21"/>
        <v/>
      </c>
    </row>
    <row r="494" spans="1:7" x14ac:dyDescent="0.25">
      <c r="A494" s="30">
        <v>36100</v>
      </c>
      <c r="B494" s="22" t="e">
        <v>#N/A</v>
      </c>
      <c r="C494" s="22">
        <v>83</v>
      </c>
      <c r="D494" s="22">
        <f t="shared" si="22"/>
        <v>4</v>
      </c>
      <c r="E494" s="22">
        <f t="shared" si="23"/>
        <v>11</v>
      </c>
      <c r="G494" s="22" t="str">
        <f t="shared" si="21"/>
        <v/>
      </c>
    </row>
    <row r="495" spans="1:7" x14ac:dyDescent="0.25">
      <c r="A495" s="30">
        <v>36130</v>
      </c>
      <c r="B495" s="22" t="e">
        <v>#N/A</v>
      </c>
      <c r="C495" s="22">
        <v>79</v>
      </c>
      <c r="D495" s="22">
        <f t="shared" si="22"/>
        <v>4</v>
      </c>
      <c r="E495" s="22">
        <f t="shared" si="23"/>
        <v>12</v>
      </c>
      <c r="G495" s="22">
        <f t="shared" si="21"/>
        <v>79</v>
      </c>
    </row>
    <row r="496" spans="1:7" x14ac:dyDescent="0.25">
      <c r="A496" s="30">
        <v>36161</v>
      </c>
      <c r="B496" s="22" t="e">
        <v>#N/A</v>
      </c>
      <c r="C496" s="22">
        <v>81</v>
      </c>
      <c r="D496" s="22">
        <f t="shared" si="22"/>
        <v>1</v>
      </c>
      <c r="E496" s="22">
        <f t="shared" si="23"/>
        <v>1</v>
      </c>
      <c r="G496" s="22" t="str">
        <f t="shared" si="21"/>
        <v/>
      </c>
    </row>
    <row r="497" spans="1:7" x14ac:dyDescent="0.25">
      <c r="A497" s="30">
        <v>36192</v>
      </c>
      <c r="B497" s="22" t="e">
        <v>#N/A</v>
      </c>
      <c r="C497" s="22">
        <v>84</v>
      </c>
      <c r="D497" s="22">
        <f t="shared" si="22"/>
        <v>1</v>
      </c>
      <c r="E497" s="22">
        <f t="shared" si="23"/>
        <v>2</v>
      </c>
      <c r="G497" s="22" t="str">
        <f t="shared" si="21"/>
        <v/>
      </c>
    </row>
    <row r="498" spans="1:7" x14ac:dyDescent="0.25">
      <c r="A498" s="30">
        <v>36220</v>
      </c>
      <c r="B498" s="22" t="e">
        <v>#N/A</v>
      </c>
      <c r="C498" s="22">
        <v>88</v>
      </c>
      <c r="D498" s="22">
        <f t="shared" si="22"/>
        <v>1</v>
      </c>
      <c r="E498" s="22">
        <f t="shared" si="23"/>
        <v>3</v>
      </c>
      <c r="G498" s="22">
        <f t="shared" si="21"/>
        <v>88</v>
      </c>
    </row>
    <row r="499" spans="1:7" x14ac:dyDescent="0.25">
      <c r="A499" s="30">
        <v>36251</v>
      </c>
      <c r="B499" s="22" t="e">
        <v>#N/A</v>
      </c>
      <c r="C499" s="22">
        <v>90</v>
      </c>
      <c r="D499" s="22">
        <f t="shared" si="22"/>
        <v>2</v>
      </c>
      <c r="E499" s="22">
        <f t="shared" si="23"/>
        <v>4</v>
      </c>
      <c r="G499" s="22" t="str">
        <f t="shared" si="21"/>
        <v/>
      </c>
    </row>
    <row r="500" spans="1:7" x14ac:dyDescent="0.25">
      <c r="A500" s="30">
        <v>36281</v>
      </c>
      <c r="B500" s="22" t="e">
        <v>#N/A</v>
      </c>
      <c r="C500" s="22">
        <v>89</v>
      </c>
      <c r="D500" s="22">
        <f t="shared" si="22"/>
        <v>2</v>
      </c>
      <c r="E500" s="22">
        <f t="shared" si="23"/>
        <v>5</v>
      </c>
      <c r="G500" s="22" t="str">
        <f t="shared" si="21"/>
        <v/>
      </c>
    </row>
    <row r="501" spans="1:7" x14ac:dyDescent="0.25">
      <c r="A501" s="30">
        <v>36312</v>
      </c>
      <c r="B501" s="22" t="e">
        <v>#N/A</v>
      </c>
      <c r="C501" s="22">
        <v>93</v>
      </c>
      <c r="D501" s="22">
        <f t="shared" si="22"/>
        <v>2</v>
      </c>
      <c r="E501" s="22">
        <f t="shared" si="23"/>
        <v>6</v>
      </c>
      <c r="G501" s="22">
        <f t="shared" si="21"/>
        <v>93</v>
      </c>
    </row>
    <row r="502" spans="1:7" x14ac:dyDescent="0.25">
      <c r="A502" s="30">
        <v>36342</v>
      </c>
      <c r="B502" s="22" t="e">
        <v>#N/A</v>
      </c>
      <c r="C502" s="22">
        <v>93</v>
      </c>
      <c r="D502" s="22">
        <f t="shared" si="22"/>
        <v>3</v>
      </c>
      <c r="E502" s="22">
        <f t="shared" si="23"/>
        <v>7</v>
      </c>
      <c r="G502" s="22" t="str">
        <f t="shared" si="21"/>
        <v/>
      </c>
    </row>
    <row r="503" spans="1:7" x14ac:dyDescent="0.25">
      <c r="A503" s="30">
        <v>36373</v>
      </c>
      <c r="B503" s="22" t="e">
        <v>#N/A</v>
      </c>
      <c r="C503" s="22">
        <v>92</v>
      </c>
      <c r="D503" s="22">
        <f t="shared" si="22"/>
        <v>3</v>
      </c>
      <c r="E503" s="22">
        <f t="shared" si="23"/>
        <v>8</v>
      </c>
      <c r="G503" s="22" t="str">
        <f t="shared" si="21"/>
        <v/>
      </c>
    </row>
    <row r="504" spans="1:7" x14ac:dyDescent="0.25">
      <c r="A504" s="30">
        <v>36404</v>
      </c>
      <c r="B504" s="22" t="e">
        <v>#N/A</v>
      </c>
      <c r="C504" s="22">
        <v>89</v>
      </c>
      <c r="D504" s="22">
        <f t="shared" si="22"/>
        <v>3</v>
      </c>
      <c r="E504" s="22">
        <f t="shared" si="23"/>
        <v>9</v>
      </c>
      <c r="G504" s="22">
        <f t="shared" si="21"/>
        <v>89</v>
      </c>
    </row>
    <row r="505" spans="1:7" x14ac:dyDescent="0.25">
      <c r="A505" s="30">
        <v>36434</v>
      </c>
      <c r="B505" s="22" t="e">
        <v>#N/A</v>
      </c>
      <c r="C505" s="22">
        <v>88</v>
      </c>
      <c r="D505" s="22">
        <f t="shared" si="22"/>
        <v>4</v>
      </c>
      <c r="E505" s="22">
        <f t="shared" si="23"/>
        <v>10</v>
      </c>
      <c r="G505" s="22" t="str">
        <f t="shared" si="21"/>
        <v/>
      </c>
    </row>
    <row r="506" spans="1:7" x14ac:dyDescent="0.25">
      <c r="A506" s="30">
        <v>36465</v>
      </c>
      <c r="B506" s="22" t="e">
        <v>#N/A</v>
      </c>
      <c r="C506" s="22">
        <v>89</v>
      </c>
      <c r="D506" s="22">
        <f t="shared" si="22"/>
        <v>4</v>
      </c>
      <c r="E506" s="22">
        <f t="shared" si="23"/>
        <v>11</v>
      </c>
      <c r="G506" s="22" t="str">
        <f t="shared" si="21"/>
        <v/>
      </c>
    </row>
    <row r="507" spans="1:7" x14ac:dyDescent="0.25">
      <c r="A507" s="30">
        <v>36495</v>
      </c>
      <c r="B507" s="22" t="e">
        <v>#N/A</v>
      </c>
      <c r="C507" s="22">
        <v>91</v>
      </c>
      <c r="D507" s="22">
        <f t="shared" si="22"/>
        <v>4</v>
      </c>
      <c r="E507" s="22">
        <f t="shared" si="23"/>
        <v>12</v>
      </c>
      <c r="G507" s="22">
        <f t="shared" si="21"/>
        <v>91</v>
      </c>
    </row>
    <row r="508" spans="1:7" x14ac:dyDescent="0.25">
      <c r="A508" s="30">
        <v>36526</v>
      </c>
      <c r="B508" s="22" t="e">
        <v>#N/A</v>
      </c>
      <c r="C508" s="22">
        <v>93</v>
      </c>
      <c r="D508" s="22">
        <f t="shared" si="22"/>
        <v>1</v>
      </c>
      <c r="E508" s="22">
        <f t="shared" si="23"/>
        <v>1</v>
      </c>
      <c r="G508" s="22" t="str">
        <f t="shared" si="21"/>
        <v/>
      </c>
    </row>
    <row r="509" spans="1:7" x14ac:dyDescent="0.25">
      <c r="A509" s="30">
        <v>36557</v>
      </c>
      <c r="B509" s="22" t="e">
        <v>#N/A</v>
      </c>
      <c r="C509" s="22">
        <v>95</v>
      </c>
      <c r="D509" s="22">
        <f t="shared" si="22"/>
        <v>1</v>
      </c>
      <c r="E509" s="22">
        <f t="shared" si="23"/>
        <v>2</v>
      </c>
      <c r="G509" s="22" t="str">
        <f t="shared" si="21"/>
        <v/>
      </c>
    </row>
    <row r="510" spans="1:7" x14ac:dyDescent="0.25">
      <c r="A510" s="30">
        <v>36586</v>
      </c>
      <c r="B510" s="22" t="e">
        <v>#N/A</v>
      </c>
      <c r="C510" s="22">
        <v>94</v>
      </c>
      <c r="D510" s="22">
        <f t="shared" si="22"/>
        <v>1</v>
      </c>
      <c r="E510" s="22">
        <f t="shared" si="23"/>
        <v>3</v>
      </c>
      <c r="G510" s="22">
        <f t="shared" si="21"/>
        <v>94</v>
      </c>
    </row>
    <row r="511" spans="1:7" x14ac:dyDescent="0.25">
      <c r="A511" s="30">
        <v>36617</v>
      </c>
      <c r="B511" s="22" t="e">
        <v>#N/A</v>
      </c>
      <c r="C511" s="22">
        <v>92</v>
      </c>
      <c r="D511" s="22">
        <f t="shared" si="22"/>
        <v>2</v>
      </c>
      <c r="E511" s="22">
        <f t="shared" si="23"/>
        <v>4</v>
      </c>
      <c r="G511" s="22" t="str">
        <f t="shared" si="21"/>
        <v/>
      </c>
    </row>
    <row r="512" spans="1:7" x14ac:dyDescent="0.25">
      <c r="A512" s="30">
        <v>36647</v>
      </c>
      <c r="B512" s="22" t="e">
        <v>#N/A</v>
      </c>
      <c r="C512" s="22">
        <v>93</v>
      </c>
      <c r="D512" s="22">
        <f t="shared" si="22"/>
        <v>2</v>
      </c>
      <c r="E512" s="22">
        <f t="shared" si="23"/>
        <v>5</v>
      </c>
      <c r="G512" s="22" t="str">
        <f t="shared" si="21"/>
        <v/>
      </c>
    </row>
    <row r="513" spans="1:7" x14ac:dyDescent="0.25">
      <c r="A513" s="30">
        <v>36678</v>
      </c>
      <c r="B513" s="22" t="e">
        <v>#N/A</v>
      </c>
      <c r="C513" s="22">
        <v>92</v>
      </c>
      <c r="D513" s="22">
        <f t="shared" si="22"/>
        <v>2</v>
      </c>
      <c r="E513" s="22">
        <f t="shared" si="23"/>
        <v>6</v>
      </c>
      <c r="G513" s="22">
        <f t="shared" si="21"/>
        <v>92</v>
      </c>
    </row>
    <row r="514" spans="1:7" x14ac:dyDescent="0.25">
      <c r="A514" s="30">
        <v>36708</v>
      </c>
      <c r="B514" s="22" t="e">
        <v>#N/A</v>
      </c>
      <c r="C514" s="22">
        <v>91</v>
      </c>
      <c r="D514" s="22">
        <f t="shared" si="22"/>
        <v>3</v>
      </c>
      <c r="E514" s="22">
        <f t="shared" si="23"/>
        <v>7</v>
      </c>
      <c r="G514" s="22" t="str">
        <f t="shared" si="21"/>
        <v/>
      </c>
    </row>
    <row r="515" spans="1:7" x14ac:dyDescent="0.25">
      <c r="A515" s="30">
        <v>36739</v>
      </c>
      <c r="B515" s="22" t="e">
        <v>#N/A</v>
      </c>
      <c r="C515" s="22">
        <v>90</v>
      </c>
      <c r="D515" s="22">
        <f t="shared" si="22"/>
        <v>3</v>
      </c>
      <c r="E515" s="22">
        <f t="shared" si="23"/>
        <v>8</v>
      </c>
      <c r="G515" s="22" t="str">
        <f t="shared" si="21"/>
        <v/>
      </c>
    </row>
    <row r="516" spans="1:7" x14ac:dyDescent="0.25">
      <c r="A516" s="30">
        <v>36770</v>
      </c>
      <c r="B516" s="22" t="e">
        <v>#N/A</v>
      </c>
      <c r="C516" s="22">
        <v>90</v>
      </c>
      <c r="D516" s="22">
        <f t="shared" si="22"/>
        <v>3</v>
      </c>
      <c r="E516" s="22">
        <f t="shared" si="23"/>
        <v>9</v>
      </c>
      <c r="G516" s="22">
        <f t="shared" si="21"/>
        <v>90</v>
      </c>
    </row>
    <row r="517" spans="1:7" x14ac:dyDescent="0.25">
      <c r="A517" s="30">
        <v>36800</v>
      </c>
      <c r="B517" s="22" t="e">
        <v>#N/A</v>
      </c>
      <c r="C517" s="22">
        <v>88</v>
      </c>
      <c r="D517" s="22">
        <f t="shared" si="22"/>
        <v>4</v>
      </c>
      <c r="E517" s="22">
        <f t="shared" si="23"/>
        <v>10</v>
      </c>
      <c r="G517" s="22" t="str">
        <f t="shared" si="21"/>
        <v/>
      </c>
    </row>
    <row r="518" spans="1:7" x14ac:dyDescent="0.25">
      <c r="A518" s="30">
        <v>36831</v>
      </c>
      <c r="B518" s="22" t="e">
        <v>#N/A</v>
      </c>
      <c r="C518" s="22">
        <v>86</v>
      </c>
      <c r="D518" s="22">
        <f t="shared" si="22"/>
        <v>4</v>
      </c>
      <c r="E518" s="22">
        <f t="shared" si="23"/>
        <v>11</v>
      </c>
      <c r="G518" s="22" t="str">
        <f t="shared" si="21"/>
        <v/>
      </c>
    </row>
    <row r="519" spans="1:7" x14ac:dyDescent="0.25">
      <c r="A519" s="30">
        <v>36861</v>
      </c>
      <c r="B519" s="22" t="e">
        <v>#N/A</v>
      </c>
      <c r="C519" s="22">
        <v>81</v>
      </c>
      <c r="D519" s="22">
        <f t="shared" si="22"/>
        <v>4</v>
      </c>
      <c r="E519" s="22">
        <f t="shared" si="23"/>
        <v>12</v>
      </c>
      <c r="G519" s="22">
        <f t="shared" si="21"/>
        <v>81</v>
      </c>
    </row>
    <row r="520" spans="1:7" x14ac:dyDescent="0.25">
      <c r="A520" s="30">
        <v>36892</v>
      </c>
      <c r="B520" s="22" t="e">
        <v>#N/A</v>
      </c>
      <c r="C520" s="22">
        <v>73</v>
      </c>
      <c r="D520" s="22">
        <f t="shared" si="22"/>
        <v>1</v>
      </c>
      <c r="E520" s="22">
        <f t="shared" si="23"/>
        <v>1</v>
      </c>
      <c r="G520" s="22" t="str">
        <f t="shared" si="21"/>
        <v/>
      </c>
    </row>
    <row r="521" spans="1:7" x14ac:dyDescent="0.25">
      <c r="A521" s="30">
        <v>36923</v>
      </c>
      <c r="B521" s="22" t="e">
        <v>#N/A</v>
      </c>
      <c r="C521" s="22">
        <v>64</v>
      </c>
      <c r="D521" s="22">
        <f t="shared" si="22"/>
        <v>1</v>
      </c>
      <c r="E521" s="22">
        <f t="shared" si="23"/>
        <v>2</v>
      </c>
      <c r="G521" s="22" t="str">
        <f t="shared" si="21"/>
        <v/>
      </c>
    </row>
    <row r="522" spans="1:7" x14ac:dyDescent="0.25">
      <c r="A522" s="30">
        <v>36951</v>
      </c>
      <c r="B522" s="22">
        <v>139.74</v>
      </c>
      <c r="C522" s="22">
        <v>58</v>
      </c>
      <c r="D522" s="22">
        <f t="shared" si="22"/>
        <v>1</v>
      </c>
      <c r="E522" s="22">
        <f t="shared" si="23"/>
        <v>3</v>
      </c>
      <c r="G522" s="22">
        <f t="shared" si="21"/>
        <v>58</v>
      </c>
    </row>
    <row r="523" spans="1:7" x14ac:dyDescent="0.25">
      <c r="A523" s="30">
        <v>36982</v>
      </c>
      <c r="B523" s="22">
        <v>139.74</v>
      </c>
      <c r="C523" s="22">
        <v>56</v>
      </c>
      <c r="D523" s="22">
        <f t="shared" si="22"/>
        <v>2</v>
      </c>
      <c r="E523" s="22">
        <f t="shared" si="23"/>
        <v>4</v>
      </c>
      <c r="G523" s="22" t="str">
        <f t="shared" si="21"/>
        <v/>
      </c>
    </row>
    <row r="524" spans="1:7" x14ac:dyDescent="0.25">
      <c r="A524" s="30">
        <v>37012</v>
      </c>
      <c r="B524" s="22">
        <v>139.74</v>
      </c>
      <c r="C524" s="22">
        <v>58</v>
      </c>
      <c r="D524" s="22">
        <f t="shared" si="22"/>
        <v>2</v>
      </c>
      <c r="E524" s="22">
        <f t="shared" si="23"/>
        <v>5</v>
      </c>
      <c r="G524" s="22" t="str">
        <f t="shared" si="21"/>
        <v/>
      </c>
    </row>
    <row r="525" spans="1:7" x14ac:dyDescent="0.25">
      <c r="A525" s="30">
        <v>37043</v>
      </c>
      <c r="B525" s="22">
        <v>139.74</v>
      </c>
      <c r="C525" s="22">
        <v>60</v>
      </c>
      <c r="D525" s="22">
        <f t="shared" si="22"/>
        <v>2</v>
      </c>
      <c r="E525" s="22">
        <f t="shared" si="23"/>
        <v>6</v>
      </c>
      <c r="G525" s="22">
        <f t="shared" si="21"/>
        <v>60</v>
      </c>
    </row>
    <row r="526" spans="1:7" x14ac:dyDescent="0.25">
      <c r="A526" s="30">
        <v>37073</v>
      </c>
      <c r="B526" s="22">
        <v>139.74</v>
      </c>
      <c r="C526" s="22">
        <v>62</v>
      </c>
      <c r="D526" s="22">
        <f t="shared" si="22"/>
        <v>3</v>
      </c>
      <c r="E526" s="22">
        <f t="shared" si="23"/>
        <v>7</v>
      </c>
      <c r="G526" s="22" t="str">
        <f t="shared" si="21"/>
        <v/>
      </c>
    </row>
    <row r="527" spans="1:7" x14ac:dyDescent="0.25">
      <c r="A527" s="30">
        <v>37104</v>
      </c>
      <c r="B527" s="22">
        <v>139.74</v>
      </c>
      <c r="C527" s="22">
        <v>61</v>
      </c>
      <c r="D527" s="22">
        <f t="shared" si="22"/>
        <v>3</v>
      </c>
      <c r="E527" s="22">
        <f t="shared" si="23"/>
        <v>8</v>
      </c>
      <c r="G527" s="22" t="str">
        <f t="shared" si="21"/>
        <v/>
      </c>
    </row>
    <row r="528" spans="1:7" x14ac:dyDescent="0.25">
      <c r="A528" s="30">
        <v>37135</v>
      </c>
      <c r="B528" s="22">
        <v>139.74</v>
      </c>
      <c r="C528" s="22">
        <v>56</v>
      </c>
      <c r="D528" s="22">
        <f t="shared" si="22"/>
        <v>3</v>
      </c>
      <c r="E528" s="22">
        <f t="shared" si="23"/>
        <v>9</v>
      </c>
      <c r="G528" s="22">
        <f t="shared" si="21"/>
        <v>56</v>
      </c>
    </row>
    <row r="529" spans="1:7" x14ac:dyDescent="0.25">
      <c r="A529" s="30">
        <v>37165</v>
      </c>
      <c r="B529" s="22">
        <v>139.74</v>
      </c>
      <c r="C529" s="22">
        <v>52</v>
      </c>
      <c r="D529" s="22">
        <f t="shared" si="22"/>
        <v>4</v>
      </c>
      <c r="E529" s="22">
        <f t="shared" si="23"/>
        <v>10</v>
      </c>
      <c r="G529" s="22" t="str">
        <f t="shared" si="21"/>
        <v/>
      </c>
    </row>
    <row r="530" spans="1:7" x14ac:dyDescent="0.25">
      <c r="A530" s="30">
        <v>37196</v>
      </c>
      <c r="B530" s="22">
        <v>139.74</v>
      </c>
      <c r="C530" s="22">
        <v>52</v>
      </c>
      <c r="D530" s="22">
        <f t="shared" si="22"/>
        <v>4</v>
      </c>
      <c r="E530" s="22">
        <f t="shared" si="23"/>
        <v>11</v>
      </c>
      <c r="G530" s="22" t="str">
        <f t="shared" si="21"/>
        <v/>
      </c>
    </row>
    <row r="531" spans="1:7" x14ac:dyDescent="0.25">
      <c r="A531" s="30">
        <v>37226</v>
      </c>
      <c r="B531" s="22" t="e">
        <v>#N/A</v>
      </c>
      <c r="C531" s="22">
        <v>57</v>
      </c>
      <c r="D531" s="22">
        <f t="shared" si="22"/>
        <v>4</v>
      </c>
      <c r="E531" s="22">
        <f t="shared" si="23"/>
        <v>12</v>
      </c>
      <c r="G531" s="22">
        <f t="shared" si="21"/>
        <v>57</v>
      </c>
    </row>
    <row r="532" spans="1:7" x14ac:dyDescent="0.25">
      <c r="A532" s="30">
        <v>37257</v>
      </c>
      <c r="B532" s="22" t="e">
        <v>#N/A</v>
      </c>
      <c r="C532" s="22">
        <v>66</v>
      </c>
      <c r="D532" s="22">
        <f t="shared" si="22"/>
        <v>1</v>
      </c>
      <c r="E532" s="22">
        <f t="shared" si="23"/>
        <v>1</v>
      </c>
      <c r="G532" s="22" t="str">
        <f t="shared" ref="G532:G595" si="24">IF(OR(E532=3,E532=6,E532=9,E532=12),C532,"")</f>
        <v/>
      </c>
    </row>
    <row r="533" spans="1:7" x14ac:dyDescent="0.25">
      <c r="A533" s="30">
        <v>37288</v>
      </c>
      <c r="B533" s="22" t="e">
        <v>#N/A</v>
      </c>
      <c r="C533" s="22">
        <v>73</v>
      </c>
      <c r="D533" s="22">
        <f t="shared" si="22"/>
        <v>1</v>
      </c>
      <c r="E533" s="22">
        <f t="shared" si="23"/>
        <v>2</v>
      </c>
      <c r="G533" s="22" t="str">
        <f t="shared" si="24"/>
        <v/>
      </c>
    </row>
    <row r="534" spans="1:7" x14ac:dyDescent="0.25">
      <c r="A534" s="30">
        <v>37316</v>
      </c>
      <c r="B534" s="22" t="e">
        <v>#N/A</v>
      </c>
      <c r="C534" s="22">
        <v>80</v>
      </c>
      <c r="D534" s="22">
        <f t="shared" si="22"/>
        <v>1</v>
      </c>
      <c r="E534" s="22">
        <f t="shared" si="23"/>
        <v>3</v>
      </c>
      <c r="G534" s="22">
        <f t="shared" si="24"/>
        <v>80</v>
      </c>
    </row>
    <row r="535" spans="1:7" x14ac:dyDescent="0.25">
      <c r="A535" s="30">
        <v>37347</v>
      </c>
      <c r="B535" s="22" t="e">
        <v>#N/A</v>
      </c>
      <c r="C535" s="22">
        <v>85</v>
      </c>
      <c r="D535" s="22">
        <f t="shared" si="22"/>
        <v>2</v>
      </c>
      <c r="E535" s="22">
        <f t="shared" si="23"/>
        <v>4</v>
      </c>
      <c r="G535" s="22" t="str">
        <f t="shared" si="24"/>
        <v/>
      </c>
    </row>
    <row r="536" spans="1:7" x14ac:dyDescent="0.25">
      <c r="A536" s="30">
        <v>37377</v>
      </c>
      <c r="B536" s="22" t="e">
        <v>#N/A</v>
      </c>
      <c r="C536" s="22">
        <v>89</v>
      </c>
      <c r="D536" s="22">
        <f t="shared" si="22"/>
        <v>2</v>
      </c>
      <c r="E536" s="22">
        <f t="shared" si="23"/>
        <v>5</v>
      </c>
      <c r="G536" s="22" t="str">
        <f t="shared" si="24"/>
        <v/>
      </c>
    </row>
    <row r="537" spans="1:7" x14ac:dyDescent="0.25">
      <c r="A537" s="30">
        <v>37408</v>
      </c>
      <c r="B537" s="22" t="e">
        <v>#N/A</v>
      </c>
      <c r="C537" s="22">
        <v>88</v>
      </c>
      <c r="D537" s="22">
        <f t="shared" si="22"/>
        <v>2</v>
      </c>
      <c r="E537" s="22">
        <f t="shared" si="23"/>
        <v>6</v>
      </c>
      <c r="G537" s="22">
        <f t="shared" si="24"/>
        <v>88</v>
      </c>
    </row>
    <row r="538" spans="1:7" x14ac:dyDescent="0.25">
      <c r="A538" s="30">
        <v>37438</v>
      </c>
      <c r="B538" s="22" t="e">
        <v>#N/A</v>
      </c>
      <c r="C538" s="22">
        <v>81</v>
      </c>
      <c r="D538" s="22">
        <f t="shared" si="22"/>
        <v>3</v>
      </c>
      <c r="E538" s="22">
        <f t="shared" si="23"/>
        <v>7</v>
      </c>
      <c r="G538" s="22" t="str">
        <f t="shared" si="24"/>
        <v/>
      </c>
    </row>
    <row r="539" spans="1:7" x14ac:dyDescent="0.25">
      <c r="A539" s="30">
        <v>37469</v>
      </c>
      <c r="B539" s="22" t="e">
        <v>#N/A</v>
      </c>
      <c r="C539" s="22">
        <v>75</v>
      </c>
      <c r="D539" s="22">
        <f t="shared" si="22"/>
        <v>3</v>
      </c>
      <c r="E539" s="22">
        <f t="shared" si="23"/>
        <v>8</v>
      </c>
      <c r="G539" s="22" t="str">
        <f t="shared" si="24"/>
        <v/>
      </c>
    </row>
    <row r="540" spans="1:7" x14ac:dyDescent="0.25">
      <c r="A540" s="30">
        <v>37500</v>
      </c>
      <c r="B540" s="22" t="e">
        <v>#N/A</v>
      </c>
      <c r="C540" s="22">
        <v>73</v>
      </c>
      <c r="D540" s="22">
        <f t="shared" si="22"/>
        <v>3</v>
      </c>
      <c r="E540" s="22">
        <f t="shared" si="23"/>
        <v>9</v>
      </c>
      <c r="G540" s="22">
        <f t="shared" si="24"/>
        <v>73</v>
      </c>
    </row>
    <row r="541" spans="1:7" x14ac:dyDescent="0.25">
      <c r="A541" s="30">
        <v>37530</v>
      </c>
      <c r="B541" s="22" t="e">
        <v>#N/A</v>
      </c>
      <c r="C541" s="22">
        <v>73</v>
      </c>
      <c r="D541" s="22">
        <f t="shared" ref="D541:D604" si="25">IF(OR(MONTH(A541)=1, MONTH(A541)=2,MONTH(A541)=3),1,IF(OR(MONTH(A541)=4,MONTH(A541)=5,MONTH(A541)=6),2,IF(OR(MONTH(A541)=7,MONTH(A541)=8,MONTH(A541)=9),3,IF(OR(MONTH(A541)=10,MONTH(A541)=11,MONTH(A541)=12),4,""))))</f>
        <v>4</v>
      </c>
      <c r="E541" s="22">
        <f t="shared" ref="E541:E604" si="26">MONTH(A541)</f>
        <v>10</v>
      </c>
      <c r="G541" s="22" t="str">
        <f t="shared" si="24"/>
        <v/>
      </c>
    </row>
    <row r="542" spans="1:7" x14ac:dyDescent="0.25">
      <c r="A542" s="30">
        <v>37561</v>
      </c>
      <c r="B542" s="22" t="e">
        <v>#N/A</v>
      </c>
      <c r="C542" s="22">
        <v>75</v>
      </c>
      <c r="D542" s="22">
        <f t="shared" si="25"/>
        <v>4</v>
      </c>
      <c r="E542" s="22">
        <f t="shared" si="26"/>
        <v>11</v>
      </c>
      <c r="G542" s="22" t="str">
        <f t="shared" si="24"/>
        <v/>
      </c>
    </row>
    <row r="543" spans="1:7" x14ac:dyDescent="0.25">
      <c r="A543" s="30">
        <v>37591</v>
      </c>
      <c r="B543" s="22" t="e">
        <v>#N/A</v>
      </c>
      <c r="C543" s="22">
        <v>73</v>
      </c>
      <c r="D543" s="22">
        <f t="shared" si="25"/>
        <v>4</v>
      </c>
      <c r="E543" s="22">
        <f t="shared" si="26"/>
        <v>12</v>
      </c>
      <c r="G543" s="22">
        <f t="shared" si="24"/>
        <v>73</v>
      </c>
    </row>
    <row r="544" spans="1:7" x14ac:dyDescent="0.25">
      <c r="A544" s="30">
        <v>37622</v>
      </c>
      <c r="B544" s="22" t="e">
        <v>#N/A</v>
      </c>
      <c r="C544" s="22">
        <v>73</v>
      </c>
      <c r="D544" s="22">
        <f t="shared" si="25"/>
        <v>1</v>
      </c>
      <c r="E544" s="22">
        <f t="shared" si="26"/>
        <v>1</v>
      </c>
      <c r="G544" s="22" t="str">
        <f t="shared" si="24"/>
        <v/>
      </c>
    </row>
    <row r="545" spans="1:7" x14ac:dyDescent="0.25">
      <c r="A545" s="30">
        <v>37653</v>
      </c>
      <c r="B545" s="22" t="e">
        <v>#N/A</v>
      </c>
      <c r="C545" s="22">
        <v>71</v>
      </c>
      <c r="D545" s="22">
        <f t="shared" si="25"/>
        <v>1</v>
      </c>
      <c r="E545" s="22">
        <f t="shared" si="26"/>
        <v>2</v>
      </c>
      <c r="G545" s="22" t="str">
        <f t="shared" si="24"/>
        <v/>
      </c>
    </row>
    <row r="546" spans="1:7" x14ac:dyDescent="0.25">
      <c r="A546" s="30">
        <v>37681</v>
      </c>
      <c r="B546" s="22" t="e">
        <v>#N/A</v>
      </c>
      <c r="C546" s="22">
        <v>70</v>
      </c>
      <c r="D546" s="22">
        <f t="shared" si="25"/>
        <v>1</v>
      </c>
      <c r="E546" s="22">
        <f t="shared" si="26"/>
        <v>3</v>
      </c>
      <c r="G546" s="22">
        <f t="shared" si="24"/>
        <v>70</v>
      </c>
    </row>
    <row r="547" spans="1:7" x14ac:dyDescent="0.25">
      <c r="A547" s="30">
        <v>37712</v>
      </c>
      <c r="B547" s="22" t="e">
        <v>#N/A</v>
      </c>
      <c r="C547" s="22">
        <v>73</v>
      </c>
      <c r="D547" s="22">
        <f t="shared" si="25"/>
        <v>2</v>
      </c>
      <c r="E547" s="22">
        <f t="shared" si="26"/>
        <v>4</v>
      </c>
      <c r="G547" s="22" t="str">
        <f t="shared" si="24"/>
        <v/>
      </c>
    </row>
    <row r="548" spans="1:7" x14ac:dyDescent="0.25">
      <c r="A548" s="30">
        <v>37742</v>
      </c>
      <c r="B548" s="22" t="e">
        <v>#N/A</v>
      </c>
      <c r="C548" s="22">
        <v>81</v>
      </c>
      <c r="D548" s="22">
        <f t="shared" si="25"/>
        <v>2</v>
      </c>
      <c r="E548" s="22">
        <f t="shared" si="26"/>
        <v>5</v>
      </c>
      <c r="G548" s="22" t="str">
        <f t="shared" si="24"/>
        <v/>
      </c>
    </row>
    <row r="549" spans="1:7" x14ac:dyDescent="0.25">
      <c r="A549" s="30">
        <v>37773</v>
      </c>
      <c r="B549" s="22" t="e">
        <v>#N/A</v>
      </c>
      <c r="C549" s="22">
        <v>86</v>
      </c>
      <c r="D549" s="22">
        <f t="shared" si="25"/>
        <v>2</v>
      </c>
      <c r="E549" s="22">
        <f t="shared" si="26"/>
        <v>6</v>
      </c>
      <c r="G549" s="22">
        <f t="shared" si="24"/>
        <v>86</v>
      </c>
    </row>
    <row r="550" spans="1:7" x14ac:dyDescent="0.25">
      <c r="A550" s="30">
        <v>37803</v>
      </c>
      <c r="B550" s="22" t="e">
        <v>#N/A</v>
      </c>
      <c r="C550" s="22">
        <v>87</v>
      </c>
      <c r="D550" s="22">
        <f t="shared" si="25"/>
        <v>3</v>
      </c>
      <c r="E550" s="22">
        <f t="shared" si="26"/>
        <v>7</v>
      </c>
      <c r="G550" s="22" t="str">
        <f t="shared" si="24"/>
        <v/>
      </c>
    </row>
    <row r="551" spans="1:7" x14ac:dyDescent="0.25">
      <c r="A551" s="30">
        <v>37834</v>
      </c>
      <c r="B551" s="22" t="e">
        <v>#N/A</v>
      </c>
      <c r="C551" s="22">
        <v>86</v>
      </c>
      <c r="D551" s="22">
        <f t="shared" si="25"/>
        <v>3</v>
      </c>
      <c r="E551" s="22">
        <f t="shared" si="26"/>
        <v>8</v>
      </c>
      <c r="G551" s="22" t="str">
        <f t="shared" si="24"/>
        <v/>
      </c>
    </row>
    <row r="552" spans="1:7" x14ac:dyDescent="0.25">
      <c r="A552" s="30">
        <v>37865</v>
      </c>
      <c r="B552" s="22" t="e">
        <v>#N/A</v>
      </c>
      <c r="C552" s="22">
        <v>86</v>
      </c>
      <c r="D552" s="22">
        <f t="shared" si="25"/>
        <v>3</v>
      </c>
      <c r="E552" s="22">
        <f t="shared" si="26"/>
        <v>9</v>
      </c>
      <c r="G552" s="22">
        <f t="shared" si="24"/>
        <v>86</v>
      </c>
    </row>
    <row r="553" spans="1:7" x14ac:dyDescent="0.25">
      <c r="A553" s="30">
        <v>37895</v>
      </c>
      <c r="B553" s="22" t="e">
        <v>#N/A</v>
      </c>
      <c r="C553" s="22">
        <v>86</v>
      </c>
      <c r="D553" s="22">
        <f t="shared" si="25"/>
        <v>4</v>
      </c>
      <c r="E553" s="22">
        <f t="shared" si="26"/>
        <v>10</v>
      </c>
      <c r="G553" s="22" t="str">
        <f t="shared" si="24"/>
        <v/>
      </c>
    </row>
    <row r="554" spans="1:7" x14ac:dyDescent="0.25">
      <c r="A554" s="30">
        <v>37926</v>
      </c>
      <c r="B554" s="22" t="e">
        <v>#N/A</v>
      </c>
      <c r="C554" s="22">
        <v>88</v>
      </c>
      <c r="D554" s="22">
        <f t="shared" si="25"/>
        <v>4</v>
      </c>
      <c r="E554" s="22">
        <f t="shared" si="26"/>
        <v>11</v>
      </c>
      <c r="G554" s="22" t="str">
        <f t="shared" si="24"/>
        <v/>
      </c>
    </row>
    <row r="555" spans="1:7" x14ac:dyDescent="0.25">
      <c r="A555" s="30">
        <v>37956</v>
      </c>
      <c r="B555" s="22" t="e">
        <v>#N/A</v>
      </c>
      <c r="C555" s="22">
        <v>93</v>
      </c>
      <c r="D555" s="22">
        <f t="shared" si="25"/>
        <v>4</v>
      </c>
      <c r="E555" s="22">
        <f t="shared" si="26"/>
        <v>12</v>
      </c>
      <c r="G555" s="22">
        <f t="shared" si="24"/>
        <v>93</v>
      </c>
    </row>
    <row r="556" spans="1:7" x14ac:dyDescent="0.25">
      <c r="A556" s="30">
        <v>37987</v>
      </c>
      <c r="B556" s="22" t="e">
        <v>#N/A</v>
      </c>
      <c r="C556" s="22">
        <v>101</v>
      </c>
      <c r="D556" s="22">
        <f t="shared" si="25"/>
        <v>1</v>
      </c>
      <c r="E556" s="22">
        <f t="shared" si="26"/>
        <v>1</v>
      </c>
      <c r="G556" s="22" t="str">
        <f t="shared" si="24"/>
        <v/>
      </c>
    </row>
    <row r="557" spans="1:7" x14ac:dyDescent="0.25">
      <c r="A557" s="30">
        <v>38018</v>
      </c>
      <c r="B557" s="22" t="e">
        <v>#N/A</v>
      </c>
      <c r="C557" s="22">
        <v>101</v>
      </c>
      <c r="D557" s="22">
        <f t="shared" si="25"/>
        <v>1</v>
      </c>
      <c r="E557" s="22">
        <f t="shared" si="26"/>
        <v>2</v>
      </c>
      <c r="G557" s="22" t="str">
        <f t="shared" si="24"/>
        <v/>
      </c>
    </row>
    <row r="558" spans="1:7" x14ac:dyDescent="0.25">
      <c r="A558" s="30">
        <v>38047</v>
      </c>
      <c r="B558" s="22" t="e">
        <v>#N/A</v>
      </c>
      <c r="C558" s="22">
        <v>97</v>
      </c>
      <c r="D558" s="22">
        <f t="shared" si="25"/>
        <v>1</v>
      </c>
      <c r="E558" s="22">
        <f t="shared" si="26"/>
        <v>3</v>
      </c>
      <c r="G558" s="22">
        <f t="shared" si="24"/>
        <v>97</v>
      </c>
    </row>
    <row r="559" spans="1:7" x14ac:dyDescent="0.25">
      <c r="A559" s="30">
        <v>38078</v>
      </c>
      <c r="B559" s="22" t="e">
        <v>#N/A</v>
      </c>
      <c r="C559" s="22">
        <v>93</v>
      </c>
      <c r="D559" s="22">
        <f t="shared" si="25"/>
        <v>2</v>
      </c>
      <c r="E559" s="22">
        <f t="shared" si="26"/>
        <v>4</v>
      </c>
      <c r="G559" s="22" t="str">
        <f t="shared" si="24"/>
        <v/>
      </c>
    </row>
    <row r="560" spans="1:7" x14ac:dyDescent="0.25">
      <c r="A560" s="30">
        <v>38108</v>
      </c>
      <c r="B560" s="22" t="e">
        <v>#N/A</v>
      </c>
      <c r="C560" s="22">
        <v>93</v>
      </c>
      <c r="D560" s="22">
        <f t="shared" si="25"/>
        <v>2</v>
      </c>
      <c r="E560" s="22">
        <f t="shared" si="26"/>
        <v>5</v>
      </c>
      <c r="G560" s="22" t="str">
        <f t="shared" si="24"/>
        <v/>
      </c>
    </row>
    <row r="561" spans="1:7" x14ac:dyDescent="0.25">
      <c r="A561" s="30">
        <v>38139</v>
      </c>
      <c r="B561" s="22" t="e">
        <v>#N/A</v>
      </c>
      <c r="C561" s="22">
        <v>97</v>
      </c>
      <c r="D561" s="22">
        <f t="shared" si="25"/>
        <v>2</v>
      </c>
      <c r="E561" s="22">
        <f t="shared" si="26"/>
        <v>6</v>
      </c>
      <c r="G561" s="22">
        <f t="shared" si="24"/>
        <v>97</v>
      </c>
    </row>
    <row r="562" spans="1:7" x14ac:dyDescent="0.25">
      <c r="A562" s="30">
        <v>38169</v>
      </c>
      <c r="B562" s="22" t="e">
        <v>#N/A</v>
      </c>
      <c r="C562" s="22">
        <v>101</v>
      </c>
      <c r="D562" s="22">
        <f t="shared" si="25"/>
        <v>3</v>
      </c>
      <c r="E562" s="22">
        <f t="shared" si="26"/>
        <v>7</v>
      </c>
      <c r="G562" s="22" t="str">
        <f t="shared" si="24"/>
        <v/>
      </c>
    </row>
    <row r="563" spans="1:7" x14ac:dyDescent="0.25">
      <c r="A563" s="30">
        <v>38200</v>
      </c>
      <c r="B563" s="22" t="e">
        <v>#N/A</v>
      </c>
      <c r="C563" s="22">
        <v>102</v>
      </c>
      <c r="D563" s="22">
        <f t="shared" si="25"/>
        <v>3</v>
      </c>
      <c r="E563" s="22">
        <f t="shared" si="26"/>
        <v>8</v>
      </c>
      <c r="G563" s="22" t="str">
        <f t="shared" si="24"/>
        <v/>
      </c>
    </row>
    <row r="564" spans="1:7" x14ac:dyDescent="0.25">
      <c r="A564" s="30">
        <v>38231</v>
      </c>
      <c r="B564" s="22" t="e">
        <v>#N/A</v>
      </c>
      <c r="C564" s="22">
        <v>99</v>
      </c>
      <c r="D564" s="22">
        <f t="shared" si="25"/>
        <v>3</v>
      </c>
      <c r="E564" s="22">
        <f t="shared" si="26"/>
        <v>9</v>
      </c>
      <c r="G564" s="22">
        <f t="shared" si="24"/>
        <v>99</v>
      </c>
    </row>
    <row r="565" spans="1:7" x14ac:dyDescent="0.25">
      <c r="A565" s="30">
        <v>38261</v>
      </c>
      <c r="B565" s="22" t="e">
        <v>#N/A</v>
      </c>
      <c r="C565" s="22">
        <v>95</v>
      </c>
      <c r="D565" s="22">
        <f t="shared" si="25"/>
        <v>4</v>
      </c>
      <c r="E565" s="22">
        <f t="shared" si="26"/>
        <v>10</v>
      </c>
      <c r="G565" s="22" t="str">
        <f t="shared" si="24"/>
        <v/>
      </c>
    </row>
    <row r="566" spans="1:7" x14ac:dyDescent="0.25">
      <c r="A566" s="30">
        <v>38292</v>
      </c>
      <c r="B566" s="22" t="e">
        <v>#N/A</v>
      </c>
      <c r="C566" s="22">
        <v>95</v>
      </c>
      <c r="D566" s="22">
        <f t="shared" si="25"/>
        <v>4</v>
      </c>
      <c r="E566" s="22">
        <f t="shared" si="26"/>
        <v>11</v>
      </c>
      <c r="G566" s="22" t="str">
        <f t="shared" si="24"/>
        <v/>
      </c>
    </row>
    <row r="567" spans="1:7" x14ac:dyDescent="0.25">
      <c r="A567" s="30">
        <v>38322</v>
      </c>
      <c r="B567" s="22" t="e">
        <v>#N/A</v>
      </c>
      <c r="C567" s="22">
        <v>95</v>
      </c>
      <c r="D567" s="22">
        <f t="shared" si="25"/>
        <v>4</v>
      </c>
      <c r="E567" s="22">
        <f t="shared" si="26"/>
        <v>12</v>
      </c>
      <c r="G567" s="22">
        <f t="shared" si="24"/>
        <v>95</v>
      </c>
    </row>
    <row r="568" spans="1:7" x14ac:dyDescent="0.25">
      <c r="A568" s="30">
        <v>38353</v>
      </c>
      <c r="B568" s="22" t="e">
        <v>#N/A</v>
      </c>
      <c r="C568" s="22">
        <v>93</v>
      </c>
      <c r="D568" s="22">
        <f t="shared" si="25"/>
        <v>1</v>
      </c>
      <c r="E568" s="22">
        <f t="shared" si="26"/>
        <v>1</v>
      </c>
      <c r="G568" s="22" t="str">
        <f t="shared" si="24"/>
        <v/>
      </c>
    </row>
    <row r="569" spans="1:7" x14ac:dyDescent="0.25">
      <c r="A569" s="30">
        <v>38384</v>
      </c>
      <c r="B569" s="22" t="e">
        <v>#N/A</v>
      </c>
      <c r="C569" s="22">
        <v>92</v>
      </c>
      <c r="D569" s="22">
        <f t="shared" si="25"/>
        <v>1</v>
      </c>
      <c r="E569" s="22">
        <f t="shared" si="26"/>
        <v>2</v>
      </c>
      <c r="G569" s="22" t="str">
        <f t="shared" si="24"/>
        <v/>
      </c>
    </row>
    <row r="570" spans="1:7" x14ac:dyDescent="0.25">
      <c r="A570" s="30">
        <v>38412</v>
      </c>
      <c r="B570" s="22" t="e">
        <v>#N/A</v>
      </c>
      <c r="C570" s="22">
        <v>89</v>
      </c>
      <c r="D570" s="22">
        <f t="shared" si="25"/>
        <v>1</v>
      </c>
      <c r="E570" s="22">
        <f t="shared" si="26"/>
        <v>3</v>
      </c>
      <c r="G570" s="22">
        <f t="shared" si="24"/>
        <v>89</v>
      </c>
    </row>
    <row r="571" spans="1:7" x14ac:dyDescent="0.25">
      <c r="A571" s="30">
        <v>38443</v>
      </c>
      <c r="B571" s="22" t="e">
        <v>#N/A</v>
      </c>
      <c r="C571" s="22">
        <v>86</v>
      </c>
      <c r="D571" s="22">
        <f t="shared" si="25"/>
        <v>2</v>
      </c>
      <c r="E571" s="22">
        <f t="shared" si="26"/>
        <v>4</v>
      </c>
      <c r="G571" s="22" t="str">
        <f t="shared" si="24"/>
        <v/>
      </c>
    </row>
    <row r="572" spans="1:7" x14ac:dyDescent="0.25">
      <c r="A572" s="30">
        <v>38473</v>
      </c>
      <c r="B572" s="22" t="e">
        <v>#N/A</v>
      </c>
      <c r="C572" s="22">
        <v>84</v>
      </c>
      <c r="D572" s="22">
        <f t="shared" si="25"/>
        <v>2</v>
      </c>
      <c r="E572" s="22">
        <f t="shared" si="26"/>
        <v>5</v>
      </c>
      <c r="G572" s="22" t="str">
        <f t="shared" si="24"/>
        <v/>
      </c>
    </row>
    <row r="573" spans="1:7" x14ac:dyDescent="0.25">
      <c r="A573" s="30">
        <v>38504</v>
      </c>
      <c r="B573" s="22" t="e">
        <v>#N/A</v>
      </c>
      <c r="C573" s="22">
        <v>82</v>
      </c>
      <c r="D573" s="22">
        <f t="shared" si="25"/>
        <v>2</v>
      </c>
      <c r="E573" s="22">
        <f t="shared" si="26"/>
        <v>6</v>
      </c>
      <c r="G573" s="22">
        <f t="shared" si="24"/>
        <v>82</v>
      </c>
    </row>
    <row r="574" spans="1:7" x14ac:dyDescent="0.25">
      <c r="A574" s="30">
        <v>38534</v>
      </c>
      <c r="B574" s="22" t="e">
        <v>#N/A</v>
      </c>
      <c r="C574" s="22">
        <v>83</v>
      </c>
      <c r="D574" s="22">
        <f t="shared" si="25"/>
        <v>3</v>
      </c>
      <c r="E574" s="22">
        <f t="shared" si="26"/>
        <v>7</v>
      </c>
      <c r="G574" s="22" t="str">
        <f t="shared" si="24"/>
        <v/>
      </c>
    </row>
    <row r="575" spans="1:7" x14ac:dyDescent="0.25">
      <c r="A575" s="30">
        <v>38565</v>
      </c>
      <c r="B575" s="22" t="e">
        <v>#N/A</v>
      </c>
      <c r="C575" s="22">
        <v>81</v>
      </c>
      <c r="D575" s="22">
        <f t="shared" si="25"/>
        <v>3</v>
      </c>
      <c r="E575" s="22">
        <f t="shared" si="26"/>
        <v>8</v>
      </c>
      <c r="G575" s="22" t="str">
        <f t="shared" si="24"/>
        <v/>
      </c>
    </row>
    <row r="576" spans="1:7" x14ac:dyDescent="0.25">
      <c r="A576" s="30">
        <v>38596</v>
      </c>
      <c r="B576" s="22" t="e">
        <v>#N/A</v>
      </c>
      <c r="C576" s="22">
        <v>74</v>
      </c>
      <c r="D576" s="22">
        <f t="shared" si="25"/>
        <v>3</v>
      </c>
      <c r="E576" s="22">
        <f t="shared" si="26"/>
        <v>9</v>
      </c>
      <c r="G576" s="22">
        <f t="shared" si="24"/>
        <v>74</v>
      </c>
    </row>
    <row r="577" spans="1:7" x14ac:dyDescent="0.25">
      <c r="A577" s="30">
        <v>38626</v>
      </c>
      <c r="B577" s="22" t="e">
        <v>#N/A</v>
      </c>
      <c r="C577" s="22">
        <v>69</v>
      </c>
      <c r="D577" s="22">
        <f t="shared" si="25"/>
        <v>4</v>
      </c>
      <c r="E577" s="22">
        <f t="shared" si="26"/>
        <v>10</v>
      </c>
      <c r="G577" s="22" t="str">
        <f t="shared" si="24"/>
        <v/>
      </c>
    </row>
    <row r="578" spans="1:7" x14ac:dyDescent="0.25">
      <c r="A578" s="30">
        <v>38657</v>
      </c>
      <c r="B578" s="22" t="e">
        <v>#N/A</v>
      </c>
      <c r="C578" s="22">
        <v>69</v>
      </c>
      <c r="D578" s="22">
        <f t="shared" si="25"/>
        <v>4</v>
      </c>
      <c r="E578" s="22">
        <f t="shared" si="26"/>
        <v>11</v>
      </c>
      <c r="G578" s="22" t="str">
        <f t="shared" si="24"/>
        <v/>
      </c>
    </row>
    <row r="579" spans="1:7" x14ac:dyDescent="0.25">
      <c r="A579" s="30">
        <v>38687</v>
      </c>
      <c r="B579" s="22" t="e">
        <v>#N/A</v>
      </c>
      <c r="C579" s="22">
        <v>73</v>
      </c>
      <c r="D579" s="22">
        <f t="shared" si="25"/>
        <v>4</v>
      </c>
      <c r="E579" s="22">
        <f t="shared" si="26"/>
        <v>12</v>
      </c>
      <c r="G579" s="22">
        <f t="shared" si="24"/>
        <v>73</v>
      </c>
    </row>
    <row r="580" spans="1:7" x14ac:dyDescent="0.25">
      <c r="A580" s="30">
        <v>38718</v>
      </c>
      <c r="B580" s="22" t="e">
        <v>#N/A</v>
      </c>
      <c r="C580" s="22">
        <v>75</v>
      </c>
      <c r="D580" s="22">
        <f t="shared" si="25"/>
        <v>1</v>
      </c>
      <c r="E580" s="22">
        <f t="shared" si="26"/>
        <v>1</v>
      </c>
      <c r="G580" s="22" t="str">
        <f t="shared" si="24"/>
        <v/>
      </c>
    </row>
    <row r="581" spans="1:7" x14ac:dyDescent="0.25">
      <c r="A581" s="30">
        <v>38749</v>
      </c>
      <c r="B581" s="22" t="e">
        <v>#N/A</v>
      </c>
      <c r="C581" s="22">
        <v>73</v>
      </c>
      <c r="D581" s="22">
        <f t="shared" si="25"/>
        <v>1</v>
      </c>
      <c r="E581" s="22">
        <f t="shared" si="26"/>
        <v>2</v>
      </c>
      <c r="G581" s="22" t="str">
        <f t="shared" si="24"/>
        <v/>
      </c>
    </row>
    <row r="582" spans="1:7" x14ac:dyDescent="0.25">
      <c r="A582" s="30">
        <v>38777</v>
      </c>
      <c r="B582" s="22" t="e">
        <v>#N/A</v>
      </c>
      <c r="C582" s="22">
        <v>72</v>
      </c>
      <c r="D582" s="22">
        <f t="shared" si="25"/>
        <v>1</v>
      </c>
      <c r="E582" s="22">
        <f t="shared" si="26"/>
        <v>3</v>
      </c>
      <c r="G582" s="22">
        <f t="shared" si="24"/>
        <v>72</v>
      </c>
    </row>
    <row r="583" spans="1:7" x14ac:dyDescent="0.25">
      <c r="A583" s="30">
        <v>38808</v>
      </c>
      <c r="B583" s="22" t="e">
        <v>#N/A</v>
      </c>
      <c r="C583" s="22">
        <v>71</v>
      </c>
      <c r="D583" s="22">
        <f t="shared" si="25"/>
        <v>2</v>
      </c>
      <c r="E583" s="22">
        <f t="shared" si="26"/>
        <v>4</v>
      </c>
      <c r="G583" s="22" t="str">
        <f t="shared" si="24"/>
        <v/>
      </c>
    </row>
    <row r="584" spans="1:7" x14ac:dyDescent="0.25">
      <c r="A584" s="30">
        <v>38838</v>
      </c>
      <c r="B584" s="22" t="e">
        <v>#N/A</v>
      </c>
      <c r="C584" s="22">
        <v>72</v>
      </c>
      <c r="D584" s="22">
        <f t="shared" si="25"/>
        <v>2</v>
      </c>
      <c r="E584" s="22">
        <f t="shared" si="26"/>
        <v>5</v>
      </c>
      <c r="G584" s="22" t="str">
        <f t="shared" si="24"/>
        <v/>
      </c>
    </row>
    <row r="585" spans="1:7" x14ac:dyDescent="0.25">
      <c r="A585" s="30">
        <v>38869</v>
      </c>
      <c r="B585" s="22" t="e">
        <v>#N/A</v>
      </c>
      <c r="C585" s="22">
        <v>72</v>
      </c>
      <c r="D585" s="22">
        <f t="shared" si="25"/>
        <v>2</v>
      </c>
      <c r="E585" s="22">
        <f t="shared" si="26"/>
        <v>6</v>
      </c>
      <c r="G585" s="22">
        <f t="shared" si="24"/>
        <v>72</v>
      </c>
    </row>
    <row r="586" spans="1:7" x14ac:dyDescent="0.25">
      <c r="A586" s="30">
        <v>38899</v>
      </c>
      <c r="B586" s="22" t="e">
        <v>#N/A</v>
      </c>
      <c r="C586" s="22">
        <v>72</v>
      </c>
      <c r="D586" s="22">
        <f t="shared" si="25"/>
        <v>3</v>
      </c>
      <c r="E586" s="22">
        <f t="shared" si="26"/>
        <v>7</v>
      </c>
      <c r="G586" s="22" t="str">
        <f t="shared" si="24"/>
        <v/>
      </c>
    </row>
    <row r="587" spans="1:7" x14ac:dyDescent="0.25">
      <c r="A587" s="30">
        <v>38930</v>
      </c>
      <c r="B587" s="22" t="e">
        <v>#N/A</v>
      </c>
      <c r="C587" s="22">
        <v>71</v>
      </c>
      <c r="D587" s="22">
        <f t="shared" si="25"/>
        <v>3</v>
      </c>
      <c r="E587" s="22">
        <f t="shared" si="26"/>
        <v>8</v>
      </c>
      <c r="G587" s="22" t="str">
        <f t="shared" si="24"/>
        <v/>
      </c>
    </row>
    <row r="588" spans="1:7" x14ac:dyDescent="0.25">
      <c r="A588" s="30">
        <v>38961</v>
      </c>
      <c r="B588" s="22" t="e">
        <v>#N/A</v>
      </c>
      <c r="C588" s="22">
        <v>72</v>
      </c>
      <c r="D588" s="22">
        <f t="shared" si="25"/>
        <v>3</v>
      </c>
      <c r="E588" s="22">
        <f t="shared" si="26"/>
        <v>9</v>
      </c>
      <c r="G588" s="22">
        <f t="shared" si="24"/>
        <v>72</v>
      </c>
    </row>
    <row r="589" spans="1:7" x14ac:dyDescent="0.25">
      <c r="A589" s="30">
        <v>38991</v>
      </c>
      <c r="B589" s="22" t="e">
        <v>#N/A</v>
      </c>
      <c r="C589" s="22">
        <v>74</v>
      </c>
      <c r="D589" s="22">
        <f t="shared" si="25"/>
        <v>4</v>
      </c>
      <c r="E589" s="22">
        <f t="shared" si="26"/>
        <v>10</v>
      </c>
      <c r="G589" s="22" t="str">
        <f t="shared" si="24"/>
        <v/>
      </c>
    </row>
    <row r="590" spans="1:7" x14ac:dyDescent="0.25">
      <c r="A590" s="30">
        <v>39022</v>
      </c>
      <c r="B590" s="22" t="e">
        <v>#N/A</v>
      </c>
      <c r="C590" s="22">
        <v>77</v>
      </c>
      <c r="D590" s="22">
        <f t="shared" si="25"/>
        <v>4</v>
      </c>
      <c r="E590" s="22">
        <f t="shared" si="26"/>
        <v>11</v>
      </c>
      <c r="G590" s="22" t="str">
        <f t="shared" si="24"/>
        <v/>
      </c>
    </row>
    <row r="591" spans="1:7" x14ac:dyDescent="0.25">
      <c r="A591" s="30">
        <v>39052</v>
      </c>
      <c r="B591" s="22" t="e">
        <v>#N/A</v>
      </c>
      <c r="C591" s="22">
        <v>79</v>
      </c>
      <c r="D591" s="22">
        <f t="shared" si="25"/>
        <v>4</v>
      </c>
      <c r="E591" s="22">
        <f t="shared" si="26"/>
        <v>12</v>
      </c>
      <c r="G591" s="22">
        <f t="shared" si="24"/>
        <v>79</v>
      </c>
    </row>
    <row r="592" spans="1:7" x14ac:dyDescent="0.25">
      <c r="A592" s="30">
        <v>39083</v>
      </c>
      <c r="B592" s="22" t="e">
        <v>#N/A</v>
      </c>
      <c r="C592" s="22">
        <v>81</v>
      </c>
      <c r="D592" s="22">
        <f t="shared" si="25"/>
        <v>1</v>
      </c>
      <c r="E592" s="22">
        <f t="shared" si="26"/>
        <v>1</v>
      </c>
      <c r="G592" s="22" t="str">
        <f t="shared" si="24"/>
        <v/>
      </c>
    </row>
    <row r="593" spans="1:7" x14ac:dyDescent="0.25">
      <c r="A593" s="30">
        <v>39114</v>
      </c>
      <c r="B593" s="22" t="e">
        <v>#N/A</v>
      </c>
      <c r="C593" s="22">
        <v>80</v>
      </c>
      <c r="D593" s="22">
        <f t="shared" si="25"/>
        <v>1</v>
      </c>
      <c r="E593" s="22">
        <f t="shared" si="26"/>
        <v>2</v>
      </c>
      <c r="G593" s="22" t="str">
        <f t="shared" si="24"/>
        <v/>
      </c>
    </row>
    <row r="594" spans="1:7" x14ac:dyDescent="0.25">
      <c r="A594" s="30">
        <v>39142</v>
      </c>
      <c r="B594" s="22" t="e">
        <v>#N/A</v>
      </c>
      <c r="C594" s="22">
        <v>79</v>
      </c>
      <c r="D594" s="22">
        <f t="shared" si="25"/>
        <v>1</v>
      </c>
      <c r="E594" s="22">
        <f t="shared" si="26"/>
        <v>3</v>
      </c>
      <c r="G594" s="22">
        <f t="shared" si="24"/>
        <v>79</v>
      </c>
    </row>
    <row r="595" spans="1:7" x14ac:dyDescent="0.25">
      <c r="A595" s="30">
        <v>39173</v>
      </c>
      <c r="B595" s="22" t="e">
        <v>#N/A</v>
      </c>
      <c r="C595" s="22">
        <v>74</v>
      </c>
      <c r="D595" s="22">
        <f t="shared" si="25"/>
        <v>2</v>
      </c>
      <c r="E595" s="22">
        <f t="shared" si="26"/>
        <v>4</v>
      </c>
      <c r="G595" s="22" t="str">
        <f t="shared" si="24"/>
        <v/>
      </c>
    </row>
    <row r="596" spans="1:7" x14ac:dyDescent="0.25">
      <c r="A596" s="30">
        <v>39203</v>
      </c>
      <c r="B596" s="22" t="e">
        <v>#N/A</v>
      </c>
      <c r="C596" s="22">
        <v>76</v>
      </c>
      <c r="D596" s="22">
        <f t="shared" si="25"/>
        <v>2</v>
      </c>
      <c r="E596" s="22">
        <f t="shared" si="26"/>
        <v>5</v>
      </c>
      <c r="G596" s="22" t="str">
        <f t="shared" ref="G596:G659" si="27">IF(OR(E596=3,E596=6,E596=9,E596=12),C596,"")</f>
        <v/>
      </c>
    </row>
    <row r="597" spans="1:7" x14ac:dyDescent="0.25">
      <c r="A597" s="30">
        <v>39234</v>
      </c>
      <c r="B597" s="22" t="e">
        <v>#N/A</v>
      </c>
      <c r="C597" s="22">
        <v>75</v>
      </c>
      <c r="D597" s="22">
        <f t="shared" si="25"/>
        <v>2</v>
      </c>
      <c r="E597" s="22">
        <f t="shared" si="26"/>
        <v>6</v>
      </c>
      <c r="G597" s="22">
        <f t="shared" si="27"/>
        <v>75</v>
      </c>
    </row>
    <row r="598" spans="1:7" x14ac:dyDescent="0.25">
      <c r="A598" s="30">
        <v>39264</v>
      </c>
      <c r="B598" s="22" t="e">
        <v>#N/A</v>
      </c>
      <c r="C598" s="22">
        <v>77</v>
      </c>
      <c r="D598" s="22">
        <f t="shared" si="25"/>
        <v>3</v>
      </c>
      <c r="E598" s="22">
        <f t="shared" si="26"/>
        <v>7</v>
      </c>
      <c r="G598" s="22" t="str">
        <f t="shared" si="27"/>
        <v/>
      </c>
    </row>
    <row r="599" spans="1:7" x14ac:dyDescent="0.25">
      <c r="A599" s="30">
        <v>39295</v>
      </c>
      <c r="B599" s="22" t="e">
        <v>#N/A</v>
      </c>
      <c r="C599" s="22">
        <v>74</v>
      </c>
      <c r="D599" s="22">
        <f t="shared" si="25"/>
        <v>3</v>
      </c>
      <c r="E599" s="22">
        <f t="shared" si="26"/>
        <v>8</v>
      </c>
      <c r="G599" s="22" t="str">
        <f t="shared" si="27"/>
        <v/>
      </c>
    </row>
    <row r="600" spans="1:7" x14ac:dyDescent="0.25">
      <c r="A600" s="30">
        <v>39326</v>
      </c>
      <c r="B600" s="22" t="e">
        <v>#N/A</v>
      </c>
      <c r="C600" s="22">
        <v>73</v>
      </c>
      <c r="D600" s="22">
        <f t="shared" si="25"/>
        <v>3</v>
      </c>
      <c r="E600" s="22">
        <f t="shared" si="26"/>
        <v>9</v>
      </c>
      <c r="G600" s="22">
        <f t="shared" si="27"/>
        <v>73</v>
      </c>
    </row>
    <row r="601" spans="1:7" x14ac:dyDescent="0.25">
      <c r="A601" s="30">
        <v>39356</v>
      </c>
      <c r="B601" s="22" t="e">
        <v>#N/A</v>
      </c>
      <c r="C601" s="22">
        <v>71</v>
      </c>
      <c r="D601" s="22">
        <f t="shared" si="25"/>
        <v>4</v>
      </c>
      <c r="E601" s="22">
        <f t="shared" si="26"/>
        <v>10</v>
      </c>
      <c r="G601" s="22" t="str">
        <f t="shared" si="27"/>
        <v/>
      </c>
    </row>
    <row r="602" spans="1:7" x14ac:dyDescent="0.25">
      <c r="A602" s="30">
        <v>39387</v>
      </c>
      <c r="B602" s="22" t="e">
        <v>#N/A</v>
      </c>
      <c r="C602" s="22">
        <v>72</v>
      </c>
      <c r="D602" s="22">
        <f t="shared" si="25"/>
        <v>4</v>
      </c>
      <c r="E602" s="22">
        <f t="shared" si="26"/>
        <v>11</v>
      </c>
      <c r="G602" s="22" t="str">
        <f t="shared" si="27"/>
        <v/>
      </c>
    </row>
    <row r="603" spans="1:7" x14ac:dyDescent="0.25">
      <c r="A603" s="30">
        <v>39417</v>
      </c>
      <c r="B603" s="22">
        <v>139.74</v>
      </c>
      <c r="C603" s="22">
        <v>68</v>
      </c>
      <c r="D603" s="22">
        <f t="shared" si="25"/>
        <v>4</v>
      </c>
      <c r="E603" s="22">
        <f t="shared" si="26"/>
        <v>12</v>
      </c>
      <c r="G603" s="22">
        <f t="shared" si="27"/>
        <v>68</v>
      </c>
    </row>
    <row r="604" spans="1:7" x14ac:dyDescent="0.25">
      <c r="A604" s="30">
        <v>39448</v>
      </c>
      <c r="B604" s="22">
        <v>139.74</v>
      </c>
      <c r="C604" s="22">
        <v>64</v>
      </c>
      <c r="D604" s="22">
        <f t="shared" si="25"/>
        <v>1</v>
      </c>
      <c r="E604" s="22">
        <f t="shared" si="26"/>
        <v>1</v>
      </c>
      <c r="G604" s="22" t="str">
        <f t="shared" si="27"/>
        <v/>
      </c>
    </row>
    <row r="605" spans="1:7" x14ac:dyDescent="0.25">
      <c r="A605" s="30">
        <v>39479</v>
      </c>
      <c r="B605" s="22">
        <v>139.74</v>
      </c>
      <c r="C605" s="22">
        <v>60</v>
      </c>
      <c r="D605" s="22">
        <f t="shared" ref="D605:D668" si="28">IF(OR(MONTH(A605)=1, MONTH(A605)=2,MONTH(A605)=3),1,IF(OR(MONTH(A605)=4,MONTH(A605)=5,MONTH(A605)=6),2,IF(OR(MONTH(A605)=7,MONTH(A605)=8,MONTH(A605)=9),3,IF(OR(MONTH(A605)=10,MONTH(A605)=11,MONTH(A605)=12),4,""))))</f>
        <v>1</v>
      </c>
      <c r="E605" s="22">
        <f t="shared" ref="E605:E668" si="29">MONTH(A605)</f>
        <v>2</v>
      </c>
      <c r="G605" s="22" t="str">
        <f t="shared" si="27"/>
        <v/>
      </c>
    </row>
    <row r="606" spans="1:7" x14ac:dyDescent="0.25">
      <c r="A606" s="30">
        <v>39508</v>
      </c>
      <c r="B606" s="22">
        <v>139.74</v>
      </c>
      <c r="C606" s="22">
        <v>57</v>
      </c>
      <c r="D606" s="22">
        <f t="shared" si="28"/>
        <v>1</v>
      </c>
      <c r="E606" s="22">
        <f t="shared" si="29"/>
        <v>3</v>
      </c>
      <c r="G606" s="22">
        <f t="shared" si="27"/>
        <v>57</v>
      </c>
    </row>
    <row r="607" spans="1:7" x14ac:dyDescent="0.25">
      <c r="A607" s="30">
        <v>39539</v>
      </c>
      <c r="B607" s="22">
        <v>139.74</v>
      </c>
      <c r="C607" s="22">
        <v>52</v>
      </c>
      <c r="D607" s="22">
        <f t="shared" si="28"/>
        <v>2</v>
      </c>
      <c r="E607" s="22">
        <f t="shared" si="29"/>
        <v>4</v>
      </c>
      <c r="G607" s="22" t="str">
        <f t="shared" si="27"/>
        <v/>
      </c>
    </row>
    <row r="608" spans="1:7" x14ac:dyDescent="0.25">
      <c r="A608" s="30">
        <v>39569</v>
      </c>
      <c r="B608" s="22">
        <v>139.74</v>
      </c>
      <c r="C608" s="22">
        <v>48</v>
      </c>
      <c r="D608" s="22">
        <f t="shared" si="28"/>
        <v>2</v>
      </c>
      <c r="E608" s="22">
        <f t="shared" si="29"/>
        <v>5</v>
      </c>
      <c r="G608" s="22" t="str">
        <f t="shared" si="27"/>
        <v/>
      </c>
    </row>
    <row r="609" spans="1:7" x14ac:dyDescent="0.25">
      <c r="A609" s="30">
        <v>39600</v>
      </c>
      <c r="B609" s="22">
        <v>139.74</v>
      </c>
      <c r="C609" s="22">
        <v>45</v>
      </c>
      <c r="D609" s="22">
        <f t="shared" si="28"/>
        <v>2</v>
      </c>
      <c r="E609" s="22">
        <f t="shared" si="29"/>
        <v>6</v>
      </c>
      <c r="G609" s="22">
        <f t="shared" si="27"/>
        <v>45</v>
      </c>
    </row>
    <row r="610" spans="1:7" x14ac:dyDescent="0.25">
      <c r="A610" s="30">
        <v>39630</v>
      </c>
      <c r="B610" s="22">
        <v>139.74</v>
      </c>
      <c r="C610" s="22">
        <v>45</v>
      </c>
      <c r="D610" s="22">
        <f t="shared" si="28"/>
        <v>3</v>
      </c>
      <c r="E610" s="22">
        <f t="shared" si="29"/>
        <v>7</v>
      </c>
      <c r="G610" s="22" t="str">
        <f t="shared" si="27"/>
        <v/>
      </c>
    </row>
    <row r="611" spans="1:7" x14ac:dyDescent="0.25">
      <c r="A611" s="30">
        <v>39661</v>
      </c>
      <c r="B611" s="22">
        <v>139.74</v>
      </c>
      <c r="C611" s="22">
        <v>46</v>
      </c>
      <c r="D611" s="22">
        <f t="shared" si="28"/>
        <v>3</v>
      </c>
      <c r="E611" s="22">
        <f t="shared" si="29"/>
        <v>8</v>
      </c>
      <c r="G611" s="22" t="str">
        <f t="shared" si="27"/>
        <v/>
      </c>
    </row>
    <row r="612" spans="1:7" x14ac:dyDescent="0.25">
      <c r="A612" s="30">
        <v>39692</v>
      </c>
      <c r="B612" s="22">
        <v>139.74</v>
      </c>
      <c r="C612" s="22">
        <v>52</v>
      </c>
      <c r="D612" s="22">
        <f t="shared" si="28"/>
        <v>3</v>
      </c>
      <c r="E612" s="22">
        <f t="shared" si="29"/>
        <v>9</v>
      </c>
      <c r="G612" s="22">
        <f t="shared" si="27"/>
        <v>52</v>
      </c>
    </row>
    <row r="613" spans="1:7" x14ac:dyDescent="0.25">
      <c r="A613" s="30">
        <v>39722</v>
      </c>
      <c r="B613" s="22">
        <v>139.74</v>
      </c>
      <c r="C613" s="22">
        <v>51</v>
      </c>
      <c r="D613" s="22">
        <f t="shared" si="28"/>
        <v>4</v>
      </c>
      <c r="E613" s="22">
        <f t="shared" si="29"/>
        <v>10</v>
      </c>
      <c r="G613" s="22" t="str">
        <f t="shared" si="27"/>
        <v/>
      </c>
    </row>
    <row r="614" spans="1:7" x14ac:dyDescent="0.25">
      <c r="A614" s="30">
        <v>39753</v>
      </c>
      <c r="B614" s="22">
        <v>139.74</v>
      </c>
      <c r="C614" s="22">
        <v>47</v>
      </c>
      <c r="D614" s="22">
        <f t="shared" si="28"/>
        <v>4</v>
      </c>
      <c r="E614" s="22">
        <f t="shared" si="29"/>
        <v>11</v>
      </c>
      <c r="G614" s="22" t="str">
        <f t="shared" si="27"/>
        <v/>
      </c>
    </row>
    <row r="615" spans="1:7" x14ac:dyDescent="0.25">
      <c r="A615" s="30">
        <v>39783</v>
      </c>
      <c r="B615" s="22">
        <v>139.74</v>
      </c>
      <c r="C615" s="22">
        <v>40</v>
      </c>
      <c r="D615" s="22">
        <f t="shared" si="28"/>
        <v>4</v>
      </c>
      <c r="E615" s="22">
        <f t="shared" si="29"/>
        <v>12</v>
      </c>
      <c r="G615" s="22">
        <f t="shared" si="27"/>
        <v>40</v>
      </c>
    </row>
    <row r="616" spans="1:7" x14ac:dyDescent="0.25">
      <c r="A616" s="30">
        <v>39814</v>
      </c>
      <c r="B616" s="22">
        <v>139.74</v>
      </c>
      <c r="C616" s="22">
        <v>41</v>
      </c>
      <c r="D616" s="22">
        <f t="shared" si="28"/>
        <v>1</v>
      </c>
      <c r="E616" s="22">
        <f t="shared" si="29"/>
        <v>1</v>
      </c>
      <c r="G616" s="22" t="str">
        <f t="shared" si="27"/>
        <v/>
      </c>
    </row>
    <row r="617" spans="1:7" x14ac:dyDescent="0.25">
      <c r="A617" s="30">
        <v>39845</v>
      </c>
      <c r="B617" s="22">
        <v>139.74</v>
      </c>
      <c r="C617" s="22">
        <v>42</v>
      </c>
      <c r="D617" s="22">
        <f t="shared" si="28"/>
        <v>1</v>
      </c>
      <c r="E617" s="22">
        <f t="shared" si="29"/>
        <v>2</v>
      </c>
      <c r="G617" s="22" t="str">
        <f t="shared" si="27"/>
        <v/>
      </c>
    </row>
    <row r="618" spans="1:7" x14ac:dyDescent="0.25">
      <c r="A618" s="30">
        <v>39873</v>
      </c>
      <c r="B618" s="22">
        <v>139.74</v>
      </c>
      <c r="C618" s="22">
        <v>44</v>
      </c>
      <c r="D618" s="22">
        <f t="shared" si="28"/>
        <v>1</v>
      </c>
      <c r="E618" s="22">
        <f t="shared" si="29"/>
        <v>3</v>
      </c>
      <c r="G618" s="22">
        <f t="shared" si="27"/>
        <v>44</v>
      </c>
    </row>
    <row r="619" spans="1:7" x14ac:dyDescent="0.25">
      <c r="A619" s="30">
        <v>39904</v>
      </c>
      <c r="B619" s="22">
        <v>139.74</v>
      </c>
      <c r="C619" s="22">
        <v>47</v>
      </c>
      <c r="D619" s="22">
        <f t="shared" si="28"/>
        <v>2</v>
      </c>
      <c r="E619" s="22">
        <f t="shared" si="29"/>
        <v>4</v>
      </c>
      <c r="G619" s="22" t="str">
        <f t="shared" si="27"/>
        <v/>
      </c>
    </row>
    <row r="620" spans="1:7" x14ac:dyDescent="0.25">
      <c r="A620" s="30">
        <v>39934</v>
      </c>
      <c r="B620" s="22">
        <v>139.74</v>
      </c>
      <c r="C620" s="22">
        <v>56</v>
      </c>
      <c r="D620" s="22">
        <f t="shared" si="28"/>
        <v>2</v>
      </c>
      <c r="E620" s="22">
        <f t="shared" si="29"/>
        <v>5</v>
      </c>
      <c r="G620" s="22" t="str">
        <f t="shared" si="27"/>
        <v/>
      </c>
    </row>
    <row r="621" spans="1:7" x14ac:dyDescent="0.25">
      <c r="A621" s="30">
        <v>39965</v>
      </c>
      <c r="B621" s="22">
        <v>139.74</v>
      </c>
      <c r="C621" s="22">
        <v>64</v>
      </c>
      <c r="D621" s="22">
        <f t="shared" si="28"/>
        <v>2</v>
      </c>
      <c r="E621" s="22">
        <f t="shared" si="29"/>
        <v>6</v>
      </c>
      <c r="G621" s="22">
        <f t="shared" si="27"/>
        <v>64</v>
      </c>
    </row>
    <row r="622" spans="1:7" x14ac:dyDescent="0.25">
      <c r="A622" s="30">
        <v>39995</v>
      </c>
      <c r="B622" s="22" t="e">
        <v>#N/A</v>
      </c>
      <c r="C622" s="22">
        <v>66</v>
      </c>
      <c r="D622" s="22">
        <f t="shared" si="28"/>
        <v>3</v>
      </c>
      <c r="E622" s="22">
        <f t="shared" si="29"/>
        <v>7</v>
      </c>
      <c r="G622" s="22" t="str">
        <f t="shared" si="27"/>
        <v/>
      </c>
    </row>
    <row r="623" spans="1:7" x14ac:dyDescent="0.25">
      <c r="A623" s="30">
        <v>40026</v>
      </c>
      <c r="B623" s="22" t="e">
        <v>#N/A</v>
      </c>
      <c r="C623" s="22">
        <v>69</v>
      </c>
      <c r="D623" s="22">
        <f t="shared" si="28"/>
        <v>3</v>
      </c>
      <c r="E623" s="22">
        <f t="shared" si="29"/>
        <v>8</v>
      </c>
      <c r="G623" s="22" t="str">
        <f t="shared" si="27"/>
        <v/>
      </c>
    </row>
    <row r="624" spans="1:7" x14ac:dyDescent="0.25">
      <c r="A624" s="30">
        <v>40057</v>
      </c>
      <c r="B624" s="22" t="e">
        <v>#N/A</v>
      </c>
      <c r="C624" s="22">
        <v>77</v>
      </c>
      <c r="D624" s="22">
        <f t="shared" si="28"/>
        <v>3</v>
      </c>
      <c r="E624" s="22">
        <f t="shared" si="29"/>
        <v>9</v>
      </c>
      <c r="G624" s="22">
        <f t="shared" si="27"/>
        <v>77</v>
      </c>
    </row>
    <row r="625" spans="1:7" x14ac:dyDescent="0.25">
      <c r="A625" s="30">
        <v>40087</v>
      </c>
      <c r="B625" s="22" t="e">
        <v>#N/A</v>
      </c>
      <c r="C625" s="22">
        <v>82</v>
      </c>
      <c r="D625" s="22">
        <f t="shared" si="28"/>
        <v>4</v>
      </c>
      <c r="E625" s="22">
        <f t="shared" si="29"/>
        <v>10</v>
      </c>
      <c r="G625" s="22" t="str">
        <f t="shared" si="27"/>
        <v/>
      </c>
    </row>
    <row r="626" spans="1:7" x14ac:dyDescent="0.25">
      <c r="A626" s="30">
        <v>40118</v>
      </c>
      <c r="B626" s="22" t="e">
        <v>#N/A</v>
      </c>
      <c r="C626" s="22">
        <v>82</v>
      </c>
      <c r="D626" s="22">
        <f t="shared" si="28"/>
        <v>4</v>
      </c>
      <c r="E626" s="22">
        <f t="shared" si="29"/>
        <v>11</v>
      </c>
      <c r="G626" s="22" t="str">
        <f t="shared" si="27"/>
        <v/>
      </c>
    </row>
    <row r="627" spans="1:7" x14ac:dyDescent="0.25">
      <c r="A627" s="30">
        <v>40148</v>
      </c>
      <c r="B627" s="22" t="e">
        <v>#N/A</v>
      </c>
      <c r="C627" s="22">
        <v>81</v>
      </c>
      <c r="D627" s="22">
        <f t="shared" si="28"/>
        <v>4</v>
      </c>
      <c r="E627" s="22">
        <f t="shared" si="29"/>
        <v>12</v>
      </c>
      <c r="G627" s="22">
        <f t="shared" si="27"/>
        <v>81</v>
      </c>
    </row>
    <row r="628" spans="1:7" x14ac:dyDescent="0.25">
      <c r="A628" s="30">
        <v>40179</v>
      </c>
      <c r="B628" s="22" t="e">
        <v>#N/A</v>
      </c>
      <c r="C628" s="22">
        <v>84</v>
      </c>
      <c r="D628" s="22">
        <f t="shared" si="28"/>
        <v>1</v>
      </c>
      <c r="E628" s="22">
        <f t="shared" si="29"/>
        <v>1</v>
      </c>
      <c r="G628" s="22" t="str">
        <f t="shared" si="27"/>
        <v/>
      </c>
    </row>
    <row r="629" spans="1:7" x14ac:dyDescent="0.25">
      <c r="A629" s="30">
        <v>40210</v>
      </c>
      <c r="B629" s="22" t="e">
        <v>#N/A</v>
      </c>
      <c r="C629" s="22">
        <v>90</v>
      </c>
      <c r="D629" s="22">
        <f t="shared" si="28"/>
        <v>1</v>
      </c>
      <c r="E629" s="22">
        <f t="shared" si="29"/>
        <v>2</v>
      </c>
      <c r="G629" s="22" t="str">
        <f t="shared" si="27"/>
        <v/>
      </c>
    </row>
    <row r="630" spans="1:7" x14ac:dyDescent="0.25">
      <c r="A630" s="30">
        <v>40238</v>
      </c>
      <c r="B630" s="22" t="e">
        <v>#N/A</v>
      </c>
      <c r="C630" s="22">
        <v>90</v>
      </c>
      <c r="D630" s="22">
        <f t="shared" si="28"/>
        <v>1</v>
      </c>
      <c r="E630" s="22">
        <f t="shared" si="29"/>
        <v>3</v>
      </c>
      <c r="G630" s="22">
        <f t="shared" si="27"/>
        <v>90</v>
      </c>
    </row>
    <row r="631" spans="1:7" x14ac:dyDescent="0.25">
      <c r="A631" s="30">
        <v>40269</v>
      </c>
      <c r="B631" s="22" t="e">
        <v>#N/A</v>
      </c>
      <c r="C631" s="22">
        <v>92</v>
      </c>
      <c r="D631" s="22">
        <f t="shared" si="28"/>
        <v>2</v>
      </c>
      <c r="E631" s="22">
        <f t="shared" si="29"/>
        <v>4</v>
      </c>
      <c r="G631" s="22" t="str">
        <f t="shared" si="27"/>
        <v/>
      </c>
    </row>
    <row r="632" spans="1:7" x14ac:dyDescent="0.25">
      <c r="A632" s="30">
        <v>40299</v>
      </c>
      <c r="B632" s="22" t="e">
        <v>#N/A</v>
      </c>
      <c r="C632" s="22">
        <v>93</v>
      </c>
      <c r="D632" s="22">
        <f t="shared" si="28"/>
        <v>2</v>
      </c>
      <c r="E632" s="22">
        <f t="shared" si="29"/>
        <v>5</v>
      </c>
      <c r="G632" s="22" t="str">
        <f t="shared" si="27"/>
        <v/>
      </c>
    </row>
    <row r="633" spans="1:7" x14ac:dyDescent="0.25">
      <c r="A633" s="30">
        <v>40330</v>
      </c>
      <c r="B633" s="22" t="e">
        <v>#N/A</v>
      </c>
      <c r="C633" s="22">
        <v>95</v>
      </c>
      <c r="D633" s="22">
        <f t="shared" si="28"/>
        <v>2</v>
      </c>
      <c r="E633" s="22">
        <f t="shared" si="29"/>
        <v>6</v>
      </c>
      <c r="G633" s="22">
        <f t="shared" si="27"/>
        <v>95</v>
      </c>
    </row>
    <row r="634" spans="1:7" x14ac:dyDescent="0.25">
      <c r="A634" s="30">
        <v>40360</v>
      </c>
      <c r="B634" s="22" t="e">
        <v>#N/A</v>
      </c>
      <c r="C634" s="22">
        <v>93</v>
      </c>
      <c r="D634" s="22">
        <f t="shared" si="28"/>
        <v>3</v>
      </c>
      <c r="E634" s="22">
        <f t="shared" si="29"/>
        <v>7</v>
      </c>
      <c r="G634" s="22" t="str">
        <f t="shared" si="27"/>
        <v/>
      </c>
    </row>
    <row r="635" spans="1:7" x14ac:dyDescent="0.25">
      <c r="A635" s="30">
        <v>40391</v>
      </c>
      <c r="B635" s="22" t="e">
        <v>#N/A</v>
      </c>
      <c r="C635" s="22">
        <v>91</v>
      </c>
      <c r="D635" s="22">
        <f t="shared" si="28"/>
        <v>3</v>
      </c>
      <c r="E635" s="22">
        <f t="shared" si="29"/>
        <v>8</v>
      </c>
      <c r="G635" s="22" t="str">
        <f t="shared" si="27"/>
        <v/>
      </c>
    </row>
    <row r="636" spans="1:7" x14ac:dyDescent="0.25">
      <c r="A636" s="30">
        <v>40422</v>
      </c>
      <c r="B636" s="22" t="e">
        <v>#N/A</v>
      </c>
      <c r="C636" s="22">
        <v>88</v>
      </c>
      <c r="D636" s="22">
        <f t="shared" si="28"/>
        <v>3</v>
      </c>
      <c r="E636" s="22">
        <f t="shared" si="29"/>
        <v>9</v>
      </c>
      <c r="G636" s="22">
        <f t="shared" si="27"/>
        <v>88</v>
      </c>
    </row>
    <row r="637" spans="1:7" x14ac:dyDescent="0.25">
      <c r="A637" s="30">
        <v>40452</v>
      </c>
      <c r="B637" s="22" t="e">
        <v>#N/A</v>
      </c>
      <c r="C637" s="22">
        <v>87</v>
      </c>
      <c r="D637" s="22">
        <f t="shared" si="28"/>
        <v>4</v>
      </c>
      <c r="E637" s="22">
        <f t="shared" si="29"/>
        <v>10</v>
      </c>
      <c r="G637" s="22" t="str">
        <f t="shared" si="27"/>
        <v/>
      </c>
    </row>
    <row r="638" spans="1:7" x14ac:dyDescent="0.25">
      <c r="A638" s="30">
        <v>40483</v>
      </c>
      <c r="B638" s="22" t="e">
        <v>#N/A</v>
      </c>
      <c r="C638" s="22">
        <v>88</v>
      </c>
      <c r="D638" s="22">
        <f t="shared" si="28"/>
        <v>4</v>
      </c>
      <c r="E638" s="22">
        <f t="shared" si="29"/>
        <v>11</v>
      </c>
      <c r="G638" s="22" t="str">
        <f t="shared" si="27"/>
        <v/>
      </c>
    </row>
    <row r="639" spans="1:7" x14ac:dyDescent="0.25">
      <c r="A639" s="30">
        <v>40513</v>
      </c>
      <c r="B639" s="22" t="e">
        <v>#N/A</v>
      </c>
      <c r="C639" s="22">
        <v>91</v>
      </c>
      <c r="D639" s="22">
        <f t="shared" si="28"/>
        <v>4</v>
      </c>
      <c r="E639" s="22">
        <f t="shared" si="29"/>
        <v>12</v>
      </c>
      <c r="G639" s="22">
        <f t="shared" si="27"/>
        <v>91</v>
      </c>
    </row>
    <row r="640" spans="1:7" x14ac:dyDescent="0.25">
      <c r="A640" s="30">
        <v>40544</v>
      </c>
      <c r="B640" s="22" t="e">
        <v>#N/A</v>
      </c>
      <c r="C640" s="22">
        <v>95</v>
      </c>
      <c r="D640" s="22">
        <f t="shared" si="28"/>
        <v>1</v>
      </c>
      <c r="E640" s="22">
        <f t="shared" si="29"/>
        <v>1</v>
      </c>
      <c r="G640" s="22" t="str">
        <f t="shared" si="27"/>
        <v/>
      </c>
    </row>
    <row r="641" spans="1:7" x14ac:dyDescent="0.25">
      <c r="A641" s="30">
        <v>40575</v>
      </c>
      <c r="B641" s="22" t="e">
        <v>#N/A</v>
      </c>
      <c r="C641" s="22">
        <v>100</v>
      </c>
      <c r="D641" s="22">
        <f t="shared" si="28"/>
        <v>1</v>
      </c>
      <c r="E641" s="22">
        <f t="shared" si="29"/>
        <v>2</v>
      </c>
      <c r="G641" s="22" t="str">
        <f t="shared" si="27"/>
        <v/>
      </c>
    </row>
    <row r="642" spans="1:7" x14ac:dyDescent="0.25">
      <c r="A642" s="30">
        <v>40603</v>
      </c>
      <c r="B642" s="22" t="e">
        <v>#N/A</v>
      </c>
      <c r="C642" s="22">
        <v>100</v>
      </c>
      <c r="D642" s="22">
        <f t="shared" si="28"/>
        <v>1</v>
      </c>
      <c r="E642" s="22">
        <f t="shared" si="29"/>
        <v>3</v>
      </c>
      <c r="G642" s="22">
        <f t="shared" si="27"/>
        <v>100</v>
      </c>
    </row>
    <row r="643" spans="1:7" x14ac:dyDescent="0.25">
      <c r="A643" s="30">
        <v>40634</v>
      </c>
      <c r="B643" s="22" t="e">
        <v>#N/A</v>
      </c>
      <c r="C643" s="22">
        <v>98</v>
      </c>
      <c r="D643" s="22">
        <f t="shared" si="28"/>
        <v>2</v>
      </c>
      <c r="E643" s="22">
        <f t="shared" si="29"/>
        <v>4</v>
      </c>
      <c r="G643" s="22" t="str">
        <f t="shared" si="27"/>
        <v/>
      </c>
    </row>
    <row r="644" spans="1:7" x14ac:dyDescent="0.25">
      <c r="A644" s="30">
        <v>40664</v>
      </c>
      <c r="B644" s="22" t="e">
        <v>#N/A</v>
      </c>
      <c r="C644" s="22">
        <v>97</v>
      </c>
      <c r="D644" s="22">
        <f t="shared" si="28"/>
        <v>2</v>
      </c>
      <c r="E644" s="22">
        <f t="shared" si="29"/>
        <v>5</v>
      </c>
      <c r="G644" s="22" t="str">
        <f t="shared" si="27"/>
        <v/>
      </c>
    </row>
    <row r="645" spans="1:7" x14ac:dyDescent="0.25">
      <c r="A645" s="30">
        <v>40695</v>
      </c>
      <c r="B645" s="22" t="e">
        <v>#N/A</v>
      </c>
      <c r="C645" s="22">
        <v>97</v>
      </c>
      <c r="D645" s="22">
        <f t="shared" si="28"/>
        <v>2</v>
      </c>
      <c r="E645" s="22">
        <f t="shared" si="29"/>
        <v>6</v>
      </c>
      <c r="G645" s="22">
        <f t="shared" si="27"/>
        <v>97</v>
      </c>
    </row>
    <row r="646" spans="1:7" x14ac:dyDescent="0.25">
      <c r="A646" s="30">
        <v>40725</v>
      </c>
      <c r="B646" s="22" t="e">
        <v>#N/A</v>
      </c>
      <c r="C646" s="22">
        <v>94</v>
      </c>
      <c r="D646" s="22">
        <f t="shared" si="28"/>
        <v>3</v>
      </c>
      <c r="E646" s="22">
        <f t="shared" si="29"/>
        <v>7</v>
      </c>
      <c r="G646" s="22" t="str">
        <f t="shared" si="27"/>
        <v/>
      </c>
    </row>
    <row r="647" spans="1:7" x14ac:dyDescent="0.25">
      <c r="A647" s="30">
        <v>40756</v>
      </c>
      <c r="B647" s="22" t="e">
        <v>#N/A</v>
      </c>
      <c r="C647" s="22">
        <v>82</v>
      </c>
      <c r="D647" s="22">
        <f t="shared" si="28"/>
        <v>3</v>
      </c>
      <c r="E647" s="22">
        <f t="shared" si="29"/>
        <v>8</v>
      </c>
      <c r="G647" s="22" t="str">
        <f t="shared" si="27"/>
        <v/>
      </c>
    </row>
    <row r="648" spans="1:7" x14ac:dyDescent="0.25">
      <c r="A648" s="30">
        <v>40787</v>
      </c>
      <c r="B648" s="22" t="e">
        <v>#N/A</v>
      </c>
      <c r="C648" s="22">
        <v>76</v>
      </c>
      <c r="D648" s="22">
        <f t="shared" si="28"/>
        <v>3</v>
      </c>
      <c r="E648" s="22">
        <f t="shared" si="29"/>
        <v>9</v>
      </c>
      <c r="G648" s="22">
        <f t="shared" si="27"/>
        <v>76</v>
      </c>
    </row>
    <row r="649" spans="1:7" x14ac:dyDescent="0.25">
      <c r="A649" s="30">
        <v>40817</v>
      </c>
      <c r="B649" s="22" t="e">
        <v>#N/A</v>
      </c>
      <c r="C649" s="22">
        <v>74</v>
      </c>
      <c r="D649" s="22">
        <f t="shared" si="28"/>
        <v>4</v>
      </c>
      <c r="E649" s="22">
        <f t="shared" si="29"/>
        <v>10</v>
      </c>
      <c r="G649" s="22" t="str">
        <f t="shared" si="27"/>
        <v/>
      </c>
    </row>
    <row r="650" spans="1:7" x14ac:dyDescent="0.25">
      <c r="A650" s="30">
        <v>40848</v>
      </c>
      <c r="B650" s="22" t="e">
        <v>#N/A</v>
      </c>
      <c r="C650" s="22">
        <v>81</v>
      </c>
      <c r="D650" s="22">
        <f t="shared" si="28"/>
        <v>4</v>
      </c>
      <c r="E650" s="22">
        <f t="shared" si="29"/>
        <v>11</v>
      </c>
      <c r="G650" s="22" t="str">
        <f t="shared" si="27"/>
        <v/>
      </c>
    </row>
    <row r="651" spans="1:7" x14ac:dyDescent="0.25">
      <c r="A651" s="30">
        <v>40878</v>
      </c>
      <c r="B651" s="22" t="e">
        <v>#N/A</v>
      </c>
      <c r="C651" s="22">
        <v>86</v>
      </c>
      <c r="D651" s="22">
        <f t="shared" si="28"/>
        <v>4</v>
      </c>
      <c r="E651" s="22">
        <f t="shared" si="29"/>
        <v>12</v>
      </c>
      <c r="G651" s="22">
        <f t="shared" si="27"/>
        <v>86</v>
      </c>
    </row>
    <row r="652" spans="1:7" x14ac:dyDescent="0.25">
      <c r="A652" s="30">
        <v>40909</v>
      </c>
      <c r="B652" s="22" t="e">
        <v>#N/A</v>
      </c>
      <c r="C652" s="22">
        <v>92</v>
      </c>
      <c r="D652" s="22">
        <f t="shared" si="28"/>
        <v>1</v>
      </c>
      <c r="E652" s="22">
        <f t="shared" si="29"/>
        <v>1</v>
      </c>
      <c r="G652" s="22" t="str">
        <f t="shared" si="27"/>
        <v/>
      </c>
    </row>
    <row r="653" spans="1:7" x14ac:dyDescent="0.25">
      <c r="A653" s="30">
        <v>40940</v>
      </c>
      <c r="B653" s="22" t="e">
        <v>#N/A</v>
      </c>
      <c r="C653" s="22">
        <v>97</v>
      </c>
      <c r="D653" s="22">
        <f t="shared" si="28"/>
        <v>1</v>
      </c>
      <c r="E653" s="22">
        <f t="shared" si="29"/>
        <v>2</v>
      </c>
      <c r="G653" s="22" t="str">
        <f t="shared" si="27"/>
        <v/>
      </c>
    </row>
    <row r="654" spans="1:7" x14ac:dyDescent="0.25">
      <c r="A654" s="30">
        <v>40969</v>
      </c>
      <c r="B654" s="22" t="e">
        <v>#N/A</v>
      </c>
      <c r="C654" s="22">
        <v>104</v>
      </c>
      <c r="D654" s="22">
        <f t="shared" si="28"/>
        <v>1</v>
      </c>
      <c r="E654" s="22">
        <f t="shared" si="29"/>
        <v>3</v>
      </c>
      <c r="G654" s="22">
        <f t="shared" si="27"/>
        <v>104</v>
      </c>
    </row>
    <row r="655" spans="1:7" x14ac:dyDescent="0.25">
      <c r="A655" s="30">
        <v>41000</v>
      </c>
      <c r="B655" s="22" t="e">
        <v>#N/A</v>
      </c>
      <c r="C655" s="22">
        <v>105</v>
      </c>
      <c r="D655" s="22">
        <f t="shared" si="28"/>
        <v>2</v>
      </c>
      <c r="E655" s="22">
        <f t="shared" si="29"/>
        <v>4</v>
      </c>
      <c r="G655" s="22" t="str">
        <f t="shared" si="27"/>
        <v/>
      </c>
    </row>
    <row r="656" spans="1:7" x14ac:dyDescent="0.25">
      <c r="A656" s="30">
        <v>41030</v>
      </c>
      <c r="B656" s="22" t="e">
        <v>#N/A</v>
      </c>
      <c r="C656" s="22">
        <v>106</v>
      </c>
      <c r="D656" s="22">
        <f t="shared" si="28"/>
        <v>2</v>
      </c>
      <c r="E656" s="22">
        <f t="shared" si="29"/>
        <v>5</v>
      </c>
      <c r="G656" s="22" t="str">
        <f t="shared" si="27"/>
        <v/>
      </c>
    </row>
    <row r="657" spans="1:7" x14ac:dyDescent="0.25">
      <c r="A657" s="30">
        <v>41061</v>
      </c>
      <c r="B657" s="22" t="e">
        <v>#N/A</v>
      </c>
      <c r="C657" s="22">
        <v>101</v>
      </c>
      <c r="D657" s="22">
        <f t="shared" si="28"/>
        <v>2</v>
      </c>
      <c r="E657" s="22">
        <f t="shared" si="29"/>
        <v>6</v>
      </c>
      <c r="G657" s="22">
        <f t="shared" si="27"/>
        <v>101</v>
      </c>
    </row>
    <row r="658" spans="1:7" x14ac:dyDescent="0.25">
      <c r="A658" s="30">
        <v>41091</v>
      </c>
      <c r="B658" s="22" t="e">
        <v>#N/A</v>
      </c>
      <c r="C658" s="22">
        <v>99</v>
      </c>
      <c r="D658" s="22">
        <f t="shared" si="28"/>
        <v>3</v>
      </c>
      <c r="E658" s="22">
        <f t="shared" si="29"/>
        <v>7</v>
      </c>
      <c r="G658" s="22" t="str">
        <f t="shared" si="27"/>
        <v/>
      </c>
    </row>
    <row r="659" spans="1:7" x14ac:dyDescent="0.25">
      <c r="A659" s="30">
        <v>41122</v>
      </c>
      <c r="B659" s="22" t="e">
        <v>#N/A</v>
      </c>
      <c r="C659" s="22">
        <v>96</v>
      </c>
      <c r="D659" s="22">
        <f t="shared" si="28"/>
        <v>3</v>
      </c>
      <c r="E659" s="22">
        <f t="shared" si="29"/>
        <v>8</v>
      </c>
      <c r="G659" s="22" t="str">
        <f t="shared" si="27"/>
        <v/>
      </c>
    </row>
    <row r="660" spans="1:7" x14ac:dyDescent="0.25">
      <c r="A660" s="30">
        <v>41153</v>
      </c>
      <c r="B660" s="22" t="e">
        <v>#N/A</v>
      </c>
      <c r="C660" s="22">
        <v>99</v>
      </c>
      <c r="D660" s="22">
        <f t="shared" si="28"/>
        <v>3</v>
      </c>
      <c r="E660" s="22">
        <f t="shared" si="29"/>
        <v>9</v>
      </c>
      <c r="G660" s="22">
        <f t="shared" ref="G660:G723" si="30">IF(OR(E660=3,E660=6,E660=9,E660=12),C660,"")</f>
        <v>99</v>
      </c>
    </row>
    <row r="661" spans="1:7" x14ac:dyDescent="0.25">
      <c r="A661" s="30">
        <v>41183</v>
      </c>
      <c r="B661" s="22" t="e">
        <v>#N/A</v>
      </c>
      <c r="C661" s="22">
        <v>105</v>
      </c>
      <c r="D661" s="22">
        <f t="shared" si="28"/>
        <v>4</v>
      </c>
      <c r="E661" s="22">
        <f t="shared" si="29"/>
        <v>10</v>
      </c>
      <c r="G661" s="22" t="str">
        <f t="shared" si="30"/>
        <v/>
      </c>
    </row>
    <row r="662" spans="1:7" x14ac:dyDescent="0.25">
      <c r="A662" s="30">
        <v>41214</v>
      </c>
      <c r="B662" s="22" t="e">
        <v>#N/A</v>
      </c>
      <c r="C662" s="22">
        <v>108</v>
      </c>
      <c r="D662" s="22">
        <f t="shared" si="28"/>
        <v>4</v>
      </c>
      <c r="E662" s="22">
        <f t="shared" si="29"/>
        <v>11</v>
      </c>
      <c r="G662" s="22" t="str">
        <f t="shared" si="30"/>
        <v/>
      </c>
    </row>
    <row r="663" spans="1:7" x14ac:dyDescent="0.25">
      <c r="A663" s="30">
        <v>41244</v>
      </c>
      <c r="B663" s="22" t="e">
        <v>#N/A</v>
      </c>
      <c r="C663" s="22">
        <v>102</v>
      </c>
      <c r="D663" s="22">
        <f t="shared" si="28"/>
        <v>4</v>
      </c>
      <c r="E663" s="22">
        <f t="shared" si="29"/>
        <v>12</v>
      </c>
      <c r="G663" s="22">
        <f t="shared" si="30"/>
        <v>102</v>
      </c>
    </row>
    <row r="664" spans="1:7" x14ac:dyDescent="0.25">
      <c r="A664" s="30">
        <v>41275</v>
      </c>
      <c r="B664" s="22" t="e">
        <v>#N/A</v>
      </c>
      <c r="C664" s="22">
        <v>96</v>
      </c>
      <c r="D664" s="22">
        <f t="shared" si="28"/>
        <v>1</v>
      </c>
      <c r="E664" s="22">
        <f t="shared" si="29"/>
        <v>1</v>
      </c>
      <c r="G664" s="22" t="str">
        <f t="shared" si="30"/>
        <v/>
      </c>
    </row>
    <row r="665" spans="1:7" x14ac:dyDescent="0.25">
      <c r="A665" s="30">
        <v>41306</v>
      </c>
      <c r="B665" s="22" t="e">
        <v>#N/A</v>
      </c>
      <c r="C665" s="22">
        <v>92</v>
      </c>
      <c r="D665" s="22">
        <f t="shared" si="28"/>
        <v>1</v>
      </c>
      <c r="E665" s="22">
        <f t="shared" si="29"/>
        <v>2</v>
      </c>
      <c r="G665" s="22" t="str">
        <f t="shared" si="30"/>
        <v/>
      </c>
    </row>
    <row r="666" spans="1:7" x14ac:dyDescent="0.25">
      <c r="A666" s="30">
        <v>41334</v>
      </c>
      <c r="B666" s="22" t="e">
        <v>#N/A</v>
      </c>
      <c r="C666" s="22">
        <v>94</v>
      </c>
      <c r="D666" s="22">
        <f t="shared" si="28"/>
        <v>1</v>
      </c>
      <c r="E666" s="22">
        <f t="shared" si="29"/>
        <v>3</v>
      </c>
      <c r="G666" s="22">
        <f t="shared" si="30"/>
        <v>94</v>
      </c>
    </row>
    <row r="667" spans="1:7" x14ac:dyDescent="0.25">
      <c r="A667" s="30">
        <v>41365</v>
      </c>
      <c r="B667" s="22" t="e">
        <v>#N/A</v>
      </c>
      <c r="C667" s="22">
        <v>95</v>
      </c>
      <c r="D667" s="22">
        <f t="shared" si="28"/>
        <v>2</v>
      </c>
      <c r="E667" s="22">
        <f t="shared" si="29"/>
        <v>4</v>
      </c>
      <c r="G667" s="22" t="str">
        <f t="shared" si="30"/>
        <v/>
      </c>
    </row>
    <row r="668" spans="1:7" x14ac:dyDescent="0.25">
      <c r="A668" s="30">
        <v>41395</v>
      </c>
      <c r="B668" s="22" t="e">
        <v>#N/A</v>
      </c>
      <c r="C668" s="22">
        <v>96</v>
      </c>
      <c r="D668" s="22">
        <f t="shared" si="28"/>
        <v>2</v>
      </c>
      <c r="E668" s="22">
        <f t="shared" si="29"/>
        <v>5</v>
      </c>
      <c r="G668" s="22" t="str">
        <f t="shared" si="30"/>
        <v/>
      </c>
    </row>
    <row r="669" spans="1:7" x14ac:dyDescent="0.25">
      <c r="A669" s="30">
        <v>41426</v>
      </c>
      <c r="B669" s="22" t="e">
        <v>#N/A</v>
      </c>
      <c r="C669" s="22">
        <v>98</v>
      </c>
      <c r="D669" s="22">
        <f t="shared" ref="D669:D732" si="31">IF(OR(MONTH(A669)=1, MONTH(A669)=2,MONTH(A669)=3),1,IF(OR(MONTH(A669)=4,MONTH(A669)=5,MONTH(A669)=6),2,IF(OR(MONTH(A669)=7,MONTH(A669)=8,MONTH(A669)=9),3,IF(OR(MONTH(A669)=10,MONTH(A669)=11,MONTH(A669)=12),4,""))))</f>
        <v>2</v>
      </c>
      <c r="E669" s="22">
        <f t="shared" ref="E669:E732" si="32">MONTH(A669)</f>
        <v>6</v>
      </c>
      <c r="G669" s="22">
        <f t="shared" si="30"/>
        <v>98</v>
      </c>
    </row>
    <row r="670" spans="1:7" x14ac:dyDescent="0.25">
      <c r="A670" s="30">
        <v>41456</v>
      </c>
      <c r="B670" s="22" t="e">
        <v>#N/A</v>
      </c>
      <c r="C670" s="22">
        <v>99</v>
      </c>
      <c r="D670" s="22">
        <f t="shared" si="31"/>
        <v>3</v>
      </c>
      <c r="E670" s="22">
        <f t="shared" si="32"/>
        <v>7</v>
      </c>
      <c r="G670" s="22" t="str">
        <f t="shared" si="30"/>
        <v/>
      </c>
    </row>
    <row r="671" spans="1:7" x14ac:dyDescent="0.25">
      <c r="A671" s="30">
        <v>41487</v>
      </c>
      <c r="B671" s="22" t="e">
        <v>#N/A</v>
      </c>
      <c r="C671" s="22">
        <v>99</v>
      </c>
      <c r="D671" s="22">
        <f t="shared" si="31"/>
        <v>3</v>
      </c>
      <c r="E671" s="22">
        <f t="shared" si="32"/>
        <v>8</v>
      </c>
      <c r="G671" s="22" t="str">
        <f t="shared" si="30"/>
        <v/>
      </c>
    </row>
    <row r="672" spans="1:7" x14ac:dyDescent="0.25">
      <c r="A672" s="30">
        <v>41518</v>
      </c>
      <c r="B672" s="22" t="e">
        <v>#N/A</v>
      </c>
      <c r="C672" s="22">
        <v>95</v>
      </c>
      <c r="D672" s="22">
        <f t="shared" si="31"/>
        <v>3</v>
      </c>
      <c r="E672" s="22">
        <f t="shared" si="32"/>
        <v>9</v>
      </c>
      <c r="G672" s="22">
        <f t="shared" si="30"/>
        <v>95</v>
      </c>
    </row>
    <row r="673" spans="1:7" x14ac:dyDescent="0.25">
      <c r="A673" s="30">
        <v>41548</v>
      </c>
      <c r="B673" s="22" t="e">
        <v>#N/A</v>
      </c>
      <c r="C673" s="22">
        <v>92</v>
      </c>
      <c r="D673" s="22">
        <f t="shared" si="31"/>
        <v>4</v>
      </c>
      <c r="E673" s="22">
        <f t="shared" si="32"/>
        <v>10</v>
      </c>
      <c r="G673" s="22" t="str">
        <f t="shared" si="30"/>
        <v/>
      </c>
    </row>
    <row r="674" spans="1:7" x14ac:dyDescent="0.25">
      <c r="A674" s="30">
        <v>41579</v>
      </c>
      <c r="B674" s="22" t="e">
        <v>#N/A</v>
      </c>
      <c r="C674" s="22">
        <v>88</v>
      </c>
      <c r="D674" s="22">
        <f t="shared" si="31"/>
        <v>4</v>
      </c>
      <c r="E674" s="22">
        <f t="shared" si="32"/>
        <v>11</v>
      </c>
      <c r="G674" s="22" t="str">
        <f t="shared" si="30"/>
        <v/>
      </c>
    </row>
    <row r="675" spans="1:7" x14ac:dyDescent="0.25">
      <c r="A675" s="30">
        <v>41609</v>
      </c>
      <c r="B675" s="22" t="e">
        <v>#N/A</v>
      </c>
      <c r="C675" s="22">
        <v>90</v>
      </c>
      <c r="D675" s="22">
        <f t="shared" si="31"/>
        <v>4</v>
      </c>
      <c r="E675" s="22">
        <f t="shared" si="32"/>
        <v>12</v>
      </c>
      <c r="G675" s="22">
        <f t="shared" si="30"/>
        <v>90</v>
      </c>
    </row>
    <row r="676" spans="1:7" x14ac:dyDescent="0.25">
      <c r="A676" s="30">
        <v>41640</v>
      </c>
      <c r="B676" s="22" t="e">
        <v>#N/A</v>
      </c>
      <c r="C676" s="22">
        <v>92</v>
      </c>
      <c r="D676" s="22">
        <f t="shared" si="31"/>
        <v>1</v>
      </c>
      <c r="E676" s="22">
        <f t="shared" si="32"/>
        <v>1</v>
      </c>
      <c r="G676" s="22" t="str">
        <f t="shared" si="30"/>
        <v/>
      </c>
    </row>
    <row r="677" spans="1:7" x14ac:dyDescent="0.25">
      <c r="A677" s="30">
        <v>41671</v>
      </c>
      <c r="B677" s="22" t="e">
        <v>#N/A</v>
      </c>
      <c r="C677" s="22">
        <v>91</v>
      </c>
      <c r="D677" s="22">
        <f t="shared" si="31"/>
        <v>1</v>
      </c>
      <c r="E677" s="22">
        <f t="shared" si="32"/>
        <v>2</v>
      </c>
      <c r="G677" s="22" t="str">
        <f t="shared" si="30"/>
        <v/>
      </c>
    </row>
    <row r="678" spans="1:7" x14ac:dyDescent="0.25">
      <c r="A678" s="30">
        <v>41699</v>
      </c>
      <c r="B678" s="22" t="e">
        <v>#N/A</v>
      </c>
      <c r="C678" s="22">
        <v>88</v>
      </c>
      <c r="D678" s="22">
        <f t="shared" si="31"/>
        <v>1</v>
      </c>
      <c r="E678" s="22">
        <f t="shared" si="32"/>
        <v>3</v>
      </c>
      <c r="G678" s="22">
        <f t="shared" si="30"/>
        <v>88</v>
      </c>
    </row>
    <row r="679" spans="1:7" x14ac:dyDescent="0.25">
      <c r="A679" s="30">
        <v>41730</v>
      </c>
      <c r="B679" s="22" t="e">
        <v>#N/A</v>
      </c>
      <c r="C679" s="22">
        <v>88</v>
      </c>
      <c r="D679" s="22">
        <f t="shared" si="31"/>
        <v>2</v>
      </c>
      <c r="E679" s="22">
        <f t="shared" si="32"/>
        <v>4</v>
      </c>
      <c r="G679" s="22" t="str">
        <f t="shared" si="30"/>
        <v/>
      </c>
    </row>
    <row r="680" spans="1:7" x14ac:dyDescent="0.25">
      <c r="A680" s="30">
        <v>41760</v>
      </c>
      <c r="B680" s="22" t="e">
        <v>#N/A</v>
      </c>
      <c r="C680" s="22">
        <v>95</v>
      </c>
      <c r="D680" s="22">
        <f t="shared" si="31"/>
        <v>2</v>
      </c>
      <c r="E680" s="22">
        <f t="shared" si="32"/>
        <v>5</v>
      </c>
      <c r="G680" s="22" t="str">
        <f t="shared" si="30"/>
        <v/>
      </c>
    </row>
    <row r="681" spans="1:7" x14ac:dyDescent="0.25">
      <c r="A681" s="30">
        <v>41791</v>
      </c>
      <c r="B681" s="22" t="e">
        <v>#N/A</v>
      </c>
      <c r="C681" s="22">
        <v>99</v>
      </c>
      <c r="D681" s="22">
        <f t="shared" si="31"/>
        <v>2</v>
      </c>
      <c r="E681" s="22">
        <f t="shared" si="32"/>
        <v>6</v>
      </c>
      <c r="G681" s="22">
        <f t="shared" si="30"/>
        <v>99</v>
      </c>
    </row>
    <row r="682" spans="1:7" x14ac:dyDescent="0.25">
      <c r="A682" s="30">
        <v>41821</v>
      </c>
      <c r="B682" s="22" t="e">
        <v>#N/A</v>
      </c>
      <c r="C682" s="22">
        <v>99</v>
      </c>
      <c r="D682" s="22">
        <f t="shared" si="31"/>
        <v>3</v>
      </c>
      <c r="E682" s="22">
        <f t="shared" si="32"/>
        <v>7</v>
      </c>
      <c r="G682" s="22" t="str">
        <f t="shared" si="30"/>
        <v/>
      </c>
    </row>
    <row r="683" spans="1:7" x14ac:dyDescent="0.25">
      <c r="A683" s="30">
        <v>41852</v>
      </c>
      <c r="B683" s="22" t="e">
        <v>#N/A</v>
      </c>
      <c r="C683" s="22">
        <v>96</v>
      </c>
      <c r="D683" s="22">
        <f t="shared" si="31"/>
        <v>3</v>
      </c>
      <c r="E683" s="22">
        <f t="shared" si="32"/>
        <v>8</v>
      </c>
      <c r="G683" s="22" t="str">
        <f t="shared" si="30"/>
        <v/>
      </c>
    </row>
    <row r="684" spans="1:7" x14ac:dyDescent="0.25">
      <c r="A684" s="30">
        <v>41883</v>
      </c>
      <c r="B684" s="22" t="e">
        <v>#N/A</v>
      </c>
      <c r="C684" s="22">
        <v>94</v>
      </c>
      <c r="D684" s="22">
        <f t="shared" si="31"/>
        <v>3</v>
      </c>
      <c r="E684" s="22">
        <f t="shared" si="32"/>
        <v>9</v>
      </c>
      <c r="G684" s="22">
        <f t="shared" si="30"/>
        <v>94</v>
      </c>
    </row>
    <row r="685" spans="1:7" x14ac:dyDescent="0.25">
      <c r="A685" s="30">
        <v>41913</v>
      </c>
      <c r="B685" s="22" t="e">
        <v>#N/A</v>
      </c>
      <c r="C685" s="22">
        <v>97</v>
      </c>
      <c r="D685" s="22">
        <f t="shared" si="31"/>
        <v>4</v>
      </c>
      <c r="E685" s="22">
        <f t="shared" si="32"/>
        <v>10</v>
      </c>
      <c r="G685" s="22" t="str">
        <f t="shared" si="30"/>
        <v/>
      </c>
    </row>
    <row r="686" spans="1:7" x14ac:dyDescent="0.25">
      <c r="A686" s="30">
        <v>41944</v>
      </c>
      <c r="B686" s="22" t="e">
        <v>#N/A</v>
      </c>
      <c r="C686" s="22">
        <v>101</v>
      </c>
      <c r="D686" s="22">
        <f t="shared" si="31"/>
        <v>4</v>
      </c>
      <c r="E686" s="22">
        <f t="shared" si="32"/>
        <v>11</v>
      </c>
      <c r="G686" s="22" t="str">
        <f t="shared" si="30"/>
        <v/>
      </c>
    </row>
    <row r="687" spans="1:7" x14ac:dyDescent="0.25">
      <c r="A687" s="30">
        <v>41974</v>
      </c>
      <c r="B687" s="22" t="e">
        <v>#N/A</v>
      </c>
      <c r="C687" s="22">
        <v>106</v>
      </c>
      <c r="D687" s="22">
        <f t="shared" si="31"/>
        <v>4</v>
      </c>
      <c r="E687" s="22">
        <f t="shared" si="32"/>
        <v>12</v>
      </c>
      <c r="G687" s="22">
        <f t="shared" si="30"/>
        <v>106</v>
      </c>
    </row>
    <row r="688" spans="1:7" x14ac:dyDescent="0.25">
      <c r="A688" s="30">
        <v>42005</v>
      </c>
      <c r="B688" s="22" t="e">
        <v>#N/A</v>
      </c>
      <c r="C688" s="22">
        <v>108</v>
      </c>
      <c r="D688" s="22">
        <f t="shared" si="31"/>
        <v>1</v>
      </c>
      <c r="E688" s="22">
        <f t="shared" si="32"/>
        <v>1</v>
      </c>
      <c r="G688" s="22" t="str">
        <f t="shared" si="30"/>
        <v/>
      </c>
    </row>
    <row r="689" spans="1:7" x14ac:dyDescent="0.25">
      <c r="A689" s="30">
        <v>42036</v>
      </c>
      <c r="B689" s="22" t="e">
        <v>#N/A</v>
      </c>
      <c r="C689" s="22">
        <v>107</v>
      </c>
      <c r="D689" s="22">
        <f t="shared" si="31"/>
        <v>1</v>
      </c>
      <c r="E689" s="22">
        <f t="shared" si="32"/>
        <v>2</v>
      </c>
      <c r="G689" s="22" t="str">
        <f t="shared" si="30"/>
        <v/>
      </c>
    </row>
    <row r="690" spans="1:7" x14ac:dyDescent="0.25">
      <c r="A690" s="30">
        <v>42064</v>
      </c>
      <c r="B690" s="22" t="e">
        <v>#N/A</v>
      </c>
      <c r="C690" s="22">
        <v>107</v>
      </c>
      <c r="D690" s="22">
        <f t="shared" si="31"/>
        <v>1</v>
      </c>
      <c r="E690" s="22">
        <f t="shared" si="32"/>
        <v>3</v>
      </c>
      <c r="G690" s="22">
        <f t="shared" si="30"/>
        <v>107</v>
      </c>
    </row>
    <row r="691" spans="1:7" x14ac:dyDescent="0.25">
      <c r="A691" s="30">
        <v>42095</v>
      </c>
      <c r="B691" s="22" t="e">
        <v>#N/A</v>
      </c>
      <c r="C691" s="22">
        <v>107</v>
      </c>
      <c r="D691" s="22">
        <f t="shared" si="31"/>
        <v>2</v>
      </c>
      <c r="E691" s="22">
        <f t="shared" si="32"/>
        <v>4</v>
      </c>
      <c r="G691" s="22" t="str">
        <f t="shared" si="30"/>
        <v/>
      </c>
    </row>
    <row r="692" spans="1:7" x14ac:dyDescent="0.25">
      <c r="A692" s="30">
        <v>42125</v>
      </c>
      <c r="B692" s="22" t="e">
        <v>#N/A</v>
      </c>
      <c r="C692" s="22">
        <v>105</v>
      </c>
      <c r="D692" s="22">
        <f t="shared" si="31"/>
        <v>2</v>
      </c>
      <c r="E692" s="22">
        <f t="shared" si="32"/>
        <v>5</v>
      </c>
      <c r="G692" s="22" t="str">
        <f t="shared" si="30"/>
        <v/>
      </c>
    </row>
    <row r="693" spans="1:7" x14ac:dyDescent="0.25">
      <c r="A693" s="30">
        <v>42156</v>
      </c>
      <c r="B693" s="22" t="e">
        <v>#N/A</v>
      </c>
      <c r="C693" s="22">
        <v>105</v>
      </c>
      <c r="D693" s="22">
        <f t="shared" si="31"/>
        <v>2</v>
      </c>
      <c r="E693" s="22">
        <f t="shared" si="32"/>
        <v>6</v>
      </c>
      <c r="G693" s="22">
        <f t="shared" si="30"/>
        <v>105</v>
      </c>
    </row>
    <row r="694" spans="1:7" x14ac:dyDescent="0.25">
      <c r="A694" s="30">
        <v>42186</v>
      </c>
      <c r="B694" s="22" t="e">
        <v>#N/A</v>
      </c>
      <c r="C694" s="22">
        <v>101</v>
      </c>
      <c r="D694" s="22">
        <f t="shared" si="31"/>
        <v>3</v>
      </c>
      <c r="E694" s="22">
        <f t="shared" si="32"/>
        <v>7</v>
      </c>
      <c r="G694" s="22" t="str">
        <f t="shared" si="30"/>
        <v/>
      </c>
    </row>
    <row r="695" spans="1:7" x14ac:dyDescent="0.25">
      <c r="A695" s="30">
        <v>42217</v>
      </c>
      <c r="B695" s="22" t="e">
        <v>#N/A</v>
      </c>
      <c r="C695" s="22">
        <v>100</v>
      </c>
      <c r="D695" s="22">
        <f t="shared" si="31"/>
        <v>3</v>
      </c>
      <c r="E695" s="22">
        <f t="shared" si="32"/>
        <v>8</v>
      </c>
      <c r="G695" s="22" t="str">
        <f t="shared" si="30"/>
        <v/>
      </c>
    </row>
    <row r="696" spans="1:7" x14ac:dyDescent="0.25">
      <c r="A696" s="30">
        <v>42248</v>
      </c>
      <c r="B696" s="22" t="e">
        <v>#N/A</v>
      </c>
      <c r="C696" s="22">
        <v>96</v>
      </c>
      <c r="D696" s="22">
        <f t="shared" si="31"/>
        <v>3</v>
      </c>
      <c r="E696" s="22">
        <f t="shared" si="32"/>
        <v>9</v>
      </c>
      <c r="G696" s="22">
        <f t="shared" si="30"/>
        <v>96</v>
      </c>
    </row>
    <row r="697" spans="1:7" x14ac:dyDescent="0.25">
      <c r="A697" s="30">
        <v>42278</v>
      </c>
      <c r="B697" s="22" t="e">
        <v>#N/A</v>
      </c>
      <c r="C697" s="22">
        <v>95</v>
      </c>
      <c r="D697" s="22">
        <f t="shared" si="31"/>
        <v>4</v>
      </c>
      <c r="E697" s="22">
        <f t="shared" si="32"/>
        <v>10</v>
      </c>
      <c r="G697" s="22" t="str">
        <f t="shared" si="30"/>
        <v/>
      </c>
    </row>
    <row r="698" spans="1:7" x14ac:dyDescent="0.25">
      <c r="A698" s="30">
        <v>42309</v>
      </c>
      <c r="B698" s="22" t="e">
        <v>#N/A</v>
      </c>
      <c r="C698" s="22">
        <v>95</v>
      </c>
      <c r="D698" s="22">
        <f t="shared" si="31"/>
        <v>4</v>
      </c>
      <c r="E698" s="22">
        <f t="shared" si="32"/>
        <v>11</v>
      </c>
      <c r="G698" s="22" t="str">
        <f t="shared" si="30"/>
        <v/>
      </c>
    </row>
    <row r="699" spans="1:7" x14ac:dyDescent="0.25">
      <c r="A699" s="30">
        <v>42339</v>
      </c>
      <c r="B699" s="22" t="e">
        <v>#N/A</v>
      </c>
      <c r="C699" s="22">
        <v>97</v>
      </c>
      <c r="D699" s="22">
        <f t="shared" si="31"/>
        <v>4</v>
      </c>
      <c r="E699" s="22">
        <f t="shared" si="32"/>
        <v>12</v>
      </c>
      <c r="G699" s="22">
        <f t="shared" si="30"/>
        <v>97</v>
      </c>
    </row>
    <row r="700" spans="1:7" x14ac:dyDescent="0.25">
      <c r="A700" s="30">
        <v>42370</v>
      </c>
      <c r="B700" s="22" t="e">
        <v>#N/A</v>
      </c>
      <c r="C700" s="22">
        <v>95</v>
      </c>
      <c r="D700" s="22">
        <f t="shared" si="31"/>
        <v>1</v>
      </c>
      <c r="E700" s="22">
        <f t="shared" si="32"/>
        <v>1</v>
      </c>
      <c r="G700" s="22" t="str">
        <f t="shared" si="30"/>
        <v/>
      </c>
    </row>
    <row r="701" spans="1:7" x14ac:dyDescent="0.25">
      <c r="A701" s="30">
        <v>42401</v>
      </c>
      <c r="B701" s="22" t="e">
        <v>#N/A</v>
      </c>
      <c r="C701" s="22">
        <v>93</v>
      </c>
      <c r="D701" s="22">
        <f t="shared" si="31"/>
        <v>1</v>
      </c>
      <c r="E701" s="22">
        <f t="shared" si="32"/>
        <v>2</v>
      </c>
      <c r="G701" s="22" t="str">
        <f t="shared" si="30"/>
        <v/>
      </c>
    </row>
    <row r="702" spans="1:7" x14ac:dyDescent="0.25">
      <c r="A702" s="30">
        <v>42430</v>
      </c>
      <c r="B702" s="22" t="e">
        <v>#N/A</v>
      </c>
      <c r="C702" s="22">
        <v>92</v>
      </c>
      <c r="D702" s="22">
        <f t="shared" si="31"/>
        <v>1</v>
      </c>
      <c r="E702" s="22">
        <f t="shared" si="32"/>
        <v>3</v>
      </c>
      <c r="G702" s="22">
        <f t="shared" si="30"/>
        <v>92</v>
      </c>
    </row>
    <row r="703" spans="1:7" x14ac:dyDescent="0.25">
      <c r="A703" s="30">
        <v>42461</v>
      </c>
      <c r="B703" s="22" t="e">
        <v>#N/A</v>
      </c>
      <c r="C703" s="22">
        <v>91</v>
      </c>
      <c r="D703" s="22">
        <f t="shared" si="31"/>
        <v>2</v>
      </c>
      <c r="E703" s="22">
        <f t="shared" si="32"/>
        <v>4</v>
      </c>
      <c r="G703" s="22" t="str">
        <f t="shared" si="30"/>
        <v/>
      </c>
    </row>
    <row r="704" spans="1:7" x14ac:dyDescent="0.25">
      <c r="A704" s="30">
        <v>42491</v>
      </c>
      <c r="B704" s="22" t="e">
        <v>#N/A</v>
      </c>
      <c r="C704" s="22">
        <v>92</v>
      </c>
      <c r="D704" s="22">
        <f t="shared" si="31"/>
        <v>2</v>
      </c>
      <c r="E704" s="22">
        <f t="shared" si="32"/>
        <v>5</v>
      </c>
      <c r="G704" s="22" t="str">
        <f t="shared" si="30"/>
        <v/>
      </c>
    </row>
    <row r="705" spans="1:7" x14ac:dyDescent="0.25">
      <c r="A705" s="30">
        <v>42522</v>
      </c>
      <c r="B705" s="22" t="e">
        <v>#N/A</v>
      </c>
      <c r="C705" s="22">
        <v>91</v>
      </c>
      <c r="D705" s="22">
        <f t="shared" si="31"/>
        <v>2</v>
      </c>
      <c r="E705" s="22">
        <f t="shared" si="32"/>
        <v>6</v>
      </c>
      <c r="G705" s="22">
        <f t="shared" si="30"/>
        <v>91</v>
      </c>
    </row>
    <row r="706" spans="1:7" x14ac:dyDescent="0.25">
      <c r="A706" s="30">
        <v>42552</v>
      </c>
      <c r="B706" s="22" t="e">
        <v>#N/A</v>
      </c>
      <c r="C706" s="22">
        <v>91</v>
      </c>
      <c r="D706" s="22">
        <f t="shared" si="31"/>
        <v>3</v>
      </c>
      <c r="E706" s="22">
        <f t="shared" si="32"/>
        <v>7</v>
      </c>
      <c r="G706" s="22" t="str">
        <f t="shared" si="30"/>
        <v/>
      </c>
    </row>
    <row r="707" spans="1:7" x14ac:dyDescent="0.25">
      <c r="A707" s="30">
        <v>42583</v>
      </c>
      <c r="B707" s="22" t="e">
        <v>#N/A</v>
      </c>
      <c r="C707" s="22">
        <v>90</v>
      </c>
      <c r="D707" s="22">
        <f t="shared" si="31"/>
        <v>3</v>
      </c>
      <c r="E707" s="22">
        <f t="shared" si="32"/>
        <v>8</v>
      </c>
      <c r="G707" s="22" t="str">
        <f t="shared" si="30"/>
        <v/>
      </c>
    </row>
    <row r="708" spans="1:7" x14ac:dyDescent="0.25">
      <c r="A708" s="30">
        <v>42614</v>
      </c>
      <c r="B708" s="22" t="e">
        <v>#N/A</v>
      </c>
      <c r="C708" s="22">
        <v>91</v>
      </c>
      <c r="D708" s="22">
        <f t="shared" si="31"/>
        <v>3</v>
      </c>
      <c r="E708" s="22">
        <f t="shared" si="32"/>
        <v>9</v>
      </c>
      <c r="G708" s="22">
        <f t="shared" si="30"/>
        <v>91</v>
      </c>
    </row>
    <row r="709" spans="1:7" x14ac:dyDescent="0.25">
      <c r="A709" s="30">
        <v>42644</v>
      </c>
      <c r="B709" s="22" t="e">
        <v>#N/A</v>
      </c>
      <c r="C709" s="22">
        <v>93</v>
      </c>
      <c r="D709" s="22">
        <f t="shared" si="31"/>
        <v>4</v>
      </c>
      <c r="E709" s="22">
        <f t="shared" si="32"/>
        <v>10</v>
      </c>
      <c r="G709" s="22" t="str">
        <f t="shared" si="30"/>
        <v/>
      </c>
    </row>
    <row r="710" spans="1:7" x14ac:dyDescent="0.25">
      <c r="A710" s="30">
        <v>42675</v>
      </c>
      <c r="B710" s="22" t="e">
        <v>#N/A</v>
      </c>
      <c r="C710" s="22">
        <v>95</v>
      </c>
      <c r="D710" s="22">
        <f t="shared" si="31"/>
        <v>4</v>
      </c>
      <c r="E710" s="22">
        <f t="shared" si="32"/>
        <v>11</v>
      </c>
      <c r="G710" s="22" t="str">
        <f t="shared" si="30"/>
        <v/>
      </c>
    </row>
    <row r="711" spans="1:7" x14ac:dyDescent="0.25">
      <c r="A711" s="30">
        <v>42705</v>
      </c>
      <c r="B711" s="22" t="e">
        <v>#N/A</v>
      </c>
      <c r="C711" s="22">
        <v>99</v>
      </c>
      <c r="D711" s="22">
        <f t="shared" si="31"/>
        <v>4</v>
      </c>
      <c r="E711" s="22">
        <f t="shared" si="32"/>
        <v>12</v>
      </c>
      <c r="G711" s="22">
        <f t="shared" si="30"/>
        <v>99</v>
      </c>
    </row>
    <row r="712" spans="1:7" x14ac:dyDescent="0.25">
      <c r="A712" s="30">
        <v>42736</v>
      </c>
      <c r="B712" s="22" t="e">
        <v>#N/A</v>
      </c>
      <c r="C712" s="22">
        <v>105</v>
      </c>
      <c r="D712" s="22">
        <f t="shared" si="31"/>
        <v>1</v>
      </c>
      <c r="E712" s="22">
        <f t="shared" si="32"/>
        <v>1</v>
      </c>
      <c r="G712" s="22" t="str">
        <f t="shared" si="30"/>
        <v/>
      </c>
    </row>
    <row r="713" spans="1:7" x14ac:dyDescent="0.25">
      <c r="A713" s="30">
        <v>42767</v>
      </c>
      <c r="B713" s="22" t="e">
        <v>#N/A</v>
      </c>
      <c r="C713" s="22">
        <v>109</v>
      </c>
      <c r="D713" s="22">
        <f t="shared" si="31"/>
        <v>1</v>
      </c>
      <c r="E713" s="22">
        <f t="shared" si="32"/>
        <v>2</v>
      </c>
      <c r="G713" s="22" t="str">
        <f t="shared" si="30"/>
        <v/>
      </c>
    </row>
    <row r="714" spans="1:7" x14ac:dyDescent="0.25">
      <c r="A714" s="30">
        <v>42795</v>
      </c>
      <c r="B714" s="22" t="e">
        <v>#N/A</v>
      </c>
      <c r="C714" s="22">
        <v>110</v>
      </c>
      <c r="D714" s="22">
        <f t="shared" si="31"/>
        <v>1</v>
      </c>
      <c r="E714" s="22">
        <f t="shared" si="32"/>
        <v>3</v>
      </c>
      <c r="G714" s="22">
        <f t="shared" si="30"/>
        <v>110</v>
      </c>
    </row>
    <row r="715" spans="1:7" x14ac:dyDescent="0.25">
      <c r="A715" s="30">
        <v>42826</v>
      </c>
      <c r="B715" s="22" t="e">
        <v>#N/A</v>
      </c>
      <c r="C715" s="22">
        <v>111</v>
      </c>
      <c r="D715" s="22">
        <f t="shared" si="31"/>
        <v>2</v>
      </c>
      <c r="E715" s="22">
        <f t="shared" si="32"/>
        <v>4</v>
      </c>
      <c r="G715" s="22" t="str">
        <f t="shared" si="30"/>
        <v/>
      </c>
    </row>
    <row r="716" spans="1:7" x14ac:dyDescent="0.25">
      <c r="A716" s="30">
        <v>42856</v>
      </c>
      <c r="B716" s="22" t="e">
        <v>#N/A</v>
      </c>
      <c r="C716" s="22">
        <v>110</v>
      </c>
      <c r="D716" s="22">
        <f t="shared" si="31"/>
        <v>2</v>
      </c>
      <c r="E716" s="22">
        <f t="shared" si="32"/>
        <v>5</v>
      </c>
      <c r="G716" s="22" t="str">
        <f t="shared" si="30"/>
        <v/>
      </c>
    </row>
    <row r="717" spans="1:7" x14ac:dyDescent="0.25">
      <c r="A717" s="30">
        <v>42887</v>
      </c>
      <c r="B717" s="22" t="e">
        <v>#N/A</v>
      </c>
      <c r="C717" s="22">
        <v>107</v>
      </c>
      <c r="D717" s="22">
        <f t="shared" si="31"/>
        <v>2</v>
      </c>
      <c r="E717" s="22">
        <f t="shared" si="32"/>
        <v>6</v>
      </c>
      <c r="G717" s="22">
        <f t="shared" si="30"/>
        <v>107</v>
      </c>
    </row>
    <row r="718" spans="1:7" x14ac:dyDescent="0.25">
      <c r="A718" s="30">
        <v>42917</v>
      </c>
      <c r="B718" s="22" t="e">
        <v>#N/A</v>
      </c>
      <c r="C718" s="22">
        <v>102</v>
      </c>
      <c r="D718" s="22">
        <f t="shared" si="31"/>
        <v>3</v>
      </c>
      <c r="E718" s="22">
        <f t="shared" si="32"/>
        <v>7</v>
      </c>
      <c r="G718" s="22" t="str">
        <f t="shared" si="30"/>
        <v/>
      </c>
    </row>
    <row r="719" spans="1:7" x14ac:dyDescent="0.25">
      <c r="A719" s="30">
        <v>42948</v>
      </c>
      <c r="B719" s="22" t="e">
        <v>#N/A</v>
      </c>
      <c r="C719" s="22">
        <v>101</v>
      </c>
      <c r="D719" s="22">
        <f t="shared" si="31"/>
        <v>3</v>
      </c>
      <c r="E719" s="22">
        <f t="shared" si="32"/>
        <v>8</v>
      </c>
      <c r="G719" s="22" t="str">
        <f t="shared" si="30"/>
        <v/>
      </c>
    </row>
    <row r="720" spans="1:7" x14ac:dyDescent="0.25">
      <c r="A720" s="30">
        <v>42979</v>
      </c>
      <c r="B720" s="22" t="e">
        <v>#N/A</v>
      </c>
      <c r="C720" s="22">
        <v>101</v>
      </c>
      <c r="D720" s="22">
        <f t="shared" si="31"/>
        <v>3</v>
      </c>
      <c r="E720" s="22">
        <f t="shared" si="32"/>
        <v>9</v>
      </c>
      <c r="G720" s="22">
        <f t="shared" si="30"/>
        <v>101</v>
      </c>
    </row>
    <row r="721" spans="1:7" x14ac:dyDescent="0.25">
      <c r="A721" s="30">
        <v>43009</v>
      </c>
      <c r="B721" s="22" t="e">
        <v>#N/A</v>
      </c>
      <c r="C721" s="22">
        <v>104</v>
      </c>
      <c r="D721" s="22">
        <f t="shared" si="31"/>
        <v>4</v>
      </c>
      <c r="E721" s="22">
        <f t="shared" si="32"/>
        <v>10</v>
      </c>
      <c r="G721" s="22" t="str">
        <f t="shared" si="30"/>
        <v/>
      </c>
    </row>
    <row r="722" spans="1:7" x14ac:dyDescent="0.25">
      <c r="A722" s="30">
        <v>43040</v>
      </c>
      <c r="B722" s="22" t="e">
        <v>#N/A</v>
      </c>
      <c r="C722" s="22">
        <v>105</v>
      </c>
      <c r="D722" s="22">
        <f t="shared" si="31"/>
        <v>4</v>
      </c>
      <c r="E722" s="22">
        <f t="shared" si="32"/>
        <v>11</v>
      </c>
      <c r="G722" s="22" t="str">
        <f t="shared" si="30"/>
        <v/>
      </c>
    </row>
    <row r="723" spans="1:7" x14ac:dyDescent="0.25">
      <c r="A723" s="30">
        <v>43070</v>
      </c>
      <c r="B723" s="22" t="e">
        <v>#N/A</v>
      </c>
      <c r="C723" s="22">
        <v>106</v>
      </c>
      <c r="D723" s="22">
        <f t="shared" si="31"/>
        <v>4</v>
      </c>
      <c r="E723" s="22">
        <f t="shared" si="32"/>
        <v>12</v>
      </c>
      <c r="G723" s="22">
        <f t="shared" si="30"/>
        <v>106</v>
      </c>
    </row>
    <row r="724" spans="1:7" x14ac:dyDescent="0.25">
      <c r="A724" s="30">
        <v>43101</v>
      </c>
      <c r="B724" s="22" t="e">
        <v>#N/A</v>
      </c>
      <c r="C724" s="22">
        <v>105</v>
      </c>
      <c r="D724" s="22">
        <f t="shared" si="31"/>
        <v>1</v>
      </c>
      <c r="E724" s="22">
        <f t="shared" si="32"/>
        <v>1</v>
      </c>
      <c r="G724" s="22" t="str">
        <f t="shared" ref="G724:G735" si="33">IF(OR(E724=3,E724=6,E724=9,E724=12),C724,"")</f>
        <v/>
      </c>
    </row>
    <row r="725" spans="1:7" x14ac:dyDescent="0.25">
      <c r="A725" s="30">
        <v>43132</v>
      </c>
      <c r="B725" s="22" t="e">
        <v>#N/A</v>
      </c>
      <c r="C725" s="22">
        <v>107</v>
      </c>
      <c r="D725" s="22">
        <f t="shared" si="31"/>
        <v>1</v>
      </c>
      <c r="E725" s="22">
        <f t="shared" si="32"/>
        <v>2</v>
      </c>
      <c r="G725" s="22" t="str">
        <f t="shared" si="33"/>
        <v/>
      </c>
    </row>
    <row r="726" spans="1:7" x14ac:dyDescent="0.25">
      <c r="A726" s="30">
        <v>43160</v>
      </c>
      <c r="B726" s="22" t="e">
        <v>#N/A</v>
      </c>
      <c r="C726" s="22">
        <v>109</v>
      </c>
      <c r="D726" s="22">
        <f t="shared" si="31"/>
        <v>1</v>
      </c>
      <c r="E726" s="22">
        <f t="shared" si="32"/>
        <v>3</v>
      </c>
      <c r="G726" s="22">
        <f t="shared" si="33"/>
        <v>109</v>
      </c>
    </row>
    <row r="727" spans="1:7" x14ac:dyDescent="0.25">
      <c r="A727" s="30">
        <v>43191</v>
      </c>
      <c r="B727" s="22" t="e">
        <v>#N/A</v>
      </c>
      <c r="C727" s="22">
        <v>108</v>
      </c>
      <c r="D727" s="22">
        <f t="shared" si="31"/>
        <v>2</v>
      </c>
      <c r="E727" s="22">
        <f t="shared" si="32"/>
        <v>4</v>
      </c>
      <c r="G727" s="22" t="str">
        <f t="shared" si="33"/>
        <v/>
      </c>
    </row>
    <row r="728" spans="1:7" x14ac:dyDescent="0.25">
      <c r="A728" s="30">
        <v>43221</v>
      </c>
      <c r="B728" s="22" t="e">
        <v>#N/A</v>
      </c>
      <c r="C728" s="22">
        <v>104</v>
      </c>
      <c r="D728" s="22">
        <f t="shared" si="31"/>
        <v>2</v>
      </c>
      <c r="E728" s="22">
        <f t="shared" si="32"/>
        <v>5</v>
      </c>
      <c r="G728" s="22" t="str">
        <f t="shared" si="33"/>
        <v/>
      </c>
    </row>
    <row r="729" spans="1:7" x14ac:dyDescent="0.25">
      <c r="A729" s="30">
        <v>43252</v>
      </c>
      <c r="B729" s="22" t="e">
        <v>#N/A</v>
      </c>
      <c r="C729" s="22">
        <v>104</v>
      </c>
      <c r="D729" s="22">
        <f t="shared" si="31"/>
        <v>2</v>
      </c>
      <c r="E729" s="22">
        <f t="shared" si="32"/>
        <v>6</v>
      </c>
      <c r="G729" s="22">
        <f t="shared" si="33"/>
        <v>104</v>
      </c>
    </row>
    <row r="730" spans="1:7" x14ac:dyDescent="0.25">
      <c r="A730" s="30">
        <v>43282</v>
      </c>
      <c r="B730" s="22" t="e">
        <v>#N/A</v>
      </c>
      <c r="C730" s="22">
        <v>104</v>
      </c>
      <c r="D730" s="22">
        <f t="shared" si="31"/>
        <v>3</v>
      </c>
      <c r="E730" s="22">
        <f t="shared" si="32"/>
        <v>7</v>
      </c>
      <c r="G730" s="22" t="str">
        <f t="shared" si="33"/>
        <v/>
      </c>
    </row>
    <row r="731" spans="1:7" x14ac:dyDescent="0.25">
      <c r="A731" s="30">
        <v>43313</v>
      </c>
      <c r="B731" s="22" t="e">
        <v>#N/A</v>
      </c>
      <c r="C731" s="22">
        <v>105</v>
      </c>
      <c r="D731" s="22">
        <f t="shared" si="31"/>
        <v>3</v>
      </c>
      <c r="E731" s="22">
        <f t="shared" si="32"/>
        <v>8</v>
      </c>
      <c r="G731" s="22" t="str">
        <f t="shared" si="33"/>
        <v/>
      </c>
    </row>
    <row r="732" spans="1:7" x14ac:dyDescent="0.25">
      <c r="A732" s="30">
        <v>43344</v>
      </c>
      <c r="B732" s="22" t="e">
        <v>#N/A</v>
      </c>
      <c r="C732" s="22">
        <v>106</v>
      </c>
      <c r="D732" s="22">
        <f t="shared" si="31"/>
        <v>3</v>
      </c>
      <c r="E732" s="22">
        <f t="shared" si="32"/>
        <v>9</v>
      </c>
      <c r="G732" s="22">
        <f t="shared" si="33"/>
        <v>106</v>
      </c>
    </row>
    <row r="733" spans="1:7" x14ac:dyDescent="0.25">
      <c r="A733" s="30">
        <v>43374</v>
      </c>
      <c r="B733" s="22" t="e">
        <v>#N/A</v>
      </c>
      <c r="C733" s="22">
        <v>107</v>
      </c>
      <c r="D733" s="22">
        <f t="shared" ref="D733:D735" si="34">IF(OR(MONTH(A733)=1, MONTH(A733)=2,MONTH(A733)=3),1,IF(OR(MONTH(A733)=4,MONTH(A733)=5,MONTH(A733)=6),2,IF(OR(MONTH(A733)=7,MONTH(A733)=8,MONTH(A733)=9),3,IF(OR(MONTH(A733)=10,MONTH(A733)=11,MONTH(A733)=12),4,""))))</f>
        <v>4</v>
      </c>
      <c r="E733" s="22">
        <f t="shared" ref="E733:E735" si="35">MONTH(A733)</f>
        <v>10</v>
      </c>
      <c r="G733" s="22" t="str">
        <f t="shared" si="33"/>
        <v/>
      </c>
    </row>
    <row r="734" spans="1:7" x14ac:dyDescent="0.25">
      <c r="A734" s="30">
        <v>43405</v>
      </c>
      <c r="B734" s="22" t="e">
        <v>#N/A</v>
      </c>
      <c r="C734" s="22">
        <v>107</v>
      </c>
      <c r="D734" s="22">
        <f t="shared" si="34"/>
        <v>4</v>
      </c>
      <c r="E734" s="22">
        <f t="shared" si="35"/>
        <v>11</v>
      </c>
      <c r="G734" s="22" t="str">
        <f t="shared" si="33"/>
        <v/>
      </c>
    </row>
    <row r="735" spans="1:7" x14ac:dyDescent="0.25">
      <c r="A735" s="30">
        <v>43435</v>
      </c>
      <c r="B735" s="22" t="e">
        <v>#N/A</v>
      </c>
      <c r="C735" s="22">
        <v>101</v>
      </c>
      <c r="D735" s="22">
        <f t="shared" si="34"/>
        <v>4</v>
      </c>
      <c r="E735" s="22">
        <f t="shared" si="35"/>
        <v>12</v>
      </c>
      <c r="G735" s="22">
        <f t="shared" si="33"/>
        <v>101</v>
      </c>
    </row>
    <row r="736" spans="1:7" x14ac:dyDescent="0.25">
      <c r="A736" s="30"/>
      <c r="B736" s="22" t="e">
        <v>#N/A</v>
      </c>
    </row>
    <row r="737" spans="1:2" x14ac:dyDescent="0.25">
      <c r="A737" s="30"/>
      <c r="B737" s="22" t="e">
        <v>#N/A</v>
      </c>
    </row>
    <row r="738" spans="1:2" x14ac:dyDescent="0.25">
      <c r="A738" s="30"/>
      <c r="B738" s="22" t="e">
        <v>#N/A</v>
      </c>
    </row>
    <row r="739" spans="1:2" x14ac:dyDescent="0.25">
      <c r="A739" s="30"/>
      <c r="B739" s="22" t="e">
        <v>#N/A</v>
      </c>
    </row>
    <row r="740" spans="1:2" x14ac:dyDescent="0.25">
      <c r="A740" s="30"/>
      <c r="B740" s="22" t="e">
        <v>#N/A</v>
      </c>
    </row>
    <row r="741" spans="1:2" x14ac:dyDescent="0.25">
      <c r="A741" s="30"/>
      <c r="B741" s="22" t="e">
        <v>#N/A</v>
      </c>
    </row>
    <row r="742" spans="1:2" x14ac:dyDescent="0.25">
      <c r="A742" s="30"/>
      <c r="B742" s="22" t="e">
        <v>#N/A</v>
      </c>
    </row>
    <row r="743" spans="1:2" x14ac:dyDescent="0.25">
      <c r="A743" s="30"/>
      <c r="B743" s="22" t="e">
        <v>#N/A</v>
      </c>
    </row>
    <row r="744" spans="1:2" x14ac:dyDescent="0.25">
      <c r="A744" s="30"/>
      <c r="B744" s="22" t="e">
        <v>#N/A</v>
      </c>
    </row>
    <row r="745" spans="1:2" x14ac:dyDescent="0.25">
      <c r="A745" s="30"/>
      <c r="B745" s="22" t="e">
        <v>#N/A</v>
      </c>
    </row>
    <row r="746" spans="1:2" x14ac:dyDescent="0.25">
      <c r="A746" s="30"/>
      <c r="B746" s="22" t="e">
        <v>#N/A</v>
      </c>
    </row>
    <row r="747" spans="1:2" x14ac:dyDescent="0.25">
      <c r="A747" s="30"/>
      <c r="B747" s="22" t="e">
        <v>#N/A</v>
      </c>
    </row>
    <row r="748" spans="1:2" x14ac:dyDescent="0.25">
      <c r="A748" s="30"/>
      <c r="B748" s="22" t="e">
        <v>#N/A</v>
      </c>
    </row>
    <row r="749" spans="1:2" x14ac:dyDescent="0.25">
      <c r="A749" s="30"/>
      <c r="B749" s="22" t="e">
        <v>#N/A</v>
      </c>
    </row>
    <row r="750" spans="1:2" x14ac:dyDescent="0.25">
      <c r="A750" s="30"/>
      <c r="B750" s="22" t="e">
        <v>#N/A</v>
      </c>
    </row>
    <row r="751" spans="1:2" x14ac:dyDescent="0.25">
      <c r="A751" s="30"/>
      <c r="B751" s="22" t="e">
        <v>#N/A</v>
      </c>
    </row>
    <row r="752" spans="1:2" x14ac:dyDescent="0.25">
      <c r="A752" s="30"/>
      <c r="B752" s="22" t="e">
        <v>#N/A</v>
      </c>
    </row>
    <row r="753" spans="1:2" x14ac:dyDescent="0.25">
      <c r="A753" s="30"/>
      <c r="B753" s="22" t="e">
        <v>#N/A</v>
      </c>
    </row>
    <row r="754" spans="1:2" x14ac:dyDescent="0.25">
      <c r="A754" s="30"/>
      <c r="B754" s="22" t="e">
        <v>#N/A</v>
      </c>
    </row>
    <row r="755" spans="1:2" x14ac:dyDescent="0.25">
      <c r="A755" s="30"/>
      <c r="B755" s="22" t="e">
        <v>#N/A</v>
      </c>
    </row>
    <row r="756" spans="1:2" x14ac:dyDescent="0.25">
      <c r="A756" s="30"/>
      <c r="B756" s="22" t="e">
        <v>#N/A</v>
      </c>
    </row>
    <row r="757" spans="1:2" x14ac:dyDescent="0.25">
      <c r="A757" s="30"/>
      <c r="B757" s="22" t="e">
        <v>#N/A</v>
      </c>
    </row>
    <row r="758" spans="1:2" x14ac:dyDescent="0.25">
      <c r="A758" s="30"/>
      <c r="B758" s="22" t="e">
        <v>#N/A</v>
      </c>
    </row>
    <row r="759" spans="1:2" x14ac:dyDescent="0.25">
      <c r="A759" s="30"/>
      <c r="B759" s="22" t="e">
        <v>#N/A</v>
      </c>
    </row>
    <row r="760" spans="1:2" x14ac:dyDescent="0.25">
      <c r="A760" s="30"/>
      <c r="B760" s="22" t="e">
        <v>#N/A</v>
      </c>
    </row>
    <row r="761" spans="1:2" x14ac:dyDescent="0.25">
      <c r="A761" s="30"/>
      <c r="B761" s="22" t="e">
        <v>#N/A</v>
      </c>
    </row>
    <row r="762" spans="1:2" x14ac:dyDescent="0.25">
      <c r="A762" s="30"/>
      <c r="B762" s="22" t="e">
        <v>#N/A</v>
      </c>
    </row>
    <row r="763" spans="1:2" x14ac:dyDescent="0.25">
      <c r="A763" s="30"/>
      <c r="B763" s="22" t="e">
        <v>#N/A</v>
      </c>
    </row>
    <row r="764" spans="1:2" x14ac:dyDescent="0.25">
      <c r="A764" s="30"/>
      <c r="B764" s="22" t="e">
        <v>#N/A</v>
      </c>
    </row>
    <row r="765" spans="1:2" x14ac:dyDescent="0.25">
      <c r="A765" s="30"/>
      <c r="B765" s="22" t="e">
        <v>#N/A</v>
      </c>
    </row>
    <row r="766" spans="1:2" x14ac:dyDescent="0.25">
      <c r="A766" s="30"/>
      <c r="B766" s="22" t="e">
        <v>#N/A</v>
      </c>
    </row>
    <row r="767" spans="1:2" x14ac:dyDescent="0.25">
      <c r="A767" s="30"/>
      <c r="B767" s="22" t="e">
        <v>#N/A</v>
      </c>
    </row>
    <row r="768" spans="1:2" x14ac:dyDescent="0.25">
      <c r="A768" s="30"/>
      <c r="B768" s="22" t="e">
        <v>#N/A</v>
      </c>
    </row>
    <row r="769" spans="1:2" x14ac:dyDescent="0.25">
      <c r="A769" s="30"/>
      <c r="B769" s="22" t="e">
        <v>#N/A</v>
      </c>
    </row>
    <row r="770" spans="1:2" x14ac:dyDescent="0.25">
      <c r="A770" s="30"/>
      <c r="B770" s="22" t="e">
        <v>#N/A</v>
      </c>
    </row>
    <row r="771" spans="1:2" x14ac:dyDescent="0.25">
      <c r="A771" s="30"/>
      <c r="B771" s="22" t="e">
        <v>#N/A</v>
      </c>
    </row>
    <row r="772" spans="1:2" x14ac:dyDescent="0.25">
      <c r="A772" s="30"/>
      <c r="B772" s="22" t="e">
        <v>#N/A</v>
      </c>
    </row>
    <row r="773" spans="1:2" x14ac:dyDescent="0.25">
      <c r="A773" s="30"/>
      <c r="B773" s="22" t="e">
        <v>#N/A</v>
      </c>
    </row>
    <row r="774" spans="1:2" x14ac:dyDescent="0.25">
      <c r="A774" s="30"/>
      <c r="B774" s="22" t="e">
        <v>#N/A</v>
      </c>
    </row>
    <row r="775" spans="1:2" x14ac:dyDescent="0.25">
      <c r="A775" s="30"/>
      <c r="B775" s="22" t="e">
        <v>#N/A</v>
      </c>
    </row>
    <row r="776" spans="1:2" x14ac:dyDescent="0.25">
      <c r="A776" s="30"/>
      <c r="B776" s="22" t="e">
        <v>#N/A</v>
      </c>
    </row>
    <row r="777" spans="1:2" x14ac:dyDescent="0.25">
      <c r="A777" s="30"/>
      <c r="B777" s="22" t="e">
        <v>#N/A</v>
      </c>
    </row>
    <row r="778" spans="1:2" x14ac:dyDescent="0.25">
      <c r="A778" s="30"/>
      <c r="B778" s="22" t="e">
        <v>#N/A</v>
      </c>
    </row>
    <row r="779" spans="1:2" x14ac:dyDescent="0.25">
      <c r="A779" s="30"/>
      <c r="B779" s="22" t="e">
        <v>#N/A</v>
      </c>
    </row>
    <row r="780" spans="1:2" x14ac:dyDescent="0.25">
      <c r="A780" s="30"/>
      <c r="B780" s="22" t="e">
        <v>#N/A</v>
      </c>
    </row>
    <row r="781" spans="1:2" x14ac:dyDescent="0.25">
      <c r="A781" s="30"/>
      <c r="B781" s="22" t="e">
        <v>#N/A</v>
      </c>
    </row>
    <row r="782" spans="1:2" x14ac:dyDescent="0.25">
      <c r="A782" s="30"/>
      <c r="B782" s="22" t="e">
        <v>#N/A</v>
      </c>
    </row>
    <row r="783" spans="1:2" x14ac:dyDescent="0.25">
      <c r="A783" s="30"/>
      <c r="B783" s="22" t="e">
        <v>#N/A</v>
      </c>
    </row>
    <row r="784" spans="1:2" x14ac:dyDescent="0.25">
      <c r="A784" s="30"/>
      <c r="B784" s="22" t="e">
        <v>#N/A</v>
      </c>
    </row>
    <row r="785" spans="1:2" x14ac:dyDescent="0.25">
      <c r="A785" s="30"/>
      <c r="B785" s="22" t="e">
        <v>#N/A</v>
      </c>
    </row>
    <row r="786" spans="1:2" x14ac:dyDescent="0.25">
      <c r="A786" s="30"/>
      <c r="B786" s="22" t="e">
        <v>#N/A</v>
      </c>
    </row>
    <row r="787" spans="1:2" x14ac:dyDescent="0.25">
      <c r="A787" s="30"/>
    </row>
    <row r="788" spans="1:2" x14ac:dyDescent="0.25">
      <c r="A788" s="30"/>
    </row>
    <row r="789" spans="1:2" x14ac:dyDescent="0.25">
      <c r="A789" s="30"/>
    </row>
    <row r="790" spans="1:2" x14ac:dyDescent="0.25">
      <c r="A790" s="30"/>
    </row>
    <row r="791" spans="1:2" x14ac:dyDescent="0.25">
      <c r="A791" s="30"/>
    </row>
    <row r="792" spans="1:2" x14ac:dyDescent="0.25">
      <c r="A792" s="30"/>
    </row>
    <row r="793" spans="1:2" x14ac:dyDescent="0.25">
      <c r="A793" s="30"/>
    </row>
    <row r="794" spans="1:2" x14ac:dyDescent="0.25">
      <c r="A794" s="30"/>
    </row>
    <row r="795" spans="1:2" x14ac:dyDescent="0.25">
      <c r="A795" s="30"/>
    </row>
    <row r="796" spans="1:2" x14ac:dyDescent="0.25">
      <c r="A796" s="30"/>
    </row>
    <row r="797" spans="1:2" x14ac:dyDescent="0.25">
      <c r="A797" s="30"/>
    </row>
    <row r="798" spans="1:2" x14ac:dyDescent="0.25">
      <c r="A798" s="30"/>
    </row>
    <row r="799" spans="1:2" x14ac:dyDescent="0.25">
      <c r="A799" s="30"/>
    </row>
    <row r="800" spans="1:2" x14ac:dyDescent="0.25">
      <c r="A800" s="30"/>
    </row>
    <row r="801" spans="1:1" x14ac:dyDescent="0.25">
      <c r="A801" s="30"/>
    </row>
    <row r="802" spans="1:1" x14ac:dyDescent="0.25">
      <c r="A802" s="30"/>
    </row>
    <row r="803" spans="1:1" x14ac:dyDescent="0.25">
      <c r="A803" s="30"/>
    </row>
    <row r="804" spans="1:1" x14ac:dyDescent="0.25">
      <c r="A804" s="30"/>
    </row>
    <row r="805" spans="1:1" x14ac:dyDescent="0.25">
      <c r="A805" s="30"/>
    </row>
    <row r="806" spans="1:1" x14ac:dyDescent="0.25">
      <c r="A806" s="30"/>
    </row>
    <row r="807" spans="1:1" x14ac:dyDescent="0.25">
      <c r="A807" s="30"/>
    </row>
    <row r="808" spans="1:1" x14ac:dyDescent="0.25">
      <c r="A808" s="30"/>
    </row>
    <row r="809" spans="1:1" x14ac:dyDescent="0.25">
      <c r="A809" s="30"/>
    </row>
    <row r="810" spans="1:1" x14ac:dyDescent="0.25">
      <c r="A810" s="30"/>
    </row>
    <row r="811" spans="1:1" x14ac:dyDescent="0.25">
      <c r="A811" s="30"/>
    </row>
    <row r="812" spans="1:1" x14ac:dyDescent="0.25">
      <c r="A812" s="30"/>
    </row>
    <row r="813" spans="1:1" x14ac:dyDescent="0.25">
      <c r="A813" s="30"/>
    </row>
    <row r="814" spans="1:1" x14ac:dyDescent="0.25">
      <c r="A814" s="30"/>
    </row>
    <row r="815" spans="1:1" x14ac:dyDescent="0.25">
      <c r="A815" s="30"/>
    </row>
    <row r="816" spans="1:1" x14ac:dyDescent="0.25">
      <c r="A816" s="30"/>
    </row>
    <row r="817" spans="1:1" x14ac:dyDescent="0.25">
      <c r="A817" s="30"/>
    </row>
    <row r="818" spans="1:1" x14ac:dyDescent="0.25">
      <c r="A818" s="30"/>
    </row>
    <row r="819" spans="1:1" x14ac:dyDescent="0.25">
      <c r="A819" s="30"/>
    </row>
    <row r="820" spans="1:1" x14ac:dyDescent="0.25">
      <c r="A820" s="30"/>
    </row>
    <row r="821" spans="1:1" x14ac:dyDescent="0.25">
      <c r="A821" s="30"/>
    </row>
    <row r="822" spans="1:1" x14ac:dyDescent="0.25">
      <c r="A822" s="30"/>
    </row>
    <row r="823" spans="1:1" x14ac:dyDescent="0.25">
      <c r="A823" s="30"/>
    </row>
    <row r="824" spans="1:1" x14ac:dyDescent="0.25">
      <c r="A824" s="30"/>
    </row>
    <row r="825" spans="1:1" x14ac:dyDescent="0.25">
      <c r="A825" s="30"/>
    </row>
    <row r="826" spans="1:1" x14ac:dyDescent="0.25">
      <c r="A826" s="30"/>
    </row>
    <row r="827" spans="1:1" x14ac:dyDescent="0.25">
      <c r="A827" s="30"/>
    </row>
    <row r="828" spans="1:1" x14ac:dyDescent="0.25">
      <c r="A828" s="30"/>
    </row>
    <row r="829" spans="1:1" x14ac:dyDescent="0.25">
      <c r="A829" s="30"/>
    </row>
    <row r="830" spans="1:1" x14ac:dyDescent="0.25">
      <c r="A830" s="30"/>
    </row>
    <row r="831" spans="1:1" x14ac:dyDescent="0.25">
      <c r="A831" s="30"/>
    </row>
    <row r="832" spans="1:1" x14ac:dyDescent="0.25">
      <c r="A832" s="30"/>
    </row>
    <row r="833" spans="1:1" x14ac:dyDescent="0.25">
      <c r="A833" s="30"/>
    </row>
    <row r="834" spans="1:1" x14ac:dyDescent="0.25">
      <c r="A834" s="30"/>
    </row>
    <row r="835" spans="1:1" x14ac:dyDescent="0.25">
      <c r="A835" s="30"/>
    </row>
    <row r="836" spans="1:1" x14ac:dyDescent="0.25">
      <c r="A836" s="30"/>
    </row>
    <row r="837" spans="1:1" x14ac:dyDescent="0.25">
      <c r="A837" s="30"/>
    </row>
    <row r="838" spans="1:1" x14ac:dyDescent="0.25">
      <c r="A838" s="30"/>
    </row>
    <row r="839" spans="1:1" x14ac:dyDescent="0.25">
      <c r="A839" s="30"/>
    </row>
    <row r="840" spans="1:1" x14ac:dyDescent="0.25">
      <c r="A840" s="30"/>
    </row>
    <row r="841" spans="1:1" x14ac:dyDescent="0.25">
      <c r="A841" s="30"/>
    </row>
    <row r="842" spans="1:1" x14ac:dyDescent="0.25">
      <c r="A842" s="30"/>
    </row>
    <row r="843" spans="1:1" x14ac:dyDescent="0.25">
      <c r="A843" s="30"/>
    </row>
    <row r="844" spans="1:1" x14ac:dyDescent="0.25">
      <c r="A844" s="30"/>
    </row>
    <row r="845" spans="1:1" x14ac:dyDescent="0.25">
      <c r="A845" s="30"/>
    </row>
    <row r="846" spans="1:1" x14ac:dyDescent="0.25">
      <c r="A846" s="30"/>
    </row>
    <row r="847" spans="1:1" x14ac:dyDescent="0.25">
      <c r="A847" s="30"/>
    </row>
    <row r="848" spans="1:1" x14ac:dyDescent="0.25">
      <c r="A848" s="30"/>
    </row>
    <row r="849" spans="1:1" x14ac:dyDescent="0.25">
      <c r="A849" s="30"/>
    </row>
    <row r="850" spans="1:1" x14ac:dyDescent="0.25">
      <c r="A850" s="30"/>
    </row>
    <row r="851" spans="1:1" x14ac:dyDescent="0.25">
      <c r="A851" s="30"/>
    </row>
    <row r="852" spans="1:1" x14ac:dyDescent="0.25">
      <c r="A852" s="30"/>
    </row>
    <row r="853" spans="1:1" x14ac:dyDescent="0.25">
      <c r="A853" s="30"/>
    </row>
    <row r="854" spans="1:1" x14ac:dyDescent="0.25">
      <c r="A854" s="30"/>
    </row>
    <row r="855" spans="1:1" x14ac:dyDescent="0.25">
      <c r="A855" s="30"/>
    </row>
    <row r="856" spans="1:1" x14ac:dyDescent="0.25">
      <c r="A856" s="30"/>
    </row>
    <row r="857" spans="1:1" x14ac:dyDescent="0.25">
      <c r="A857" s="30"/>
    </row>
    <row r="858" spans="1:1" x14ac:dyDescent="0.25">
      <c r="A858" s="30"/>
    </row>
    <row r="859" spans="1:1" x14ac:dyDescent="0.25">
      <c r="A859" s="30"/>
    </row>
    <row r="860" spans="1:1" x14ac:dyDescent="0.25">
      <c r="A860" s="30"/>
    </row>
    <row r="861" spans="1:1" x14ac:dyDescent="0.25">
      <c r="A861" s="30"/>
    </row>
    <row r="862" spans="1:1" x14ac:dyDescent="0.25">
      <c r="A862" s="30"/>
    </row>
    <row r="863" spans="1:1" x14ac:dyDescent="0.25">
      <c r="A863" s="30"/>
    </row>
    <row r="864" spans="1:1" x14ac:dyDescent="0.25">
      <c r="A864" s="30"/>
    </row>
    <row r="865" spans="1:1" x14ac:dyDescent="0.25">
      <c r="A865" s="30"/>
    </row>
    <row r="866" spans="1:1" x14ac:dyDescent="0.25">
      <c r="A866" s="30"/>
    </row>
    <row r="867" spans="1:1" x14ac:dyDescent="0.25">
      <c r="A867" s="30"/>
    </row>
    <row r="868" spans="1:1" x14ac:dyDescent="0.25">
      <c r="A868" s="30"/>
    </row>
    <row r="869" spans="1:1" x14ac:dyDescent="0.25">
      <c r="A869" s="30"/>
    </row>
    <row r="870" spans="1:1" x14ac:dyDescent="0.25">
      <c r="A870" s="30"/>
    </row>
    <row r="871" spans="1:1" x14ac:dyDescent="0.25">
      <c r="A871" s="30"/>
    </row>
    <row r="872" spans="1:1" x14ac:dyDescent="0.25">
      <c r="A872" s="30"/>
    </row>
    <row r="873" spans="1:1" x14ac:dyDescent="0.25">
      <c r="A873" s="30"/>
    </row>
    <row r="874" spans="1:1" x14ac:dyDescent="0.25">
      <c r="A874" s="30"/>
    </row>
    <row r="875" spans="1:1" x14ac:dyDescent="0.25">
      <c r="A875" s="30"/>
    </row>
    <row r="876" spans="1:1" x14ac:dyDescent="0.25">
      <c r="A876" s="30"/>
    </row>
    <row r="877" spans="1:1" x14ac:dyDescent="0.25">
      <c r="A877" s="30"/>
    </row>
    <row r="878" spans="1:1" x14ac:dyDescent="0.25">
      <c r="A878" s="30"/>
    </row>
    <row r="879" spans="1:1" x14ac:dyDescent="0.25">
      <c r="A879" s="30"/>
    </row>
    <row r="880" spans="1:1" x14ac:dyDescent="0.25">
      <c r="A880" s="30"/>
    </row>
    <row r="881" spans="1:1" x14ac:dyDescent="0.25">
      <c r="A881" s="30"/>
    </row>
    <row r="882" spans="1:1" x14ac:dyDescent="0.25">
      <c r="A882" s="30"/>
    </row>
    <row r="883" spans="1:1" x14ac:dyDescent="0.25">
      <c r="A883" s="30"/>
    </row>
    <row r="884" spans="1:1" x14ac:dyDescent="0.25">
      <c r="A884" s="30"/>
    </row>
    <row r="885" spans="1:1" x14ac:dyDescent="0.25">
      <c r="A885" s="30"/>
    </row>
    <row r="886" spans="1:1" x14ac:dyDescent="0.25">
      <c r="A886" s="30"/>
    </row>
    <row r="887" spans="1:1" x14ac:dyDescent="0.25">
      <c r="A887" s="30"/>
    </row>
    <row r="888" spans="1:1" x14ac:dyDescent="0.25">
      <c r="A888" s="30"/>
    </row>
    <row r="889" spans="1:1" x14ac:dyDescent="0.25">
      <c r="A889" s="30"/>
    </row>
    <row r="890" spans="1:1" x14ac:dyDescent="0.25">
      <c r="A890" s="30"/>
    </row>
    <row r="891" spans="1:1" x14ac:dyDescent="0.25">
      <c r="A891" s="30"/>
    </row>
    <row r="892" spans="1:1" x14ac:dyDescent="0.25">
      <c r="A892" s="30"/>
    </row>
    <row r="893" spans="1:1" x14ac:dyDescent="0.25">
      <c r="A893" s="30"/>
    </row>
    <row r="894" spans="1:1" x14ac:dyDescent="0.25">
      <c r="A894" s="30"/>
    </row>
    <row r="895" spans="1:1" x14ac:dyDescent="0.25">
      <c r="A895" s="30"/>
    </row>
    <row r="896" spans="1:1" x14ac:dyDescent="0.25">
      <c r="A896" s="30"/>
    </row>
    <row r="897" spans="1:1" x14ac:dyDescent="0.25">
      <c r="A897" s="30"/>
    </row>
    <row r="898" spans="1:1" x14ac:dyDescent="0.25">
      <c r="A898" s="30"/>
    </row>
    <row r="899" spans="1:1" x14ac:dyDescent="0.25">
      <c r="A899" s="30"/>
    </row>
    <row r="900" spans="1:1" x14ac:dyDescent="0.25">
      <c r="A900" s="30"/>
    </row>
    <row r="901" spans="1:1" x14ac:dyDescent="0.25">
      <c r="A901" s="30"/>
    </row>
    <row r="902" spans="1:1" x14ac:dyDescent="0.25">
      <c r="A902" s="30"/>
    </row>
    <row r="903" spans="1:1" x14ac:dyDescent="0.25">
      <c r="A903" s="30"/>
    </row>
    <row r="904" spans="1:1" x14ac:dyDescent="0.25">
      <c r="A904" s="30"/>
    </row>
    <row r="905" spans="1:1" x14ac:dyDescent="0.25">
      <c r="A905" s="30"/>
    </row>
    <row r="906" spans="1:1" x14ac:dyDescent="0.25">
      <c r="A906" s="30"/>
    </row>
    <row r="907" spans="1:1" x14ac:dyDescent="0.25">
      <c r="A907" s="30"/>
    </row>
    <row r="908" spans="1:1" x14ac:dyDescent="0.25">
      <c r="A908" s="30"/>
    </row>
    <row r="909" spans="1:1" x14ac:dyDescent="0.25">
      <c r="A909" s="30"/>
    </row>
    <row r="910" spans="1:1" x14ac:dyDescent="0.25">
      <c r="A910" s="30"/>
    </row>
    <row r="911" spans="1:1" x14ac:dyDescent="0.25">
      <c r="A911" s="30"/>
    </row>
    <row r="912" spans="1:1" x14ac:dyDescent="0.25">
      <c r="A912" s="30"/>
    </row>
    <row r="913" spans="1:1" x14ac:dyDescent="0.25">
      <c r="A913" s="30"/>
    </row>
    <row r="914" spans="1:1" x14ac:dyDescent="0.25">
      <c r="A914" s="30"/>
    </row>
    <row r="915" spans="1:1" x14ac:dyDescent="0.25">
      <c r="A915" s="30"/>
    </row>
    <row r="916" spans="1:1" x14ac:dyDescent="0.25">
      <c r="A916" s="30"/>
    </row>
    <row r="917" spans="1:1" x14ac:dyDescent="0.25">
      <c r="A917" s="30"/>
    </row>
    <row r="918" spans="1:1" x14ac:dyDescent="0.25">
      <c r="A918" s="30"/>
    </row>
    <row r="919" spans="1:1" x14ac:dyDescent="0.25">
      <c r="A919" s="30"/>
    </row>
    <row r="920" spans="1:1" x14ac:dyDescent="0.25">
      <c r="A920" s="30"/>
    </row>
    <row r="921" spans="1:1" x14ac:dyDescent="0.25">
      <c r="A921" s="30"/>
    </row>
    <row r="922" spans="1:1" x14ac:dyDescent="0.25">
      <c r="A922" s="30"/>
    </row>
    <row r="923" spans="1:1" x14ac:dyDescent="0.25">
      <c r="A923" s="30"/>
    </row>
    <row r="924" spans="1:1" x14ac:dyDescent="0.25">
      <c r="A924" s="30"/>
    </row>
    <row r="925" spans="1:1" x14ac:dyDescent="0.25">
      <c r="A925" s="30"/>
    </row>
    <row r="926" spans="1:1" x14ac:dyDescent="0.25">
      <c r="A926" s="30"/>
    </row>
  </sheetData>
  <conditionalFormatting sqref="A4:C926">
    <cfRule type="containsErrors" dxfId="0" priority="1" stopIfTrue="1">
      <formula>ISERROR(A4)</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7"/>
  <sheetViews>
    <sheetView workbookViewId="0">
      <pane xSplit="1" ySplit="5" topLeftCell="Q57" activePane="bottomRight" state="frozen"/>
      <selection pane="topRight" activeCell="B1" sqref="B1"/>
      <selection pane="bottomLeft" activeCell="A6" sqref="A6"/>
      <selection pane="bottomRight" activeCell="AD85" sqref="AD85"/>
    </sheetView>
  </sheetViews>
  <sheetFormatPr defaultColWidth="8.85546875" defaultRowHeight="15" x14ac:dyDescent="0.25"/>
  <cols>
    <col min="1" max="29" width="15.7109375" style="22" customWidth="1"/>
    <col min="30" max="30" width="8.85546875" style="51"/>
    <col min="31" max="16384" width="8.85546875" style="22"/>
  </cols>
  <sheetData>
    <row r="1" spans="1:30" ht="14.45" x14ac:dyDescent="0.3">
      <c r="A1" s="22" t="s">
        <v>730</v>
      </c>
      <c r="B1" s="14" t="s">
        <v>731</v>
      </c>
      <c r="C1" s="14" t="s">
        <v>633</v>
      </c>
      <c r="D1" s="14" t="s">
        <v>732</v>
      </c>
      <c r="E1" s="14" t="s">
        <v>733</v>
      </c>
      <c r="F1" s="14" t="s">
        <v>731</v>
      </c>
      <c r="G1" s="14" t="s">
        <v>734</v>
      </c>
      <c r="H1" s="14" t="s">
        <v>735</v>
      </c>
      <c r="I1" s="14" t="s">
        <v>736</v>
      </c>
      <c r="J1" s="14" t="s">
        <v>737</v>
      </c>
      <c r="K1" s="14" t="s">
        <v>738</v>
      </c>
      <c r="L1" s="14" t="s">
        <v>739</v>
      </c>
      <c r="M1" s="14" t="s">
        <v>740</v>
      </c>
      <c r="N1" s="14" t="s">
        <v>741</v>
      </c>
      <c r="O1" s="14" t="s">
        <v>742</v>
      </c>
      <c r="P1" s="14" t="s">
        <v>743</v>
      </c>
      <c r="Q1" s="14" t="s">
        <v>744</v>
      </c>
      <c r="R1" s="14" t="s">
        <v>745</v>
      </c>
      <c r="S1" s="14" t="s">
        <v>746</v>
      </c>
      <c r="T1" s="14" t="s">
        <v>747</v>
      </c>
      <c r="U1" s="14" t="s">
        <v>748</v>
      </c>
      <c r="V1" s="14" t="s">
        <v>749</v>
      </c>
      <c r="W1" s="14" t="s">
        <v>750</v>
      </c>
      <c r="X1" s="14" t="s">
        <v>751</v>
      </c>
      <c r="Y1" s="14" t="s">
        <v>752</v>
      </c>
      <c r="Z1" s="14" t="s">
        <v>753</v>
      </c>
      <c r="AA1" s="14" t="s">
        <v>754</v>
      </c>
      <c r="AB1" s="14" t="s">
        <v>755</v>
      </c>
      <c r="AC1" s="14" t="s">
        <v>756</v>
      </c>
    </row>
    <row r="2" spans="1:30" ht="14.45" x14ac:dyDescent="0.3">
      <c r="A2" s="22" t="s">
        <v>8</v>
      </c>
      <c r="B2" s="22" t="s">
        <v>757</v>
      </c>
      <c r="C2" s="22" t="s">
        <v>758</v>
      </c>
      <c r="D2" s="22" t="s">
        <v>759</v>
      </c>
      <c r="E2" s="22" t="s">
        <v>760</v>
      </c>
      <c r="F2" s="22" t="s">
        <v>757</v>
      </c>
      <c r="G2" s="22" t="s">
        <v>761</v>
      </c>
      <c r="H2" s="22" t="s">
        <v>762</v>
      </c>
      <c r="I2" s="22" t="s">
        <v>763</v>
      </c>
      <c r="J2" s="22" t="s">
        <v>764</v>
      </c>
      <c r="K2" s="22" t="s">
        <v>765</v>
      </c>
      <c r="L2" s="22" t="s">
        <v>766</v>
      </c>
      <c r="M2" s="22" t="s">
        <v>767</v>
      </c>
      <c r="N2" s="22" t="s">
        <v>768</v>
      </c>
      <c r="O2" s="22" t="s">
        <v>769</v>
      </c>
      <c r="P2" s="22" t="s">
        <v>770</v>
      </c>
      <c r="Q2" s="22" t="s">
        <v>771</v>
      </c>
      <c r="R2" s="22" t="s">
        <v>772</v>
      </c>
      <c r="S2" s="22" t="s">
        <v>773</v>
      </c>
      <c r="T2" s="22" t="s">
        <v>774</v>
      </c>
      <c r="U2" s="22" t="s">
        <v>775</v>
      </c>
      <c r="V2" s="22" t="s">
        <v>776</v>
      </c>
      <c r="W2" s="22" t="s">
        <v>777</v>
      </c>
      <c r="X2" s="22" t="s">
        <v>778</v>
      </c>
      <c r="Y2" s="22" t="s">
        <v>779</v>
      </c>
      <c r="Z2" s="22" t="s">
        <v>780</v>
      </c>
      <c r="AA2" s="22" t="s">
        <v>781</v>
      </c>
      <c r="AB2" s="22" t="s">
        <v>782</v>
      </c>
      <c r="AC2" s="22" t="s">
        <v>783</v>
      </c>
    </row>
    <row r="3" spans="1:30" x14ac:dyDescent="0.25">
      <c r="A3" s="22" t="s">
        <v>246</v>
      </c>
      <c r="B3" s="22" t="s">
        <v>247</v>
      </c>
      <c r="C3" s="22" t="s">
        <v>845</v>
      </c>
      <c r="D3" s="22" t="s">
        <v>845</v>
      </c>
      <c r="E3" s="22" t="s">
        <v>845</v>
      </c>
      <c r="F3" s="22" t="s">
        <v>247</v>
      </c>
      <c r="G3" s="22" t="s">
        <v>247</v>
      </c>
      <c r="H3" s="22" t="s">
        <v>847</v>
      </c>
      <c r="I3" s="22" t="s">
        <v>846</v>
      </c>
      <c r="J3" s="22" t="s">
        <v>248</v>
      </c>
      <c r="K3" s="22" t="s">
        <v>247</v>
      </c>
      <c r="L3" s="22" t="s">
        <v>247</v>
      </c>
      <c r="M3" s="22" t="s">
        <v>848</v>
      </c>
      <c r="N3" s="22" t="s">
        <v>247</v>
      </c>
      <c r="O3" s="22" t="s">
        <v>247</v>
      </c>
      <c r="P3" s="22" t="s">
        <v>247</v>
      </c>
      <c r="Q3" s="22" t="s">
        <v>247</v>
      </c>
      <c r="R3" s="22" t="s">
        <v>247</v>
      </c>
      <c r="S3" s="22" t="s">
        <v>850</v>
      </c>
      <c r="T3" s="22" t="s">
        <v>851</v>
      </c>
      <c r="U3" s="22" t="s">
        <v>852</v>
      </c>
      <c r="V3" s="22" t="s">
        <v>247</v>
      </c>
      <c r="W3" s="22" t="s">
        <v>853</v>
      </c>
      <c r="X3" s="22" t="s">
        <v>854</v>
      </c>
      <c r="Y3" s="22" t="s">
        <v>854</v>
      </c>
      <c r="Z3" s="22" t="s">
        <v>848</v>
      </c>
      <c r="AA3" s="22" t="s">
        <v>854</v>
      </c>
      <c r="AB3" s="22" t="s">
        <v>854</v>
      </c>
      <c r="AC3" s="22" t="s">
        <v>729</v>
      </c>
    </row>
    <row r="4" spans="1:30" x14ac:dyDescent="0.25">
      <c r="A4" s="22" t="s">
        <v>245</v>
      </c>
      <c r="B4" s="22" t="s">
        <v>386</v>
      </c>
      <c r="C4" s="22" t="s">
        <v>386</v>
      </c>
      <c r="D4" s="22" t="s">
        <v>386</v>
      </c>
      <c r="E4" s="22" t="s">
        <v>386</v>
      </c>
      <c r="F4" s="22" t="s">
        <v>386</v>
      </c>
      <c r="G4" s="22" t="s">
        <v>386</v>
      </c>
      <c r="H4" s="22" t="s">
        <v>386</v>
      </c>
      <c r="I4" s="22" t="s">
        <v>386</v>
      </c>
      <c r="J4" s="22" t="s">
        <v>386</v>
      </c>
      <c r="K4" s="22" t="s">
        <v>386</v>
      </c>
      <c r="L4" s="22" t="s">
        <v>386</v>
      </c>
      <c r="M4" s="22" t="s">
        <v>849</v>
      </c>
      <c r="N4" s="22" t="s">
        <v>386</v>
      </c>
      <c r="O4" s="22" t="s">
        <v>386</v>
      </c>
      <c r="P4" s="22" t="s">
        <v>386</v>
      </c>
      <c r="Q4" s="22" t="s">
        <v>386</v>
      </c>
      <c r="R4" s="22" t="s">
        <v>386</v>
      </c>
      <c r="S4" s="22" t="s">
        <v>386</v>
      </c>
      <c r="T4" s="22" t="s">
        <v>386</v>
      </c>
      <c r="U4" s="22" t="s">
        <v>386</v>
      </c>
      <c r="V4" s="22" t="s">
        <v>386</v>
      </c>
      <c r="W4" s="22" t="s">
        <v>386</v>
      </c>
      <c r="X4" s="22" t="s">
        <v>386</v>
      </c>
      <c r="Y4" s="22" t="s">
        <v>386</v>
      </c>
      <c r="Z4" s="22" t="s">
        <v>386</v>
      </c>
      <c r="AA4" s="22" t="s">
        <v>386</v>
      </c>
      <c r="AB4" s="22" t="s">
        <v>386</v>
      </c>
      <c r="AC4" s="22" t="s">
        <v>386</v>
      </c>
    </row>
    <row r="5" spans="1:30" x14ac:dyDescent="0.25">
      <c r="A5" s="22" t="s">
        <v>14</v>
      </c>
      <c r="B5" s="22" t="s">
        <v>15</v>
      </c>
      <c r="C5" s="22" t="s">
        <v>15</v>
      </c>
      <c r="D5" s="22" t="s">
        <v>15</v>
      </c>
      <c r="E5" s="22" t="s">
        <v>15</v>
      </c>
      <c r="F5" s="22" t="s">
        <v>15</v>
      </c>
      <c r="G5" s="22" t="s">
        <v>15</v>
      </c>
      <c r="H5" s="22" t="s">
        <v>15</v>
      </c>
      <c r="I5" s="22" t="s">
        <v>15</v>
      </c>
      <c r="J5" s="22" t="s">
        <v>15</v>
      </c>
      <c r="K5" s="22" t="s">
        <v>15</v>
      </c>
      <c r="L5" s="22" t="s">
        <v>15</v>
      </c>
      <c r="M5" s="22" t="s">
        <v>15</v>
      </c>
      <c r="N5" s="22" t="s">
        <v>15</v>
      </c>
      <c r="O5" s="22" t="s">
        <v>15</v>
      </c>
      <c r="P5" s="22" t="s">
        <v>15</v>
      </c>
      <c r="Q5" s="22" t="s">
        <v>15</v>
      </c>
      <c r="R5" s="22" t="s">
        <v>15</v>
      </c>
      <c r="S5" s="22" t="s">
        <v>15</v>
      </c>
      <c r="T5" s="22" t="s">
        <v>15</v>
      </c>
      <c r="U5" s="22" t="s">
        <v>15</v>
      </c>
      <c r="V5" s="22" t="s">
        <v>15</v>
      </c>
      <c r="W5" s="22" t="s">
        <v>15</v>
      </c>
      <c r="X5" s="22" t="s">
        <v>15</v>
      </c>
      <c r="Y5" s="22" t="s">
        <v>15</v>
      </c>
      <c r="Z5" s="22" t="s">
        <v>15</v>
      </c>
      <c r="AA5" s="22" t="s">
        <v>15</v>
      </c>
      <c r="AB5" s="22" t="s">
        <v>15</v>
      </c>
      <c r="AC5" s="22" t="s">
        <v>15</v>
      </c>
      <c r="AD5" s="59" t="s">
        <v>370</v>
      </c>
    </row>
    <row r="6" spans="1:30" ht="14.45" x14ac:dyDescent="0.3">
      <c r="A6" s="22" t="s">
        <v>784</v>
      </c>
      <c r="B6" s="7">
        <v>18.706</v>
      </c>
      <c r="C6" s="7">
        <v>18.706</v>
      </c>
      <c r="D6" s="7" t="e">
        <v>#N/A</v>
      </c>
      <c r="E6" s="7" t="e">
        <v>#N/A</v>
      </c>
      <c r="F6" s="7">
        <v>18.706</v>
      </c>
      <c r="G6" s="7">
        <v>5.391</v>
      </c>
      <c r="H6" s="7" t="e">
        <v>#N/A</v>
      </c>
      <c r="I6" s="7" t="e">
        <v>#N/A</v>
      </c>
      <c r="J6" s="7" t="e">
        <v>#N/A</v>
      </c>
      <c r="K6" s="7">
        <v>0.89400000000000002</v>
      </c>
      <c r="L6" s="7">
        <v>9.9309999999999992</v>
      </c>
      <c r="M6" s="7" t="e">
        <v>#N/A</v>
      </c>
      <c r="N6" s="7">
        <v>8.9999999999999993E-3</v>
      </c>
      <c r="O6" s="7">
        <v>0.11600000000000001</v>
      </c>
      <c r="P6" s="7">
        <v>2.306</v>
      </c>
      <c r="Q6" s="7" t="e">
        <v>#N/A</v>
      </c>
      <c r="R6" s="7">
        <v>7.0000000000000001E-3</v>
      </c>
      <c r="S6" s="7" t="e">
        <v>#N/A</v>
      </c>
      <c r="T6" s="7" t="e">
        <v>#N/A</v>
      </c>
      <c r="U6" s="7" t="e">
        <v>#N/A</v>
      </c>
      <c r="V6" s="7">
        <v>5.1999999999999998E-2</v>
      </c>
      <c r="W6" s="7" t="e">
        <v>#N/A</v>
      </c>
      <c r="X6" s="7" t="e">
        <v>#N/A</v>
      </c>
      <c r="Y6" s="7" t="e">
        <v>#N/A</v>
      </c>
      <c r="Z6" s="7" t="e">
        <v>#N/A</v>
      </c>
      <c r="AA6" s="7" t="e">
        <v>#N/A</v>
      </c>
      <c r="AB6" s="7" t="e">
        <v>#N/A</v>
      </c>
      <c r="AC6" s="7" t="e">
        <v>#N/A</v>
      </c>
      <c r="AD6" s="58" t="e">
        <f t="shared" ref="AD6:AD23" si="0">(S6+T6)/C6</f>
        <v>#N/A</v>
      </c>
    </row>
    <row r="7" spans="1:30" ht="14.45" x14ac:dyDescent="0.3">
      <c r="A7" s="22" t="s">
        <v>785</v>
      </c>
      <c r="B7" s="7" t="e">
        <v>#N/A</v>
      </c>
      <c r="C7" s="7" t="e">
        <v>#N/A</v>
      </c>
      <c r="D7" s="7" t="e">
        <v>#N/A</v>
      </c>
      <c r="E7" s="7" t="e">
        <v>#N/A</v>
      </c>
      <c r="F7" s="7" t="e">
        <v>#N/A</v>
      </c>
      <c r="G7" s="7" t="e">
        <v>#N/A</v>
      </c>
      <c r="H7" s="7" t="e">
        <v>#N/A</v>
      </c>
      <c r="I7" s="7" t="e">
        <v>#N/A</v>
      </c>
      <c r="J7" s="7" t="e">
        <v>#N/A</v>
      </c>
      <c r="K7" s="7" t="e">
        <v>#N/A</v>
      </c>
      <c r="L7" s="7" t="e">
        <v>#N/A</v>
      </c>
      <c r="M7" s="7" t="e">
        <v>#N/A</v>
      </c>
      <c r="N7" s="7" t="e">
        <v>#N/A</v>
      </c>
      <c r="O7" s="7" t="e">
        <v>#N/A</v>
      </c>
      <c r="P7" s="7" t="e">
        <v>#N/A</v>
      </c>
      <c r="Q7" s="7" t="e">
        <v>#N/A</v>
      </c>
      <c r="R7" s="7" t="e">
        <v>#N/A</v>
      </c>
      <c r="S7" s="7" t="e">
        <v>#N/A</v>
      </c>
      <c r="T7" s="7" t="e">
        <v>#N/A</v>
      </c>
      <c r="U7" s="7" t="e">
        <v>#N/A</v>
      </c>
      <c r="V7" s="7" t="e">
        <v>#N/A</v>
      </c>
      <c r="W7" s="7" t="e">
        <v>#N/A</v>
      </c>
      <c r="X7" s="7" t="e">
        <v>#N/A</v>
      </c>
      <c r="Y7" s="7" t="e">
        <v>#N/A</v>
      </c>
      <c r="Z7" s="7" t="e">
        <v>#N/A</v>
      </c>
      <c r="AA7" s="7" t="e">
        <v>#N/A</v>
      </c>
      <c r="AB7" s="7" t="e">
        <v>#N/A</v>
      </c>
      <c r="AC7" s="7" t="e">
        <v>#N/A</v>
      </c>
      <c r="AD7" s="58" t="e">
        <f t="shared" si="0"/>
        <v>#N/A</v>
      </c>
    </row>
    <row r="8" spans="1:30" ht="14.45" x14ac:dyDescent="0.3">
      <c r="A8" s="22" t="s">
        <v>786</v>
      </c>
      <c r="B8" s="7" t="e">
        <v>#N/A</v>
      </c>
      <c r="C8" s="7" t="e">
        <v>#N/A</v>
      </c>
      <c r="D8" s="7" t="e">
        <v>#N/A</v>
      </c>
      <c r="E8" s="7" t="e">
        <v>#N/A</v>
      </c>
      <c r="F8" s="7" t="e">
        <v>#N/A</v>
      </c>
      <c r="G8" s="7" t="e">
        <v>#N/A</v>
      </c>
      <c r="H8" s="7" t="e">
        <v>#N/A</v>
      </c>
      <c r="I8" s="7" t="e">
        <v>#N/A</v>
      </c>
      <c r="J8" s="7" t="e">
        <v>#N/A</v>
      </c>
      <c r="K8" s="7" t="e">
        <v>#N/A</v>
      </c>
      <c r="L8" s="7" t="e">
        <v>#N/A</v>
      </c>
      <c r="M8" s="7" t="e">
        <v>#N/A</v>
      </c>
      <c r="N8" s="7" t="e">
        <v>#N/A</v>
      </c>
      <c r="O8" s="7" t="e">
        <v>#N/A</v>
      </c>
      <c r="P8" s="7" t="e">
        <v>#N/A</v>
      </c>
      <c r="Q8" s="7" t="e">
        <v>#N/A</v>
      </c>
      <c r="R8" s="7" t="e">
        <v>#N/A</v>
      </c>
      <c r="S8" s="7" t="e">
        <v>#N/A</v>
      </c>
      <c r="T8" s="7" t="e">
        <v>#N/A</v>
      </c>
      <c r="U8" s="7" t="e">
        <v>#N/A</v>
      </c>
      <c r="V8" s="7" t="e">
        <v>#N/A</v>
      </c>
      <c r="W8" s="7" t="e">
        <v>#N/A</v>
      </c>
      <c r="X8" s="7" t="e">
        <v>#N/A</v>
      </c>
      <c r="Y8" s="7" t="e">
        <v>#N/A</v>
      </c>
      <c r="Z8" s="7" t="e">
        <v>#N/A</v>
      </c>
      <c r="AA8" s="7" t="e">
        <v>#N/A</v>
      </c>
      <c r="AB8" s="7" t="e">
        <v>#N/A</v>
      </c>
      <c r="AC8" s="7" t="e">
        <v>#N/A</v>
      </c>
      <c r="AD8" s="58" t="e">
        <f t="shared" si="0"/>
        <v>#N/A</v>
      </c>
    </row>
    <row r="9" spans="1:30" ht="14.45" x14ac:dyDescent="0.3">
      <c r="A9" s="22" t="s">
        <v>787</v>
      </c>
      <c r="B9" s="7" t="e">
        <v>#N/A</v>
      </c>
      <c r="C9" s="7" t="e">
        <v>#N/A</v>
      </c>
      <c r="D9" s="7" t="e">
        <v>#N/A</v>
      </c>
      <c r="E9" s="7" t="e">
        <v>#N/A</v>
      </c>
      <c r="F9" s="7" t="e">
        <v>#N/A</v>
      </c>
      <c r="G9" s="7" t="e">
        <v>#N/A</v>
      </c>
      <c r="H9" s="7" t="e">
        <v>#N/A</v>
      </c>
      <c r="I9" s="7" t="e">
        <v>#N/A</v>
      </c>
      <c r="J9" s="7" t="e">
        <v>#N/A</v>
      </c>
      <c r="K9" s="7" t="e">
        <v>#N/A</v>
      </c>
      <c r="L9" s="7" t="e">
        <v>#N/A</v>
      </c>
      <c r="M9" s="7" t="e">
        <v>#N/A</v>
      </c>
      <c r="N9" s="7" t="e">
        <v>#N/A</v>
      </c>
      <c r="O9" s="7" t="e">
        <v>#N/A</v>
      </c>
      <c r="P9" s="7" t="e">
        <v>#N/A</v>
      </c>
      <c r="Q9" s="7" t="e">
        <v>#N/A</v>
      </c>
      <c r="R9" s="7" t="e">
        <v>#N/A</v>
      </c>
      <c r="S9" s="7" t="e">
        <v>#N/A</v>
      </c>
      <c r="T9" s="7" t="e">
        <v>#N/A</v>
      </c>
      <c r="U9" s="7" t="e">
        <v>#N/A</v>
      </c>
      <c r="V9" s="7" t="e">
        <v>#N/A</v>
      </c>
      <c r="W9" s="7" t="e">
        <v>#N/A</v>
      </c>
      <c r="X9" s="7" t="e">
        <v>#N/A</v>
      </c>
      <c r="Y9" s="7" t="e">
        <v>#N/A</v>
      </c>
      <c r="Z9" s="7" t="e">
        <v>#N/A</v>
      </c>
      <c r="AA9" s="7" t="e">
        <v>#N/A</v>
      </c>
      <c r="AB9" s="7" t="e">
        <v>#N/A</v>
      </c>
      <c r="AC9" s="7" t="e">
        <v>#N/A</v>
      </c>
      <c r="AD9" s="58" t="e">
        <f t="shared" si="0"/>
        <v>#N/A</v>
      </c>
    </row>
    <row r="10" spans="1:30" ht="14.45" x14ac:dyDescent="0.3">
      <c r="A10" s="22" t="s">
        <v>788</v>
      </c>
      <c r="B10" s="7">
        <v>23.1</v>
      </c>
      <c r="C10" s="7">
        <v>23.1</v>
      </c>
      <c r="D10" s="7" t="e">
        <v>#N/A</v>
      </c>
      <c r="E10" s="7" t="e">
        <v>#N/A</v>
      </c>
      <c r="F10" s="7">
        <v>23.1</v>
      </c>
      <c r="G10" s="7">
        <v>6.1909999999999998</v>
      </c>
      <c r="H10" s="7" t="e">
        <v>#N/A</v>
      </c>
      <c r="I10" s="7" t="e">
        <v>#N/A</v>
      </c>
      <c r="J10" s="7">
        <v>2.5000000000000001E-2</v>
      </c>
      <c r="K10" s="7">
        <v>0.66600000000000004</v>
      </c>
      <c r="L10" s="7">
        <v>13.349</v>
      </c>
      <c r="M10" s="7" t="e">
        <v>#N/A</v>
      </c>
      <c r="N10" s="7">
        <v>1.7000000000000001E-2</v>
      </c>
      <c r="O10" s="7">
        <v>0.157</v>
      </c>
      <c r="P10" s="7">
        <v>2.5449999999999999</v>
      </c>
      <c r="Q10" s="7">
        <v>8.0000000000000002E-3</v>
      </c>
      <c r="R10" s="7">
        <v>8.9999999999999993E-3</v>
      </c>
      <c r="S10" s="7" t="e">
        <v>#N/A</v>
      </c>
      <c r="T10" s="7" t="e">
        <v>#N/A</v>
      </c>
      <c r="U10" s="7" t="e">
        <v>#N/A</v>
      </c>
      <c r="V10" s="7">
        <v>0.13300000000000001</v>
      </c>
      <c r="W10" s="7" t="e">
        <v>#N/A</v>
      </c>
      <c r="X10" s="7" t="e">
        <v>#N/A</v>
      </c>
      <c r="Y10" s="7" t="e">
        <v>#N/A</v>
      </c>
      <c r="Z10" s="7" t="e">
        <v>#N/A</v>
      </c>
      <c r="AA10" s="7" t="e">
        <v>#N/A</v>
      </c>
      <c r="AB10" s="7" t="e">
        <v>#N/A</v>
      </c>
      <c r="AC10" s="7" t="e">
        <v>#N/A</v>
      </c>
      <c r="AD10" s="58" t="e">
        <f t="shared" si="0"/>
        <v>#N/A</v>
      </c>
    </row>
    <row r="11" spans="1:30" ht="14.45" x14ac:dyDescent="0.3">
      <c r="A11" s="22" t="s">
        <v>789</v>
      </c>
      <c r="B11" s="7" t="e">
        <v>#N/A</v>
      </c>
      <c r="C11" s="7" t="e">
        <v>#N/A</v>
      </c>
      <c r="D11" s="7" t="e">
        <v>#N/A</v>
      </c>
      <c r="E11" s="7" t="e">
        <v>#N/A</v>
      </c>
      <c r="F11" s="7" t="e">
        <v>#N/A</v>
      </c>
      <c r="G11" s="7" t="e">
        <v>#N/A</v>
      </c>
      <c r="H11" s="7" t="e">
        <v>#N/A</v>
      </c>
      <c r="I11" s="7" t="e">
        <v>#N/A</v>
      </c>
      <c r="J11" s="7" t="e">
        <v>#N/A</v>
      </c>
      <c r="K11" s="7" t="e">
        <v>#N/A</v>
      </c>
      <c r="L11" s="7" t="e">
        <v>#N/A</v>
      </c>
      <c r="M11" s="7" t="e">
        <v>#N/A</v>
      </c>
      <c r="N11" s="7" t="e">
        <v>#N/A</v>
      </c>
      <c r="O11" s="7" t="e">
        <v>#N/A</v>
      </c>
      <c r="P11" s="7" t="e">
        <v>#N/A</v>
      </c>
      <c r="Q11" s="7" t="e">
        <v>#N/A</v>
      </c>
      <c r="R11" s="7" t="e">
        <v>#N/A</v>
      </c>
      <c r="S11" s="7" t="e">
        <v>#N/A</v>
      </c>
      <c r="T11" s="7" t="e">
        <v>#N/A</v>
      </c>
      <c r="U11" s="7" t="e">
        <v>#N/A</v>
      </c>
      <c r="V11" s="7" t="e">
        <v>#N/A</v>
      </c>
      <c r="W11" s="7" t="e">
        <v>#N/A</v>
      </c>
      <c r="X11" s="7" t="e">
        <v>#N/A</v>
      </c>
      <c r="Y11" s="7" t="e">
        <v>#N/A</v>
      </c>
      <c r="Z11" s="7" t="e">
        <v>#N/A</v>
      </c>
      <c r="AA11" s="7" t="e">
        <v>#N/A</v>
      </c>
      <c r="AB11" s="7" t="e">
        <v>#N/A</v>
      </c>
      <c r="AC11" s="7" t="e">
        <v>#N/A</v>
      </c>
      <c r="AD11" s="58" t="e">
        <f t="shared" si="0"/>
        <v>#N/A</v>
      </c>
    </row>
    <row r="12" spans="1:30" ht="14.45" x14ac:dyDescent="0.3">
      <c r="A12" s="22" t="s">
        <v>790</v>
      </c>
      <c r="B12" s="7" t="e">
        <v>#N/A</v>
      </c>
      <c r="C12" s="7" t="e">
        <v>#N/A</v>
      </c>
      <c r="D12" s="7" t="e">
        <v>#N/A</v>
      </c>
      <c r="E12" s="7" t="e">
        <v>#N/A</v>
      </c>
      <c r="F12" s="7" t="e">
        <v>#N/A</v>
      </c>
      <c r="G12" s="7" t="e">
        <v>#N/A</v>
      </c>
      <c r="H12" s="7" t="e">
        <v>#N/A</v>
      </c>
      <c r="I12" s="7" t="e">
        <v>#N/A</v>
      </c>
      <c r="J12" s="7" t="e">
        <v>#N/A</v>
      </c>
      <c r="K12" s="7" t="e">
        <v>#N/A</v>
      </c>
      <c r="L12" s="7" t="e">
        <v>#N/A</v>
      </c>
      <c r="M12" s="7" t="e">
        <v>#N/A</v>
      </c>
      <c r="N12" s="7" t="e">
        <v>#N/A</v>
      </c>
      <c r="O12" s="7" t="e">
        <v>#N/A</v>
      </c>
      <c r="P12" s="7" t="e">
        <v>#N/A</v>
      </c>
      <c r="Q12" s="7" t="e">
        <v>#N/A</v>
      </c>
      <c r="R12" s="7" t="e">
        <v>#N/A</v>
      </c>
      <c r="S12" s="7" t="e">
        <v>#N/A</v>
      </c>
      <c r="T12" s="7" t="e">
        <v>#N/A</v>
      </c>
      <c r="U12" s="7" t="e">
        <v>#N/A</v>
      </c>
      <c r="V12" s="7" t="e">
        <v>#N/A</v>
      </c>
      <c r="W12" s="7" t="e">
        <v>#N/A</v>
      </c>
      <c r="X12" s="7" t="e">
        <v>#N/A</v>
      </c>
      <c r="Y12" s="7" t="e">
        <v>#N/A</v>
      </c>
      <c r="Z12" s="7" t="e">
        <v>#N/A</v>
      </c>
      <c r="AA12" s="7" t="e">
        <v>#N/A</v>
      </c>
      <c r="AB12" s="7" t="e">
        <v>#N/A</v>
      </c>
      <c r="AC12" s="7" t="e">
        <v>#N/A</v>
      </c>
      <c r="AD12" s="58" t="e">
        <f t="shared" si="0"/>
        <v>#N/A</v>
      </c>
    </row>
    <row r="13" spans="1:30" ht="14.45" x14ac:dyDescent="0.3">
      <c r="A13" s="22" t="s">
        <v>791</v>
      </c>
      <c r="B13" s="7" t="e">
        <v>#N/A</v>
      </c>
      <c r="C13" s="7" t="e">
        <v>#N/A</v>
      </c>
      <c r="D13" s="7" t="e">
        <v>#N/A</v>
      </c>
      <c r="E13" s="7" t="e">
        <v>#N/A</v>
      </c>
      <c r="F13" s="7" t="e">
        <v>#N/A</v>
      </c>
      <c r="G13" s="7" t="e">
        <v>#N/A</v>
      </c>
      <c r="H13" s="7" t="e">
        <v>#N/A</v>
      </c>
      <c r="I13" s="7" t="e">
        <v>#N/A</v>
      </c>
      <c r="J13" s="7" t="e">
        <v>#N/A</v>
      </c>
      <c r="K13" s="7" t="e">
        <v>#N/A</v>
      </c>
      <c r="L13" s="7" t="e">
        <v>#N/A</v>
      </c>
      <c r="M13" s="7" t="e">
        <v>#N/A</v>
      </c>
      <c r="N13" s="7" t="e">
        <v>#N/A</v>
      </c>
      <c r="O13" s="7" t="e">
        <v>#N/A</v>
      </c>
      <c r="P13" s="7" t="e">
        <v>#N/A</v>
      </c>
      <c r="Q13" s="7" t="e">
        <v>#N/A</v>
      </c>
      <c r="R13" s="7" t="e">
        <v>#N/A</v>
      </c>
      <c r="S13" s="7" t="e">
        <v>#N/A</v>
      </c>
      <c r="T13" s="7" t="e">
        <v>#N/A</v>
      </c>
      <c r="U13" s="7" t="e">
        <v>#N/A</v>
      </c>
      <c r="V13" s="7" t="e">
        <v>#N/A</v>
      </c>
      <c r="W13" s="7" t="e">
        <v>#N/A</v>
      </c>
      <c r="X13" s="7" t="e">
        <v>#N/A</v>
      </c>
      <c r="Y13" s="7" t="e">
        <v>#N/A</v>
      </c>
      <c r="Z13" s="7" t="e">
        <v>#N/A</v>
      </c>
      <c r="AA13" s="7" t="e">
        <v>#N/A</v>
      </c>
      <c r="AB13" s="7" t="e">
        <v>#N/A</v>
      </c>
      <c r="AC13" s="7" t="e">
        <v>#N/A</v>
      </c>
      <c r="AD13" s="58" t="e">
        <f t="shared" si="0"/>
        <v>#N/A</v>
      </c>
    </row>
    <row r="14" spans="1:30" ht="14.45" x14ac:dyDescent="0.3">
      <c r="A14" s="22" t="s">
        <v>792</v>
      </c>
      <c r="B14" s="7">
        <v>28.266999999999999</v>
      </c>
      <c r="C14" s="7">
        <v>28.266999999999999</v>
      </c>
      <c r="D14" s="7" t="e">
        <v>#N/A</v>
      </c>
      <c r="E14" s="7" t="e">
        <v>#N/A</v>
      </c>
      <c r="F14" s="7">
        <v>28.266999999999999</v>
      </c>
      <c r="G14" s="7">
        <v>6.7569999999999997</v>
      </c>
      <c r="H14" s="7" t="e">
        <v>#N/A</v>
      </c>
      <c r="I14" s="7" t="e">
        <v>#N/A</v>
      </c>
      <c r="J14" s="7">
        <v>0.05</v>
      </c>
      <c r="K14" s="7">
        <v>0.625</v>
      </c>
      <c r="L14" s="7">
        <v>16.872</v>
      </c>
      <c r="M14" s="7" t="e">
        <v>#N/A</v>
      </c>
      <c r="N14" s="7">
        <v>2.8000000000000001E-2</v>
      </c>
      <c r="O14" s="7">
        <v>0.22500000000000001</v>
      </c>
      <c r="P14" s="7">
        <v>3.4969999999999999</v>
      </c>
      <c r="Q14" s="7">
        <v>1.6E-2</v>
      </c>
      <c r="R14" s="7">
        <v>1.0999999999999999E-2</v>
      </c>
      <c r="S14" s="7" t="e">
        <v>#N/A</v>
      </c>
      <c r="T14" s="7" t="e">
        <v>#N/A</v>
      </c>
      <c r="U14" s="7" t="e">
        <v>#N/A</v>
      </c>
      <c r="V14" s="7">
        <v>0.186</v>
      </c>
      <c r="W14" s="7" t="e">
        <v>#N/A</v>
      </c>
      <c r="X14" s="7" t="e">
        <v>#N/A</v>
      </c>
      <c r="Y14" s="7" t="e">
        <v>#N/A</v>
      </c>
      <c r="Z14" s="7" t="e">
        <v>#N/A</v>
      </c>
      <c r="AA14" s="7" t="e">
        <v>#N/A</v>
      </c>
      <c r="AB14" s="7" t="e">
        <v>#N/A</v>
      </c>
      <c r="AC14" s="7" t="e">
        <v>#N/A</v>
      </c>
      <c r="AD14" s="58" t="e">
        <f t="shared" si="0"/>
        <v>#N/A</v>
      </c>
    </row>
    <row r="15" spans="1:30" ht="14.45" x14ac:dyDescent="0.3">
      <c r="A15" s="22" t="s">
        <v>793</v>
      </c>
      <c r="B15" s="7" t="e">
        <v>#N/A</v>
      </c>
      <c r="C15" s="7" t="e">
        <v>#N/A</v>
      </c>
      <c r="D15" s="7" t="e">
        <v>#N/A</v>
      </c>
      <c r="E15" s="7" t="e">
        <v>#N/A</v>
      </c>
      <c r="F15" s="7" t="e">
        <v>#N/A</v>
      </c>
      <c r="G15" s="7" t="e">
        <v>#N/A</v>
      </c>
      <c r="H15" s="7" t="e">
        <v>#N/A</v>
      </c>
      <c r="I15" s="7" t="e">
        <v>#N/A</v>
      </c>
      <c r="J15" s="7" t="e">
        <v>#N/A</v>
      </c>
      <c r="K15" s="7" t="e">
        <v>#N/A</v>
      </c>
      <c r="L15" s="7" t="e">
        <v>#N/A</v>
      </c>
      <c r="M15" s="7" t="e">
        <v>#N/A</v>
      </c>
      <c r="N15" s="7" t="e">
        <v>#N/A</v>
      </c>
      <c r="O15" s="7" t="e">
        <v>#N/A</v>
      </c>
      <c r="P15" s="7" t="e">
        <v>#N/A</v>
      </c>
      <c r="Q15" s="7" t="e">
        <v>#N/A</v>
      </c>
      <c r="R15" s="7" t="e">
        <v>#N/A</v>
      </c>
      <c r="S15" s="7" t="e">
        <v>#N/A</v>
      </c>
      <c r="T15" s="7" t="e">
        <v>#N/A</v>
      </c>
      <c r="U15" s="7" t="e">
        <v>#N/A</v>
      </c>
      <c r="V15" s="7" t="e">
        <v>#N/A</v>
      </c>
      <c r="W15" s="7" t="e">
        <v>#N/A</v>
      </c>
      <c r="X15" s="7" t="e">
        <v>#N/A</v>
      </c>
      <c r="Y15" s="7" t="e">
        <v>#N/A</v>
      </c>
      <c r="Z15" s="7" t="e">
        <v>#N/A</v>
      </c>
      <c r="AA15" s="7" t="e">
        <v>#N/A</v>
      </c>
      <c r="AB15" s="7" t="e">
        <v>#N/A</v>
      </c>
      <c r="AC15" s="7" t="e">
        <v>#N/A</v>
      </c>
      <c r="AD15" s="58" t="e">
        <f t="shared" si="0"/>
        <v>#N/A</v>
      </c>
    </row>
    <row r="16" spans="1:30" ht="14.45" x14ac:dyDescent="0.3">
      <c r="A16" s="22" t="s">
        <v>794</v>
      </c>
      <c r="B16" s="7" t="e">
        <v>#N/A</v>
      </c>
      <c r="C16" s="7" t="e">
        <v>#N/A</v>
      </c>
      <c r="D16" s="7" t="e">
        <v>#N/A</v>
      </c>
      <c r="E16" s="7" t="e">
        <v>#N/A</v>
      </c>
      <c r="F16" s="7" t="e">
        <v>#N/A</v>
      </c>
      <c r="G16" s="7" t="e">
        <v>#N/A</v>
      </c>
      <c r="H16" s="7" t="e">
        <v>#N/A</v>
      </c>
      <c r="I16" s="7" t="e">
        <v>#N/A</v>
      </c>
      <c r="J16" s="7" t="e">
        <v>#N/A</v>
      </c>
      <c r="K16" s="7" t="e">
        <v>#N/A</v>
      </c>
      <c r="L16" s="7" t="e">
        <v>#N/A</v>
      </c>
      <c r="M16" s="7" t="e">
        <v>#N/A</v>
      </c>
      <c r="N16" s="7" t="e">
        <v>#N/A</v>
      </c>
      <c r="O16" s="7" t="e">
        <v>#N/A</v>
      </c>
      <c r="P16" s="7" t="e">
        <v>#N/A</v>
      </c>
      <c r="Q16" s="7" t="e">
        <v>#N/A</v>
      </c>
      <c r="R16" s="7" t="e">
        <v>#N/A</v>
      </c>
      <c r="S16" s="7" t="e">
        <v>#N/A</v>
      </c>
      <c r="T16" s="7" t="e">
        <v>#N/A</v>
      </c>
      <c r="U16" s="7" t="e">
        <v>#N/A</v>
      </c>
      <c r="V16" s="7" t="e">
        <v>#N/A</v>
      </c>
      <c r="W16" s="7" t="e">
        <v>#N/A</v>
      </c>
      <c r="X16" s="7" t="e">
        <v>#N/A</v>
      </c>
      <c r="Y16" s="7" t="e">
        <v>#N/A</v>
      </c>
      <c r="Z16" s="7" t="e">
        <v>#N/A</v>
      </c>
      <c r="AA16" s="7" t="e">
        <v>#N/A</v>
      </c>
      <c r="AB16" s="7" t="e">
        <v>#N/A</v>
      </c>
      <c r="AC16" s="7" t="e">
        <v>#N/A</v>
      </c>
      <c r="AD16" s="58" t="e">
        <f t="shared" si="0"/>
        <v>#N/A</v>
      </c>
    </row>
    <row r="17" spans="1:30" ht="14.45" x14ac:dyDescent="0.3">
      <c r="A17" s="22" t="s">
        <v>795</v>
      </c>
      <c r="B17" s="7" t="e">
        <v>#N/A</v>
      </c>
      <c r="C17" s="7" t="e">
        <v>#N/A</v>
      </c>
      <c r="D17" s="7" t="e">
        <v>#N/A</v>
      </c>
      <c r="E17" s="7" t="e">
        <v>#N/A</v>
      </c>
      <c r="F17" s="7" t="e">
        <v>#N/A</v>
      </c>
      <c r="G17" s="7" t="e">
        <v>#N/A</v>
      </c>
      <c r="H17" s="7" t="e">
        <v>#N/A</v>
      </c>
      <c r="I17" s="7" t="e">
        <v>#N/A</v>
      </c>
      <c r="J17" s="7" t="e">
        <v>#N/A</v>
      </c>
      <c r="K17" s="7" t="e">
        <v>#N/A</v>
      </c>
      <c r="L17" s="7" t="e">
        <v>#N/A</v>
      </c>
      <c r="M17" s="7" t="e">
        <v>#N/A</v>
      </c>
      <c r="N17" s="7" t="e">
        <v>#N/A</v>
      </c>
      <c r="O17" s="7" t="e">
        <v>#N/A</v>
      </c>
      <c r="P17" s="7" t="e">
        <v>#N/A</v>
      </c>
      <c r="Q17" s="7" t="e">
        <v>#N/A</v>
      </c>
      <c r="R17" s="7" t="e">
        <v>#N/A</v>
      </c>
      <c r="S17" s="7" t="e">
        <v>#N/A</v>
      </c>
      <c r="T17" s="7" t="e">
        <v>#N/A</v>
      </c>
      <c r="U17" s="7" t="e">
        <v>#N/A</v>
      </c>
      <c r="V17" s="7" t="e">
        <v>#N/A</v>
      </c>
      <c r="W17" s="7" t="e">
        <v>#N/A</v>
      </c>
      <c r="X17" s="7" t="e">
        <v>#N/A</v>
      </c>
      <c r="Y17" s="7" t="e">
        <v>#N/A</v>
      </c>
      <c r="Z17" s="7" t="e">
        <v>#N/A</v>
      </c>
      <c r="AA17" s="7" t="e">
        <v>#N/A</v>
      </c>
      <c r="AB17" s="7" t="e">
        <v>#N/A</v>
      </c>
      <c r="AC17" s="7" t="e">
        <v>#N/A</v>
      </c>
      <c r="AD17" s="58" t="e">
        <f t="shared" si="0"/>
        <v>#N/A</v>
      </c>
    </row>
    <row r="18" spans="1:30" ht="14.45" x14ac:dyDescent="0.3">
      <c r="A18" s="22" t="s">
        <v>796</v>
      </c>
      <c r="B18" s="7">
        <v>33.421999999999997</v>
      </c>
      <c r="C18" s="7">
        <v>33.421999999999997</v>
      </c>
      <c r="D18" s="7" t="e">
        <v>#N/A</v>
      </c>
      <c r="E18" s="7" t="e">
        <v>#N/A</v>
      </c>
      <c r="F18" s="7">
        <v>33.421999999999997</v>
      </c>
      <c r="G18" s="7">
        <v>7.274</v>
      </c>
      <c r="H18" s="7" t="e">
        <v>#N/A</v>
      </c>
      <c r="I18" s="7" t="e">
        <v>#N/A</v>
      </c>
      <c r="J18" s="7">
        <v>0.1</v>
      </c>
      <c r="K18" s="7">
        <v>0.71</v>
      </c>
      <c r="L18" s="7">
        <v>19.821000000000002</v>
      </c>
      <c r="M18" s="7" t="e">
        <v>#N/A</v>
      </c>
      <c r="N18" s="7">
        <v>5.3999999999999999E-2</v>
      </c>
      <c r="O18" s="7">
        <v>0.30199999999999999</v>
      </c>
      <c r="P18" s="7">
        <v>4.9429999999999996</v>
      </c>
      <c r="Q18" s="7">
        <v>2.5000000000000001E-2</v>
      </c>
      <c r="R18" s="7">
        <v>1.6E-2</v>
      </c>
      <c r="S18" s="7" t="e">
        <v>#N/A</v>
      </c>
      <c r="T18" s="7" t="e">
        <v>#N/A</v>
      </c>
      <c r="U18" s="7" t="e">
        <v>#N/A</v>
      </c>
      <c r="V18" s="7">
        <v>0.17699999999999999</v>
      </c>
      <c r="W18" s="7" t="e">
        <v>#N/A</v>
      </c>
      <c r="X18" s="7" t="e">
        <v>#N/A</v>
      </c>
      <c r="Y18" s="7" t="e">
        <v>#N/A</v>
      </c>
      <c r="Z18" s="7" t="e">
        <v>#N/A</v>
      </c>
      <c r="AA18" s="7" t="e">
        <v>#N/A</v>
      </c>
      <c r="AB18" s="7" t="e">
        <v>#N/A</v>
      </c>
      <c r="AC18" s="7" t="e">
        <v>#N/A</v>
      </c>
      <c r="AD18" s="58" t="e">
        <f t="shared" si="0"/>
        <v>#N/A</v>
      </c>
    </row>
    <row r="19" spans="1:30" ht="14.45" x14ac:dyDescent="0.3">
      <c r="A19" s="22" t="s">
        <v>797</v>
      </c>
      <c r="B19" s="7" t="e">
        <v>#N/A</v>
      </c>
      <c r="C19" s="7" t="e">
        <v>#N/A</v>
      </c>
      <c r="D19" s="7" t="e">
        <v>#N/A</v>
      </c>
      <c r="E19" s="7" t="e">
        <v>#N/A</v>
      </c>
      <c r="F19" s="7" t="e">
        <v>#N/A</v>
      </c>
      <c r="G19" s="7" t="e">
        <v>#N/A</v>
      </c>
      <c r="H19" s="7" t="e">
        <v>#N/A</v>
      </c>
      <c r="I19" s="7" t="e">
        <v>#N/A</v>
      </c>
      <c r="J19" s="7" t="e">
        <v>#N/A</v>
      </c>
      <c r="K19" s="7" t="e">
        <v>#N/A</v>
      </c>
      <c r="L19" s="7" t="e">
        <v>#N/A</v>
      </c>
      <c r="M19" s="7" t="e">
        <v>#N/A</v>
      </c>
      <c r="N19" s="7" t="e">
        <v>#N/A</v>
      </c>
      <c r="O19" s="7" t="e">
        <v>#N/A</v>
      </c>
      <c r="P19" s="7" t="e">
        <v>#N/A</v>
      </c>
      <c r="Q19" s="7" t="e">
        <v>#N/A</v>
      </c>
      <c r="R19" s="7" t="e">
        <v>#N/A</v>
      </c>
      <c r="S19" s="7" t="e">
        <v>#N/A</v>
      </c>
      <c r="T19" s="7" t="e">
        <v>#N/A</v>
      </c>
      <c r="U19" s="7" t="e">
        <v>#N/A</v>
      </c>
      <c r="V19" s="7" t="e">
        <v>#N/A</v>
      </c>
      <c r="W19" s="7" t="e">
        <v>#N/A</v>
      </c>
      <c r="X19" s="7" t="e">
        <v>#N/A</v>
      </c>
      <c r="Y19" s="7" t="e">
        <v>#N/A</v>
      </c>
      <c r="Z19" s="7" t="e">
        <v>#N/A</v>
      </c>
      <c r="AA19" s="7" t="e">
        <v>#N/A</v>
      </c>
      <c r="AB19" s="7" t="e">
        <v>#N/A</v>
      </c>
      <c r="AC19" s="7" t="e">
        <v>#N/A</v>
      </c>
      <c r="AD19" s="58" t="e">
        <f t="shared" si="0"/>
        <v>#N/A</v>
      </c>
    </row>
    <row r="20" spans="1:30" ht="14.45" x14ac:dyDescent="0.3">
      <c r="A20" s="22" t="s">
        <v>798</v>
      </c>
      <c r="B20" s="7" t="e">
        <v>#N/A</v>
      </c>
      <c r="C20" s="7" t="e">
        <v>#N/A</v>
      </c>
      <c r="D20" s="7" t="e">
        <v>#N/A</v>
      </c>
      <c r="E20" s="7" t="e">
        <v>#N/A</v>
      </c>
      <c r="F20" s="7" t="e">
        <v>#N/A</v>
      </c>
      <c r="G20" s="7" t="e">
        <v>#N/A</v>
      </c>
      <c r="H20" s="7" t="e">
        <v>#N/A</v>
      </c>
      <c r="I20" s="7" t="e">
        <v>#N/A</v>
      </c>
      <c r="J20" s="7" t="e">
        <v>#N/A</v>
      </c>
      <c r="K20" s="7" t="e">
        <v>#N/A</v>
      </c>
      <c r="L20" s="7" t="e">
        <v>#N/A</v>
      </c>
      <c r="M20" s="7" t="e">
        <v>#N/A</v>
      </c>
      <c r="N20" s="7" t="e">
        <v>#N/A</v>
      </c>
      <c r="O20" s="7" t="e">
        <v>#N/A</v>
      </c>
      <c r="P20" s="7" t="e">
        <v>#N/A</v>
      </c>
      <c r="Q20" s="7" t="e">
        <v>#N/A</v>
      </c>
      <c r="R20" s="7" t="e">
        <v>#N/A</v>
      </c>
      <c r="S20" s="7" t="e">
        <v>#N/A</v>
      </c>
      <c r="T20" s="7" t="e">
        <v>#N/A</v>
      </c>
      <c r="U20" s="7" t="e">
        <v>#N/A</v>
      </c>
      <c r="V20" s="7" t="e">
        <v>#N/A</v>
      </c>
      <c r="W20" s="7" t="e">
        <v>#N/A</v>
      </c>
      <c r="X20" s="7" t="e">
        <v>#N/A</v>
      </c>
      <c r="Y20" s="7" t="e">
        <v>#N/A</v>
      </c>
      <c r="Z20" s="7" t="e">
        <v>#N/A</v>
      </c>
      <c r="AA20" s="7" t="e">
        <v>#N/A</v>
      </c>
      <c r="AB20" s="7" t="e">
        <v>#N/A</v>
      </c>
      <c r="AC20" s="7" t="e">
        <v>#N/A</v>
      </c>
      <c r="AD20" s="58" t="e">
        <f t="shared" si="0"/>
        <v>#N/A</v>
      </c>
    </row>
    <row r="21" spans="1:30" ht="14.45" x14ac:dyDescent="0.3">
      <c r="A21" s="22" t="s">
        <v>799</v>
      </c>
      <c r="B21" s="7" t="e">
        <v>#N/A</v>
      </c>
      <c r="C21" s="7" t="e">
        <v>#N/A</v>
      </c>
      <c r="D21" s="7" t="e">
        <v>#N/A</v>
      </c>
      <c r="E21" s="7" t="e">
        <v>#N/A</v>
      </c>
      <c r="F21" s="7" t="e">
        <v>#N/A</v>
      </c>
      <c r="G21" s="7" t="e">
        <v>#N/A</v>
      </c>
      <c r="H21" s="7" t="e">
        <v>#N/A</v>
      </c>
      <c r="I21" s="7" t="e">
        <v>#N/A</v>
      </c>
      <c r="J21" s="7" t="e">
        <v>#N/A</v>
      </c>
      <c r="K21" s="7" t="e">
        <v>#N/A</v>
      </c>
      <c r="L21" s="7" t="e">
        <v>#N/A</v>
      </c>
      <c r="M21" s="7" t="e">
        <v>#N/A</v>
      </c>
      <c r="N21" s="7" t="e">
        <v>#N/A</v>
      </c>
      <c r="O21" s="7" t="e">
        <v>#N/A</v>
      </c>
      <c r="P21" s="7" t="e">
        <v>#N/A</v>
      </c>
      <c r="Q21" s="7" t="e">
        <v>#N/A</v>
      </c>
      <c r="R21" s="7" t="e">
        <v>#N/A</v>
      </c>
      <c r="S21" s="7" t="e">
        <v>#N/A</v>
      </c>
      <c r="T21" s="7" t="e">
        <v>#N/A</v>
      </c>
      <c r="U21" s="7" t="e">
        <v>#N/A</v>
      </c>
      <c r="V21" s="7" t="e">
        <v>#N/A</v>
      </c>
      <c r="W21" s="7" t="e">
        <v>#N/A</v>
      </c>
      <c r="X21" s="7" t="e">
        <v>#N/A</v>
      </c>
      <c r="Y21" s="7" t="e">
        <v>#N/A</v>
      </c>
      <c r="Z21" s="7" t="e">
        <v>#N/A</v>
      </c>
      <c r="AA21" s="7" t="e">
        <v>#N/A</v>
      </c>
      <c r="AB21" s="7" t="e">
        <v>#N/A</v>
      </c>
      <c r="AC21" s="7" t="e">
        <v>#N/A</v>
      </c>
      <c r="AD21" s="58" t="e">
        <f t="shared" si="0"/>
        <v>#N/A</v>
      </c>
    </row>
    <row r="22" spans="1:30" ht="14.45" x14ac:dyDescent="0.3">
      <c r="A22" s="22" t="s">
        <v>800</v>
      </c>
      <c r="B22" s="7">
        <v>37.405999999999999</v>
      </c>
      <c r="C22" s="7">
        <v>37.405999999999999</v>
      </c>
      <c r="D22" s="7" t="e">
        <v>#N/A</v>
      </c>
      <c r="E22" s="7" t="e">
        <v>#N/A</v>
      </c>
      <c r="F22" s="7">
        <v>37.405999999999999</v>
      </c>
      <c r="G22" s="7">
        <v>7.47</v>
      </c>
      <c r="H22" s="7" t="e">
        <v>#N/A</v>
      </c>
      <c r="I22" s="7" t="e">
        <v>#N/A</v>
      </c>
      <c r="J22" s="7">
        <v>0.17499999999999999</v>
      </c>
      <c r="K22" s="7">
        <v>0.82699999999999996</v>
      </c>
      <c r="L22" s="7">
        <v>22.13</v>
      </c>
      <c r="M22" s="7" t="e">
        <v>#N/A</v>
      </c>
      <c r="N22" s="7">
        <v>6.9000000000000006E-2</v>
      </c>
      <c r="O22" s="7">
        <v>0.34499999999999997</v>
      </c>
      <c r="P22" s="7">
        <v>6.093</v>
      </c>
      <c r="Q22" s="7">
        <v>3.3000000000000002E-2</v>
      </c>
      <c r="R22" s="7">
        <v>2.5000000000000001E-2</v>
      </c>
      <c r="S22" s="7" t="e">
        <v>#N/A</v>
      </c>
      <c r="T22" s="7" t="e">
        <v>#N/A</v>
      </c>
      <c r="U22" s="7" t="e">
        <v>#N/A</v>
      </c>
      <c r="V22" s="7">
        <v>0.23899999999999999</v>
      </c>
      <c r="W22" s="7" t="e">
        <v>#N/A</v>
      </c>
      <c r="X22" s="7" t="e">
        <v>#N/A</v>
      </c>
      <c r="Y22" s="7" t="e">
        <v>#N/A</v>
      </c>
      <c r="Z22" s="7" t="e">
        <v>#N/A</v>
      </c>
      <c r="AA22" s="7" t="e">
        <v>#N/A</v>
      </c>
      <c r="AB22" s="7" t="e">
        <v>#N/A</v>
      </c>
      <c r="AC22" s="7" t="e">
        <v>#N/A</v>
      </c>
      <c r="AD22" s="58" t="e">
        <f t="shared" si="0"/>
        <v>#N/A</v>
      </c>
    </row>
    <row r="23" spans="1:30" ht="14.45" x14ac:dyDescent="0.3">
      <c r="A23" s="22" t="s">
        <v>801</v>
      </c>
      <c r="B23" s="7" t="e">
        <v>#N/A</v>
      </c>
      <c r="C23" s="7" t="e">
        <v>#N/A</v>
      </c>
      <c r="D23" s="7" t="e">
        <v>#N/A</v>
      </c>
      <c r="E23" s="7" t="e">
        <v>#N/A</v>
      </c>
      <c r="F23" s="7" t="e">
        <v>#N/A</v>
      </c>
      <c r="G23" s="7" t="e">
        <v>#N/A</v>
      </c>
      <c r="H23" s="7" t="e">
        <v>#N/A</v>
      </c>
      <c r="I23" s="7" t="e">
        <v>#N/A</v>
      </c>
      <c r="J23" s="7" t="e">
        <v>#N/A</v>
      </c>
      <c r="K23" s="7" t="e">
        <v>#N/A</v>
      </c>
      <c r="L23" s="7" t="e">
        <v>#N/A</v>
      </c>
      <c r="M23" s="7" t="e">
        <v>#N/A</v>
      </c>
      <c r="N23" s="7" t="e">
        <v>#N/A</v>
      </c>
      <c r="O23" s="7" t="e">
        <v>#N/A</v>
      </c>
      <c r="P23" s="7" t="e">
        <v>#N/A</v>
      </c>
      <c r="Q23" s="7" t="e">
        <v>#N/A</v>
      </c>
      <c r="R23" s="7" t="e">
        <v>#N/A</v>
      </c>
      <c r="S23" s="7" t="e">
        <v>#N/A</v>
      </c>
      <c r="T23" s="7" t="e">
        <v>#N/A</v>
      </c>
      <c r="U23" s="7" t="e">
        <v>#N/A</v>
      </c>
      <c r="V23" s="7" t="e">
        <v>#N/A</v>
      </c>
      <c r="W23" s="7" t="e">
        <v>#N/A</v>
      </c>
      <c r="X23" s="7" t="e">
        <v>#N/A</v>
      </c>
      <c r="Y23" s="7" t="e">
        <v>#N/A</v>
      </c>
      <c r="Z23" s="7" t="e">
        <v>#N/A</v>
      </c>
      <c r="AA23" s="7" t="e">
        <v>#N/A</v>
      </c>
      <c r="AB23" s="7" t="e">
        <v>#N/A</v>
      </c>
      <c r="AC23" s="7" t="e">
        <v>#N/A</v>
      </c>
      <c r="AD23" s="58" t="e">
        <f t="shared" si="0"/>
        <v>#N/A</v>
      </c>
    </row>
    <row r="24" spans="1:30" ht="14.45" x14ac:dyDescent="0.3">
      <c r="A24" s="22" t="s">
        <v>802</v>
      </c>
      <c r="B24" s="7" t="e">
        <v>#N/A</v>
      </c>
      <c r="C24" s="7" t="e">
        <v>#N/A</v>
      </c>
      <c r="D24" s="7" t="e">
        <v>#N/A</v>
      </c>
      <c r="E24" s="7" t="e">
        <v>#N/A</v>
      </c>
      <c r="F24" s="7" t="e">
        <v>#N/A</v>
      </c>
      <c r="G24" s="7" t="e">
        <v>#N/A</v>
      </c>
      <c r="H24" s="7" t="e">
        <v>#N/A</v>
      </c>
      <c r="I24" s="7" t="e">
        <v>#N/A</v>
      </c>
      <c r="J24" s="7" t="e">
        <v>#N/A</v>
      </c>
      <c r="K24" s="7" t="e">
        <v>#N/A</v>
      </c>
      <c r="L24" s="7" t="e">
        <v>#N/A</v>
      </c>
      <c r="M24" s="7" t="e">
        <v>#N/A</v>
      </c>
      <c r="N24" s="7" t="e">
        <v>#N/A</v>
      </c>
      <c r="O24" s="7" t="e">
        <v>#N/A</v>
      </c>
      <c r="P24" s="7" t="e">
        <v>#N/A</v>
      </c>
      <c r="Q24" s="7" t="e">
        <v>#N/A</v>
      </c>
      <c r="R24" s="7" t="e">
        <v>#N/A</v>
      </c>
      <c r="S24" s="7" t="e">
        <v>#N/A</v>
      </c>
      <c r="T24" s="7" t="e">
        <v>#N/A</v>
      </c>
      <c r="U24" s="7" t="e">
        <v>#N/A</v>
      </c>
      <c r="V24" s="7" t="e">
        <v>#N/A</v>
      </c>
      <c r="W24" s="7" t="e">
        <v>#N/A</v>
      </c>
      <c r="X24" s="7" t="e">
        <v>#N/A</v>
      </c>
      <c r="Y24" s="7" t="e">
        <v>#N/A</v>
      </c>
      <c r="Z24" s="7" t="e">
        <v>#N/A</v>
      </c>
      <c r="AA24" s="7" t="e">
        <v>#N/A</v>
      </c>
      <c r="AB24" s="7" t="e">
        <v>#N/A</v>
      </c>
      <c r="AC24" s="7" t="e">
        <v>#N/A</v>
      </c>
      <c r="AD24" s="58" t="e">
        <f>(S24+T24)/C24</f>
        <v>#N/A</v>
      </c>
    </row>
    <row r="25" spans="1:30" ht="14.45" x14ac:dyDescent="0.3">
      <c r="A25" s="22" t="s">
        <v>803</v>
      </c>
      <c r="B25" s="7" t="e">
        <v>#N/A</v>
      </c>
      <c r="C25" s="7" t="e">
        <v>#N/A</v>
      </c>
      <c r="D25" s="7" t="e">
        <v>#N/A</v>
      </c>
      <c r="E25" s="7" t="e">
        <v>#N/A</v>
      </c>
      <c r="F25" s="7" t="e">
        <v>#N/A</v>
      </c>
      <c r="G25" s="7" t="e">
        <v>#N/A</v>
      </c>
      <c r="H25" s="7" t="e">
        <v>#N/A</v>
      </c>
      <c r="I25" s="7" t="e">
        <v>#N/A</v>
      </c>
      <c r="J25" s="7" t="e">
        <v>#N/A</v>
      </c>
      <c r="K25" s="7" t="e">
        <v>#N/A</v>
      </c>
      <c r="L25" s="7" t="e">
        <v>#N/A</v>
      </c>
      <c r="M25" s="7" t="e">
        <v>#N/A</v>
      </c>
      <c r="N25" s="7" t="e">
        <v>#N/A</v>
      </c>
      <c r="O25" s="7" t="e">
        <v>#N/A</v>
      </c>
      <c r="P25" s="7" t="e">
        <v>#N/A</v>
      </c>
      <c r="Q25" s="7" t="e">
        <v>#N/A</v>
      </c>
      <c r="R25" s="7" t="e">
        <v>#N/A</v>
      </c>
      <c r="S25" s="7" t="e">
        <v>#N/A</v>
      </c>
      <c r="T25" s="7" t="e">
        <v>#N/A</v>
      </c>
      <c r="U25" s="7" t="e">
        <v>#N/A</v>
      </c>
      <c r="V25" s="7" t="e">
        <v>#N/A</v>
      </c>
      <c r="W25" s="7" t="e">
        <v>#N/A</v>
      </c>
      <c r="X25" s="7" t="e">
        <v>#N/A</v>
      </c>
      <c r="Y25" s="7" t="e">
        <v>#N/A</v>
      </c>
      <c r="Z25" s="7" t="e">
        <v>#N/A</v>
      </c>
      <c r="AA25" s="7" t="e">
        <v>#N/A</v>
      </c>
      <c r="AB25" s="7" t="e">
        <v>#N/A</v>
      </c>
      <c r="AC25" s="7" t="e">
        <v>#N/A</v>
      </c>
      <c r="AD25" s="58" t="e">
        <f t="shared" ref="AD25:AD88" si="1">(S25+T25)/C25</f>
        <v>#N/A</v>
      </c>
    </row>
    <row r="26" spans="1:30" ht="14.45" x14ac:dyDescent="0.3">
      <c r="A26" s="22" t="s">
        <v>804</v>
      </c>
      <c r="B26" s="7">
        <v>45.25</v>
      </c>
      <c r="C26" s="7">
        <v>45.25</v>
      </c>
      <c r="D26" s="7" t="e">
        <v>#N/A</v>
      </c>
      <c r="E26" s="7" t="e">
        <v>#N/A</v>
      </c>
      <c r="F26" s="7">
        <v>45.25</v>
      </c>
      <c r="G26" s="7">
        <v>7.69</v>
      </c>
      <c r="H26" s="7" t="e">
        <v>#N/A</v>
      </c>
      <c r="I26" s="7" t="e">
        <v>#N/A</v>
      </c>
      <c r="J26" s="7">
        <v>0.221</v>
      </c>
      <c r="K26" s="7">
        <v>1.37</v>
      </c>
      <c r="L26" s="7">
        <v>26.541</v>
      </c>
      <c r="M26" s="7" t="e">
        <v>#N/A</v>
      </c>
      <c r="N26" s="7">
        <v>9.0999999999999998E-2</v>
      </c>
      <c r="O26" s="7">
        <v>0.40200000000000002</v>
      </c>
      <c r="P26" s="7">
        <v>8.4779999999999998</v>
      </c>
      <c r="Q26" s="7">
        <v>4.2999999999999997E-2</v>
      </c>
      <c r="R26" s="7">
        <v>3.6999999999999998E-2</v>
      </c>
      <c r="S26" s="7" t="e">
        <v>#N/A</v>
      </c>
      <c r="T26" s="7" t="e">
        <v>#N/A</v>
      </c>
      <c r="U26" s="7" t="e">
        <v>#N/A</v>
      </c>
      <c r="V26" s="7">
        <v>0.377</v>
      </c>
      <c r="W26" s="7" t="e">
        <v>#N/A</v>
      </c>
      <c r="X26" s="7" t="e">
        <v>#N/A</v>
      </c>
      <c r="Y26" s="7" t="e">
        <v>#N/A</v>
      </c>
      <c r="Z26" s="7" t="e">
        <v>#N/A</v>
      </c>
      <c r="AA26" s="7" t="e">
        <v>#N/A</v>
      </c>
      <c r="AB26" s="7" t="e">
        <v>#N/A</v>
      </c>
      <c r="AC26" s="7" t="e">
        <v>#N/A</v>
      </c>
      <c r="AD26" s="58" t="e">
        <f t="shared" si="1"/>
        <v>#N/A</v>
      </c>
    </row>
    <row r="27" spans="1:30" ht="14.45" x14ac:dyDescent="0.3">
      <c r="A27" s="22" t="s">
        <v>805</v>
      </c>
      <c r="B27" s="7" t="e">
        <v>#N/A</v>
      </c>
      <c r="C27" s="7" t="e">
        <v>#N/A</v>
      </c>
      <c r="D27" s="7" t="e">
        <v>#N/A</v>
      </c>
      <c r="E27" s="7" t="e">
        <v>#N/A</v>
      </c>
      <c r="F27" s="7" t="e">
        <v>#N/A</v>
      </c>
      <c r="G27" s="7" t="e">
        <v>#N/A</v>
      </c>
      <c r="H27" s="7" t="e">
        <v>#N/A</v>
      </c>
      <c r="I27" s="7" t="e">
        <v>#N/A</v>
      </c>
      <c r="J27" s="7" t="e">
        <v>#N/A</v>
      </c>
      <c r="K27" s="7" t="e">
        <v>#N/A</v>
      </c>
      <c r="L27" s="7" t="e">
        <v>#N/A</v>
      </c>
      <c r="M27" s="7" t="e">
        <v>#N/A</v>
      </c>
      <c r="N27" s="7" t="e">
        <v>#N/A</v>
      </c>
      <c r="O27" s="7" t="e">
        <v>#N/A</v>
      </c>
      <c r="P27" s="7" t="e">
        <v>#N/A</v>
      </c>
      <c r="Q27" s="7" t="e">
        <v>#N/A</v>
      </c>
      <c r="R27" s="7" t="e">
        <v>#N/A</v>
      </c>
      <c r="S27" s="7" t="e">
        <v>#N/A</v>
      </c>
      <c r="T27" s="7" t="e">
        <v>#N/A</v>
      </c>
      <c r="U27" s="7" t="e">
        <v>#N/A</v>
      </c>
      <c r="V27" s="7" t="e">
        <v>#N/A</v>
      </c>
      <c r="W27" s="7" t="e">
        <v>#N/A</v>
      </c>
      <c r="X27" s="7" t="e">
        <v>#N/A</v>
      </c>
      <c r="Y27" s="7" t="e">
        <v>#N/A</v>
      </c>
      <c r="Z27" s="7" t="e">
        <v>#N/A</v>
      </c>
      <c r="AA27" s="7" t="e">
        <v>#N/A</v>
      </c>
      <c r="AB27" s="7" t="e">
        <v>#N/A</v>
      </c>
      <c r="AC27" s="7" t="e">
        <v>#N/A</v>
      </c>
      <c r="AD27" s="58" t="e">
        <f t="shared" si="1"/>
        <v>#N/A</v>
      </c>
    </row>
    <row r="28" spans="1:30" ht="14.45" x14ac:dyDescent="0.3">
      <c r="A28" s="22" t="s">
        <v>806</v>
      </c>
      <c r="B28" s="7" t="e">
        <v>#N/A</v>
      </c>
      <c r="C28" s="7" t="e">
        <v>#N/A</v>
      </c>
      <c r="D28" s="7" t="e">
        <v>#N/A</v>
      </c>
      <c r="E28" s="7" t="e">
        <v>#N/A</v>
      </c>
      <c r="F28" s="7" t="e">
        <v>#N/A</v>
      </c>
      <c r="G28" s="7" t="e">
        <v>#N/A</v>
      </c>
      <c r="H28" s="7" t="e">
        <v>#N/A</v>
      </c>
      <c r="I28" s="7" t="e">
        <v>#N/A</v>
      </c>
      <c r="J28" s="7" t="e">
        <v>#N/A</v>
      </c>
      <c r="K28" s="7" t="e">
        <v>#N/A</v>
      </c>
      <c r="L28" s="7" t="e">
        <v>#N/A</v>
      </c>
      <c r="M28" s="7" t="e">
        <v>#N/A</v>
      </c>
      <c r="N28" s="7" t="e">
        <v>#N/A</v>
      </c>
      <c r="O28" s="7" t="e">
        <v>#N/A</v>
      </c>
      <c r="P28" s="7" t="e">
        <v>#N/A</v>
      </c>
      <c r="Q28" s="7" t="e">
        <v>#N/A</v>
      </c>
      <c r="R28" s="7" t="e">
        <v>#N/A</v>
      </c>
      <c r="S28" s="7" t="e">
        <v>#N/A</v>
      </c>
      <c r="T28" s="7" t="e">
        <v>#N/A</v>
      </c>
      <c r="U28" s="7" t="e">
        <v>#N/A</v>
      </c>
      <c r="V28" s="7" t="e">
        <v>#N/A</v>
      </c>
      <c r="W28" s="7" t="e">
        <v>#N/A</v>
      </c>
      <c r="X28" s="7" t="e">
        <v>#N/A</v>
      </c>
      <c r="Y28" s="7" t="e">
        <v>#N/A</v>
      </c>
      <c r="Z28" s="7" t="e">
        <v>#N/A</v>
      </c>
      <c r="AA28" s="7" t="e">
        <v>#N/A</v>
      </c>
      <c r="AB28" s="7" t="e">
        <v>#N/A</v>
      </c>
      <c r="AC28" s="7" t="e">
        <v>#N/A</v>
      </c>
      <c r="AD28" s="58" t="e">
        <f t="shared" si="1"/>
        <v>#N/A</v>
      </c>
    </row>
    <row r="29" spans="1:30" ht="14.45" x14ac:dyDescent="0.3">
      <c r="A29" s="22" t="s">
        <v>807</v>
      </c>
      <c r="B29" s="7" t="e">
        <v>#N/A</v>
      </c>
      <c r="C29" s="7" t="e">
        <v>#N/A</v>
      </c>
      <c r="D29" s="7" t="e">
        <v>#N/A</v>
      </c>
      <c r="E29" s="7" t="e">
        <v>#N/A</v>
      </c>
      <c r="F29" s="7" t="e">
        <v>#N/A</v>
      </c>
      <c r="G29" s="7" t="e">
        <v>#N/A</v>
      </c>
      <c r="H29" s="7" t="e">
        <v>#N/A</v>
      </c>
      <c r="I29" s="7" t="e">
        <v>#N/A</v>
      </c>
      <c r="J29" s="7" t="e">
        <v>#N/A</v>
      </c>
      <c r="K29" s="7" t="e">
        <v>#N/A</v>
      </c>
      <c r="L29" s="7" t="e">
        <v>#N/A</v>
      </c>
      <c r="M29" s="7" t="e">
        <v>#N/A</v>
      </c>
      <c r="N29" s="7" t="e">
        <v>#N/A</v>
      </c>
      <c r="O29" s="7" t="e">
        <v>#N/A</v>
      </c>
      <c r="P29" s="7" t="e">
        <v>#N/A</v>
      </c>
      <c r="Q29" s="7" t="e">
        <v>#N/A</v>
      </c>
      <c r="R29" s="7" t="e">
        <v>#N/A</v>
      </c>
      <c r="S29" s="7" t="e">
        <v>#N/A</v>
      </c>
      <c r="T29" s="7" t="e">
        <v>#N/A</v>
      </c>
      <c r="U29" s="7" t="e">
        <v>#N/A</v>
      </c>
      <c r="V29" s="7" t="e">
        <v>#N/A</v>
      </c>
      <c r="W29" s="7" t="e">
        <v>#N/A</v>
      </c>
      <c r="X29" s="7" t="e">
        <v>#N/A</v>
      </c>
      <c r="Y29" s="7" t="e">
        <v>#N/A</v>
      </c>
      <c r="Z29" s="7" t="e">
        <v>#N/A</v>
      </c>
      <c r="AA29" s="7" t="e">
        <v>#N/A</v>
      </c>
      <c r="AB29" s="7" t="e">
        <v>#N/A</v>
      </c>
      <c r="AC29" s="7" t="e">
        <v>#N/A</v>
      </c>
      <c r="AD29" s="58" t="e">
        <f t="shared" si="1"/>
        <v>#N/A</v>
      </c>
    </row>
    <row r="30" spans="1:30" ht="14.45" x14ac:dyDescent="0.3">
      <c r="A30" s="22" t="s">
        <v>808</v>
      </c>
      <c r="B30" s="7">
        <f>'US FoF Haver'!B29</f>
        <v>51.792000000000002</v>
      </c>
      <c r="C30" s="7">
        <f>'US FoF Haver'!C29</f>
        <v>51.792000000000002</v>
      </c>
      <c r="D30" s="7" t="e">
        <v>#N/A</v>
      </c>
      <c r="E30" s="7" t="e">
        <v>#N/A</v>
      </c>
      <c r="F30" s="7">
        <f>'US FoF Haver'!F29</f>
        <v>51.792000000000002</v>
      </c>
      <c r="G30" s="7">
        <f>'US FoF Haver'!G29</f>
        <v>7.9779999999999998</v>
      </c>
      <c r="H30" s="7" t="e">
        <v>#N/A</v>
      </c>
      <c r="I30" s="7" t="e">
        <v>#N/A</v>
      </c>
      <c r="J30" s="7">
        <f>'US FoF Haver'!J29</f>
        <v>0.28299999999999997</v>
      </c>
      <c r="K30" s="7">
        <f>'US FoF Haver'!K29</f>
        <v>1.988</v>
      </c>
      <c r="L30" s="7">
        <f>'US FoF Haver'!L29</f>
        <v>30.013000000000002</v>
      </c>
      <c r="M30" s="7" t="e">
        <v>#N/A</v>
      </c>
      <c r="N30" s="7">
        <f>'US FoF Haver'!N29</f>
        <v>0.11600000000000001</v>
      </c>
      <c r="O30" s="7">
        <f>'US FoF Haver'!O29</f>
        <v>0.40500000000000003</v>
      </c>
      <c r="P30" s="7">
        <f>'US FoF Haver'!P29</f>
        <v>10.61</v>
      </c>
      <c r="Q30" s="7">
        <f>'US FoF Haver'!Q29</f>
        <v>5.0999999999999997E-2</v>
      </c>
      <c r="R30" s="7">
        <f>'US FoF Haver'!R29</f>
        <v>5.1999999999999998E-2</v>
      </c>
      <c r="S30" s="7" t="e">
        <v>#N/A</v>
      </c>
      <c r="T30" s="7" t="e">
        <v>#N/A</v>
      </c>
      <c r="U30" s="7" t="e">
        <v>#N/A</v>
      </c>
      <c r="V30" s="7">
        <f>'US FoF Haver'!V29</f>
        <v>0.29599999999999999</v>
      </c>
      <c r="W30" s="7" t="e">
        <v>#N/A</v>
      </c>
      <c r="X30" s="7" t="e">
        <v>#N/A</v>
      </c>
      <c r="Y30" s="7" t="e">
        <v>#N/A</v>
      </c>
      <c r="Z30" s="7" t="e">
        <v>#N/A</v>
      </c>
      <c r="AA30" s="7" t="e">
        <v>#N/A</v>
      </c>
      <c r="AB30" s="7" t="e">
        <v>#N/A</v>
      </c>
      <c r="AC30" s="7" t="e">
        <v>#N/A</v>
      </c>
      <c r="AD30" s="58" t="e">
        <f t="shared" si="1"/>
        <v>#N/A</v>
      </c>
    </row>
    <row r="31" spans="1:30" ht="14.45" x14ac:dyDescent="0.3">
      <c r="A31" s="22" t="s">
        <v>809</v>
      </c>
      <c r="B31" s="7">
        <f>'US FoF Haver'!B30</f>
        <v>53.066000000000003</v>
      </c>
      <c r="C31" s="7">
        <f>'US FoF Haver'!C30</f>
        <v>53.066000000000003</v>
      </c>
      <c r="D31" s="7" t="e">
        <v>#N/A</v>
      </c>
      <c r="E31" s="7" t="e">
        <v>#N/A</v>
      </c>
      <c r="F31" s="7">
        <f>'US FoF Haver'!F30</f>
        <v>53.066000000000003</v>
      </c>
      <c r="G31" s="7">
        <f>'US FoF Haver'!G30</f>
        <v>7.8339999999999996</v>
      </c>
      <c r="H31" s="7" t="e">
        <v>#N/A</v>
      </c>
      <c r="I31" s="7" t="e">
        <v>#N/A</v>
      </c>
      <c r="J31" s="7">
        <f>'US FoF Haver'!J30</f>
        <v>0.30099999999999999</v>
      </c>
      <c r="K31" s="7">
        <f>'US FoF Haver'!K30</f>
        <v>2.1960000000000002</v>
      </c>
      <c r="L31" s="7">
        <f>'US FoF Haver'!L30</f>
        <v>30.805</v>
      </c>
      <c r="M31" s="7" t="e">
        <v>#N/A</v>
      </c>
      <c r="N31" s="7">
        <f>'US FoF Haver'!N30</f>
        <v>0.11799999999999999</v>
      </c>
      <c r="O31" s="7">
        <f>'US FoF Haver'!O30</f>
        <v>0.35699999999999998</v>
      </c>
      <c r="P31" s="7">
        <f>'US FoF Haver'!P30</f>
        <v>10.948</v>
      </c>
      <c r="Q31" s="7">
        <f>'US FoF Haver'!Q30</f>
        <v>5.3999999999999999E-2</v>
      </c>
      <c r="R31" s="7">
        <f>'US FoF Haver'!R30</f>
        <v>5.6000000000000001E-2</v>
      </c>
      <c r="S31" s="7" t="e">
        <v>#N/A</v>
      </c>
      <c r="T31" s="7" t="e">
        <v>#N/A</v>
      </c>
      <c r="U31" s="7" t="e">
        <v>#N/A</v>
      </c>
      <c r="V31" s="7">
        <f>'US FoF Haver'!V30</f>
        <v>0.39700000000000002</v>
      </c>
      <c r="W31" s="7" t="e">
        <v>#N/A</v>
      </c>
      <c r="X31" s="7" t="e">
        <v>#N/A</v>
      </c>
      <c r="Y31" s="7" t="e">
        <v>#N/A</v>
      </c>
      <c r="Z31" s="7" t="e">
        <v>#N/A</v>
      </c>
      <c r="AA31" s="7" t="e">
        <v>#N/A</v>
      </c>
      <c r="AB31" s="7" t="e">
        <v>#N/A</v>
      </c>
      <c r="AC31" s="7" t="e">
        <v>#N/A</v>
      </c>
      <c r="AD31" s="58" t="e">
        <f t="shared" si="1"/>
        <v>#N/A</v>
      </c>
    </row>
    <row r="32" spans="1:30" ht="14.45" x14ac:dyDescent="0.3">
      <c r="A32" s="22" t="s">
        <v>810</v>
      </c>
      <c r="B32" s="7">
        <f>'US FoF Haver'!B31</f>
        <v>54.798000000000002</v>
      </c>
      <c r="C32" s="7">
        <f>'US FoF Haver'!C31</f>
        <v>54.798000000000002</v>
      </c>
      <c r="D32" s="7" t="e">
        <v>#N/A</v>
      </c>
      <c r="E32" s="7" t="e">
        <v>#N/A</v>
      </c>
      <c r="F32" s="7">
        <f>'US FoF Haver'!F31</f>
        <v>54.798000000000002</v>
      </c>
      <c r="G32" s="7">
        <f>'US FoF Haver'!G31</f>
        <v>7.907</v>
      </c>
      <c r="H32" s="7" t="e">
        <v>#N/A</v>
      </c>
      <c r="I32" s="7" t="e">
        <v>#N/A</v>
      </c>
      <c r="J32" s="7">
        <f>'US FoF Haver'!J31</f>
        <v>0.32100000000000001</v>
      </c>
      <c r="K32" s="7">
        <f>'US FoF Haver'!K31</f>
        <v>2.2210000000000001</v>
      </c>
      <c r="L32" s="7">
        <f>'US FoF Haver'!L31</f>
        <v>32.072000000000003</v>
      </c>
      <c r="M32" s="7" t="e">
        <v>#N/A</v>
      </c>
      <c r="N32" s="7">
        <f>'US FoF Haver'!N31</f>
        <v>0.11799999999999999</v>
      </c>
      <c r="O32" s="7">
        <f>'US FoF Haver'!O31</f>
        <v>0.40400000000000003</v>
      </c>
      <c r="P32" s="7">
        <f>'US FoF Haver'!P31</f>
        <v>11.21</v>
      </c>
      <c r="Q32" s="7">
        <f>'US FoF Haver'!Q31</f>
        <v>5.7000000000000002E-2</v>
      </c>
      <c r="R32" s="7">
        <f>'US FoF Haver'!R31</f>
        <v>6.0999999999999999E-2</v>
      </c>
      <c r="S32" s="7" t="e">
        <v>#N/A</v>
      </c>
      <c r="T32" s="7" t="e">
        <v>#N/A</v>
      </c>
      <c r="U32" s="7" t="e">
        <v>#N/A</v>
      </c>
      <c r="V32" s="7">
        <f>'US FoF Haver'!V31</f>
        <v>0.42699999999999999</v>
      </c>
      <c r="W32" s="7" t="e">
        <v>#N/A</v>
      </c>
      <c r="X32" s="7" t="e">
        <v>#N/A</v>
      </c>
      <c r="Y32" s="7" t="e">
        <v>#N/A</v>
      </c>
      <c r="Z32" s="7" t="e">
        <v>#N/A</v>
      </c>
      <c r="AA32" s="7" t="e">
        <v>#N/A</v>
      </c>
      <c r="AB32" s="7" t="e">
        <v>#N/A</v>
      </c>
      <c r="AC32" s="7" t="e">
        <v>#N/A</v>
      </c>
      <c r="AD32" s="58" t="e">
        <f t="shared" si="1"/>
        <v>#N/A</v>
      </c>
    </row>
    <row r="33" spans="1:30" ht="14.45" x14ac:dyDescent="0.3">
      <c r="A33" s="22" t="s">
        <v>811</v>
      </c>
      <c r="B33" s="7">
        <f>'US FoF Haver'!B32</f>
        <v>56.64</v>
      </c>
      <c r="C33" s="7">
        <f>'US FoF Haver'!C32</f>
        <v>56.64</v>
      </c>
      <c r="D33" s="7" t="e">
        <v>#N/A</v>
      </c>
      <c r="E33" s="7" t="e">
        <v>#N/A</v>
      </c>
      <c r="F33" s="7">
        <f>'US FoF Haver'!F32</f>
        <v>56.64</v>
      </c>
      <c r="G33" s="7">
        <f>'US FoF Haver'!G32</f>
        <v>7.9749999999999996</v>
      </c>
      <c r="H33" s="7" t="e">
        <v>#N/A</v>
      </c>
      <c r="I33" s="7" t="e">
        <v>#N/A</v>
      </c>
      <c r="J33" s="7">
        <f>'US FoF Haver'!J32</f>
        <v>0.34100000000000003</v>
      </c>
      <c r="K33" s="7">
        <f>'US FoF Haver'!K32</f>
        <v>2.27</v>
      </c>
      <c r="L33" s="7">
        <f>'US FoF Haver'!L32</f>
        <v>33.484999999999999</v>
      </c>
      <c r="M33" s="7" t="e">
        <v>#N/A</v>
      </c>
      <c r="N33" s="7">
        <f>'US FoF Haver'!N32</f>
        <v>0.11799999999999999</v>
      </c>
      <c r="O33" s="7">
        <f>'US FoF Haver'!O32</f>
        <v>0.36</v>
      </c>
      <c r="P33" s="7">
        <f>'US FoF Haver'!P32</f>
        <v>11.488</v>
      </c>
      <c r="Q33" s="7">
        <f>'US FoF Haver'!Q32</f>
        <v>6.0999999999999999E-2</v>
      </c>
      <c r="R33" s="7">
        <f>'US FoF Haver'!R32</f>
        <v>6.6000000000000003E-2</v>
      </c>
      <c r="S33" s="7" t="e">
        <v>#N/A</v>
      </c>
      <c r="T33" s="7" t="e">
        <v>#N/A</v>
      </c>
      <c r="U33" s="7" t="e">
        <v>#N/A</v>
      </c>
      <c r="V33" s="7">
        <f>'US FoF Haver'!V32</f>
        <v>0.47599999999999998</v>
      </c>
      <c r="W33" s="7" t="e">
        <v>#N/A</v>
      </c>
      <c r="X33" s="7" t="e">
        <v>#N/A</v>
      </c>
      <c r="Y33" s="7" t="e">
        <v>#N/A</v>
      </c>
      <c r="Z33" s="7" t="e">
        <v>#N/A</v>
      </c>
      <c r="AA33" s="7" t="e">
        <v>#N/A</v>
      </c>
      <c r="AB33" s="7" t="e">
        <v>#N/A</v>
      </c>
      <c r="AC33" s="7" t="e">
        <v>#N/A</v>
      </c>
      <c r="AD33" s="58" t="e">
        <f t="shared" si="1"/>
        <v>#N/A</v>
      </c>
    </row>
    <row r="34" spans="1:30" ht="14.45" x14ac:dyDescent="0.3">
      <c r="A34" s="22" t="s">
        <v>812</v>
      </c>
      <c r="B34" s="7">
        <f>'US FoF Haver'!B33</f>
        <v>58.415999999999997</v>
      </c>
      <c r="C34" s="7">
        <f>'US FoF Haver'!C33</f>
        <v>58.415999999999997</v>
      </c>
      <c r="D34" s="7" t="e">
        <v>#N/A</v>
      </c>
      <c r="E34" s="7" t="e">
        <v>#N/A</v>
      </c>
      <c r="F34" s="7">
        <f>'US FoF Haver'!F33</f>
        <v>58.415999999999997</v>
      </c>
      <c r="G34" s="7">
        <f>'US FoF Haver'!G33</f>
        <v>8</v>
      </c>
      <c r="H34" s="7" t="e">
        <v>#N/A</v>
      </c>
      <c r="I34" s="7" t="e">
        <v>#N/A</v>
      </c>
      <c r="J34" s="7">
        <f>'US FoF Haver'!J33</f>
        <v>0.36</v>
      </c>
      <c r="K34" s="7">
        <f>'US FoF Haver'!K33</f>
        <v>2.4529999999999998</v>
      </c>
      <c r="L34" s="7">
        <f>'US FoF Haver'!L33</f>
        <v>34.701999999999998</v>
      </c>
      <c r="M34" s="7" t="e">
        <v>#N/A</v>
      </c>
      <c r="N34" s="7">
        <f>'US FoF Haver'!N33</f>
        <v>0.11700000000000001</v>
      </c>
      <c r="O34" s="7">
        <f>'US FoF Haver'!O33</f>
        <v>0.39</v>
      </c>
      <c r="P34" s="7">
        <f>'US FoF Haver'!P33</f>
        <v>11.757</v>
      </c>
      <c r="Q34" s="7">
        <f>'US FoF Haver'!Q33</f>
        <v>6.5000000000000002E-2</v>
      </c>
      <c r="R34" s="7">
        <f>'US FoF Haver'!R33</f>
        <v>7.0999999999999994E-2</v>
      </c>
      <c r="S34" s="7" t="e">
        <v>#N/A</v>
      </c>
      <c r="T34" s="7" t="e">
        <v>#N/A</v>
      </c>
      <c r="U34" s="7" t="e">
        <v>#N/A</v>
      </c>
      <c r="V34" s="7">
        <f>'US FoF Haver'!V33</f>
        <v>0.501</v>
      </c>
      <c r="W34" s="7" t="e">
        <v>#N/A</v>
      </c>
      <c r="X34" s="7" t="e">
        <v>#N/A</v>
      </c>
      <c r="Y34" s="7" t="e">
        <v>#N/A</v>
      </c>
      <c r="Z34" s="7" t="e">
        <v>#N/A</v>
      </c>
      <c r="AA34" s="7" t="e">
        <v>#N/A</v>
      </c>
      <c r="AB34" s="7" t="e">
        <v>#N/A</v>
      </c>
      <c r="AC34" s="7" t="e">
        <v>#N/A</v>
      </c>
      <c r="AD34" s="58" t="e">
        <f t="shared" si="1"/>
        <v>#N/A</v>
      </c>
    </row>
    <row r="35" spans="1:30" ht="14.45" x14ac:dyDescent="0.3">
      <c r="A35" s="22" t="s">
        <v>813</v>
      </c>
      <c r="B35" s="7">
        <f>'US FoF Haver'!B34</f>
        <v>60.006</v>
      </c>
      <c r="C35" s="7">
        <f>'US FoF Haver'!C34</f>
        <v>60.006</v>
      </c>
      <c r="D35" s="7" t="e">
        <v>#N/A</v>
      </c>
      <c r="E35" s="7" t="e">
        <v>#N/A</v>
      </c>
      <c r="F35" s="7">
        <f>'US FoF Haver'!F34</f>
        <v>60.006</v>
      </c>
      <c r="G35" s="7">
        <f>'US FoF Haver'!G34</f>
        <v>8.1530000000000005</v>
      </c>
      <c r="H35" s="7" t="e">
        <v>#N/A</v>
      </c>
      <c r="I35" s="7" t="e">
        <v>#N/A</v>
      </c>
      <c r="J35" s="7">
        <f>'US FoF Haver'!J34</f>
        <v>0.376</v>
      </c>
      <c r="K35" s="7">
        <f>'US FoF Haver'!K34</f>
        <v>2.6139999999999999</v>
      </c>
      <c r="L35" s="7">
        <f>'US FoF Haver'!L34</f>
        <v>35.706000000000003</v>
      </c>
      <c r="M35" s="7" t="e">
        <v>#N/A</v>
      </c>
      <c r="N35" s="7">
        <f>'US FoF Haver'!N34</f>
        <v>0.11700000000000001</v>
      </c>
      <c r="O35" s="7">
        <f>'US FoF Haver'!O34</f>
        <v>0.39500000000000002</v>
      </c>
      <c r="P35" s="7">
        <f>'US FoF Haver'!P34</f>
        <v>12.095000000000001</v>
      </c>
      <c r="Q35" s="7">
        <f>'US FoF Haver'!Q34</f>
        <v>6.9000000000000006E-2</v>
      </c>
      <c r="R35" s="7">
        <f>'US FoF Haver'!R34</f>
        <v>7.6999999999999999E-2</v>
      </c>
      <c r="S35" s="7" t="e">
        <v>#N/A</v>
      </c>
      <c r="T35" s="7" t="e">
        <v>#N/A</v>
      </c>
      <c r="U35" s="7" t="e">
        <v>#N/A</v>
      </c>
      <c r="V35" s="7">
        <f>'US FoF Haver'!V34</f>
        <v>0.40400000000000003</v>
      </c>
      <c r="W35" s="7" t="e">
        <v>#N/A</v>
      </c>
      <c r="X35" s="7" t="e">
        <v>#N/A</v>
      </c>
      <c r="Y35" s="7" t="e">
        <v>#N/A</v>
      </c>
      <c r="Z35" s="7" t="e">
        <v>#N/A</v>
      </c>
      <c r="AA35" s="7" t="e">
        <v>#N/A</v>
      </c>
      <c r="AB35" s="7" t="e">
        <v>#N/A</v>
      </c>
      <c r="AC35" s="7" t="e">
        <v>#N/A</v>
      </c>
      <c r="AD35" s="58" t="e">
        <f t="shared" si="1"/>
        <v>#N/A</v>
      </c>
    </row>
    <row r="36" spans="1:30" ht="14.45" x14ac:dyDescent="0.3">
      <c r="A36" s="22" t="s">
        <v>814</v>
      </c>
      <c r="B36" s="7">
        <f>'US FoF Haver'!B35</f>
        <v>62.225000000000001</v>
      </c>
      <c r="C36" s="7">
        <f>'US FoF Haver'!C35</f>
        <v>62.225000000000001</v>
      </c>
      <c r="D36" s="7" t="e">
        <v>#N/A</v>
      </c>
      <c r="E36" s="7" t="e">
        <v>#N/A</v>
      </c>
      <c r="F36" s="7">
        <f>'US FoF Haver'!F35</f>
        <v>62.225000000000001</v>
      </c>
      <c r="G36" s="7">
        <f>'US FoF Haver'!G35</f>
        <v>8.2330000000000005</v>
      </c>
      <c r="H36" s="7" t="e">
        <v>#N/A</v>
      </c>
      <c r="I36" s="7" t="e">
        <v>#N/A</v>
      </c>
      <c r="J36" s="7">
        <f>'US FoF Haver'!J35</f>
        <v>0.39100000000000001</v>
      </c>
      <c r="K36" s="7">
        <f>'US FoF Haver'!K35</f>
        <v>2.7320000000000002</v>
      </c>
      <c r="L36" s="7">
        <f>'US FoF Haver'!L35</f>
        <v>37.267000000000003</v>
      </c>
      <c r="M36" s="7" t="e">
        <v>#N/A</v>
      </c>
      <c r="N36" s="7">
        <f>'US FoF Haver'!N35</f>
        <v>0.11799999999999999</v>
      </c>
      <c r="O36" s="7">
        <f>'US FoF Haver'!O35</f>
        <v>0.42799999999999999</v>
      </c>
      <c r="P36" s="7">
        <f>'US FoF Haver'!P35</f>
        <v>12.44</v>
      </c>
      <c r="Q36" s="7">
        <f>'US FoF Haver'!Q35</f>
        <v>7.3999999999999996E-2</v>
      </c>
      <c r="R36" s="7">
        <f>'US FoF Haver'!R35</f>
        <v>8.3000000000000004E-2</v>
      </c>
      <c r="S36" s="7" t="e">
        <v>#N/A</v>
      </c>
      <c r="T36" s="7" t="e">
        <v>#N/A</v>
      </c>
      <c r="U36" s="7" t="e">
        <v>#N/A</v>
      </c>
      <c r="V36" s="7">
        <f>'US FoF Haver'!V35</f>
        <v>0.45900000000000002</v>
      </c>
      <c r="W36" s="7" t="e">
        <v>#N/A</v>
      </c>
      <c r="X36" s="7" t="e">
        <v>#N/A</v>
      </c>
      <c r="Y36" s="7" t="e">
        <v>#N/A</v>
      </c>
      <c r="Z36" s="7" t="e">
        <v>#N/A</v>
      </c>
      <c r="AA36" s="7" t="e">
        <v>#N/A</v>
      </c>
      <c r="AB36" s="7" t="e">
        <v>#N/A</v>
      </c>
      <c r="AC36" s="7" t="e">
        <v>#N/A</v>
      </c>
      <c r="AD36" s="58" t="e">
        <f t="shared" si="1"/>
        <v>#N/A</v>
      </c>
    </row>
    <row r="37" spans="1:30" x14ac:dyDescent="0.25">
      <c r="A37" s="22" t="s">
        <v>815</v>
      </c>
      <c r="B37" s="7">
        <f>'US FoF Haver'!B36</f>
        <v>64.204999999999998</v>
      </c>
      <c r="C37" s="7">
        <f>'US FoF Haver'!C36</f>
        <v>64.204999999999998</v>
      </c>
      <c r="D37" s="7" t="e">
        <v>#N/A</v>
      </c>
      <c r="E37" s="7" t="e">
        <v>#N/A</v>
      </c>
      <c r="F37" s="7">
        <f>'US FoF Haver'!F36</f>
        <v>64.204999999999998</v>
      </c>
      <c r="G37" s="7">
        <f>'US FoF Haver'!G36</f>
        <v>8.2390000000000008</v>
      </c>
      <c r="H37" s="7" t="e">
        <v>#N/A</v>
      </c>
      <c r="I37" s="7" t="e">
        <v>#N/A</v>
      </c>
      <c r="J37" s="7">
        <f>'US FoF Haver'!J36</f>
        <v>0.40500000000000003</v>
      </c>
      <c r="K37" s="7">
        <f>'US FoF Haver'!K36</f>
        <v>2.7730000000000001</v>
      </c>
      <c r="L37" s="7">
        <f>'US FoF Haver'!L36</f>
        <v>38.768999999999998</v>
      </c>
      <c r="M37" s="7" t="e">
        <v>#N/A</v>
      </c>
      <c r="N37" s="7">
        <f>'US FoF Haver'!N36</f>
        <v>0.11899999999999999</v>
      </c>
      <c r="O37" s="7">
        <f>'US FoF Haver'!O36</f>
        <v>0.38600000000000001</v>
      </c>
      <c r="P37" s="7">
        <f>'US FoF Haver'!P36</f>
        <v>12.785</v>
      </c>
      <c r="Q37" s="7">
        <f>'US FoF Haver'!Q36</f>
        <v>0.08</v>
      </c>
      <c r="R37" s="7">
        <f>'US FoF Haver'!R36</f>
        <v>0.09</v>
      </c>
      <c r="S37" s="7" t="e">
        <v>#N/A</v>
      </c>
      <c r="T37" s="7" t="e">
        <v>#N/A</v>
      </c>
      <c r="U37" s="7" t="e">
        <v>#N/A</v>
      </c>
      <c r="V37" s="7">
        <f>'US FoF Haver'!V36</f>
        <v>0.55900000000000005</v>
      </c>
      <c r="W37" s="7" t="e">
        <v>#N/A</v>
      </c>
      <c r="X37" s="7" t="e">
        <v>#N/A</v>
      </c>
      <c r="Y37" s="7" t="e">
        <v>#N/A</v>
      </c>
      <c r="Z37" s="7" t="e">
        <v>#N/A</v>
      </c>
      <c r="AA37" s="7" t="e">
        <v>#N/A</v>
      </c>
      <c r="AB37" s="7" t="e">
        <v>#N/A</v>
      </c>
      <c r="AC37" s="7" t="e">
        <v>#N/A</v>
      </c>
      <c r="AD37" s="58" t="e">
        <f t="shared" si="1"/>
        <v>#N/A</v>
      </c>
    </row>
    <row r="38" spans="1:30" x14ac:dyDescent="0.25">
      <c r="A38" s="22" t="s">
        <v>816</v>
      </c>
      <c r="B38" s="7">
        <f>'US FoF Haver'!B37</f>
        <v>65.938000000000002</v>
      </c>
      <c r="C38" s="7">
        <f>'US FoF Haver'!C37</f>
        <v>65.938000000000002</v>
      </c>
      <c r="D38" s="7" t="e">
        <v>#N/A</v>
      </c>
      <c r="E38" s="7" t="e">
        <v>#N/A</v>
      </c>
      <c r="F38" s="7">
        <f>'US FoF Haver'!F37</f>
        <v>65.938000000000002</v>
      </c>
      <c r="G38" s="7">
        <f>'US FoF Haver'!G37</f>
        <v>8.3219999999999992</v>
      </c>
      <c r="H38" s="7" t="e">
        <v>#N/A</v>
      </c>
      <c r="I38" s="7" t="e">
        <v>#N/A</v>
      </c>
      <c r="J38" s="7">
        <f>'US FoF Haver'!J37</f>
        <v>0.42</v>
      </c>
      <c r="K38" s="7">
        <f>'US FoF Haver'!K37</f>
        <v>2.7050000000000001</v>
      </c>
      <c r="L38" s="7">
        <f>'US FoF Haver'!L37</f>
        <v>40.085000000000001</v>
      </c>
      <c r="M38" s="7" t="e">
        <v>#N/A</v>
      </c>
      <c r="N38" s="7">
        <f>'US FoF Haver'!N37</f>
        <v>0.11899999999999999</v>
      </c>
      <c r="O38" s="7">
        <f>'US FoF Haver'!O37</f>
        <v>0.38300000000000001</v>
      </c>
      <c r="P38" s="7">
        <f>'US FoF Haver'!P37</f>
        <v>13.195</v>
      </c>
      <c r="Q38" s="7">
        <f>'US FoF Haver'!Q37</f>
        <v>8.5000000000000006E-2</v>
      </c>
      <c r="R38" s="7">
        <f>'US FoF Haver'!R37</f>
        <v>9.7000000000000003E-2</v>
      </c>
      <c r="S38" s="7" t="e">
        <v>#N/A</v>
      </c>
      <c r="T38" s="7" t="e">
        <v>#N/A</v>
      </c>
      <c r="U38" s="7" t="e">
        <v>#N/A</v>
      </c>
      <c r="V38" s="7">
        <f>'US FoF Haver'!V37</f>
        <v>0.52700000000000002</v>
      </c>
      <c r="W38" s="7" t="e">
        <v>#N/A</v>
      </c>
      <c r="X38" s="7" t="e">
        <v>#N/A</v>
      </c>
      <c r="Y38" s="7" t="e">
        <v>#N/A</v>
      </c>
      <c r="Z38" s="7" t="e">
        <v>#N/A</v>
      </c>
      <c r="AA38" s="7" t="e">
        <v>#N/A</v>
      </c>
      <c r="AB38" s="7" t="e">
        <v>#N/A</v>
      </c>
      <c r="AC38" s="7" t="e">
        <v>#N/A</v>
      </c>
      <c r="AD38" s="58" t="e">
        <f t="shared" si="1"/>
        <v>#N/A</v>
      </c>
    </row>
    <row r="39" spans="1:30" x14ac:dyDescent="0.25">
      <c r="A39" s="22" t="s">
        <v>817</v>
      </c>
      <c r="B39" s="7">
        <f>'US FoF Haver'!B38</f>
        <v>67.350999999999999</v>
      </c>
      <c r="C39" s="7">
        <f>'US FoF Haver'!C38</f>
        <v>67.350999999999999</v>
      </c>
      <c r="D39" s="7" t="e">
        <v>#N/A</v>
      </c>
      <c r="E39" s="7" t="e">
        <v>#N/A</v>
      </c>
      <c r="F39" s="7">
        <f>'US FoF Haver'!F38</f>
        <v>67.350999999999999</v>
      </c>
      <c r="G39" s="7">
        <f>'US FoF Haver'!G38</f>
        <v>8.2899999999999991</v>
      </c>
      <c r="H39" s="7" t="e">
        <v>#N/A</v>
      </c>
      <c r="I39" s="7" t="e">
        <v>#N/A</v>
      </c>
      <c r="J39" s="7">
        <f>'US FoF Haver'!J38</f>
        <v>0.436</v>
      </c>
      <c r="K39" s="7">
        <f>'US FoF Haver'!K38</f>
        <v>2.6659999999999999</v>
      </c>
      <c r="L39" s="7">
        <f>'US FoF Haver'!L38</f>
        <v>41.182000000000002</v>
      </c>
      <c r="M39" s="7" t="e">
        <v>#N/A</v>
      </c>
      <c r="N39" s="7">
        <f>'US FoF Haver'!N38</f>
        <v>0.11899999999999999</v>
      </c>
      <c r="O39" s="7">
        <f>'US FoF Haver'!O38</f>
        <v>0.36099999999999999</v>
      </c>
      <c r="P39" s="7">
        <f>'US FoF Haver'!P38</f>
        <v>13.55</v>
      </c>
      <c r="Q39" s="7">
        <f>'US FoF Haver'!Q38</f>
        <v>0.09</v>
      </c>
      <c r="R39" s="7">
        <f>'US FoF Haver'!R38</f>
        <v>0.104</v>
      </c>
      <c r="S39" s="7" t="e">
        <v>#N/A</v>
      </c>
      <c r="T39" s="7" t="e">
        <v>#N/A</v>
      </c>
      <c r="U39" s="7" t="e">
        <v>#N/A</v>
      </c>
      <c r="V39" s="7">
        <f>'US FoF Haver'!V38</f>
        <v>0.55300000000000005</v>
      </c>
      <c r="W39" s="7" t="e">
        <v>#N/A</v>
      </c>
      <c r="X39" s="7" t="e">
        <v>#N/A</v>
      </c>
      <c r="Y39" s="7" t="e">
        <v>#N/A</v>
      </c>
      <c r="Z39" s="7" t="e">
        <v>#N/A</v>
      </c>
      <c r="AA39" s="7" t="e">
        <v>#N/A</v>
      </c>
      <c r="AB39" s="7" t="e">
        <v>#N/A</v>
      </c>
      <c r="AC39" s="7" t="e">
        <v>#N/A</v>
      </c>
      <c r="AD39" s="58" t="e">
        <f t="shared" si="1"/>
        <v>#N/A</v>
      </c>
    </row>
    <row r="40" spans="1:30" x14ac:dyDescent="0.25">
      <c r="A40" s="22" t="s">
        <v>818</v>
      </c>
      <c r="B40" s="7">
        <f>'US FoF Haver'!B39</f>
        <v>69.614000000000004</v>
      </c>
      <c r="C40" s="7">
        <f>'US FoF Haver'!C39</f>
        <v>69.614000000000004</v>
      </c>
      <c r="D40" s="7" t="e">
        <v>#N/A</v>
      </c>
      <c r="E40" s="7" t="e">
        <v>#N/A</v>
      </c>
      <c r="F40" s="7">
        <f>'US FoF Haver'!F39</f>
        <v>69.614000000000004</v>
      </c>
      <c r="G40" s="7">
        <f>'US FoF Haver'!G39</f>
        <v>8.3480000000000008</v>
      </c>
      <c r="H40" s="7" t="e">
        <v>#N/A</v>
      </c>
      <c r="I40" s="7" t="e">
        <v>#N/A</v>
      </c>
      <c r="J40" s="7">
        <f>'US FoF Haver'!J39</f>
        <v>0.45400000000000001</v>
      </c>
      <c r="K40" s="7">
        <f>'US FoF Haver'!K39</f>
        <v>2.6240000000000001</v>
      </c>
      <c r="L40" s="7">
        <f>'US FoF Haver'!L39</f>
        <v>42.83</v>
      </c>
      <c r="M40" s="7" t="e">
        <v>#N/A</v>
      </c>
      <c r="N40" s="7">
        <f>'US FoF Haver'!N39</f>
        <v>0.11899999999999999</v>
      </c>
      <c r="O40" s="7">
        <f>'US FoF Haver'!O39</f>
        <v>0.45600000000000002</v>
      </c>
      <c r="P40" s="7">
        <f>'US FoF Haver'!P39</f>
        <v>13.994999999999999</v>
      </c>
      <c r="Q40" s="7">
        <f>'US FoF Haver'!Q39</f>
        <v>9.5000000000000001E-2</v>
      </c>
      <c r="R40" s="7">
        <f>'US FoF Haver'!R39</f>
        <v>0.112</v>
      </c>
      <c r="S40" s="7" t="e">
        <v>#N/A</v>
      </c>
      <c r="T40" s="7" t="e">
        <v>#N/A</v>
      </c>
      <c r="U40" s="7" t="e">
        <v>#N/A</v>
      </c>
      <c r="V40" s="7">
        <f>'US FoF Haver'!V39</f>
        <v>0.58099999999999996</v>
      </c>
      <c r="W40" s="7" t="e">
        <v>#N/A</v>
      </c>
      <c r="X40" s="7" t="e">
        <v>#N/A</v>
      </c>
      <c r="Y40" s="7" t="e">
        <v>#N/A</v>
      </c>
      <c r="Z40" s="7" t="e">
        <v>#N/A</v>
      </c>
      <c r="AA40" s="7" t="e">
        <v>#N/A</v>
      </c>
      <c r="AB40" s="7" t="e">
        <v>#N/A</v>
      </c>
      <c r="AC40" s="7" t="e">
        <v>#N/A</v>
      </c>
      <c r="AD40" s="58" t="e">
        <f t="shared" si="1"/>
        <v>#N/A</v>
      </c>
    </row>
    <row r="41" spans="1:30" x14ac:dyDescent="0.25">
      <c r="A41" s="22" t="s">
        <v>819</v>
      </c>
      <c r="B41" s="7">
        <f>'US FoF Haver'!B40</f>
        <v>72.335999999999999</v>
      </c>
      <c r="C41" s="7">
        <f>'US FoF Haver'!C40</f>
        <v>72.335999999999999</v>
      </c>
      <c r="D41" s="7" t="e">
        <v>#N/A</v>
      </c>
      <c r="E41" s="7" t="e">
        <v>#N/A</v>
      </c>
      <c r="F41" s="7">
        <f>'US FoF Haver'!F40</f>
        <v>72.335999999999999</v>
      </c>
      <c r="G41" s="7">
        <f>'US FoF Haver'!G40</f>
        <v>8.452</v>
      </c>
      <c r="H41" s="7" t="e">
        <v>#N/A</v>
      </c>
      <c r="I41" s="7" t="e">
        <v>#N/A</v>
      </c>
      <c r="J41" s="7">
        <f>'US FoF Haver'!J40</f>
        <v>0.47099999999999997</v>
      </c>
      <c r="K41" s="7">
        <f>'US FoF Haver'!K40</f>
        <v>2.6890000000000001</v>
      </c>
      <c r="L41" s="7">
        <f>'US FoF Haver'!L40</f>
        <v>44.820999999999998</v>
      </c>
      <c r="M41" s="7" t="e">
        <v>#N/A</v>
      </c>
      <c r="N41" s="7">
        <f>'US FoF Haver'!N40</f>
        <v>0.11899999999999999</v>
      </c>
      <c r="O41" s="7">
        <f>'US FoF Haver'!O40</f>
        <v>0.41599999999999998</v>
      </c>
      <c r="P41" s="7">
        <f>'US FoF Haver'!P40</f>
        <v>14.483000000000001</v>
      </c>
      <c r="Q41" s="7">
        <f>'US FoF Haver'!Q40</f>
        <v>0.1</v>
      </c>
      <c r="R41" s="7">
        <f>'US FoF Haver'!R40</f>
        <v>0.122</v>
      </c>
      <c r="S41" s="7" t="e">
        <v>#N/A</v>
      </c>
      <c r="T41" s="7" t="e">
        <v>#N/A</v>
      </c>
      <c r="U41" s="7" t="e">
        <v>#N/A</v>
      </c>
      <c r="V41" s="7">
        <f>'US FoF Haver'!V40</f>
        <v>0.66300000000000003</v>
      </c>
      <c r="W41" s="7" t="e">
        <v>#N/A</v>
      </c>
      <c r="X41" s="7" t="e">
        <v>#N/A</v>
      </c>
      <c r="Y41" s="7" t="e">
        <v>#N/A</v>
      </c>
      <c r="Z41" s="7" t="e">
        <v>#N/A</v>
      </c>
      <c r="AA41" s="7" t="e">
        <v>#N/A</v>
      </c>
      <c r="AB41" s="7" t="e">
        <v>#N/A</v>
      </c>
      <c r="AC41" s="7" t="e">
        <v>#N/A</v>
      </c>
      <c r="AD41" s="58" t="e">
        <f t="shared" si="1"/>
        <v>#N/A</v>
      </c>
    </row>
    <row r="42" spans="1:30" x14ac:dyDescent="0.25">
      <c r="A42" s="22" t="s">
        <v>820</v>
      </c>
      <c r="B42" s="7">
        <f>'US FoF Haver'!B41</f>
        <v>75.355999999999995</v>
      </c>
      <c r="C42" s="7">
        <f>'US FoF Haver'!C41</f>
        <v>75.355999999999995</v>
      </c>
      <c r="D42" s="7" t="e">
        <v>#N/A</v>
      </c>
      <c r="E42" s="7" t="e">
        <v>#N/A</v>
      </c>
      <c r="F42" s="7">
        <f>'US FoF Haver'!F41</f>
        <v>75.355999999999995</v>
      </c>
      <c r="G42" s="7">
        <f>'US FoF Haver'!G41</f>
        <v>8.5229999999999997</v>
      </c>
      <c r="H42" s="7" t="e">
        <v>#N/A</v>
      </c>
      <c r="I42" s="7" t="e">
        <v>#N/A</v>
      </c>
      <c r="J42" s="7">
        <f>'US FoF Haver'!J41</f>
        <v>0.48499999999999999</v>
      </c>
      <c r="K42" s="7">
        <f>'US FoF Haver'!K41</f>
        <v>2.77</v>
      </c>
      <c r="L42" s="7">
        <f>'US FoF Haver'!L41</f>
        <v>46.938000000000002</v>
      </c>
      <c r="M42" s="7" t="e">
        <v>#N/A</v>
      </c>
      <c r="N42" s="7">
        <f>'US FoF Haver'!N41</f>
        <v>0.12</v>
      </c>
      <c r="O42" s="7">
        <f>'US FoF Haver'!O41</f>
        <v>0.40699999999999997</v>
      </c>
      <c r="P42" s="7">
        <f>'US FoF Haver'!P41</f>
        <v>15.153</v>
      </c>
      <c r="Q42" s="7">
        <f>'US FoF Haver'!Q41</f>
        <v>0.107</v>
      </c>
      <c r="R42" s="7">
        <f>'US FoF Haver'!R41</f>
        <v>0.13100000000000001</v>
      </c>
      <c r="S42" s="7" t="e">
        <v>#N/A</v>
      </c>
      <c r="T42" s="7" t="e">
        <v>#N/A</v>
      </c>
      <c r="U42" s="7" t="e">
        <v>#N/A</v>
      </c>
      <c r="V42" s="7">
        <f>'US FoF Haver'!V41</f>
        <v>0.72199999999999998</v>
      </c>
      <c r="W42" s="7" t="e">
        <v>#N/A</v>
      </c>
      <c r="X42" s="7" t="e">
        <v>#N/A</v>
      </c>
      <c r="Y42" s="7" t="e">
        <v>#N/A</v>
      </c>
      <c r="Z42" s="7" t="e">
        <v>#N/A</v>
      </c>
      <c r="AA42" s="7" t="e">
        <v>#N/A</v>
      </c>
      <c r="AB42" s="7" t="e">
        <v>#N/A</v>
      </c>
      <c r="AC42" s="7" t="e">
        <v>#N/A</v>
      </c>
      <c r="AD42" s="58" t="e">
        <f t="shared" si="1"/>
        <v>#N/A</v>
      </c>
    </row>
    <row r="43" spans="1:30" x14ac:dyDescent="0.25">
      <c r="A43" s="22" t="s">
        <v>821</v>
      </c>
      <c r="B43" s="7">
        <f>'US FoF Haver'!B42</f>
        <v>78.236999999999995</v>
      </c>
      <c r="C43" s="7">
        <f>'US FoF Haver'!C42</f>
        <v>78.236999999999995</v>
      </c>
      <c r="D43" s="7" t="e">
        <v>#N/A</v>
      </c>
      <c r="E43" s="7" t="e">
        <v>#N/A</v>
      </c>
      <c r="F43" s="7">
        <f>'US FoF Haver'!F42</f>
        <v>78.236999999999995</v>
      </c>
      <c r="G43" s="7">
        <f>'US FoF Haver'!G42</f>
        <v>8.5719999999999992</v>
      </c>
      <c r="H43" s="7" t="e">
        <v>#N/A</v>
      </c>
      <c r="I43" s="7" t="e">
        <v>#N/A</v>
      </c>
      <c r="J43" s="7">
        <f>'US FoF Haver'!J42</f>
        <v>0.496</v>
      </c>
      <c r="K43" s="7">
        <f>'US FoF Haver'!K42</f>
        <v>2.86</v>
      </c>
      <c r="L43" s="7">
        <f>'US FoF Haver'!L42</f>
        <v>48.892000000000003</v>
      </c>
      <c r="M43" s="7" t="e">
        <v>#N/A</v>
      </c>
      <c r="N43" s="7">
        <f>'US FoF Haver'!N42</f>
        <v>0.124</v>
      </c>
      <c r="O43" s="7">
        <f>'US FoF Haver'!O42</f>
        <v>0.505</v>
      </c>
      <c r="P43" s="7">
        <f>'US FoF Haver'!P42</f>
        <v>15.723000000000001</v>
      </c>
      <c r="Q43" s="7">
        <f>'US FoF Haver'!Q42</f>
        <v>0.11600000000000001</v>
      </c>
      <c r="R43" s="7">
        <f>'US FoF Haver'!R42</f>
        <v>0.14000000000000001</v>
      </c>
      <c r="S43" s="7" t="e">
        <v>#N/A</v>
      </c>
      <c r="T43" s="7" t="e">
        <v>#N/A</v>
      </c>
      <c r="U43" s="7" t="e">
        <v>#N/A</v>
      </c>
      <c r="V43" s="7">
        <f>'US FoF Haver'!V42</f>
        <v>0.80900000000000005</v>
      </c>
      <c r="W43" s="7" t="e">
        <v>#N/A</v>
      </c>
      <c r="X43" s="7" t="e">
        <v>#N/A</v>
      </c>
      <c r="Y43" s="7" t="e">
        <v>#N/A</v>
      </c>
      <c r="Z43" s="7" t="e">
        <v>#N/A</v>
      </c>
      <c r="AA43" s="7" t="e">
        <v>#N/A</v>
      </c>
      <c r="AB43" s="7" t="e">
        <v>#N/A</v>
      </c>
      <c r="AC43" s="7" t="e">
        <v>#N/A</v>
      </c>
      <c r="AD43" s="58" t="e">
        <f t="shared" si="1"/>
        <v>#N/A</v>
      </c>
    </row>
    <row r="44" spans="1:30" x14ac:dyDescent="0.25">
      <c r="A44" s="22" t="s">
        <v>822</v>
      </c>
      <c r="B44" s="7">
        <f>'US FoF Haver'!B43</f>
        <v>81.697000000000003</v>
      </c>
      <c r="C44" s="7">
        <f>'US FoF Haver'!C43</f>
        <v>81.697000000000003</v>
      </c>
      <c r="D44" s="7" t="e">
        <v>#N/A</v>
      </c>
      <c r="E44" s="7" t="e">
        <v>#N/A</v>
      </c>
      <c r="F44" s="7">
        <f>'US FoF Haver'!F43</f>
        <v>81.697000000000003</v>
      </c>
      <c r="G44" s="7">
        <f>'US FoF Haver'!G43</f>
        <v>8.6210000000000004</v>
      </c>
      <c r="H44" s="7" t="e">
        <v>#N/A</v>
      </c>
      <c r="I44" s="7" t="e">
        <v>#N/A</v>
      </c>
      <c r="J44" s="7">
        <f>'US FoF Haver'!J43</f>
        <v>0.504</v>
      </c>
      <c r="K44" s="7">
        <f>'US FoF Haver'!K43</f>
        <v>2.919</v>
      </c>
      <c r="L44" s="7">
        <f>'US FoF Haver'!L43</f>
        <v>51.484000000000002</v>
      </c>
      <c r="M44" s="7" t="e">
        <v>#N/A</v>
      </c>
      <c r="N44" s="7">
        <f>'US FoF Haver'!N43</f>
        <v>0.13100000000000001</v>
      </c>
      <c r="O44" s="7">
        <f>'US FoF Haver'!O43</f>
        <v>0.54300000000000004</v>
      </c>
      <c r="P44" s="7">
        <f>'US FoF Haver'!P43</f>
        <v>16.253</v>
      </c>
      <c r="Q44" s="7">
        <f>'US FoF Haver'!Q43</f>
        <v>0.125</v>
      </c>
      <c r="R44" s="7">
        <f>'US FoF Haver'!R43</f>
        <v>0.15</v>
      </c>
      <c r="S44" s="7">
        <f>'US FoF Haver'!S43</f>
        <v>8.9999999999999993E-3</v>
      </c>
      <c r="T44" s="7" t="e">
        <v>#N/A</v>
      </c>
      <c r="U44" s="7" t="e">
        <v>#N/A</v>
      </c>
      <c r="V44" s="7">
        <f>'US FoF Haver'!V43</f>
        <v>0.95799999999999996</v>
      </c>
      <c r="W44" s="7" t="e">
        <v>#N/A</v>
      </c>
      <c r="X44" s="7" t="e">
        <v>#N/A</v>
      </c>
      <c r="Y44" s="7" t="e">
        <v>#N/A</v>
      </c>
      <c r="Z44" s="7" t="e">
        <v>#N/A</v>
      </c>
      <c r="AA44" s="7" t="e">
        <v>#N/A</v>
      </c>
      <c r="AB44" s="7" t="e">
        <v>#N/A</v>
      </c>
      <c r="AC44" s="7" t="e">
        <v>#N/A</v>
      </c>
      <c r="AD44" s="58" t="e">
        <f t="shared" si="1"/>
        <v>#N/A</v>
      </c>
    </row>
    <row r="45" spans="1:30" x14ac:dyDescent="0.25">
      <c r="A45" s="22" t="s">
        <v>823</v>
      </c>
      <c r="B45" s="7">
        <f>'US FoF Haver'!B44</f>
        <v>85.031999999999996</v>
      </c>
      <c r="C45" s="7">
        <f>'US FoF Haver'!C44</f>
        <v>85.031999999999996</v>
      </c>
      <c r="D45" s="7" t="e">
        <v>#N/A</v>
      </c>
      <c r="E45" s="7" t="e">
        <v>#N/A</v>
      </c>
      <c r="F45" s="7">
        <f>'US FoF Haver'!F44</f>
        <v>85.031999999999996</v>
      </c>
      <c r="G45" s="7">
        <f>'US FoF Haver'!G44</f>
        <v>8.5779999999999994</v>
      </c>
      <c r="H45" s="7" t="e">
        <v>#N/A</v>
      </c>
      <c r="I45" s="7" t="e">
        <v>#N/A</v>
      </c>
      <c r="J45" s="7">
        <f>'US FoF Haver'!J44</f>
        <v>0.51200000000000001</v>
      </c>
      <c r="K45" s="7">
        <f>'US FoF Haver'!K44</f>
        <v>2.9289999999999998</v>
      </c>
      <c r="L45" s="7">
        <f>'US FoF Haver'!L44</f>
        <v>54.061</v>
      </c>
      <c r="M45" s="7" t="e">
        <v>#N/A</v>
      </c>
      <c r="N45" s="7">
        <f>'US FoF Haver'!N44</f>
        <v>0.13800000000000001</v>
      </c>
      <c r="O45" s="7">
        <f>'US FoF Haver'!O44</f>
        <v>0.52600000000000002</v>
      </c>
      <c r="P45" s="7">
        <f>'US FoF Haver'!P44</f>
        <v>16.79</v>
      </c>
      <c r="Q45" s="7">
        <f>'US FoF Haver'!Q44</f>
        <v>0.13600000000000001</v>
      </c>
      <c r="R45" s="7">
        <f>'US FoF Haver'!R44</f>
        <v>0.161</v>
      </c>
      <c r="S45" s="7">
        <f>'US FoF Haver'!S44</f>
        <v>0.03</v>
      </c>
      <c r="T45" s="7" t="e">
        <v>#N/A</v>
      </c>
      <c r="U45" s="7" t="e">
        <v>#N/A</v>
      </c>
      <c r="V45" s="7">
        <f>'US FoF Haver'!V44</f>
        <v>1.171</v>
      </c>
      <c r="W45" s="7" t="e">
        <v>#N/A</v>
      </c>
      <c r="X45" s="7" t="e">
        <v>#N/A</v>
      </c>
      <c r="Y45" s="7" t="e">
        <v>#N/A</v>
      </c>
      <c r="Z45" s="7" t="e">
        <v>#N/A</v>
      </c>
      <c r="AA45" s="7" t="e">
        <v>#N/A</v>
      </c>
      <c r="AB45" s="7" t="e">
        <v>#N/A</v>
      </c>
      <c r="AC45" s="7" t="e">
        <v>#N/A</v>
      </c>
      <c r="AD45" s="58" t="e">
        <f t="shared" si="1"/>
        <v>#N/A</v>
      </c>
    </row>
    <row r="46" spans="1:30" x14ac:dyDescent="0.25">
      <c r="A46" s="22" t="s">
        <v>824</v>
      </c>
      <c r="B46" s="7">
        <f>'US FoF Haver'!B45</f>
        <v>87.936000000000007</v>
      </c>
      <c r="C46" s="7">
        <f>'US FoF Haver'!C45</f>
        <v>87.936000000000007</v>
      </c>
      <c r="D46" s="7" t="e">
        <v>#N/A</v>
      </c>
      <c r="E46" s="7" t="e">
        <v>#N/A</v>
      </c>
      <c r="F46" s="7">
        <f>'US FoF Haver'!F45</f>
        <v>87.936000000000007</v>
      </c>
      <c r="G46" s="7">
        <f>'US FoF Haver'!G45</f>
        <v>8.6519999999999992</v>
      </c>
      <c r="H46" s="7" t="e">
        <v>#N/A</v>
      </c>
      <c r="I46" s="7" t="e">
        <v>#N/A</v>
      </c>
      <c r="J46" s="7">
        <f>'US FoF Haver'!J45</f>
        <v>0.52300000000000002</v>
      </c>
      <c r="K46" s="7">
        <f>'US FoF Haver'!K45</f>
        <v>2.9289999999999998</v>
      </c>
      <c r="L46" s="7">
        <f>'US FoF Haver'!L45</f>
        <v>55.914999999999999</v>
      </c>
      <c r="M46" s="7" t="e">
        <v>#N/A</v>
      </c>
      <c r="N46" s="7">
        <f>'US FoF Haver'!N45</f>
        <v>0.14399999999999999</v>
      </c>
      <c r="O46" s="7">
        <f>'US FoF Haver'!O45</f>
        <v>0.52400000000000002</v>
      </c>
      <c r="P46" s="7">
        <f>'US FoF Haver'!P45</f>
        <v>17.661000000000001</v>
      </c>
      <c r="Q46" s="7">
        <f>'US FoF Haver'!Q45</f>
        <v>0.14799999999999999</v>
      </c>
      <c r="R46" s="7">
        <f>'US FoF Haver'!R45</f>
        <v>0.17</v>
      </c>
      <c r="S46" s="7">
        <f>'US FoF Haver'!S45</f>
        <v>8.5999999999999993E-2</v>
      </c>
      <c r="T46" s="7" t="e">
        <v>#N/A</v>
      </c>
      <c r="U46" s="7" t="e">
        <v>#N/A</v>
      </c>
      <c r="V46" s="7">
        <f>'US FoF Haver'!V45</f>
        <v>1.1839999999999999</v>
      </c>
      <c r="W46" s="7" t="e">
        <v>#N/A</v>
      </c>
      <c r="X46" s="7" t="e">
        <v>#N/A</v>
      </c>
      <c r="Y46" s="7" t="e">
        <v>#N/A</v>
      </c>
      <c r="Z46" s="7" t="e">
        <v>#N/A</v>
      </c>
      <c r="AA46" s="7" t="e">
        <v>#N/A</v>
      </c>
      <c r="AB46" s="7" t="e">
        <v>#N/A</v>
      </c>
      <c r="AC46" s="7" t="e">
        <v>#N/A</v>
      </c>
      <c r="AD46" s="58" t="e">
        <f t="shared" si="1"/>
        <v>#N/A</v>
      </c>
    </row>
    <row r="47" spans="1:30" x14ac:dyDescent="0.25">
      <c r="A47" s="22" t="s">
        <v>825</v>
      </c>
      <c r="B47" s="7">
        <f>'US FoF Haver'!B46</f>
        <v>90.355999999999995</v>
      </c>
      <c r="C47" s="7">
        <f>'US FoF Haver'!C46</f>
        <v>90.355999999999995</v>
      </c>
      <c r="D47" s="7" t="e">
        <v>#N/A</v>
      </c>
      <c r="E47" s="7" t="e">
        <v>#N/A</v>
      </c>
      <c r="F47" s="7">
        <f>'US FoF Haver'!F46</f>
        <v>90.355999999999995</v>
      </c>
      <c r="G47" s="7">
        <f>'US FoF Haver'!G46</f>
        <v>8.7850000000000001</v>
      </c>
      <c r="H47" s="7" t="e">
        <v>#N/A</v>
      </c>
      <c r="I47" s="7" t="e">
        <v>#N/A</v>
      </c>
      <c r="J47" s="7">
        <f>'US FoF Haver'!J46</f>
        <v>0.53600000000000003</v>
      </c>
      <c r="K47" s="7">
        <f>'US FoF Haver'!K46</f>
        <v>2.9140000000000001</v>
      </c>
      <c r="L47" s="7">
        <f>'US FoF Haver'!L46</f>
        <v>57.491</v>
      </c>
      <c r="M47" s="7" t="e">
        <v>#N/A</v>
      </c>
      <c r="N47" s="7">
        <f>'US FoF Haver'!N46</f>
        <v>0.14799999999999999</v>
      </c>
      <c r="O47" s="7">
        <f>'US FoF Haver'!O46</f>
        <v>0.52200000000000002</v>
      </c>
      <c r="P47" s="7">
        <f>'US FoF Haver'!P46</f>
        <v>18.350999999999999</v>
      </c>
      <c r="Q47" s="7">
        <f>'US FoF Haver'!Q46</f>
        <v>0.161</v>
      </c>
      <c r="R47" s="7">
        <f>'US FoF Haver'!R46</f>
        <v>0.18</v>
      </c>
      <c r="S47" s="7">
        <f>'US FoF Haver'!S46</f>
        <v>0.156</v>
      </c>
      <c r="T47" s="7" t="e">
        <v>#N/A</v>
      </c>
      <c r="U47" s="7" t="e">
        <v>#N/A</v>
      </c>
      <c r="V47" s="7">
        <f>'US FoF Haver'!V46</f>
        <v>1.1120000000000001</v>
      </c>
      <c r="W47" s="7" t="e">
        <v>#N/A</v>
      </c>
      <c r="X47" s="7" t="e">
        <v>#N/A</v>
      </c>
      <c r="Y47" s="7" t="e">
        <v>#N/A</v>
      </c>
      <c r="Z47" s="7" t="e">
        <v>#N/A</v>
      </c>
      <c r="AA47" s="7" t="e">
        <v>#N/A</v>
      </c>
      <c r="AB47" s="7" t="e">
        <v>#N/A</v>
      </c>
      <c r="AC47" s="7" t="e">
        <v>#N/A</v>
      </c>
      <c r="AD47" s="58" t="e">
        <f t="shared" si="1"/>
        <v>#N/A</v>
      </c>
    </row>
    <row r="48" spans="1:30" x14ac:dyDescent="0.25">
      <c r="A48" s="22" t="s">
        <v>826</v>
      </c>
      <c r="B48" s="7">
        <f>'US FoF Haver'!B47</f>
        <v>93.326999999999998</v>
      </c>
      <c r="C48" s="7">
        <f>'US FoF Haver'!C47</f>
        <v>93.326999999999998</v>
      </c>
      <c r="D48" s="7" t="e">
        <v>#N/A</v>
      </c>
      <c r="E48" s="7" t="e">
        <v>#N/A</v>
      </c>
      <c r="F48" s="7">
        <f>'US FoF Haver'!F47</f>
        <v>93.326999999999998</v>
      </c>
      <c r="G48" s="7">
        <f>'US FoF Haver'!G47</f>
        <v>8.8650000000000002</v>
      </c>
      <c r="H48" s="7" t="e">
        <v>#N/A</v>
      </c>
      <c r="I48" s="7" t="e">
        <v>#N/A</v>
      </c>
      <c r="J48" s="7">
        <f>'US FoF Haver'!J47</f>
        <v>0.54800000000000004</v>
      </c>
      <c r="K48" s="7">
        <f>'US FoF Haver'!K47</f>
        <v>2.9020000000000001</v>
      </c>
      <c r="L48" s="7">
        <f>'US FoF Haver'!L47</f>
        <v>59.555</v>
      </c>
      <c r="M48" s="7" t="e">
        <v>#N/A</v>
      </c>
      <c r="N48" s="7">
        <f>'US FoF Haver'!N47</f>
        <v>0.151</v>
      </c>
      <c r="O48" s="7">
        <f>'US FoF Haver'!O47</f>
        <v>0.64900000000000002</v>
      </c>
      <c r="P48" s="7">
        <f>'US FoF Haver'!P47</f>
        <v>18.95</v>
      </c>
      <c r="Q48" s="7">
        <f>'US FoF Haver'!Q47</f>
        <v>0.17599999999999999</v>
      </c>
      <c r="R48" s="7">
        <f>'US FoF Haver'!R47</f>
        <v>0.189</v>
      </c>
      <c r="S48" s="7">
        <f>'US FoF Haver'!S47</f>
        <v>0.23300000000000001</v>
      </c>
      <c r="T48" s="7" t="e">
        <v>#N/A</v>
      </c>
      <c r="U48" s="7" t="e">
        <v>#N/A</v>
      </c>
      <c r="V48" s="7">
        <f>'US FoF Haver'!V47</f>
        <v>1.109</v>
      </c>
      <c r="W48" s="7" t="e">
        <v>#N/A</v>
      </c>
      <c r="X48" s="7" t="e">
        <v>#N/A</v>
      </c>
      <c r="Y48" s="7" t="e">
        <v>#N/A</v>
      </c>
      <c r="Z48" s="7" t="e">
        <v>#N/A</v>
      </c>
      <c r="AA48" s="7" t="e">
        <v>#N/A</v>
      </c>
      <c r="AB48" s="7" t="e">
        <v>#N/A</v>
      </c>
      <c r="AC48" s="7" t="e">
        <v>#N/A</v>
      </c>
      <c r="AD48" s="58" t="e">
        <f t="shared" si="1"/>
        <v>#N/A</v>
      </c>
    </row>
    <row r="49" spans="1:30" x14ac:dyDescent="0.25">
      <c r="A49" s="22" t="s">
        <v>827</v>
      </c>
      <c r="B49" s="7">
        <f>'US FoF Haver'!B48</f>
        <v>96.174000000000007</v>
      </c>
      <c r="C49" s="7">
        <f>'US FoF Haver'!C48</f>
        <v>96.174000000000007</v>
      </c>
      <c r="D49" s="7" t="e">
        <v>#N/A</v>
      </c>
      <c r="E49" s="7" t="e">
        <v>#N/A</v>
      </c>
      <c r="F49" s="7">
        <f>'US FoF Haver'!F48</f>
        <v>96.174000000000007</v>
      </c>
      <c r="G49" s="7">
        <f>'US FoF Haver'!G48</f>
        <v>8.8469999999999995</v>
      </c>
      <c r="H49" s="7" t="e">
        <v>#N/A</v>
      </c>
      <c r="I49" s="7" t="e">
        <v>#N/A</v>
      </c>
      <c r="J49" s="7">
        <f>'US FoF Haver'!J48</f>
        <v>0.56499999999999995</v>
      </c>
      <c r="K49" s="7">
        <f>'US FoF Haver'!K48</f>
        <v>2.8889999999999998</v>
      </c>
      <c r="L49" s="7">
        <f>'US FoF Haver'!L48</f>
        <v>61.692999999999998</v>
      </c>
      <c r="M49" s="7" t="e">
        <v>#N/A</v>
      </c>
      <c r="N49" s="7">
        <f>'US FoF Haver'!N48</f>
        <v>0.153</v>
      </c>
      <c r="O49" s="7">
        <f>'US FoF Haver'!O48</f>
        <v>0.59599999999999997</v>
      </c>
      <c r="P49" s="7">
        <f>'US FoF Haver'!P48</f>
        <v>19.510000000000002</v>
      </c>
      <c r="Q49" s="7">
        <f>'US FoF Haver'!Q48</f>
        <v>0.192</v>
      </c>
      <c r="R49" s="7">
        <f>'US FoF Haver'!R48</f>
        <v>0.2</v>
      </c>
      <c r="S49" s="7">
        <f>'US FoF Haver'!S48</f>
        <v>0.35199999999999998</v>
      </c>
      <c r="T49" s="7" t="e">
        <v>#N/A</v>
      </c>
      <c r="U49" s="7" t="e">
        <v>#N/A</v>
      </c>
      <c r="V49" s="7">
        <f>'US FoF Haver'!V48</f>
        <v>1.177</v>
      </c>
      <c r="W49" s="7" t="e">
        <v>#N/A</v>
      </c>
      <c r="X49" s="7" t="e">
        <v>#N/A</v>
      </c>
      <c r="Y49" s="7" t="e">
        <v>#N/A</v>
      </c>
      <c r="Z49" s="7" t="e">
        <v>#N/A</v>
      </c>
      <c r="AA49" s="7" t="e">
        <v>#N/A</v>
      </c>
      <c r="AB49" s="7" t="e">
        <v>#N/A</v>
      </c>
      <c r="AC49" s="7" t="e">
        <v>#N/A</v>
      </c>
      <c r="AD49" s="58" t="e">
        <f t="shared" si="1"/>
        <v>#N/A</v>
      </c>
    </row>
    <row r="50" spans="1:30" x14ac:dyDescent="0.25">
      <c r="A50" s="22" t="s">
        <v>828</v>
      </c>
      <c r="B50" s="7">
        <f>'US FoF Haver'!B49</f>
        <v>98.745000000000005</v>
      </c>
      <c r="C50" s="7">
        <f>'US FoF Haver'!C49</f>
        <v>98.745000000000005</v>
      </c>
      <c r="D50" s="7" t="e">
        <v>#N/A</v>
      </c>
      <c r="E50" s="7" t="e">
        <v>#N/A</v>
      </c>
      <c r="F50" s="7">
        <f>'US FoF Haver'!F49</f>
        <v>98.745000000000005</v>
      </c>
      <c r="G50" s="7">
        <f>'US FoF Haver'!G49</f>
        <v>8.9309999999999992</v>
      </c>
      <c r="H50" s="7" t="e">
        <v>#N/A</v>
      </c>
      <c r="I50" s="7" t="e">
        <v>#N/A</v>
      </c>
      <c r="J50" s="7">
        <f>'US FoF Haver'!J49</f>
        <v>0.59399999999999997</v>
      </c>
      <c r="K50" s="7">
        <f>'US FoF Haver'!K49</f>
        <v>2.8849999999999998</v>
      </c>
      <c r="L50" s="7">
        <f>'US FoF Haver'!L49</f>
        <v>63.284999999999997</v>
      </c>
      <c r="M50" s="7" t="e">
        <v>#N/A</v>
      </c>
      <c r="N50" s="7">
        <f>'US FoF Haver'!N49</f>
        <v>0.155</v>
      </c>
      <c r="O50" s="7">
        <f>'US FoF Haver'!O49</f>
        <v>0.59299999999999997</v>
      </c>
      <c r="P50" s="7">
        <f>'US FoF Haver'!P49</f>
        <v>20.13</v>
      </c>
      <c r="Q50" s="7">
        <f>'US FoF Haver'!Q49</f>
        <v>0.20799999999999999</v>
      </c>
      <c r="R50" s="7">
        <f>'US FoF Haver'!R49</f>
        <v>0.21299999999999999</v>
      </c>
      <c r="S50" s="7">
        <f>'US FoF Haver'!S49</f>
        <v>0.64900000000000002</v>
      </c>
      <c r="T50" s="7" t="e">
        <v>#N/A</v>
      </c>
      <c r="U50" s="7" t="e">
        <v>#N/A</v>
      </c>
      <c r="V50" s="7">
        <f>'US FoF Haver'!V49</f>
        <v>1.1020000000000001</v>
      </c>
      <c r="W50" s="7" t="e">
        <v>#N/A</v>
      </c>
      <c r="X50" s="7" t="e">
        <v>#N/A</v>
      </c>
      <c r="Y50" s="7" t="e">
        <v>#N/A</v>
      </c>
      <c r="Z50" s="7" t="e">
        <v>#N/A</v>
      </c>
      <c r="AA50" s="7" t="e">
        <v>#N/A</v>
      </c>
      <c r="AB50" s="7" t="e">
        <v>#N/A</v>
      </c>
      <c r="AC50" s="7" t="e">
        <v>#N/A</v>
      </c>
      <c r="AD50" s="58" t="e">
        <f t="shared" si="1"/>
        <v>#N/A</v>
      </c>
    </row>
    <row r="51" spans="1:30" x14ac:dyDescent="0.25">
      <c r="A51" s="22" t="s">
        <v>829</v>
      </c>
      <c r="B51" s="7">
        <f>'US FoF Haver'!B50</f>
        <v>100.851</v>
      </c>
      <c r="C51" s="7">
        <f>'US FoF Haver'!C50</f>
        <v>100.851</v>
      </c>
      <c r="D51" s="7" t="e">
        <v>#N/A</v>
      </c>
      <c r="E51" s="7" t="e">
        <v>#N/A</v>
      </c>
      <c r="F51" s="7">
        <f>'US FoF Haver'!F50</f>
        <v>100.851</v>
      </c>
      <c r="G51" s="7">
        <f>'US FoF Haver'!G50</f>
        <v>9.1660000000000004</v>
      </c>
      <c r="H51" s="7" t="e">
        <v>#N/A</v>
      </c>
      <c r="I51" s="7" t="e">
        <v>#N/A</v>
      </c>
      <c r="J51" s="7">
        <f>'US FoF Haver'!J50</f>
        <v>0.63300000000000001</v>
      </c>
      <c r="K51" s="7">
        <f>'US FoF Haver'!K50</f>
        <v>2.8940000000000001</v>
      </c>
      <c r="L51" s="7">
        <f>'US FoF Haver'!L50</f>
        <v>64.302999999999997</v>
      </c>
      <c r="M51" s="7" t="e">
        <v>#N/A</v>
      </c>
      <c r="N51" s="7">
        <f>'US FoF Haver'!N50</f>
        <v>0.156</v>
      </c>
      <c r="O51" s="7">
        <f>'US FoF Haver'!O50</f>
        <v>0.67800000000000005</v>
      </c>
      <c r="P51" s="7">
        <f>'US FoF Haver'!P50</f>
        <v>20.614999999999998</v>
      </c>
      <c r="Q51" s="7">
        <f>'US FoF Haver'!Q50</f>
        <v>0.224</v>
      </c>
      <c r="R51" s="7">
        <f>'US FoF Haver'!R50</f>
        <v>0.23</v>
      </c>
      <c r="S51" s="7">
        <f>'US FoF Haver'!S50</f>
        <v>1.0309999999999999</v>
      </c>
      <c r="T51" s="7" t="e">
        <v>#N/A</v>
      </c>
      <c r="U51" s="7" t="e">
        <v>#N/A</v>
      </c>
      <c r="V51" s="7">
        <f>'US FoF Haver'!V50</f>
        <v>0.92100000000000004</v>
      </c>
      <c r="W51" s="7" t="e">
        <v>#N/A</v>
      </c>
      <c r="X51" s="7" t="e">
        <v>#N/A</v>
      </c>
      <c r="Y51" s="7" t="e">
        <v>#N/A</v>
      </c>
      <c r="Z51" s="7" t="e">
        <v>#N/A</v>
      </c>
      <c r="AA51" s="7" t="e">
        <v>#N/A</v>
      </c>
      <c r="AB51" s="7" t="e">
        <v>#N/A</v>
      </c>
      <c r="AC51" s="7" t="e">
        <v>#N/A</v>
      </c>
      <c r="AD51" s="58" t="e">
        <f t="shared" si="1"/>
        <v>#N/A</v>
      </c>
    </row>
    <row r="52" spans="1:30" x14ac:dyDescent="0.25">
      <c r="A52" s="22" t="s">
        <v>830</v>
      </c>
      <c r="B52" s="7">
        <f>'US FoF Haver'!B51</f>
        <v>103.039</v>
      </c>
      <c r="C52" s="7">
        <f>'US FoF Haver'!C51</f>
        <v>103.039</v>
      </c>
      <c r="D52" s="7" t="e">
        <v>#N/A</v>
      </c>
      <c r="E52" s="7" t="e">
        <v>#N/A</v>
      </c>
      <c r="F52" s="7">
        <f>'US FoF Haver'!F51</f>
        <v>103.039</v>
      </c>
      <c r="G52" s="7">
        <f>'US FoF Haver'!G51</f>
        <v>9.3360000000000003</v>
      </c>
      <c r="H52" s="7" t="e">
        <v>#N/A</v>
      </c>
      <c r="I52" s="7" t="e">
        <v>#N/A</v>
      </c>
      <c r="J52" s="7">
        <f>'US FoF Haver'!J51</f>
        <v>0.68400000000000005</v>
      </c>
      <c r="K52" s="7">
        <f>'US FoF Haver'!K51</f>
        <v>2.923</v>
      </c>
      <c r="L52" s="7">
        <f>'US FoF Haver'!L51</f>
        <v>65.757999999999996</v>
      </c>
      <c r="M52" s="7" t="e">
        <v>#N/A</v>
      </c>
      <c r="N52" s="7">
        <f>'US FoF Haver'!N51</f>
        <v>0.156</v>
      </c>
      <c r="O52" s="7">
        <f>'US FoF Haver'!O51</f>
        <v>0.68600000000000005</v>
      </c>
      <c r="P52" s="7">
        <f>'US FoF Haver'!P51</f>
        <v>20.914000000000001</v>
      </c>
      <c r="Q52" s="7">
        <f>'US FoF Haver'!Q51</f>
        <v>0.23899999999999999</v>
      </c>
      <c r="R52" s="7">
        <f>'US FoF Haver'!R51</f>
        <v>0.249</v>
      </c>
      <c r="S52" s="7">
        <f>'US FoF Haver'!S51</f>
        <v>1.2490000000000001</v>
      </c>
      <c r="T52" s="7" t="e">
        <v>#N/A</v>
      </c>
      <c r="U52" s="7" t="e">
        <v>#N/A</v>
      </c>
      <c r="V52" s="7">
        <f>'US FoF Haver'!V51</f>
        <v>0.84499999999999997</v>
      </c>
      <c r="W52" s="7" t="e">
        <v>#N/A</v>
      </c>
      <c r="X52" s="7" t="e">
        <v>#N/A</v>
      </c>
      <c r="Y52" s="7" t="e">
        <v>#N/A</v>
      </c>
      <c r="Z52" s="7" t="e">
        <v>#N/A</v>
      </c>
      <c r="AA52" s="7" t="e">
        <v>#N/A</v>
      </c>
      <c r="AB52" s="7" t="e">
        <v>#N/A</v>
      </c>
      <c r="AC52" s="7" t="e">
        <v>#N/A</v>
      </c>
      <c r="AD52" s="58" t="e">
        <f t="shared" si="1"/>
        <v>#N/A</v>
      </c>
    </row>
    <row r="53" spans="1:30" x14ac:dyDescent="0.25">
      <c r="A53" s="22" t="s">
        <v>831</v>
      </c>
      <c r="B53" s="7">
        <f>'US FoF Haver'!B52</f>
        <v>105.39700000000001</v>
      </c>
      <c r="C53" s="7">
        <f>'US FoF Haver'!C52</f>
        <v>105.39700000000001</v>
      </c>
      <c r="D53" s="7" t="e">
        <v>#N/A</v>
      </c>
      <c r="E53" s="7" t="e">
        <v>#N/A</v>
      </c>
      <c r="F53" s="7">
        <f>'US FoF Haver'!F52</f>
        <v>105.39700000000001</v>
      </c>
      <c r="G53" s="7">
        <f>'US FoF Haver'!G52</f>
        <v>9.4309999999999992</v>
      </c>
      <c r="H53" s="7" t="e">
        <v>#N/A</v>
      </c>
      <c r="I53" s="7" t="e">
        <v>#N/A</v>
      </c>
      <c r="J53" s="7">
        <f>'US FoF Haver'!J52</f>
        <v>0.73899999999999999</v>
      </c>
      <c r="K53" s="7">
        <f>'US FoF Haver'!K52</f>
        <v>2.9740000000000002</v>
      </c>
      <c r="L53" s="7">
        <f>'US FoF Haver'!L52</f>
        <v>67.424000000000007</v>
      </c>
      <c r="M53" s="7" t="e">
        <v>#N/A</v>
      </c>
      <c r="N53" s="7">
        <f>'US FoF Haver'!N52</f>
        <v>0.156</v>
      </c>
      <c r="O53" s="7">
        <f>'US FoF Haver'!O52</f>
        <v>0.65100000000000002</v>
      </c>
      <c r="P53" s="7">
        <f>'US FoF Haver'!P52</f>
        <v>21.202999999999999</v>
      </c>
      <c r="Q53" s="7">
        <f>'US FoF Haver'!Q52</f>
        <v>0.255</v>
      </c>
      <c r="R53" s="7">
        <f>'US FoF Haver'!R52</f>
        <v>0.27100000000000002</v>
      </c>
      <c r="S53" s="7">
        <f>'US FoF Haver'!S52</f>
        <v>1.4450000000000001</v>
      </c>
      <c r="T53" s="7" t="e">
        <v>#N/A</v>
      </c>
      <c r="U53" s="7" t="e">
        <v>#N/A</v>
      </c>
      <c r="V53" s="7">
        <f>'US FoF Haver'!V52</f>
        <v>0.84799999999999998</v>
      </c>
      <c r="W53" s="7" t="e">
        <v>#N/A</v>
      </c>
      <c r="X53" s="7" t="e">
        <v>#N/A</v>
      </c>
      <c r="Y53" s="7" t="e">
        <v>#N/A</v>
      </c>
      <c r="Z53" s="7" t="e">
        <v>#N/A</v>
      </c>
      <c r="AA53" s="7" t="e">
        <v>#N/A</v>
      </c>
      <c r="AB53" s="7" t="e">
        <v>#N/A</v>
      </c>
      <c r="AC53" s="7" t="e">
        <v>#N/A</v>
      </c>
      <c r="AD53" s="58" t="e">
        <f t="shared" si="1"/>
        <v>#N/A</v>
      </c>
    </row>
    <row r="54" spans="1:30" x14ac:dyDescent="0.25">
      <c r="A54" s="22" t="s">
        <v>832</v>
      </c>
      <c r="B54" s="7">
        <f>'US FoF Haver'!B53</f>
        <v>107.374</v>
      </c>
      <c r="C54" s="7">
        <f>'US FoF Haver'!C53</f>
        <v>107.374</v>
      </c>
      <c r="D54" s="7" t="e">
        <v>#N/A</v>
      </c>
      <c r="E54" s="7" t="e">
        <v>#N/A</v>
      </c>
      <c r="F54" s="7">
        <f>'US FoF Haver'!F53</f>
        <v>107.374</v>
      </c>
      <c r="G54" s="7">
        <f>'US FoF Haver'!G53</f>
        <v>9.49</v>
      </c>
      <c r="H54" s="7" t="e">
        <v>#N/A</v>
      </c>
      <c r="I54" s="7" t="e">
        <v>#N/A</v>
      </c>
      <c r="J54" s="7">
        <f>'US FoF Haver'!J53</f>
        <v>0.78900000000000003</v>
      </c>
      <c r="K54" s="7">
        <f>'US FoF Haver'!K53</f>
        <v>3.0510000000000002</v>
      </c>
      <c r="L54" s="7">
        <f>'US FoF Haver'!L53</f>
        <v>68.831000000000003</v>
      </c>
      <c r="M54" s="7" t="e">
        <v>#N/A</v>
      </c>
      <c r="N54" s="7">
        <f>'US FoF Haver'!N53</f>
        <v>0.157</v>
      </c>
      <c r="O54" s="7">
        <f>'US FoF Haver'!O53</f>
        <v>0.59199999999999997</v>
      </c>
      <c r="P54" s="7">
        <f>'US FoF Haver'!P53</f>
        <v>21.440999999999999</v>
      </c>
      <c r="Q54" s="7">
        <f>'US FoF Haver'!Q53</f>
        <v>0.27100000000000002</v>
      </c>
      <c r="R54" s="7">
        <f>'US FoF Haver'!R53</f>
        <v>0.29299999999999998</v>
      </c>
      <c r="S54" s="7">
        <f>'US FoF Haver'!S53</f>
        <v>1.6359999999999999</v>
      </c>
      <c r="T54" s="7" t="e">
        <v>#N/A</v>
      </c>
      <c r="U54" s="7" t="e">
        <v>#N/A</v>
      </c>
      <c r="V54" s="7">
        <f>'US FoF Haver'!V53</f>
        <v>0.82299999999999995</v>
      </c>
      <c r="W54" s="7" t="e">
        <v>#N/A</v>
      </c>
      <c r="X54" s="7" t="e">
        <v>#N/A</v>
      </c>
      <c r="Y54" s="7" t="e">
        <v>#N/A</v>
      </c>
      <c r="Z54" s="7" t="e">
        <v>#N/A</v>
      </c>
      <c r="AA54" s="7" t="e">
        <v>#N/A</v>
      </c>
      <c r="AB54" s="7" t="e">
        <v>#N/A</v>
      </c>
      <c r="AC54" s="7" t="e">
        <v>#N/A</v>
      </c>
      <c r="AD54" s="58" t="e">
        <f t="shared" si="1"/>
        <v>#N/A</v>
      </c>
    </row>
    <row r="55" spans="1:30" x14ac:dyDescent="0.25">
      <c r="A55" s="22" t="s">
        <v>833</v>
      </c>
      <c r="B55" s="7">
        <f>'US FoF Haver'!B54</f>
        <v>108.97499999999999</v>
      </c>
      <c r="C55" s="7">
        <f>'US FoF Haver'!C54</f>
        <v>108.97499999999999</v>
      </c>
      <c r="D55" s="7" t="e">
        <v>#N/A</v>
      </c>
      <c r="E55" s="7" t="e">
        <v>#N/A</v>
      </c>
      <c r="F55" s="7">
        <f>'US FoF Haver'!F54</f>
        <v>108.97499999999999</v>
      </c>
      <c r="G55" s="7">
        <f>'US FoF Haver'!G54</f>
        <v>9.5030000000000001</v>
      </c>
      <c r="H55" s="7" t="e">
        <v>#N/A</v>
      </c>
      <c r="I55" s="7" t="e">
        <v>#N/A</v>
      </c>
      <c r="J55" s="7">
        <f>'US FoF Haver'!J54</f>
        <v>0.83699999999999997</v>
      </c>
      <c r="K55" s="7">
        <f>'US FoF Haver'!K54</f>
        <v>3.1030000000000002</v>
      </c>
      <c r="L55" s="7">
        <f>'US FoF Haver'!L54</f>
        <v>69.77</v>
      </c>
      <c r="M55" s="7" t="e">
        <v>#N/A</v>
      </c>
      <c r="N55" s="7">
        <f>'US FoF Haver'!N54</f>
        <v>0.16300000000000001</v>
      </c>
      <c r="O55" s="7">
        <f>'US FoF Haver'!O54</f>
        <v>0.66600000000000004</v>
      </c>
      <c r="P55" s="7">
        <f>'US FoF Haver'!P54</f>
        <v>21.687999999999999</v>
      </c>
      <c r="Q55" s="7">
        <f>'US FoF Haver'!Q54</f>
        <v>0.28799999999999998</v>
      </c>
      <c r="R55" s="7">
        <f>'US FoF Haver'!R54</f>
        <v>0.316</v>
      </c>
      <c r="S55" s="7">
        <f>'US FoF Haver'!S54</f>
        <v>1.718</v>
      </c>
      <c r="T55" s="7" t="e">
        <v>#N/A</v>
      </c>
      <c r="U55" s="7" t="e">
        <v>#N/A</v>
      </c>
      <c r="V55" s="7">
        <f>'US FoF Haver'!V54</f>
        <v>0.92300000000000004</v>
      </c>
      <c r="W55" s="7" t="e">
        <v>#N/A</v>
      </c>
      <c r="X55" s="7" t="e">
        <v>#N/A</v>
      </c>
      <c r="Y55" s="7" t="e">
        <v>#N/A</v>
      </c>
      <c r="Z55" s="7" t="e">
        <v>#N/A</v>
      </c>
      <c r="AA55" s="7" t="e">
        <v>#N/A</v>
      </c>
      <c r="AB55" s="7" t="e">
        <v>#N/A</v>
      </c>
      <c r="AC55" s="7" t="e">
        <v>#N/A</v>
      </c>
      <c r="AD55" s="58" t="e">
        <f t="shared" si="1"/>
        <v>#N/A</v>
      </c>
    </row>
    <row r="56" spans="1:30" x14ac:dyDescent="0.25">
      <c r="A56" s="22" t="s">
        <v>834</v>
      </c>
      <c r="B56" s="7">
        <f>'US FoF Haver'!B55</f>
        <v>111.142</v>
      </c>
      <c r="C56" s="7">
        <f>'US FoF Haver'!C55</f>
        <v>111.142</v>
      </c>
      <c r="D56" s="7" t="e">
        <v>#N/A</v>
      </c>
      <c r="E56" s="7" t="e">
        <v>#N/A</v>
      </c>
      <c r="F56" s="7">
        <f>'US FoF Haver'!F55</f>
        <v>111.142</v>
      </c>
      <c r="G56" s="7">
        <f>'US FoF Haver'!G55</f>
        <v>9.6859999999999999</v>
      </c>
      <c r="H56" s="7" t="e">
        <v>#N/A</v>
      </c>
      <c r="I56" s="7" t="e">
        <v>#N/A</v>
      </c>
      <c r="J56" s="7">
        <f>'US FoF Haver'!J55</f>
        <v>0.88300000000000001</v>
      </c>
      <c r="K56" s="7">
        <f>'US FoF Haver'!K55</f>
        <v>3.13</v>
      </c>
      <c r="L56" s="7">
        <f>'US FoF Haver'!L55</f>
        <v>71.72</v>
      </c>
      <c r="M56" s="7" t="e">
        <v>#N/A</v>
      </c>
      <c r="N56" s="7">
        <f>'US FoF Haver'!N55</f>
        <v>0.17199999999999999</v>
      </c>
      <c r="O56" s="7">
        <f>'US FoF Haver'!O55</f>
        <v>0.63100000000000001</v>
      </c>
      <c r="P56" s="7">
        <f>'US FoF Haver'!P55</f>
        <v>21.859000000000002</v>
      </c>
      <c r="Q56" s="7">
        <f>'US FoF Haver'!Q55</f>
        <v>0.30399999999999999</v>
      </c>
      <c r="R56" s="7">
        <f>'US FoF Haver'!R55</f>
        <v>0.34100000000000003</v>
      </c>
      <c r="S56" s="7">
        <f>'US FoF Haver'!S55</f>
        <v>1.3939999999999999</v>
      </c>
      <c r="T56" s="7" t="e">
        <v>#N/A</v>
      </c>
      <c r="U56" s="7" t="e">
        <v>#N/A</v>
      </c>
      <c r="V56" s="7">
        <f>'US FoF Haver'!V55</f>
        <v>1.022</v>
      </c>
      <c r="W56" s="7" t="e">
        <v>#N/A</v>
      </c>
      <c r="X56" s="7" t="e">
        <v>#N/A</v>
      </c>
      <c r="Y56" s="7" t="e">
        <v>#N/A</v>
      </c>
      <c r="Z56" s="7" t="e">
        <v>#N/A</v>
      </c>
      <c r="AA56" s="7" t="e">
        <v>#N/A</v>
      </c>
      <c r="AB56" s="7" t="e">
        <v>#N/A</v>
      </c>
      <c r="AC56" s="7" t="e">
        <v>#N/A</v>
      </c>
      <c r="AD56" s="58" t="e">
        <f t="shared" si="1"/>
        <v>#N/A</v>
      </c>
    </row>
    <row r="57" spans="1:30" x14ac:dyDescent="0.25">
      <c r="A57" s="22" t="s">
        <v>835</v>
      </c>
      <c r="B57" s="7">
        <f>'US FoF Haver'!B56</f>
        <v>114.035</v>
      </c>
      <c r="C57" s="7">
        <f>'US FoF Haver'!C56</f>
        <v>114.035</v>
      </c>
      <c r="D57" s="7" t="e">
        <v>#N/A</v>
      </c>
      <c r="E57" s="7" t="e">
        <v>#N/A</v>
      </c>
      <c r="F57" s="7">
        <f>'US FoF Haver'!F56</f>
        <v>114.035</v>
      </c>
      <c r="G57" s="7">
        <f>'US FoF Haver'!G56</f>
        <v>9.7609999999999992</v>
      </c>
      <c r="H57" s="7" t="e">
        <v>#N/A</v>
      </c>
      <c r="I57" s="7" t="e">
        <v>#N/A</v>
      </c>
      <c r="J57" s="7">
        <f>'US FoF Haver'!J56</f>
        <v>0.93100000000000005</v>
      </c>
      <c r="K57" s="7">
        <f>'US FoF Haver'!K56</f>
        <v>3.157</v>
      </c>
      <c r="L57" s="7">
        <f>'US FoF Haver'!L56</f>
        <v>74.149000000000001</v>
      </c>
      <c r="M57" s="7" t="e">
        <v>#N/A</v>
      </c>
      <c r="N57" s="7">
        <f>'US FoF Haver'!N56</f>
        <v>0.18099999999999999</v>
      </c>
      <c r="O57" s="7">
        <f>'US FoF Haver'!O56</f>
        <v>0.66500000000000004</v>
      </c>
      <c r="P57" s="7">
        <f>'US FoF Haver'!P56</f>
        <v>22.045000000000002</v>
      </c>
      <c r="Q57" s="7">
        <f>'US FoF Haver'!Q56</f>
        <v>0.32300000000000001</v>
      </c>
      <c r="R57" s="7">
        <f>'US FoF Haver'!R56</f>
        <v>0.36799999999999999</v>
      </c>
      <c r="S57" s="7">
        <f>'US FoF Haver'!S56</f>
        <v>1.333</v>
      </c>
      <c r="T57" s="7" t="e">
        <v>#N/A</v>
      </c>
      <c r="U57" s="7" t="e">
        <v>#N/A</v>
      </c>
      <c r="V57" s="7">
        <f>'US FoF Haver'!V56</f>
        <v>1.1220000000000001</v>
      </c>
      <c r="W57" s="7" t="e">
        <v>#N/A</v>
      </c>
      <c r="X57" s="7" t="e">
        <v>#N/A</v>
      </c>
      <c r="Y57" s="7" t="e">
        <v>#N/A</v>
      </c>
      <c r="Z57" s="7" t="e">
        <v>#N/A</v>
      </c>
      <c r="AA57" s="7" t="e">
        <v>#N/A</v>
      </c>
      <c r="AB57" s="7" t="e">
        <v>#N/A</v>
      </c>
      <c r="AC57" s="7" t="e">
        <v>#N/A</v>
      </c>
      <c r="AD57" s="58" t="e">
        <f t="shared" si="1"/>
        <v>#N/A</v>
      </c>
    </row>
    <row r="58" spans="1:30" x14ac:dyDescent="0.25">
      <c r="A58" s="22" t="s">
        <v>836</v>
      </c>
      <c r="B58" s="7">
        <f>'US FoF Haver'!B57</f>
        <v>117.17700000000001</v>
      </c>
      <c r="C58" s="7">
        <f>'US FoF Haver'!C57</f>
        <v>117.17700000000001</v>
      </c>
      <c r="D58" s="7" t="e">
        <v>#N/A</v>
      </c>
      <c r="E58" s="7" t="e">
        <v>#N/A</v>
      </c>
      <c r="F58" s="7">
        <f>'US FoF Haver'!F57</f>
        <v>117.17700000000001</v>
      </c>
      <c r="G58" s="7">
        <f>'US FoF Haver'!G57</f>
        <v>9.8889999999999993</v>
      </c>
      <c r="H58" s="7" t="e">
        <v>#N/A</v>
      </c>
      <c r="I58" s="7" t="e">
        <v>#N/A</v>
      </c>
      <c r="J58" s="7">
        <f>'US FoF Haver'!J57</f>
        <v>0.98299999999999998</v>
      </c>
      <c r="K58" s="7">
        <f>'US FoF Haver'!K57</f>
        <v>3.2810000000000001</v>
      </c>
      <c r="L58" s="7">
        <f>'US FoF Haver'!L57</f>
        <v>76.501000000000005</v>
      </c>
      <c r="M58" s="7" t="e">
        <v>#N/A</v>
      </c>
      <c r="N58" s="7">
        <f>'US FoF Haver'!N57</f>
        <v>0.185</v>
      </c>
      <c r="O58" s="7">
        <f>'US FoF Haver'!O57</f>
        <v>0.61899999999999999</v>
      </c>
      <c r="P58" s="7">
        <f>'US FoF Haver'!P57</f>
        <v>22.373999999999999</v>
      </c>
      <c r="Q58" s="7">
        <f>'US FoF Haver'!Q57</f>
        <v>0.34399999999999997</v>
      </c>
      <c r="R58" s="7">
        <f>'US FoF Haver'!R57</f>
        <v>0.39800000000000002</v>
      </c>
      <c r="S58" s="7">
        <f>'US FoF Haver'!S57</f>
        <v>1.381</v>
      </c>
      <c r="T58" s="7" t="e">
        <v>#N/A</v>
      </c>
      <c r="U58" s="7" t="e">
        <v>#N/A</v>
      </c>
      <c r="V58" s="7">
        <f>'US FoF Haver'!V57</f>
        <v>1.222</v>
      </c>
      <c r="W58" s="7" t="e">
        <v>#N/A</v>
      </c>
      <c r="X58" s="7" t="e">
        <v>#N/A</v>
      </c>
      <c r="Y58" s="7" t="e">
        <v>#N/A</v>
      </c>
      <c r="Z58" s="7" t="e">
        <v>#N/A</v>
      </c>
      <c r="AA58" s="7" t="e">
        <v>#N/A</v>
      </c>
      <c r="AB58" s="7" t="e">
        <v>#N/A</v>
      </c>
      <c r="AC58" s="7" t="e">
        <v>#N/A</v>
      </c>
      <c r="AD58" s="58" t="e">
        <f t="shared" si="1"/>
        <v>#N/A</v>
      </c>
    </row>
    <row r="59" spans="1:30" x14ac:dyDescent="0.25">
      <c r="A59" s="22" t="s">
        <v>837</v>
      </c>
      <c r="B59" s="7">
        <f>'US FoF Haver'!B58</f>
        <v>119.935</v>
      </c>
      <c r="C59" s="7">
        <f>'US FoF Haver'!C58</f>
        <v>119.935</v>
      </c>
      <c r="D59" s="7" t="e">
        <v>#N/A</v>
      </c>
      <c r="E59" s="7" t="e">
        <v>#N/A</v>
      </c>
      <c r="F59" s="7">
        <f>'US FoF Haver'!F58</f>
        <v>119.935</v>
      </c>
      <c r="G59" s="7">
        <f>'US FoF Haver'!G58</f>
        <v>9.8650000000000002</v>
      </c>
      <c r="H59" s="7" t="e">
        <v>#N/A</v>
      </c>
      <c r="I59" s="7" t="e">
        <v>#N/A</v>
      </c>
      <c r="J59" s="7">
        <f>'US FoF Haver'!J58</f>
        <v>1.04</v>
      </c>
      <c r="K59" s="7">
        <f>'US FoF Haver'!K58</f>
        <v>3.5979999999999999</v>
      </c>
      <c r="L59" s="7">
        <f>'US FoF Haver'!L58</f>
        <v>78.364999999999995</v>
      </c>
      <c r="M59" s="7" t="e">
        <v>#N/A</v>
      </c>
      <c r="N59" s="7">
        <f>'US FoF Haver'!N58</f>
        <v>0.156</v>
      </c>
      <c r="O59" s="7">
        <f>'US FoF Haver'!O58</f>
        <v>0.72299999999999998</v>
      </c>
      <c r="P59" s="7">
        <f>'US FoF Haver'!P58</f>
        <v>22.606999999999999</v>
      </c>
      <c r="Q59" s="7">
        <f>'US FoF Haver'!Q58</f>
        <v>0.36899999999999999</v>
      </c>
      <c r="R59" s="7">
        <f>'US FoF Haver'!R58</f>
        <v>0.42799999999999999</v>
      </c>
      <c r="S59" s="7">
        <f>'US FoF Haver'!S58</f>
        <v>1.464</v>
      </c>
      <c r="T59" s="7" t="e">
        <v>#N/A</v>
      </c>
      <c r="U59" s="7" t="e">
        <v>#N/A</v>
      </c>
      <c r="V59" s="7">
        <f>'US FoF Haver'!V58</f>
        <v>1.32</v>
      </c>
      <c r="W59" s="7" t="e">
        <v>#N/A</v>
      </c>
      <c r="X59" s="7" t="e">
        <v>#N/A</v>
      </c>
      <c r="Y59" s="7" t="e">
        <v>#N/A</v>
      </c>
      <c r="Z59" s="7" t="e">
        <v>#N/A</v>
      </c>
      <c r="AA59" s="7" t="e">
        <v>#N/A</v>
      </c>
      <c r="AB59" s="7" t="e">
        <v>#N/A</v>
      </c>
      <c r="AC59" s="7" t="e">
        <v>#N/A</v>
      </c>
      <c r="AD59" s="58" t="e">
        <f t="shared" si="1"/>
        <v>#N/A</v>
      </c>
    </row>
    <row r="60" spans="1:30" x14ac:dyDescent="0.25">
      <c r="A60" s="22" t="s">
        <v>838</v>
      </c>
      <c r="B60" s="7">
        <f>'US FoF Haver'!B59</f>
        <v>123.346</v>
      </c>
      <c r="C60" s="7">
        <f>'US FoF Haver'!C59</f>
        <v>123.346</v>
      </c>
      <c r="D60" s="7" t="e">
        <v>#N/A</v>
      </c>
      <c r="E60" s="7" t="e">
        <v>#N/A</v>
      </c>
      <c r="F60" s="7">
        <f>'US FoF Haver'!F59</f>
        <v>123.346</v>
      </c>
      <c r="G60" s="7">
        <f>'US FoF Haver'!G59</f>
        <v>9.8249999999999993</v>
      </c>
      <c r="H60" s="7" t="e">
        <v>#N/A</v>
      </c>
      <c r="I60" s="7" t="e">
        <v>#N/A</v>
      </c>
      <c r="J60" s="7">
        <f>'US FoF Haver'!J59</f>
        <v>1.1040000000000001</v>
      </c>
      <c r="K60" s="7">
        <f>'US FoF Haver'!K59</f>
        <v>3.931</v>
      </c>
      <c r="L60" s="7">
        <f>'US FoF Haver'!L59</f>
        <v>81.129000000000005</v>
      </c>
      <c r="M60" s="7" t="e">
        <v>#N/A</v>
      </c>
      <c r="N60" s="7">
        <f>'US FoF Haver'!N59</f>
        <v>0.126</v>
      </c>
      <c r="O60" s="7">
        <f>'US FoF Haver'!O59</f>
        <v>0.73</v>
      </c>
      <c r="P60" s="7">
        <f>'US FoF Haver'!P59</f>
        <v>22.800999999999998</v>
      </c>
      <c r="Q60" s="7">
        <f>'US FoF Haver'!Q59</f>
        <v>0.39700000000000002</v>
      </c>
      <c r="R60" s="7">
        <f>'US FoF Haver'!R59</f>
        <v>0.45800000000000002</v>
      </c>
      <c r="S60" s="7">
        <f>'US FoF Haver'!S59</f>
        <v>1.5740000000000001</v>
      </c>
      <c r="T60" s="7" t="e">
        <v>#N/A</v>
      </c>
      <c r="U60" s="7" t="e">
        <v>#N/A</v>
      </c>
      <c r="V60" s="7">
        <f>'US FoF Haver'!V59</f>
        <v>1.2709999999999999</v>
      </c>
      <c r="W60" s="7" t="e">
        <v>#N/A</v>
      </c>
      <c r="X60" s="7" t="e">
        <v>#N/A</v>
      </c>
      <c r="Y60" s="7" t="e">
        <v>#N/A</v>
      </c>
      <c r="Z60" s="7" t="e">
        <v>#N/A</v>
      </c>
      <c r="AA60" s="7" t="e">
        <v>#N/A</v>
      </c>
      <c r="AB60" s="7" t="e">
        <v>#N/A</v>
      </c>
      <c r="AC60" s="7" t="e">
        <v>#N/A</v>
      </c>
      <c r="AD60" s="58" t="e">
        <f t="shared" si="1"/>
        <v>#N/A</v>
      </c>
    </row>
    <row r="61" spans="1:30" x14ac:dyDescent="0.25">
      <c r="A61" s="22" t="s">
        <v>839</v>
      </c>
      <c r="B61" s="7">
        <f>'US FoF Haver'!B60</f>
        <v>127.00700000000001</v>
      </c>
      <c r="C61" s="7">
        <f>'US FoF Haver'!C60</f>
        <v>127.00700000000001</v>
      </c>
      <c r="D61" s="7" t="e">
        <v>#N/A</v>
      </c>
      <c r="E61" s="7" t="e">
        <v>#N/A</v>
      </c>
      <c r="F61" s="7">
        <f>'US FoF Haver'!F60</f>
        <v>127.00700000000001</v>
      </c>
      <c r="G61" s="7">
        <f>'US FoF Haver'!G60</f>
        <v>9.6159999999999997</v>
      </c>
      <c r="H61" s="7" t="e">
        <v>#N/A</v>
      </c>
      <c r="I61" s="7" t="e">
        <v>#N/A</v>
      </c>
      <c r="J61" s="7">
        <f>'US FoF Haver'!J60</f>
        <v>1.167</v>
      </c>
      <c r="K61" s="7">
        <f>'US FoF Haver'!K60</f>
        <v>4.1390000000000002</v>
      </c>
      <c r="L61" s="7">
        <f>'US FoF Haver'!L60</f>
        <v>84.055000000000007</v>
      </c>
      <c r="M61" s="7" t="e">
        <v>#N/A</v>
      </c>
      <c r="N61" s="7">
        <f>'US FoF Haver'!N60</f>
        <v>6.8000000000000005E-2</v>
      </c>
      <c r="O61" s="7">
        <f>'US FoF Haver'!O60</f>
        <v>0.78</v>
      </c>
      <c r="P61" s="7">
        <f>'US FoF Haver'!P60</f>
        <v>23.12</v>
      </c>
      <c r="Q61" s="7">
        <f>'US FoF Haver'!Q60</f>
        <v>0.42799999999999999</v>
      </c>
      <c r="R61" s="7">
        <f>'US FoF Haver'!R60</f>
        <v>0.49299999999999999</v>
      </c>
      <c r="S61" s="7">
        <f>'US FoF Haver'!S60</f>
        <v>1.7769999999999999</v>
      </c>
      <c r="T61" s="7" t="e">
        <v>#N/A</v>
      </c>
      <c r="U61" s="7" t="e">
        <v>#N/A</v>
      </c>
      <c r="V61" s="7">
        <f>'US FoF Haver'!V60</f>
        <v>1.3640000000000001</v>
      </c>
      <c r="W61" s="7" t="e">
        <v>#N/A</v>
      </c>
      <c r="X61" s="7" t="e">
        <v>#N/A</v>
      </c>
      <c r="Y61" s="7" t="e">
        <v>#N/A</v>
      </c>
      <c r="Z61" s="7" t="e">
        <v>#N/A</v>
      </c>
      <c r="AA61" s="7" t="e">
        <v>#N/A</v>
      </c>
      <c r="AB61" s="7" t="e">
        <v>#N/A</v>
      </c>
      <c r="AC61" s="7" t="e">
        <v>#N/A</v>
      </c>
      <c r="AD61" s="58" t="e">
        <f t="shared" si="1"/>
        <v>#N/A</v>
      </c>
    </row>
    <row r="62" spans="1:30" x14ac:dyDescent="0.25">
      <c r="A62" s="22" t="s">
        <v>840</v>
      </c>
      <c r="B62" s="7">
        <f>'US FoF Haver'!B61</f>
        <v>130.09899999999999</v>
      </c>
      <c r="C62" s="7">
        <f>'US FoF Haver'!C61</f>
        <v>130.09899999999999</v>
      </c>
      <c r="D62" s="7" t="e">
        <v>#N/A</v>
      </c>
      <c r="E62" s="7" t="e">
        <v>#N/A</v>
      </c>
      <c r="F62" s="7">
        <f>'US FoF Haver'!F61</f>
        <v>130.09899999999999</v>
      </c>
      <c r="G62" s="7">
        <f>'US FoF Haver'!G61</f>
        <v>9.5009999999999994</v>
      </c>
      <c r="H62" s="7" t="e">
        <v>#N/A</v>
      </c>
      <c r="I62" s="7" t="e">
        <v>#N/A</v>
      </c>
      <c r="J62" s="7">
        <f>'US FoF Haver'!J61</f>
        <v>1.222</v>
      </c>
      <c r="K62" s="7">
        <f>'US FoF Haver'!K61</f>
        <v>4.2060000000000004</v>
      </c>
      <c r="L62" s="7">
        <f>'US FoF Haver'!L61</f>
        <v>86.298000000000002</v>
      </c>
      <c r="M62" s="7" t="e">
        <v>#N/A</v>
      </c>
      <c r="N62" s="7">
        <f>'US FoF Haver'!N61</f>
        <v>6.5000000000000002E-2</v>
      </c>
      <c r="O62" s="7">
        <f>'US FoF Haver'!O61</f>
        <v>0.752</v>
      </c>
      <c r="P62" s="7">
        <f>'US FoF Haver'!P61</f>
        <v>23.582999999999998</v>
      </c>
      <c r="Q62" s="7">
        <f>'US FoF Haver'!Q61</f>
        <v>0.45900000000000002</v>
      </c>
      <c r="R62" s="7">
        <f>'US FoF Haver'!R61</f>
        <v>0.53600000000000003</v>
      </c>
      <c r="S62" s="7">
        <f>'US FoF Haver'!S61</f>
        <v>2.04</v>
      </c>
      <c r="T62" s="7" t="e">
        <v>#N/A</v>
      </c>
      <c r="U62" s="7" t="e">
        <v>#N/A</v>
      </c>
      <c r="V62" s="7">
        <f>'US FoF Haver'!V61</f>
        <v>1.4370000000000001</v>
      </c>
      <c r="W62" s="7" t="e">
        <v>#N/A</v>
      </c>
      <c r="X62" s="7" t="e">
        <v>#N/A</v>
      </c>
      <c r="Y62" s="7" t="e">
        <v>#N/A</v>
      </c>
      <c r="Z62" s="7" t="e">
        <v>#N/A</v>
      </c>
      <c r="AA62" s="7" t="e">
        <v>#N/A</v>
      </c>
      <c r="AB62" s="7" t="e">
        <v>#N/A</v>
      </c>
      <c r="AC62" s="7" t="e">
        <v>#N/A</v>
      </c>
      <c r="AD62" s="58" t="e">
        <f t="shared" si="1"/>
        <v>#N/A</v>
      </c>
    </row>
    <row r="63" spans="1:30" x14ac:dyDescent="0.25">
      <c r="A63" s="22" t="s">
        <v>393</v>
      </c>
      <c r="B63" s="7">
        <f>'US FoF Haver'!B62</f>
        <v>132.58000000000001</v>
      </c>
      <c r="C63" s="7">
        <f>'US FoF Haver'!C62</f>
        <v>132.58000000000001</v>
      </c>
      <c r="D63" s="7" t="e">
        <v>#N/A</v>
      </c>
      <c r="E63" s="7" t="e">
        <v>#N/A</v>
      </c>
      <c r="F63" s="7">
        <f>'US FoF Haver'!F62</f>
        <v>132.58000000000001</v>
      </c>
      <c r="G63" s="7">
        <f>'US FoF Haver'!G62</f>
        <v>9.5579999999999998</v>
      </c>
      <c r="H63" s="7" t="e">
        <v>#N/A</v>
      </c>
      <c r="I63" s="7" t="e">
        <v>#N/A</v>
      </c>
      <c r="J63" s="7">
        <f>'US FoF Haver'!J62</f>
        <v>1.2689999999999999</v>
      </c>
      <c r="K63" s="7">
        <f>'US FoF Haver'!K62</f>
        <v>4.0830000000000002</v>
      </c>
      <c r="L63" s="7">
        <f>'US FoF Haver'!L62</f>
        <v>87.772000000000006</v>
      </c>
      <c r="M63" s="7" t="e">
        <v>#N/A</v>
      </c>
      <c r="N63" s="7">
        <f>'US FoF Haver'!N62</f>
        <v>6.5000000000000002E-2</v>
      </c>
      <c r="O63" s="7">
        <f>'US FoF Haver'!O62</f>
        <v>0.93</v>
      </c>
      <c r="P63" s="7">
        <f>'US FoF Haver'!P62</f>
        <v>23.986000000000001</v>
      </c>
      <c r="Q63" s="7">
        <f>'US FoF Haver'!Q62</f>
        <v>0.49299999999999999</v>
      </c>
      <c r="R63" s="7">
        <f>'US FoF Haver'!R62</f>
        <v>0.58899999999999997</v>
      </c>
      <c r="S63" s="7">
        <f>'US FoF Haver'!S62</f>
        <v>2.37</v>
      </c>
      <c r="T63" s="7" t="e">
        <v>#N/A</v>
      </c>
      <c r="U63" s="7" t="e">
        <v>#N/A</v>
      </c>
      <c r="V63" s="7">
        <f>'US FoF Haver'!V62</f>
        <v>1.4650000000000001</v>
      </c>
      <c r="W63" s="7" t="e">
        <v>#N/A</v>
      </c>
      <c r="X63" s="7" t="e">
        <v>#N/A</v>
      </c>
      <c r="Y63" s="7" t="e">
        <v>#N/A</v>
      </c>
      <c r="Z63" s="7" t="e">
        <v>#N/A</v>
      </c>
      <c r="AA63" s="7" t="e">
        <v>#N/A</v>
      </c>
      <c r="AB63" s="7" t="e">
        <v>#N/A</v>
      </c>
      <c r="AC63" s="7" t="e">
        <v>#N/A</v>
      </c>
      <c r="AD63" s="58" t="e">
        <f t="shared" si="1"/>
        <v>#N/A</v>
      </c>
    </row>
    <row r="64" spans="1:30" x14ac:dyDescent="0.25">
      <c r="A64" s="22" t="s">
        <v>394</v>
      </c>
      <c r="B64" s="7">
        <f>'US FoF Haver'!B63</f>
        <v>135.36600000000001</v>
      </c>
      <c r="C64" s="7">
        <f>'US FoF Haver'!C63</f>
        <v>135.36600000000001</v>
      </c>
      <c r="D64" s="7" t="e">
        <v>#N/A</v>
      </c>
      <c r="E64" s="7" t="e">
        <v>#N/A</v>
      </c>
      <c r="F64" s="7">
        <f>'US FoF Haver'!F63</f>
        <v>135.36600000000001</v>
      </c>
      <c r="G64" s="7">
        <f>'US FoF Haver'!G63</f>
        <v>9.8000000000000007</v>
      </c>
      <c r="H64" s="7" t="e">
        <v>#N/A</v>
      </c>
      <c r="I64" s="7" t="e">
        <v>#N/A</v>
      </c>
      <c r="J64" s="7">
        <f>'US FoF Haver'!J63</f>
        <v>1.3089999999999999</v>
      </c>
      <c r="K64" s="7">
        <f>'US FoF Haver'!K63</f>
        <v>4.093</v>
      </c>
      <c r="L64" s="7">
        <f>'US FoF Haver'!L63</f>
        <v>89.739000000000004</v>
      </c>
      <c r="M64" s="7" t="e">
        <v>#N/A</v>
      </c>
      <c r="N64" s="7">
        <f>'US FoF Haver'!N63</f>
        <v>6.6000000000000003E-2</v>
      </c>
      <c r="O64" s="7">
        <f>'US FoF Haver'!O63</f>
        <v>0.90600000000000003</v>
      </c>
      <c r="P64" s="7">
        <f>'US FoF Haver'!P63</f>
        <v>24.283000000000001</v>
      </c>
      <c r="Q64" s="7">
        <f>'US FoF Haver'!Q63</f>
        <v>0.53100000000000003</v>
      </c>
      <c r="R64" s="7">
        <f>'US FoF Haver'!R63</f>
        <v>0.65300000000000002</v>
      </c>
      <c r="S64" s="7">
        <f>'US FoF Haver'!S63</f>
        <v>2.6</v>
      </c>
      <c r="T64" s="7" t="e">
        <v>#N/A</v>
      </c>
      <c r="U64" s="7" t="e">
        <v>#N/A</v>
      </c>
      <c r="V64" s="7">
        <f>'US FoF Haver'!V63</f>
        <v>1.3859999999999999</v>
      </c>
      <c r="W64" s="7" t="e">
        <v>#N/A</v>
      </c>
      <c r="X64" s="7" t="e">
        <v>#N/A</v>
      </c>
      <c r="Y64" s="7" t="e">
        <v>#N/A</v>
      </c>
      <c r="Z64" s="7" t="e">
        <v>#N/A</v>
      </c>
      <c r="AA64" s="7" t="e">
        <v>#N/A</v>
      </c>
      <c r="AB64" s="7" t="e">
        <v>#N/A</v>
      </c>
      <c r="AC64" s="7" t="e">
        <v>#N/A</v>
      </c>
      <c r="AD64" s="58" t="e">
        <f t="shared" si="1"/>
        <v>#N/A</v>
      </c>
    </row>
    <row r="65" spans="1:30" x14ac:dyDescent="0.25">
      <c r="A65" s="22" t="s">
        <v>395</v>
      </c>
      <c r="B65" s="7">
        <f>'US FoF Haver'!B64</f>
        <v>138.58199999999999</v>
      </c>
      <c r="C65" s="7">
        <f>'US FoF Haver'!C64</f>
        <v>138.58199999999999</v>
      </c>
      <c r="D65" s="7" t="e">
        <v>#N/A</v>
      </c>
      <c r="E65" s="7" t="e">
        <v>#N/A</v>
      </c>
      <c r="F65" s="7">
        <f>'US FoF Haver'!F64</f>
        <v>138.58199999999999</v>
      </c>
      <c r="G65" s="7">
        <f>'US FoF Haver'!G64</f>
        <v>10</v>
      </c>
      <c r="H65" s="7" t="e">
        <v>#N/A</v>
      </c>
      <c r="I65" s="7" t="e">
        <v>#N/A</v>
      </c>
      <c r="J65" s="7">
        <f>'US FoF Haver'!J64</f>
        <v>1.347</v>
      </c>
      <c r="K65" s="7">
        <f>'US FoF Haver'!K64</f>
        <v>4.1479999999999997</v>
      </c>
      <c r="L65" s="7">
        <f>'US FoF Haver'!L64</f>
        <v>92.064999999999998</v>
      </c>
      <c r="M65" s="7" t="e">
        <v>#N/A</v>
      </c>
      <c r="N65" s="7">
        <f>'US FoF Haver'!N64</f>
        <v>6.8000000000000005E-2</v>
      </c>
      <c r="O65" s="7">
        <f>'US FoF Haver'!O64</f>
        <v>0.875</v>
      </c>
      <c r="P65" s="7">
        <f>'US FoF Haver'!P64</f>
        <v>24.524999999999999</v>
      </c>
      <c r="Q65" s="7">
        <f>'US FoF Haver'!Q64</f>
        <v>0.56899999999999995</v>
      </c>
      <c r="R65" s="7">
        <f>'US FoF Haver'!R64</f>
        <v>0.72</v>
      </c>
      <c r="S65" s="7">
        <f>'US FoF Haver'!S64</f>
        <v>2.806</v>
      </c>
      <c r="T65" s="7" t="e">
        <v>#N/A</v>
      </c>
      <c r="U65" s="7" t="e">
        <v>#N/A</v>
      </c>
      <c r="V65" s="7">
        <f>'US FoF Haver'!V64</f>
        <v>1.4590000000000001</v>
      </c>
      <c r="W65" s="7" t="e">
        <v>#N/A</v>
      </c>
      <c r="X65" s="7" t="e">
        <v>#N/A</v>
      </c>
      <c r="Y65" s="7" t="e">
        <v>#N/A</v>
      </c>
      <c r="Z65" s="7" t="e">
        <v>#N/A</v>
      </c>
      <c r="AA65" s="7" t="e">
        <v>#N/A</v>
      </c>
      <c r="AB65" s="7" t="e">
        <v>#N/A</v>
      </c>
      <c r="AC65" s="7" t="e">
        <v>#N/A</v>
      </c>
      <c r="AD65" s="58" t="e">
        <f t="shared" si="1"/>
        <v>#N/A</v>
      </c>
    </row>
    <row r="66" spans="1:30" x14ac:dyDescent="0.25">
      <c r="A66" s="22" t="s">
        <v>396</v>
      </c>
      <c r="B66" s="7">
        <f>'US FoF Haver'!B65</f>
        <v>141.37799999999999</v>
      </c>
      <c r="C66" s="7">
        <f>'US FoF Haver'!C65</f>
        <v>141.37799999999999</v>
      </c>
      <c r="D66" s="7" t="e">
        <v>#N/A</v>
      </c>
      <c r="E66" s="7" t="e">
        <v>#N/A</v>
      </c>
      <c r="F66" s="7">
        <f>'US FoF Haver'!F65</f>
        <v>141.37799999999999</v>
      </c>
      <c r="G66" s="7">
        <f>'US FoF Haver'!G65</f>
        <v>10.263</v>
      </c>
      <c r="H66" s="7" t="e">
        <v>#N/A</v>
      </c>
      <c r="I66" s="7" t="e">
        <v>#N/A</v>
      </c>
      <c r="J66" s="7">
        <f>'US FoF Haver'!J65</f>
        <v>1.3879999999999999</v>
      </c>
      <c r="K66" s="7">
        <f>'US FoF Haver'!K65</f>
        <v>4.2350000000000003</v>
      </c>
      <c r="L66" s="7">
        <f>'US FoF Haver'!L65</f>
        <v>94.001000000000005</v>
      </c>
      <c r="M66" s="7" t="e">
        <v>#N/A</v>
      </c>
      <c r="N66" s="7">
        <f>'US FoF Haver'!N65</f>
        <v>7.0000000000000007E-2</v>
      </c>
      <c r="O66" s="7">
        <f>'US FoF Haver'!O65</f>
        <v>0.85299999999999998</v>
      </c>
      <c r="P66" s="7">
        <f>'US FoF Haver'!P65</f>
        <v>24.879000000000001</v>
      </c>
      <c r="Q66" s="7">
        <f>'US FoF Haver'!Q65</f>
        <v>0.60199999999999998</v>
      </c>
      <c r="R66" s="7">
        <f>'US FoF Haver'!R65</f>
        <v>0.78200000000000003</v>
      </c>
      <c r="S66" s="7">
        <f>'US FoF Haver'!S65</f>
        <v>2.9009999999999998</v>
      </c>
      <c r="T66" s="7" t="e">
        <v>#N/A</v>
      </c>
      <c r="U66" s="7" t="e">
        <v>#N/A</v>
      </c>
      <c r="V66" s="7">
        <f>'US FoF Haver'!V65</f>
        <v>1.4039999999999999</v>
      </c>
      <c r="W66" s="7" t="e">
        <v>#N/A</v>
      </c>
      <c r="X66" s="7" t="e">
        <v>#N/A</v>
      </c>
      <c r="Y66" s="7" t="e">
        <v>#N/A</v>
      </c>
      <c r="Z66" s="7" t="e">
        <v>#N/A</v>
      </c>
      <c r="AA66" s="7" t="e">
        <v>#N/A</v>
      </c>
      <c r="AB66" s="7" t="e">
        <v>#N/A</v>
      </c>
      <c r="AC66" s="7" t="e">
        <v>#N/A</v>
      </c>
      <c r="AD66" s="58" t="e">
        <f t="shared" si="1"/>
        <v>#N/A</v>
      </c>
    </row>
    <row r="67" spans="1:30" x14ac:dyDescent="0.25">
      <c r="A67" s="22" t="s">
        <v>397</v>
      </c>
      <c r="B67" s="7">
        <f>'US FoF Haver'!B66</f>
        <v>143.64500000000001</v>
      </c>
      <c r="C67" s="7">
        <f>'US FoF Haver'!C66</f>
        <v>143.64500000000001</v>
      </c>
      <c r="D67" s="7" t="e">
        <v>#N/A</v>
      </c>
      <c r="E67" s="7" t="e">
        <v>#N/A</v>
      </c>
      <c r="F67" s="7">
        <f>'US FoF Haver'!F66</f>
        <v>143.64500000000001</v>
      </c>
      <c r="G67" s="7">
        <f>'US FoF Haver'!G66</f>
        <v>10.661</v>
      </c>
      <c r="H67" s="7" t="e">
        <v>#N/A</v>
      </c>
      <c r="I67" s="7" t="e">
        <v>#N/A</v>
      </c>
      <c r="J67" s="7">
        <f>'US FoF Haver'!J66</f>
        <v>1.4330000000000001</v>
      </c>
      <c r="K67" s="7">
        <f>'US FoF Haver'!K66</f>
        <v>4.29</v>
      </c>
      <c r="L67" s="7">
        <f>'US FoF Haver'!L66</f>
        <v>95.442999999999998</v>
      </c>
      <c r="M67" s="7" t="e">
        <v>#N/A</v>
      </c>
      <c r="N67" s="7">
        <f>'US FoF Haver'!N66</f>
        <v>7.2999999999999995E-2</v>
      </c>
      <c r="O67" s="7">
        <f>'US FoF Haver'!O66</f>
        <v>0.99299999999999999</v>
      </c>
      <c r="P67" s="7">
        <f>'US FoF Haver'!P66</f>
        <v>25.11</v>
      </c>
      <c r="Q67" s="7">
        <f>'US FoF Haver'!Q66</f>
        <v>0.63200000000000001</v>
      </c>
      <c r="R67" s="7">
        <f>'US FoF Haver'!R66</f>
        <v>0.84199999999999997</v>
      </c>
      <c r="S67" s="7">
        <f>'US FoF Haver'!S66</f>
        <v>2.7679999999999998</v>
      </c>
      <c r="T67" s="7" t="e">
        <v>#N/A</v>
      </c>
      <c r="U67" s="7" t="e">
        <v>#N/A</v>
      </c>
      <c r="V67" s="7">
        <f>'US FoF Haver'!V66</f>
        <v>1.4</v>
      </c>
      <c r="W67" s="7" t="e">
        <v>#N/A</v>
      </c>
      <c r="X67" s="7" t="e">
        <v>#N/A</v>
      </c>
      <c r="Y67" s="7" t="e">
        <v>#N/A</v>
      </c>
      <c r="Z67" s="7" t="e">
        <v>#N/A</v>
      </c>
      <c r="AA67" s="7" t="e">
        <v>#N/A</v>
      </c>
      <c r="AB67" s="7" t="e">
        <v>#N/A</v>
      </c>
      <c r="AC67" s="7" t="e">
        <v>#N/A</v>
      </c>
      <c r="AD67" s="58" t="e">
        <f t="shared" si="1"/>
        <v>#N/A</v>
      </c>
    </row>
    <row r="68" spans="1:30" x14ac:dyDescent="0.25">
      <c r="A68" s="22" t="s">
        <v>398</v>
      </c>
      <c r="B68" s="7">
        <f>'US FoF Haver'!B67</f>
        <v>146.60300000000001</v>
      </c>
      <c r="C68" s="7">
        <f>'US FoF Haver'!C67</f>
        <v>146.60300000000001</v>
      </c>
      <c r="D68" s="7" t="e">
        <v>#N/A</v>
      </c>
      <c r="E68" s="7" t="e">
        <v>#N/A</v>
      </c>
      <c r="F68" s="7">
        <f>'US FoF Haver'!F67</f>
        <v>146.60300000000001</v>
      </c>
      <c r="G68" s="7">
        <f>'US FoF Haver'!G67</f>
        <v>10.898999999999999</v>
      </c>
      <c r="H68" s="7" t="e">
        <v>#N/A</v>
      </c>
      <c r="I68" s="7" t="e">
        <v>#N/A</v>
      </c>
      <c r="J68" s="7">
        <f>'US FoF Haver'!J67</f>
        <v>1.4810000000000001</v>
      </c>
      <c r="K68" s="7">
        <f>'US FoF Haver'!K67</f>
        <v>4.3360000000000003</v>
      </c>
      <c r="L68" s="7">
        <f>'US FoF Haver'!L67</f>
        <v>97.998000000000005</v>
      </c>
      <c r="M68" s="7" t="e">
        <v>#N/A</v>
      </c>
      <c r="N68" s="7">
        <f>'US FoF Haver'!N67</f>
        <v>7.5999999999999998E-2</v>
      </c>
      <c r="O68" s="7">
        <f>'US FoF Haver'!O67</f>
        <v>0.92600000000000005</v>
      </c>
      <c r="P68" s="7">
        <f>'US FoF Haver'!P67</f>
        <v>25.337</v>
      </c>
      <c r="Q68" s="7">
        <f>'US FoF Haver'!Q67</f>
        <v>0.66</v>
      </c>
      <c r="R68" s="7">
        <f>'US FoF Haver'!R67</f>
        <v>0.90300000000000002</v>
      </c>
      <c r="S68" s="7">
        <f>'US FoF Haver'!S67</f>
        <v>2.52</v>
      </c>
      <c r="T68" s="7" t="e">
        <v>#N/A</v>
      </c>
      <c r="U68" s="7" t="e">
        <v>#N/A</v>
      </c>
      <c r="V68" s="7">
        <f>'US FoF Haver'!V67</f>
        <v>1.4670000000000001</v>
      </c>
      <c r="W68" s="7" t="e">
        <v>#N/A</v>
      </c>
      <c r="X68" s="7" t="e">
        <v>#N/A</v>
      </c>
      <c r="Y68" s="7" t="e">
        <v>#N/A</v>
      </c>
      <c r="Z68" s="7" t="e">
        <v>#N/A</v>
      </c>
      <c r="AA68" s="7" t="e">
        <v>#N/A</v>
      </c>
      <c r="AB68" s="7" t="e">
        <v>#N/A</v>
      </c>
      <c r="AC68" s="7" t="e">
        <v>#N/A</v>
      </c>
      <c r="AD68" s="58" t="e">
        <f t="shared" si="1"/>
        <v>#N/A</v>
      </c>
    </row>
    <row r="69" spans="1:30" x14ac:dyDescent="0.25">
      <c r="A69" s="22" t="s">
        <v>399</v>
      </c>
      <c r="B69" s="7">
        <f>'US FoF Haver'!B68</f>
        <v>150.179</v>
      </c>
      <c r="C69" s="7">
        <f>'US FoF Haver'!C68</f>
        <v>150.179</v>
      </c>
      <c r="D69" s="7" t="e">
        <v>#N/A</v>
      </c>
      <c r="E69" s="7" t="e">
        <v>#N/A</v>
      </c>
      <c r="F69" s="7">
        <f>'US FoF Haver'!F68</f>
        <v>150.179</v>
      </c>
      <c r="G69" s="7">
        <f>'US FoF Haver'!G68</f>
        <v>11.114000000000001</v>
      </c>
      <c r="H69" s="7" t="e">
        <v>#N/A</v>
      </c>
      <c r="I69" s="7" t="e">
        <v>#N/A</v>
      </c>
      <c r="J69" s="7">
        <f>'US FoF Haver'!J68</f>
        <v>1.5269999999999999</v>
      </c>
      <c r="K69" s="7">
        <f>'US FoF Haver'!K68</f>
        <v>4.3780000000000001</v>
      </c>
      <c r="L69" s="7">
        <f>'US FoF Haver'!L68</f>
        <v>100.7</v>
      </c>
      <c r="M69" s="7" t="e">
        <v>#N/A</v>
      </c>
      <c r="N69" s="7">
        <f>'US FoF Haver'!N68</f>
        <v>8.1000000000000003E-2</v>
      </c>
      <c r="O69" s="7">
        <f>'US FoF Haver'!O68</f>
        <v>1.0149999999999999</v>
      </c>
      <c r="P69" s="7">
        <f>'US FoF Haver'!P68</f>
        <v>25.413</v>
      </c>
      <c r="Q69" s="7">
        <f>'US FoF Haver'!Q68</f>
        <v>0.68700000000000006</v>
      </c>
      <c r="R69" s="7">
        <f>'US FoF Haver'!R68</f>
        <v>0.96199999999999997</v>
      </c>
      <c r="S69" s="7">
        <f>'US FoF Haver'!S68</f>
        <v>2.6040000000000001</v>
      </c>
      <c r="T69" s="7" t="e">
        <v>#N/A</v>
      </c>
      <c r="U69" s="7" t="e">
        <v>#N/A</v>
      </c>
      <c r="V69" s="7">
        <f>'US FoF Haver'!V68</f>
        <v>1.698</v>
      </c>
      <c r="W69" s="7" t="e">
        <v>#N/A</v>
      </c>
      <c r="X69" s="7" t="e">
        <v>#N/A</v>
      </c>
      <c r="Y69" s="7" t="e">
        <v>#N/A</v>
      </c>
      <c r="Z69" s="7" t="e">
        <v>#N/A</v>
      </c>
      <c r="AA69" s="7" t="e">
        <v>#N/A</v>
      </c>
      <c r="AB69" s="7" t="e">
        <v>#N/A</v>
      </c>
      <c r="AC69" s="7" t="e">
        <v>#N/A</v>
      </c>
      <c r="AD69" s="58" t="e">
        <f t="shared" si="1"/>
        <v>#N/A</v>
      </c>
    </row>
    <row r="70" spans="1:30" x14ac:dyDescent="0.25">
      <c r="A70" s="22" t="s">
        <v>400</v>
      </c>
      <c r="B70" s="7">
        <f>'US FoF Haver'!B69</f>
        <v>154.02699999999999</v>
      </c>
      <c r="C70" s="7">
        <f>'US FoF Haver'!C69</f>
        <v>154.02699999999999</v>
      </c>
      <c r="D70" s="7" t="e">
        <v>#N/A</v>
      </c>
      <c r="E70" s="7" t="e">
        <v>#N/A</v>
      </c>
      <c r="F70" s="7">
        <f>'US FoF Haver'!F69</f>
        <v>154.02699999999999</v>
      </c>
      <c r="G70" s="7">
        <f>'US FoF Haver'!G69</f>
        <v>11.242000000000001</v>
      </c>
      <c r="H70" s="7" t="e">
        <v>#N/A</v>
      </c>
      <c r="I70" s="7" t="e">
        <v>#N/A</v>
      </c>
      <c r="J70" s="7">
        <f>'US FoF Haver'!J69</f>
        <v>1.5640000000000001</v>
      </c>
      <c r="K70" s="7">
        <f>'US FoF Haver'!K69</f>
        <v>4.4480000000000004</v>
      </c>
      <c r="L70" s="7">
        <f>'US FoF Haver'!L69</f>
        <v>103.273</v>
      </c>
      <c r="M70" s="7" t="e">
        <v>#N/A</v>
      </c>
      <c r="N70" s="7">
        <f>'US FoF Haver'!N69</f>
        <v>8.7999999999999995E-2</v>
      </c>
      <c r="O70" s="7">
        <f>'US FoF Haver'!O69</f>
        <v>1.083</v>
      </c>
      <c r="P70" s="7">
        <f>'US FoF Haver'!P69</f>
        <v>25.776</v>
      </c>
      <c r="Q70" s="7">
        <f>'US FoF Haver'!Q69</f>
        <v>0.71699999999999997</v>
      </c>
      <c r="R70" s="7">
        <f>'US FoF Haver'!R69</f>
        <v>1.0149999999999999</v>
      </c>
      <c r="S70" s="7">
        <f>'US FoF Haver'!S69</f>
        <v>2.87</v>
      </c>
      <c r="T70" s="7" t="e">
        <v>#N/A</v>
      </c>
      <c r="U70" s="7" t="e">
        <v>#N/A</v>
      </c>
      <c r="V70" s="7">
        <f>'US FoF Haver'!V69</f>
        <v>1.9510000000000001</v>
      </c>
      <c r="W70" s="7" t="e">
        <v>#N/A</v>
      </c>
      <c r="X70" s="7" t="e">
        <v>#N/A</v>
      </c>
      <c r="Y70" s="7" t="e">
        <v>#N/A</v>
      </c>
      <c r="Z70" s="7" t="e">
        <v>#N/A</v>
      </c>
      <c r="AA70" s="7" t="e">
        <v>#N/A</v>
      </c>
      <c r="AB70" s="7" t="e">
        <v>#N/A</v>
      </c>
      <c r="AC70" s="7" t="e">
        <v>#N/A</v>
      </c>
      <c r="AD70" s="58" t="e">
        <f t="shared" si="1"/>
        <v>#N/A</v>
      </c>
    </row>
    <row r="71" spans="1:30" x14ac:dyDescent="0.25">
      <c r="A71" s="22" t="s">
        <v>401</v>
      </c>
      <c r="B71" s="7">
        <f>'US FoF Haver'!B70</f>
        <v>156.488</v>
      </c>
      <c r="C71" s="7">
        <f>'US FoF Haver'!C70</f>
        <v>156.488</v>
      </c>
      <c r="D71" s="7" t="e">
        <v>#N/A</v>
      </c>
      <c r="E71" s="7" t="e">
        <v>#N/A</v>
      </c>
      <c r="F71" s="7">
        <f>'US FoF Haver'!F70</f>
        <v>156.488</v>
      </c>
      <c r="G71" s="7">
        <f>'US FoF Haver'!G70</f>
        <v>11.677</v>
      </c>
      <c r="H71" s="7" t="e">
        <v>#N/A</v>
      </c>
      <c r="I71" s="7" t="e">
        <v>#N/A</v>
      </c>
      <c r="J71" s="7">
        <f>'US FoF Haver'!J70</f>
        <v>1.595</v>
      </c>
      <c r="K71" s="7">
        <f>'US FoF Haver'!K70</f>
        <v>4.5060000000000002</v>
      </c>
      <c r="L71" s="7">
        <f>'US FoF Haver'!L70</f>
        <v>104.93899999999999</v>
      </c>
      <c r="M71" s="7" t="e">
        <v>#N/A</v>
      </c>
      <c r="N71" s="7">
        <f>'US FoF Haver'!N70</f>
        <v>9.8000000000000004E-2</v>
      </c>
      <c r="O71" s="7">
        <f>'US FoF Haver'!O70</f>
        <v>1.1339999999999999</v>
      </c>
      <c r="P71" s="7">
        <f>'US FoF Haver'!P70</f>
        <v>25.824999999999999</v>
      </c>
      <c r="Q71" s="7">
        <f>'US FoF Haver'!Q70</f>
        <v>0.749</v>
      </c>
      <c r="R71" s="7">
        <f>'US FoF Haver'!R70</f>
        <v>1.0620000000000001</v>
      </c>
      <c r="S71" s="7">
        <f>'US FoF Haver'!S70</f>
        <v>3.02</v>
      </c>
      <c r="T71" s="7" t="e">
        <v>#N/A</v>
      </c>
      <c r="U71" s="7" t="e">
        <v>#N/A</v>
      </c>
      <c r="V71" s="7">
        <f>'US FoF Haver'!V70</f>
        <v>1.883</v>
      </c>
      <c r="W71" s="7" t="e">
        <v>#N/A</v>
      </c>
      <c r="X71" s="7" t="e">
        <v>#N/A</v>
      </c>
      <c r="Y71" s="7" t="e">
        <v>#N/A</v>
      </c>
      <c r="Z71" s="7" t="e">
        <v>#N/A</v>
      </c>
      <c r="AA71" s="7" t="e">
        <v>#N/A</v>
      </c>
      <c r="AB71" s="7" t="e">
        <v>#N/A</v>
      </c>
      <c r="AC71" s="7" t="e">
        <v>#N/A</v>
      </c>
      <c r="AD71" s="58" t="e">
        <f t="shared" si="1"/>
        <v>#N/A</v>
      </c>
    </row>
    <row r="72" spans="1:30" x14ac:dyDescent="0.25">
      <c r="A72" s="22" t="s">
        <v>402</v>
      </c>
      <c r="B72" s="7">
        <f>'US FoF Haver'!B71</f>
        <v>160.23699999999999</v>
      </c>
      <c r="C72" s="7">
        <f>'US FoF Haver'!C71</f>
        <v>160.23699999999999</v>
      </c>
      <c r="D72" s="7" t="e">
        <v>#N/A</v>
      </c>
      <c r="E72" s="7" t="e">
        <v>#N/A</v>
      </c>
      <c r="F72" s="7">
        <f>'US FoF Haver'!F71</f>
        <v>160.23699999999999</v>
      </c>
      <c r="G72" s="7">
        <f>'US FoF Haver'!G71</f>
        <v>11.92</v>
      </c>
      <c r="H72" s="7" t="e">
        <v>#N/A</v>
      </c>
      <c r="I72" s="7" t="e">
        <v>#N/A</v>
      </c>
      <c r="J72" s="7">
        <f>'US FoF Haver'!J71</f>
        <v>1.62</v>
      </c>
      <c r="K72" s="7">
        <f>'US FoF Haver'!K71</f>
        <v>4.476</v>
      </c>
      <c r="L72" s="7">
        <f>'US FoF Haver'!L71</f>
        <v>108.193</v>
      </c>
      <c r="M72" s="7" t="e">
        <v>#N/A</v>
      </c>
      <c r="N72" s="7">
        <f>'US FoF Haver'!N71</f>
        <v>0.111</v>
      </c>
      <c r="O72" s="7">
        <f>'US FoF Haver'!O71</f>
        <v>1.095</v>
      </c>
      <c r="P72" s="7">
        <f>'US FoF Haver'!P71</f>
        <v>25.966000000000001</v>
      </c>
      <c r="Q72" s="7">
        <f>'US FoF Haver'!Q71</f>
        <v>0.78400000000000003</v>
      </c>
      <c r="R72" s="7">
        <f>'US FoF Haver'!R71</f>
        <v>1.1060000000000001</v>
      </c>
      <c r="S72" s="7">
        <f>'US FoF Haver'!S71</f>
        <v>2.863</v>
      </c>
      <c r="T72" s="7" t="e">
        <v>#N/A</v>
      </c>
      <c r="U72" s="7" t="e">
        <v>#N/A</v>
      </c>
      <c r="V72" s="7">
        <f>'US FoF Haver'!V71</f>
        <v>2.1030000000000002</v>
      </c>
      <c r="W72" s="7" t="e">
        <v>#N/A</v>
      </c>
      <c r="X72" s="7" t="e">
        <v>#N/A</v>
      </c>
      <c r="Y72" s="7" t="e">
        <v>#N/A</v>
      </c>
      <c r="Z72" s="7" t="e">
        <v>#N/A</v>
      </c>
      <c r="AA72" s="7" t="e">
        <v>#N/A</v>
      </c>
      <c r="AB72" s="7" t="e">
        <v>#N/A</v>
      </c>
      <c r="AC72" s="7" t="e">
        <v>#N/A</v>
      </c>
      <c r="AD72" s="58" t="e">
        <f t="shared" si="1"/>
        <v>#N/A</v>
      </c>
    </row>
    <row r="73" spans="1:30" x14ac:dyDescent="0.25">
      <c r="A73" s="22" t="s">
        <v>403</v>
      </c>
      <c r="B73" s="7">
        <f>'US FoF Haver'!B72</f>
        <v>164.345</v>
      </c>
      <c r="C73" s="7">
        <f>'US FoF Haver'!C72</f>
        <v>164.345</v>
      </c>
      <c r="D73" s="7" t="e">
        <v>#N/A</v>
      </c>
      <c r="E73" s="7" t="e">
        <v>#N/A</v>
      </c>
      <c r="F73" s="7">
        <f>'US FoF Haver'!F72</f>
        <v>164.345</v>
      </c>
      <c r="G73" s="7">
        <f>'US FoF Haver'!G72</f>
        <v>12.176</v>
      </c>
      <c r="H73" s="7" t="e">
        <v>#N/A</v>
      </c>
      <c r="I73" s="7" t="e">
        <v>#N/A</v>
      </c>
      <c r="J73" s="7">
        <f>'US FoF Haver'!J72</f>
        <v>1.64</v>
      </c>
      <c r="K73" s="7">
        <f>'US FoF Haver'!K72</f>
        <v>4.4630000000000001</v>
      </c>
      <c r="L73" s="7">
        <f>'US FoF Haver'!L72</f>
        <v>111.58799999999999</v>
      </c>
      <c r="M73" s="7" t="e">
        <v>#N/A</v>
      </c>
      <c r="N73" s="7">
        <f>'US FoF Haver'!N72</f>
        <v>0.124</v>
      </c>
      <c r="O73" s="7">
        <f>'US FoF Haver'!O72</f>
        <v>1.1579999999999999</v>
      </c>
      <c r="P73" s="7">
        <f>'US FoF Haver'!P72</f>
        <v>26.059000000000001</v>
      </c>
      <c r="Q73" s="7">
        <f>'US FoF Haver'!Q72</f>
        <v>0.82</v>
      </c>
      <c r="R73" s="7">
        <f>'US FoF Haver'!R72</f>
        <v>1.1479999999999999</v>
      </c>
      <c r="S73" s="7">
        <f>'US FoF Haver'!S72</f>
        <v>2.84</v>
      </c>
      <c r="T73" s="7" t="e">
        <v>#N/A</v>
      </c>
      <c r="U73" s="7" t="e">
        <v>#N/A</v>
      </c>
      <c r="V73" s="7">
        <f>'US FoF Haver'!V72</f>
        <v>2.3290000000000002</v>
      </c>
      <c r="W73" s="7" t="e">
        <v>#N/A</v>
      </c>
      <c r="X73" s="7" t="e">
        <v>#N/A</v>
      </c>
      <c r="Y73" s="7" t="e">
        <v>#N/A</v>
      </c>
      <c r="Z73" s="7" t="e">
        <v>#N/A</v>
      </c>
      <c r="AA73" s="7" t="e">
        <v>#N/A</v>
      </c>
      <c r="AB73" s="7" t="e">
        <v>#N/A</v>
      </c>
      <c r="AC73" s="7" t="e">
        <v>#N/A</v>
      </c>
      <c r="AD73" s="58" t="e">
        <f t="shared" si="1"/>
        <v>#N/A</v>
      </c>
    </row>
    <row r="74" spans="1:30" x14ac:dyDescent="0.25">
      <c r="A74" s="22" t="s">
        <v>404</v>
      </c>
      <c r="B74" s="7">
        <f>'US FoF Haver'!B73</f>
        <v>168.30699999999999</v>
      </c>
      <c r="C74" s="7">
        <f>'US FoF Haver'!C73</f>
        <v>168.30699999999999</v>
      </c>
      <c r="D74" s="7" t="e">
        <v>#N/A</v>
      </c>
      <c r="E74" s="7" t="e">
        <v>#N/A</v>
      </c>
      <c r="F74" s="7">
        <f>'US FoF Haver'!F73</f>
        <v>168.30699999999999</v>
      </c>
      <c r="G74" s="7">
        <f>'US FoF Haver'!G73</f>
        <v>12.568</v>
      </c>
      <c r="H74" s="7" t="e">
        <v>#N/A</v>
      </c>
      <c r="I74" s="7" t="e">
        <v>#N/A</v>
      </c>
      <c r="J74" s="7">
        <f>'US FoF Haver'!J73</f>
        <v>1.6559999999999999</v>
      </c>
      <c r="K74" s="7">
        <f>'US FoF Haver'!K73</f>
        <v>4.4960000000000004</v>
      </c>
      <c r="L74" s="7">
        <f>'US FoF Haver'!L73</f>
        <v>114.637</v>
      </c>
      <c r="M74" s="7" t="e">
        <v>#N/A</v>
      </c>
      <c r="N74" s="7">
        <f>'US FoF Haver'!N73</f>
        <v>0.13500000000000001</v>
      </c>
      <c r="O74" s="7">
        <f>'US FoF Haver'!O73</f>
        <v>1.2270000000000001</v>
      </c>
      <c r="P74" s="7">
        <f>'US FoF Haver'!P73</f>
        <v>26.373999999999999</v>
      </c>
      <c r="Q74" s="7">
        <f>'US FoF Haver'!Q73</f>
        <v>0.85499999999999998</v>
      </c>
      <c r="R74" s="7">
        <f>'US FoF Haver'!R73</f>
        <v>1.19</v>
      </c>
      <c r="S74" s="7">
        <f>'US FoF Haver'!S73</f>
        <v>2.835</v>
      </c>
      <c r="T74" s="7" t="e">
        <v>#N/A</v>
      </c>
      <c r="U74" s="7" t="e">
        <v>#N/A</v>
      </c>
      <c r="V74" s="7">
        <f>'US FoF Haver'!V73</f>
        <v>2.3340000000000001</v>
      </c>
      <c r="W74" s="7" t="e">
        <v>#N/A</v>
      </c>
      <c r="X74" s="7" t="e">
        <v>#N/A</v>
      </c>
      <c r="Y74" s="7" t="e">
        <v>#N/A</v>
      </c>
      <c r="Z74" s="7" t="e">
        <v>#N/A</v>
      </c>
      <c r="AA74" s="7" t="e">
        <v>#N/A</v>
      </c>
      <c r="AB74" s="7" t="e">
        <v>#N/A</v>
      </c>
      <c r="AC74" s="7" t="e">
        <v>#N/A</v>
      </c>
      <c r="AD74" s="58" t="e">
        <f t="shared" si="1"/>
        <v>#N/A</v>
      </c>
    </row>
    <row r="75" spans="1:30" x14ac:dyDescent="0.25">
      <c r="A75" s="22" t="s">
        <v>405</v>
      </c>
      <c r="B75" s="7">
        <f>'US FoF Haver'!B74</f>
        <v>171.352</v>
      </c>
      <c r="C75" s="7">
        <f>'US FoF Haver'!C74</f>
        <v>171.352</v>
      </c>
      <c r="D75" s="7" t="e">
        <v>#N/A</v>
      </c>
      <c r="E75" s="7" t="e">
        <v>#N/A</v>
      </c>
      <c r="F75" s="7">
        <f>'US FoF Haver'!F74</f>
        <v>171.352</v>
      </c>
      <c r="G75" s="7">
        <f>'US FoF Haver'!G74</f>
        <v>12.882</v>
      </c>
      <c r="H75" s="7" t="e">
        <v>#N/A</v>
      </c>
      <c r="I75" s="7" t="e">
        <v>#N/A</v>
      </c>
      <c r="J75" s="7">
        <f>'US FoF Haver'!J74</f>
        <v>1.6679999999999999</v>
      </c>
      <c r="K75" s="7">
        <f>'US FoF Haver'!K74</f>
        <v>4.4530000000000003</v>
      </c>
      <c r="L75" s="7">
        <f>'US FoF Haver'!L74</f>
        <v>117.371</v>
      </c>
      <c r="M75" s="7" t="e">
        <v>#N/A</v>
      </c>
      <c r="N75" s="7">
        <f>'US FoF Haver'!N74</f>
        <v>0.14499999999999999</v>
      </c>
      <c r="O75" s="7">
        <f>'US FoF Haver'!O74</f>
        <v>1.327</v>
      </c>
      <c r="P75" s="7">
        <f>'US FoF Haver'!P74</f>
        <v>26.538</v>
      </c>
      <c r="Q75" s="7">
        <f>'US FoF Haver'!Q74</f>
        <v>0.89</v>
      </c>
      <c r="R75" s="7">
        <f>'US FoF Haver'!R74</f>
        <v>1.2350000000000001</v>
      </c>
      <c r="S75" s="7">
        <f>'US FoF Haver'!S74</f>
        <v>2.5169999999999999</v>
      </c>
      <c r="T75" s="7" t="e">
        <v>#N/A</v>
      </c>
      <c r="U75" s="7" t="e">
        <v>#N/A</v>
      </c>
      <c r="V75" s="7">
        <f>'US FoF Haver'!V74</f>
        <v>2.3260000000000001</v>
      </c>
      <c r="W75" s="7" t="e">
        <v>#N/A</v>
      </c>
      <c r="X75" s="7" t="e">
        <v>#N/A</v>
      </c>
      <c r="Y75" s="7" t="e">
        <v>#N/A</v>
      </c>
      <c r="Z75" s="7" t="e">
        <v>#N/A</v>
      </c>
      <c r="AA75" s="7" t="e">
        <v>#N/A</v>
      </c>
      <c r="AB75" s="7" t="e">
        <v>#N/A</v>
      </c>
      <c r="AC75" s="7" t="e">
        <v>#N/A</v>
      </c>
      <c r="AD75" s="58" t="e">
        <f t="shared" si="1"/>
        <v>#N/A</v>
      </c>
    </row>
    <row r="76" spans="1:30" x14ac:dyDescent="0.25">
      <c r="A76" s="22" t="s">
        <v>406</v>
      </c>
      <c r="B76" s="7">
        <f>'US FoF Haver'!B75</f>
        <v>175.80099999999999</v>
      </c>
      <c r="C76" s="7">
        <f>'US FoF Haver'!C75</f>
        <v>175.80099999999999</v>
      </c>
      <c r="D76" s="7" t="e">
        <v>#N/A</v>
      </c>
      <c r="E76" s="7" t="e">
        <v>#N/A</v>
      </c>
      <c r="F76" s="7">
        <f>'US FoF Haver'!F75</f>
        <v>175.80099999999999</v>
      </c>
      <c r="G76" s="7">
        <f>'US FoF Haver'!G75</f>
        <v>13.427</v>
      </c>
      <c r="H76" s="7" t="e">
        <v>#N/A</v>
      </c>
      <c r="I76" s="7" t="e">
        <v>#N/A</v>
      </c>
      <c r="J76" s="7">
        <f>'US FoF Haver'!J75</f>
        <v>1.6739999999999999</v>
      </c>
      <c r="K76" s="7">
        <f>'US FoF Haver'!K75</f>
        <v>4.1230000000000002</v>
      </c>
      <c r="L76" s="7">
        <f>'US FoF Haver'!L75</f>
        <v>121.48699999999999</v>
      </c>
      <c r="M76" s="7" t="e">
        <v>#N/A</v>
      </c>
      <c r="N76" s="7">
        <f>'US FoF Haver'!N75</f>
        <v>0.154</v>
      </c>
      <c r="O76" s="7">
        <f>'US FoF Haver'!O75</f>
        <v>1.321</v>
      </c>
      <c r="P76" s="7">
        <f>'US FoF Haver'!P75</f>
        <v>26.707000000000001</v>
      </c>
      <c r="Q76" s="7">
        <f>'US FoF Haver'!Q75</f>
        <v>0.92500000000000004</v>
      </c>
      <c r="R76" s="7">
        <f>'US FoF Haver'!R75</f>
        <v>1.2809999999999999</v>
      </c>
      <c r="S76" s="7">
        <f>'US FoF Haver'!S75</f>
        <v>2.1269999999999998</v>
      </c>
      <c r="T76" s="7" t="e">
        <v>#N/A</v>
      </c>
      <c r="U76" s="7" t="e">
        <v>#N/A</v>
      </c>
      <c r="V76" s="7">
        <f>'US FoF Haver'!V75</f>
        <v>2.5750000000000002</v>
      </c>
      <c r="W76" s="7" t="e">
        <v>#N/A</v>
      </c>
      <c r="X76" s="7" t="e">
        <v>#N/A</v>
      </c>
      <c r="Y76" s="7" t="e">
        <v>#N/A</v>
      </c>
      <c r="Z76" s="7" t="e">
        <v>#N/A</v>
      </c>
      <c r="AA76" s="7" t="e">
        <v>#N/A</v>
      </c>
      <c r="AB76" s="7" t="e">
        <v>#N/A</v>
      </c>
      <c r="AC76" s="7" t="e">
        <v>#N/A</v>
      </c>
      <c r="AD76" s="58" t="e">
        <f t="shared" si="1"/>
        <v>#N/A</v>
      </c>
    </row>
    <row r="77" spans="1:30" x14ac:dyDescent="0.25">
      <c r="A77" s="22" t="s">
        <v>407</v>
      </c>
      <c r="B77" s="7">
        <f>'US FoF Haver'!B76</f>
        <v>180.66200000000001</v>
      </c>
      <c r="C77" s="7">
        <f>'US FoF Haver'!C76</f>
        <v>180.66200000000001</v>
      </c>
      <c r="D77" s="7" t="e">
        <v>#N/A</v>
      </c>
      <c r="E77" s="7" t="e">
        <v>#N/A</v>
      </c>
      <c r="F77" s="7">
        <f>'US FoF Haver'!F76</f>
        <v>180.66200000000001</v>
      </c>
      <c r="G77" s="7">
        <f>'US FoF Haver'!G76</f>
        <v>13.593999999999999</v>
      </c>
      <c r="H77" s="7" t="e">
        <v>#N/A</v>
      </c>
      <c r="I77" s="7" t="e">
        <v>#N/A</v>
      </c>
      <c r="J77" s="7">
        <f>'US FoF Haver'!J76</f>
        <v>1.677</v>
      </c>
      <c r="K77" s="7">
        <f>'US FoF Haver'!K76</f>
        <v>4.0780000000000003</v>
      </c>
      <c r="L77" s="7">
        <f>'US FoF Haver'!L76</f>
        <v>125.602</v>
      </c>
      <c r="M77" s="7" t="e">
        <v>#N/A</v>
      </c>
      <c r="N77" s="7">
        <f>'US FoF Haver'!N76</f>
        <v>0.16200000000000001</v>
      </c>
      <c r="O77" s="7">
        <f>'US FoF Haver'!O76</f>
        <v>1.395</v>
      </c>
      <c r="P77" s="7">
        <f>'US FoF Haver'!P76</f>
        <v>26.902000000000001</v>
      </c>
      <c r="Q77" s="7">
        <f>'US FoF Haver'!Q76</f>
        <v>0.96199999999999997</v>
      </c>
      <c r="R77" s="7">
        <f>'US FoF Haver'!R76</f>
        <v>1.329</v>
      </c>
      <c r="S77" s="7">
        <f>'US FoF Haver'!S76</f>
        <v>2.0699999999999998</v>
      </c>
      <c r="T77" s="7" t="e">
        <v>#N/A</v>
      </c>
      <c r="U77" s="7" t="e">
        <v>#N/A</v>
      </c>
      <c r="V77" s="7">
        <f>'US FoF Haver'!V76</f>
        <v>2.891</v>
      </c>
      <c r="W77" s="7" t="e">
        <v>#N/A</v>
      </c>
      <c r="X77" s="7" t="e">
        <v>#N/A</v>
      </c>
      <c r="Y77" s="7" t="e">
        <v>#N/A</v>
      </c>
      <c r="Z77" s="7" t="e">
        <v>#N/A</v>
      </c>
      <c r="AA77" s="7" t="e">
        <v>#N/A</v>
      </c>
      <c r="AB77" s="7" t="e">
        <v>#N/A</v>
      </c>
      <c r="AC77" s="7" t="e">
        <v>#N/A</v>
      </c>
      <c r="AD77" s="58" t="e">
        <f t="shared" si="1"/>
        <v>#N/A</v>
      </c>
    </row>
    <row r="78" spans="1:30" x14ac:dyDescent="0.25">
      <c r="A78" s="22" t="s">
        <v>408</v>
      </c>
      <c r="B78" s="7">
        <f>'US FoF Haver'!B77</f>
        <v>185.10599999999999</v>
      </c>
      <c r="C78" s="7">
        <f>'US FoF Haver'!C77</f>
        <v>185.10599999999999</v>
      </c>
      <c r="D78" s="7" t="e">
        <v>#N/A</v>
      </c>
      <c r="E78" s="7" t="e">
        <v>#N/A</v>
      </c>
      <c r="F78" s="7">
        <f>'US FoF Haver'!F77</f>
        <v>185.10599999999999</v>
      </c>
      <c r="G78" s="7">
        <f>'US FoF Haver'!G77</f>
        <v>13.78</v>
      </c>
      <c r="H78" s="7" t="e">
        <v>#N/A</v>
      </c>
      <c r="I78" s="7" t="e">
        <v>#N/A</v>
      </c>
      <c r="J78" s="7">
        <f>'US FoF Haver'!J77</f>
        <v>1.681</v>
      </c>
      <c r="K78" s="7">
        <f>'US FoF Haver'!K77</f>
        <v>4.1239999999999997</v>
      </c>
      <c r="L78" s="7">
        <f>'US FoF Haver'!L77</f>
        <v>129.06299999999999</v>
      </c>
      <c r="M78" s="7" t="e">
        <v>#N/A</v>
      </c>
      <c r="N78" s="7">
        <f>'US FoF Haver'!N77</f>
        <v>0.17100000000000001</v>
      </c>
      <c r="O78" s="7">
        <f>'US FoF Haver'!O77</f>
        <v>1.482</v>
      </c>
      <c r="P78" s="7">
        <f>'US FoF Haver'!P77</f>
        <v>27.331</v>
      </c>
      <c r="Q78" s="7">
        <f>'US FoF Haver'!Q77</f>
        <v>1.006</v>
      </c>
      <c r="R78" s="7">
        <f>'US FoF Haver'!R77</f>
        <v>1.379</v>
      </c>
      <c r="S78" s="7">
        <f>'US FoF Haver'!S77</f>
        <v>2.04</v>
      </c>
      <c r="T78" s="7" t="e">
        <v>#N/A</v>
      </c>
      <c r="U78" s="7" t="e">
        <v>#N/A</v>
      </c>
      <c r="V78" s="7">
        <f>'US FoF Haver'!V77</f>
        <v>3.0489999999999999</v>
      </c>
      <c r="W78" s="7" t="e">
        <v>#N/A</v>
      </c>
      <c r="X78" s="7" t="e">
        <v>#N/A</v>
      </c>
      <c r="Y78" s="7" t="e">
        <v>#N/A</v>
      </c>
      <c r="Z78" s="7" t="e">
        <v>#N/A</v>
      </c>
      <c r="AA78" s="7" t="e">
        <v>#N/A</v>
      </c>
      <c r="AB78" s="7" t="e">
        <v>#N/A</v>
      </c>
      <c r="AC78" s="7" t="e">
        <v>#N/A</v>
      </c>
      <c r="AD78" s="58" t="e">
        <f t="shared" si="1"/>
        <v>#N/A</v>
      </c>
    </row>
    <row r="79" spans="1:30" x14ac:dyDescent="0.25">
      <c r="A79" s="22" t="s">
        <v>409</v>
      </c>
      <c r="B79" s="7">
        <f>'US FoF Haver'!B78</f>
        <v>188.77600000000001</v>
      </c>
      <c r="C79" s="7">
        <f>'US FoF Haver'!C78</f>
        <v>188.77600000000001</v>
      </c>
      <c r="D79" s="7" t="e">
        <v>#N/A</v>
      </c>
      <c r="E79" s="7" t="e">
        <v>#N/A</v>
      </c>
      <c r="F79" s="7">
        <f>'US FoF Haver'!F78</f>
        <v>188.77600000000001</v>
      </c>
      <c r="G79" s="7">
        <f>'US FoF Haver'!G78</f>
        <v>14.285</v>
      </c>
      <c r="H79" s="7" t="e">
        <v>#N/A</v>
      </c>
      <c r="I79" s="7" t="e">
        <v>#N/A</v>
      </c>
      <c r="J79" s="7">
        <f>'US FoF Haver'!J78</f>
        <v>1.6859999999999999</v>
      </c>
      <c r="K79" s="7">
        <f>'US FoF Haver'!K78</f>
        <v>4.0970000000000004</v>
      </c>
      <c r="L79" s="7">
        <f>'US FoF Haver'!L78</f>
        <v>131.98400000000001</v>
      </c>
      <c r="M79" s="7" t="e">
        <v>#N/A</v>
      </c>
      <c r="N79" s="7">
        <f>'US FoF Haver'!N78</f>
        <v>0.18099999999999999</v>
      </c>
      <c r="O79" s="7">
        <f>'US FoF Haver'!O78</f>
        <v>1.486</v>
      </c>
      <c r="P79" s="7">
        <f>'US FoF Haver'!P78</f>
        <v>27.574000000000002</v>
      </c>
      <c r="Q79" s="7">
        <f>'US FoF Haver'!Q78</f>
        <v>1.0669999999999999</v>
      </c>
      <c r="R79" s="7">
        <f>'US FoF Haver'!R78</f>
        <v>1.4330000000000001</v>
      </c>
      <c r="S79" s="7">
        <f>'US FoF Haver'!S78</f>
        <v>2.0230000000000001</v>
      </c>
      <c r="T79" s="7" t="e">
        <v>#N/A</v>
      </c>
      <c r="U79" s="7" t="e">
        <v>#N/A</v>
      </c>
      <c r="V79" s="7">
        <f>'US FoF Haver'!V78</f>
        <v>2.96</v>
      </c>
      <c r="W79" s="7" t="e">
        <v>#N/A</v>
      </c>
      <c r="X79" s="7" t="e">
        <v>#N/A</v>
      </c>
      <c r="Y79" s="7" t="e">
        <v>#N/A</v>
      </c>
      <c r="Z79" s="7" t="e">
        <v>#N/A</v>
      </c>
      <c r="AA79" s="7" t="e">
        <v>#N/A</v>
      </c>
      <c r="AB79" s="7" t="e">
        <v>#N/A</v>
      </c>
      <c r="AC79" s="7" t="e">
        <v>#N/A</v>
      </c>
      <c r="AD79" s="58" t="e">
        <f t="shared" si="1"/>
        <v>#N/A</v>
      </c>
    </row>
    <row r="80" spans="1:30" x14ac:dyDescent="0.25">
      <c r="A80" s="22" t="s">
        <v>410</v>
      </c>
      <c r="B80" s="7">
        <f>'US FoF Haver'!B79</f>
        <v>193.36799999999999</v>
      </c>
      <c r="C80" s="7">
        <f>'US FoF Haver'!C79</f>
        <v>193.36799999999999</v>
      </c>
      <c r="D80" s="7" t="e">
        <v>#N/A</v>
      </c>
      <c r="E80" s="7" t="e">
        <v>#N/A</v>
      </c>
      <c r="F80" s="7">
        <f>'US FoF Haver'!F79</f>
        <v>193.36799999999999</v>
      </c>
      <c r="G80" s="7">
        <f>'US FoF Haver'!G79</f>
        <v>14.55</v>
      </c>
      <c r="H80" s="7" t="e">
        <v>#N/A</v>
      </c>
      <c r="I80" s="7" t="e">
        <v>#N/A</v>
      </c>
      <c r="J80" s="7">
        <f>'US FoF Haver'!J79</f>
        <v>1.69</v>
      </c>
      <c r="K80" s="7">
        <f>'US FoF Haver'!K79</f>
        <v>3.9969999999999999</v>
      </c>
      <c r="L80" s="7">
        <f>'US FoF Haver'!L79</f>
        <v>135.852</v>
      </c>
      <c r="M80" s="7" t="e">
        <v>#N/A</v>
      </c>
      <c r="N80" s="7">
        <f>'US FoF Haver'!N79</f>
        <v>0.192</v>
      </c>
      <c r="O80" s="7">
        <f>'US FoF Haver'!O79</f>
        <v>1.4279999999999999</v>
      </c>
      <c r="P80" s="7">
        <f>'US FoF Haver'!P79</f>
        <v>27.81</v>
      </c>
      <c r="Q80" s="7">
        <f>'US FoF Haver'!Q79</f>
        <v>1.133</v>
      </c>
      <c r="R80" s="7">
        <f>'US FoF Haver'!R79</f>
        <v>1.4870000000000001</v>
      </c>
      <c r="S80" s="7">
        <f>'US FoF Haver'!S79</f>
        <v>2.0099999999999998</v>
      </c>
      <c r="T80" s="7" t="e">
        <v>#N/A</v>
      </c>
      <c r="U80" s="7" t="e">
        <v>#N/A</v>
      </c>
      <c r="V80" s="7">
        <f>'US FoF Haver'!V79</f>
        <v>3.2189999999999999</v>
      </c>
      <c r="W80" s="7" t="e">
        <v>#N/A</v>
      </c>
      <c r="X80" s="7" t="e">
        <v>#N/A</v>
      </c>
      <c r="Y80" s="7" t="e">
        <v>#N/A</v>
      </c>
      <c r="Z80" s="7" t="e">
        <v>#N/A</v>
      </c>
      <c r="AA80" s="7" t="e">
        <v>#N/A</v>
      </c>
      <c r="AB80" s="7" t="e">
        <v>#N/A</v>
      </c>
      <c r="AC80" s="7" t="e">
        <v>#N/A</v>
      </c>
      <c r="AD80" s="58" t="e">
        <f t="shared" si="1"/>
        <v>#N/A</v>
      </c>
    </row>
    <row r="81" spans="1:30" x14ac:dyDescent="0.25">
      <c r="A81" s="22" t="s">
        <v>411</v>
      </c>
      <c r="B81" s="7">
        <f>'US FoF Haver'!B80</f>
        <v>198.07599999999999</v>
      </c>
      <c r="C81" s="7">
        <f>'US FoF Haver'!C80</f>
        <v>198.07599999999999</v>
      </c>
      <c r="D81" s="7" t="e">
        <v>#N/A</v>
      </c>
      <c r="E81" s="7" t="e">
        <v>#N/A</v>
      </c>
      <c r="F81" s="7">
        <f>'US FoF Haver'!F80</f>
        <v>198.07599999999999</v>
      </c>
      <c r="G81" s="7">
        <f>'US FoF Haver'!G80</f>
        <v>14.978</v>
      </c>
      <c r="H81" s="7" t="e">
        <v>#N/A</v>
      </c>
      <c r="I81" s="7" t="e">
        <v>#N/A</v>
      </c>
      <c r="J81" s="7">
        <f>'US FoF Haver'!J80</f>
        <v>1.6930000000000001</v>
      </c>
      <c r="K81" s="7">
        <f>'US FoF Haver'!K80</f>
        <v>4.0039999999999996</v>
      </c>
      <c r="L81" s="7">
        <f>'US FoF Haver'!L80</f>
        <v>139.61699999999999</v>
      </c>
      <c r="M81" s="7" t="e">
        <v>#N/A</v>
      </c>
      <c r="N81" s="7">
        <f>'US FoF Haver'!N80</f>
        <v>0.20399999999999999</v>
      </c>
      <c r="O81" s="7">
        <f>'US FoF Haver'!O80</f>
        <v>1.4850000000000001</v>
      </c>
      <c r="P81" s="7">
        <f>'US FoF Haver'!P80</f>
        <v>28.038</v>
      </c>
      <c r="Q81" s="7">
        <f>'US FoF Haver'!Q80</f>
        <v>1.1919999999999999</v>
      </c>
      <c r="R81" s="7">
        <f>'US FoF Haver'!R80</f>
        <v>1.544</v>
      </c>
      <c r="S81" s="7">
        <f>'US FoF Haver'!S80</f>
        <v>1.972</v>
      </c>
      <c r="T81" s="7" t="e">
        <v>#N/A</v>
      </c>
      <c r="U81" s="7" t="e">
        <v>#N/A</v>
      </c>
      <c r="V81" s="7">
        <f>'US FoF Haver'!V80</f>
        <v>3.3490000000000002</v>
      </c>
      <c r="W81" s="7" t="e">
        <v>#N/A</v>
      </c>
      <c r="X81" s="7" t="e">
        <v>#N/A</v>
      </c>
      <c r="Y81" s="7" t="e">
        <v>#N/A</v>
      </c>
      <c r="Z81" s="7" t="e">
        <v>#N/A</v>
      </c>
      <c r="AA81" s="7" t="e">
        <v>#N/A</v>
      </c>
      <c r="AB81" s="7" t="e">
        <v>#N/A</v>
      </c>
      <c r="AC81" s="7" t="e">
        <v>#N/A</v>
      </c>
      <c r="AD81" s="58" t="e">
        <f t="shared" si="1"/>
        <v>#N/A</v>
      </c>
    </row>
    <row r="82" spans="1:30" x14ac:dyDescent="0.25">
      <c r="A82" s="22" t="s">
        <v>412</v>
      </c>
      <c r="B82" s="7">
        <f>'US FoF Haver'!B81</f>
        <v>202.33500000000001</v>
      </c>
      <c r="C82" s="7">
        <f>'US FoF Haver'!C81</f>
        <v>202.33500000000001</v>
      </c>
      <c r="D82" s="7" t="e">
        <v>#N/A</v>
      </c>
      <c r="E82" s="7" t="e">
        <v>#N/A</v>
      </c>
      <c r="F82" s="7">
        <f>'US FoF Haver'!F81</f>
        <v>202.33500000000001</v>
      </c>
      <c r="G82" s="7">
        <f>'US FoF Haver'!G81</f>
        <v>15.436</v>
      </c>
      <c r="H82" s="7" t="e">
        <v>#N/A</v>
      </c>
      <c r="I82" s="7" t="e">
        <v>#N/A</v>
      </c>
      <c r="J82" s="7">
        <f>'US FoF Haver'!J81</f>
        <v>1.696</v>
      </c>
      <c r="K82" s="7">
        <f>'US FoF Haver'!K81</f>
        <v>4.0229999999999997</v>
      </c>
      <c r="L82" s="7">
        <f>'US FoF Haver'!L81</f>
        <v>142.77699999999999</v>
      </c>
      <c r="M82" s="7" t="e">
        <v>#N/A</v>
      </c>
      <c r="N82" s="7">
        <f>'US FoF Haver'!N81</f>
        <v>0.217</v>
      </c>
      <c r="O82" s="7">
        <f>'US FoF Haver'!O81</f>
        <v>1.45</v>
      </c>
      <c r="P82" s="7">
        <f>'US FoF Haver'!P81</f>
        <v>28.524999999999999</v>
      </c>
      <c r="Q82" s="7">
        <f>'US FoF Haver'!Q81</f>
        <v>1.25</v>
      </c>
      <c r="R82" s="7">
        <f>'US FoF Haver'!R81</f>
        <v>1.609</v>
      </c>
      <c r="S82" s="7">
        <f>'US FoF Haver'!S81</f>
        <v>1.986</v>
      </c>
      <c r="T82" s="7" t="e">
        <v>#N/A</v>
      </c>
      <c r="U82" s="7" t="e">
        <v>#N/A</v>
      </c>
      <c r="V82" s="7">
        <f>'US FoF Haver'!V81</f>
        <v>3.3660000000000001</v>
      </c>
      <c r="W82" s="7" t="e">
        <v>#N/A</v>
      </c>
      <c r="X82" s="7" t="e">
        <v>#N/A</v>
      </c>
      <c r="Y82" s="7" t="e">
        <v>#N/A</v>
      </c>
      <c r="Z82" s="7" t="e">
        <v>#N/A</v>
      </c>
      <c r="AA82" s="7" t="e">
        <v>#N/A</v>
      </c>
      <c r="AB82" s="7" t="e">
        <v>#N/A</v>
      </c>
      <c r="AC82" s="7" t="e">
        <v>#N/A</v>
      </c>
      <c r="AD82" s="58" t="e">
        <f t="shared" si="1"/>
        <v>#N/A</v>
      </c>
    </row>
    <row r="83" spans="1:30" x14ac:dyDescent="0.25">
      <c r="A83" s="22" t="s">
        <v>413</v>
      </c>
      <c r="B83" s="7">
        <f>'US FoF Haver'!B82</f>
        <v>205.89099999999999</v>
      </c>
      <c r="C83" s="7">
        <f>'US FoF Haver'!C82</f>
        <v>205.89099999999999</v>
      </c>
      <c r="D83" s="7" t="e">
        <v>#N/A</v>
      </c>
      <c r="E83" s="7" t="e">
        <v>#N/A</v>
      </c>
      <c r="F83" s="7">
        <f>'US FoF Haver'!F82</f>
        <v>205.89099999999999</v>
      </c>
      <c r="G83" s="7">
        <f>'US FoF Haver'!G82</f>
        <v>15.725</v>
      </c>
      <c r="H83" s="7" t="e">
        <v>#N/A</v>
      </c>
      <c r="I83" s="7" t="e">
        <v>#N/A</v>
      </c>
      <c r="J83" s="7">
        <f>'US FoF Haver'!J82</f>
        <v>1.698</v>
      </c>
      <c r="K83" s="7">
        <f>'US FoF Haver'!K82</f>
        <v>3.996</v>
      </c>
      <c r="L83" s="7">
        <f>'US FoF Haver'!L82</f>
        <v>145.36500000000001</v>
      </c>
      <c r="M83" s="7" t="e">
        <v>#N/A</v>
      </c>
      <c r="N83" s="7">
        <f>'US FoF Haver'!N82</f>
        <v>0.23300000000000001</v>
      </c>
      <c r="O83" s="7">
        <f>'US FoF Haver'!O82</f>
        <v>1.589</v>
      </c>
      <c r="P83" s="7">
        <f>'US FoF Haver'!P82</f>
        <v>28.853000000000002</v>
      </c>
      <c r="Q83" s="7">
        <f>'US FoF Haver'!Q82</f>
        <v>1.3120000000000001</v>
      </c>
      <c r="R83" s="7">
        <f>'US FoF Haver'!R82</f>
        <v>1.6859999999999999</v>
      </c>
      <c r="S83" s="7">
        <f>'US FoF Haver'!S82</f>
        <v>2.0190000000000001</v>
      </c>
      <c r="T83" s="7" t="e">
        <v>#N/A</v>
      </c>
      <c r="U83" s="7" t="e">
        <v>#N/A</v>
      </c>
      <c r="V83" s="7">
        <f>'US FoF Haver'!V82</f>
        <v>3.415</v>
      </c>
      <c r="W83" s="7" t="e">
        <v>#N/A</v>
      </c>
      <c r="X83" s="7" t="e">
        <v>#N/A</v>
      </c>
      <c r="Y83" s="7" t="e">
        <v>#N/A</v>
      </c>
      <c r="Z83" s="7" t="e">
        <v>#N/A</v>
      </c>
      <c r="AA83" s="7" t="e">
        <v>#N/A</v>
      </c>
      <c r="AB83" s="7" t="e">
        <v>#N/A</v>
      </c>
      <c r="AC83" s="7" t="e">
        <v>#N/A</v>
      </c>
      <c r="AD83" s="58" t="e">
        <f t="shared" si="1"/>
        <v>#N/A</v>
      </c>
    </row>
    <row r="84" spans="1:30" x14ac:dyDescent="0.25">
      <c r="A84" s="22" t="s">
        <v>414</v>
      </c>
      <c r="B84" s="7">
        <f>'US FoF Haver'!B83</f>
        <v>210.32900000000001</v>
      </c>
      <c r="C84" s="7">
        <f>'US FoF Haver'!C83</f>
        <v>210.32900000000001</v>
      </c>
      <c r="D84" s="7" t="e">
        <v>#N/A</v>
      </c>
      <c r="E84" s="7" t="e">
        <v>#N/A</v>
      </c>
      <c r="F84" s="7">
        <f>'US FoF Haver'!F83</f>
        <v>210.32900000000001</v>
      </c>
      <c r="G84" s="7">
        <f>'US FoF Haver'!G83</f>
        <v>16.164999999999999</v>
      </c>
      <c r="H84" s="7" t="e">
        <v>#N/A</v>
      </c>
      <c r="I84" s="7" t="e">
        <v>#N/A</v>
      </c>
      <c r="J84" s="7">
        <f>'US FoF Haver'!J83</f>
        <v>1.6990000000000001</v>
      </c>
      <c r="K84" s="7">
        <f>'US FoF Haver'!K83</f>
        <v>3.9</v>
      </c>
      <c r="L84" s="7">
        <f>'US FoF Haver'!L83</f>
        <v>148.886</v>
      </c>
      <c r="M84" s="7" t="e">
        <v>#N/A</v>
      </c>
      <c r="N84" s="7">
        <f>'US FoF Haver'!N83</f>
        <v>0.252</v>
      </c>
      <c r="O84" s="7">
        <f>'US FoF Haver'!O83</f>
        <v>1.5860000000000001</v>
      </c>
      <c r="P84" s="7">
        <f>'US FoF Haver'!P83</f>
        <v>29.02</v>
      </c>
      <c r="Q84" s="7">
        <f>'US FoF Haver'!Q83</f>
        <v>1.425</v>
      </c>
      <c r="R84" s="7">
        <f>'US FoF Haver'!R83</f>
        <v>1.772</v>
      </c>
      <c r="S84" s="7">
        <f>'US FoF Haver'!S83</f>
        <v>2.0489999999999999</v>
      </c>
      <c r="T84" s="7" t="e">
        <v>#N/A</v>
      </c>
      <c r="U84" s="7" t="e">
        <v>#N/A</v>
      </c>
      <c r="V84" s="7">
        <f>'US FoF Haver'!V83</f>
        <v>3.5750000000000002</v>
      </c>
      <c r="W84" s="7" t="e">
        <v>#N/A</v>
      </c>
      <c r="X84" s="7" t="e">
        <v>#N/A</v>
      </c>
      <c r="Y84" s="7" t="e">
        <v>#N/A</v>
      </c>
      <c r="Z84" s="7" t="e">
        <v>#N/A</v>
      </c>
      <c r="AA84" s="7" t="e">
        <v>#N/A</v>
      </c>
      <c r="AB84" s="7" t="e">
        <v>#N/A</v>
      </c>
      <c r="AC84" s="7" t="e">
        <v>#N/A</v>
      </c>
      <c r="AD84" s="58" t="e">
        <f t="shared" si="1"/>
        <v>#N/A</v>
      </c>
    </row>
    <row r="85" spans="1:30" x14ac:dyDescent="0.25">
      <c r="A85" s="22" t="s">
        <v>415</v>
      </c>
      <c r="B85" s="7">
        <f>'US FoF Haver'!B84</f>
        <v>215.042</v>
      </c>
      <c r="C85" s="7">
        <f>'US FoF Haver'!C84</f>
        <v>215.042</v>
      </c>
      <c r="D85" s="7" t="e">
        <v>#N/A</v>
      </c>
      <c r="E85" s="7" t="e">
        <v>#N/A</v>
      </c>
      <c r="F85" s="7">
        <f>'US FoF Haver'!F84</f>
        <v>215.042</v>
      </c>
      <c r="G85" s="7">
        <f>'US FoF Haver'!G84</f>
        <v>16.265000000000001</v>
      </c>
      <c r="H85" s="7" t="e">
        <v>#N/A</v>
      </c>
      <c r="I85" s="7" t="e">
        <v>#N/A</v>
      </c>
      <c r="J85" s="7">
        <f>'US FoF Haver'!J84</f>
        <v>1.7</v>
      </c>
      <c r="K85" s="7">
        <f>'US FoF Haver'!K84</f>
        <v>3.8879999999999999</v>
      </c>
      <c r="L85" s="7">
        <f>'US FoF Haver'!L84</f>
        <v>152.80699999999999</v>
      </c>
      <c r="M85" s="7" t="e">
        <v>#N/A</v>
      </c>
      <c r="N85" s="7">
        <f>'US FoF Haver'!N84</f>
        <v>0.27100000000000002</v>
      </c>
      <c r="O85" s="7">
        <f>'US FoF Haver'!O84</f>
        <v>1.5049999999999999</v>
      </c>
      <c r="P85" s="7">
        <f>'US FoF Haver'!P84</f>
        <v>29.207000000000001</v>
      </c>
      <c r="Q85" s="7">
        <f>'US FoF Haver'!Q84</f>
        <v>1.4790000000000001</v>
      </c>
      <c r="R85" s="7">
        <f>'US FoF Haver'!R84</f>
        <v>1.863</v>
      </c>
      <c r="S85" s="7">
        <f>'US FoF Haver'!S84</f>
        <v>2.1539999999999999</v>
      </c>
      <c r="T85" s="7">
        <f>'US FoF Haver'!T84</f>
        <v>2.3E-2</v>
      </c>
      <c r="U85" s="7" t="e">
        <v>#N/A</v>
      </c>
      <c r="V85" s="7">
        <f>'US FoF Haver'!V84</f>
        <v>3.88</v>
      </c>
      <c r="W85" s="7" t="e">
        <v>#N/A</v>
      </c>
      <c r="X85" s="7" t="e">
        <v>#N/A</v>
      </c>
      <c r="Y85" s="7" t="e">
        <v>#N/A</v>
      </c>
      <c r="Z85" s="7" t="e">
        <v>#N/A</v>
      </c>
      <c r="AA85" s="7" t="e">
        <v>#N/A</v>
      </c>
      <c r="AB85" s="7" t="e">
        <v>#N/A</v>
      </c>
      <c r="AC85" s="7" t="e">
        <v>#N/A</v>
      </c>
      <c r="AD85" s="58">
        <f t="shared" si="1"/>
        <v>1.0123603761125734E-2</v>
      </c>
    </row>
    <row r="86" spans="1:30" x14ac:dyDescent="0.25">
      <c r="A86" s="22" t="s">
        <v>416</v>
      </c>
      <c r="B86" s="7">
        <f>'US FoF Haver'!B85</f>
        <v>219.44900000000001</v>
      </c>
      <c r="C86" s="7">
        <f>'US FoF Haver'!C85</f>
        <v>219.44900000000001</v>
      </c>
      <c r="D86" s="7" t="e">
        <v>#N/A</v>
      </c>
      <c r="E86" s="7" t="e">
        <v>#N/A</v>
      </c>
      <c r="F86" s="7">
        <f>'US FoF Haver'!F85</f>
        <v>219.44900000000001</v>
      </c>
      <c r="G86" s="7">
        <f>'US FoF Haver'!G85</f>
        <v>16.683</v>
      </c>
      <c r="H86" s="7" t="e">
        <v>#N/A</v>
      </c>
      <c r="I86" s="7" t="e">
        <v>#N/A</v>
      </c>
      <c r="J86" s="7">
        <f>'US FoF Haver'!J85</f>
        <v>1.7050000000000001</v>
      </c>
      <c r="K86" s="7">
        <f>'US FoF Haver'!K85</f>
        <v>3.9</v>
      </c>
      <c r="L86" s="7">
        <f>'US FoF Haver'!L85</f>
        <v>156.00700000000001</v>
      </c>
      <c r="M86" s="7" t="e">
        <v>#N/A</v>
      </c>
      <c r="N86" s="7">
        <f>'US FoF Haver'!N85</f>
        <v>0.28599999999999998</v>
      </c>
      <c r="O86" s="7">
        <f>'US FoF Haver'!O85</f>
        <v>1.4259999999999999</v>
      </c>
      <c r="P86" s="7">
        <f>'US FoF Haver'!P85</f>
        <v>29.588999999999999</v>
      </c>
      <c r="Q86" s="7">
        <f>'US FoF Haver'!Q85</f>
        <v>1.516</v>
      </c>
      <c r="R86" s="7">
        <f>'US FoF Haver'!R85</f>
        <v>1.954</v>
      </c>
      <c r="S86" s="7">
        <f>'US FoF Haver'!S85</f>
        <v>2.5099999999999998</v>
      </c>
      <c r="T86" s="7">
        <f>'US FoF Haver'!T85</f>
        <v>0.05</v>
      </c>
      <c r="U86" s="7" t="e">
        <v>#N/A</v>
      </c>
      <c r="V86" s="7">
        <f>'US FoF Haver'!V85</f>
        <v>3.823</v>
      </c>
      <c r="W86" s="7" t="e">
        <v>#N/A</v>
      </c>
      <c r="X86" s="7" t="e">
        <v>#N/A</v>
      </c>
      <c r="Y86" s="7" t="e">
        <v>#N/A</v>
      </c>
      <c r="Z86" s="7" t="e">
        <v>#N/A</v>
      </c>
      <c r="AA86" s="7" t="e">
        <v>#N/A</v>
      </c>
      <c r="AB86" s="7" t="e">
        <v>#N/A</v>
      </c>
      <c r="AC86" s="7" t="e">
        <v>#N/A</v>
      </c>
      <c r="AD86" s="58">
        <f t="shared" si="1"/>
        <v>1.1665580613263216E-2</v>
      </c>
    </row>
    <row r="87" spans="1:30" x14ac:dyDescent="0.25">
      <c r="A87" s="22" t="s">
        <v>417</v>
      </c>
      <c r="B87" s="7">
        <f>'US FoF Haver'!B86</f>
        <v>223.358</v>
      </c>
      <c r="C87" s="7">
        <f>'US FoF Haver'!C86</f>
        <v>223.358</v>
      </c>
      <c r="D87" s="7" t="e">
        <v>#N/A</v>
      </c>
      <c r="E87" s="7" t="e">
        <v>#N/A</v>
      </c>
      <c r="F87" s="7">
        <f>'US FoF Haver'!F86</f>
        <v>223.358</v>
      </c>
      <c r="G87" s="7">
        <f>'US FoF Haver'!G86</f>
        <v>16.655000000000001</v>
      </c>
      <c r="H87" s="7" t="e">
        <v>#N/A</v>
      </c>
      <c r="I87" s="7" t="e">
        <v>#N/A</v>
      </c>
      <c r="J87" s="7">
        <f>'US FoF Haver'!J86</f>
        <v>1.714</v>
      </c>
      <c r="K87" s="7">
        <f>'US FoF Haver'!K86</f>
        <v>3.9950000000000001</v>
      </c>
      <c r="L87" s="7">
        <f>'US FoF Haver'!L86</f>
        <v>158.458</v>
      </c>
      <c r="M87" s="7" t="e">
        <v>#N/A</v>
      </c>
      <c r="N87" s="7">
        <f>'US FoF Haver'!N86</f>
        <v>0.29699999999999999</v>
      </c>
      <c r="O87" s="7">
        <f>'US FoF Haver'!O86</f>
        <v>1.6719999999999999</v>
      </c>
      <c r="P87" s="7">
        <f>'US FoF Haver'!P86</f>
        <v>29.849</v>
      </c>
      <c r="Q87" s="7">
        <f>'US FoF Haver'!Q86</f>
        <v>1.5669999999999999</v>
      </c>
      <c r="R87" s="7">
        <f>'US FoF Haver'!R86</f>
        <v>2.0470000000000002</v>
      </c>
      <c r="S87" s="7">
        <f>'US FoF Haver'!S86</f>
        <v>3.2610000000000001</v>
      </c>
      <c r="T87" s="7">
        <f>'US FoF Haver'!T86</f>
        <v>8.4000000000000005E-2</v>
      </c>
      <c r="U87" s="7" t="e">
        <v>#N/A</v>
      </c>
      <c r="V87" s="7">
        <f>'US FoF Haver'!V86</f>
        <v>3.7589999999999999</v>
      </c>
      <c r="W87" s="7" t="e">
        <v>#N/A</v>
      </c>
      <c r="X87" s="7" t="e">
        <v>#N/A</v>
      </c>
      <c r="Y87" s="7" t="e">
        <v>#N/A</v>
      </c>
      <c r="Z87" s="7" t="e">
        <v>#N/A</v>
      </c>
      <c r="AA87" s="7" t="e">
        <v>#N/A</v>
      </c>
      <c r="AB87" s="7" t="e">
        <v>#N/A</v>
      </c>
      <c r="AC87" s="7" t="e">
        <v>#N/A</v>
      </c>
      <c r="AD87" s="58">
        <f t="shared" si="1"/>
        <v>1.4975957879279005E-2</v>
      </c>
    </row>
    <row r="88" spans="1:30" x14ac:dyDescent="0.25">
      <c r="A88" s="22" t="s">
        <v>418</v>
      </c>
      <c r="B88" s="7">
        <f>'US FoF Haver'!B87</f>
        <v>227.232</v>
      </c>
      <c r="C88" s="7">
        <f>'US FoF Haver'!C87</f>
        <v>227.232</v>
      </c>
      <c r="D88" s="7" t="e">
        <v>#N/A</v>
      </c>
      <c r="E88" s="7" t="e">
        <v>#N/A</v>
      </c>
      <c r="F88" s="7">
        <f>'US FoF Haver'!F87</f>
        <v>227.232</v>
      </c>
      <c r="G88" s="7">
        <f>'US FoF Haver'!G87</f>
        <v>17.141999999999999</v>
      </c>
      <c r="H88" s="7" t="e">
        <v>#N/A</v>
      </c>
      <c r="I88" s="7" t="e">
        <v>#N/A</v>
      </c>
      <c r="J88" s="7">
        <f>'US FoF Haver'!J87</f>
        <v>1.728</v>
      </c>
      <c r="K88" s="7">
        <f>'US FoF Haver'!K87</f>
        <v>4.1210000000000004</v>
      </c>
      <c r="L88" s="7">
        <f>'US FoF Haver'!L87</f>
        <v>161.03</v>
      </c>
      <c r="M88" s="7" t="e">
        <v>#N/A</v>
      </c>
      <c r="N88" s="7">
        <f>'US FoF Haver'!N87</f>
        <v>0.30399999999999999</v>
      </c>
      <c r="O88" s="7">
        <f>'US FoF Haver'!O87</f>
        <v>1.623</v>
      </c>
      <c r="P88" s="7">
        <f>'US FoF Haver'!P87</f>
        <v>30.026</v>
      </c>
      <c r="Q88" s="7">
        <f>'US FoF Haver'!Q87</f>
        <v>1.5980000000000001</v>
      </c>
      <c r="R88" s="7">
        <f>'US FoF Haver'!R87</f>
        <v>2.1469999999999998</v>
      </c>
      <c r="S88" s="7">
        <f>'US FoF Haver'!S87</f>
        <v>3.6989999999999998</v>
      </c>
      <c r="T88" s="7">
        <f>'US FoF Haver'!T87</f>
        <v>0.122</v>
      </c>
      <c r="U88" s="7" t="e">
        <v>#N/A</v>
      </c>
      <c r="V88" s="7">
        <f>'US FoF Haver'!V87</f>
        <v>3.6920000000000002</v>
      </c>
      <c r="W88" s="7" t="e">
        <v>#N/A</v>
      </c>
      <c r="X88" s="7" t="e">
        <v>#N/A</v>
      </c>
      <c r="Y88" s="7" t="e">
        <v>#N/A</v>
      </c>
      <c r="Z88" s="7" t="e">
        <v>#N/A</v>
      </c>
      <c r="AA88" s="7" t="e">
        <v>#N/A</v>
      </c>
      <c r="AB88" s="7" t="e">
        <v>#N/A</v>
      </c>
      <c r="AC88" s="7" t="e">
        <v>#N/A</v>
      </c>
      <c r="AD88" s="58">
        <f t="shared" si="1"/>
        <v>1.6815413322067312E-2</v>
      </c>
    </row>
    <row r="89" spans="1:30" x14ac:dyDescent="0.25">
      <c r="A89" s="22" t="s">
        <v>419</v>
      </c>
      <c r="B89" s="7">
        <f>'US FoF Haver'!B88</f>
        <v>230.27199999999999</v>
      </c>
      <c r="C89" s="7">
        <f>'US FoF Haver'!C88</f>
        <v>230.27199999999999</v>
      </c>
      <c r="D89" s="7" t="e">
        <v>#N/A</v>
      </c>
      <c r="E89" s="7" t="e">
        <v>#N/A</v>
      </c>
      <c r="F89" s="7">
        <f>'US FoF Haver'!F88</f>
        <v>230.27199999999999</v>
      </c>
      <c r="G89" s="7">
        <f>'US FoF Haver'!G88</f>
        <v>17.507999999999999</v>
      </c>
      <c r="H89" s="7" t="e">
        <v>#N/A</v>
      </c>
      <c r="I89" s="7" t="e">
        <v>#N/A</v>
      </c>
      <c r="J89" s="7">
        <f>'US FoF Haver'!J88</f>
        <v>1.7410000000000001</v>
      </c>
      <c r="K89" s="7">
        <f>'US FoF Haver'!K88</f>
        <v>4.3289999999999997</v>
      </c>
      <c r="L89" s="7">
        <f>'US FoF Haver'!L88</f>
        <v>163.01599999999999</v>
      </c>
      <c r="M89" s="7" t="e">
        <v>#N/A</v>
      </c>
      <c r="N89" s="7">
        <f>'US FoF Haver'!N88</f>
        <v>0.31</v>
      </c>
      <c r="O89" s="7">
        <f>'US FoF Haver'!O88</f>
        <v>1.502</v>
      </c>
      <c r="P89" s="7">
        <f>'US FoF Haver'!P88</f>
        <v>30.082999999999998</v>
      </c>
      <c r="Q89" s="7">
        <f>'US FoF Haver'!Q88</f>
        <v>1.645</v>
      </c>
      <c r="R89" s="7">
        <f>'US FoF Haver'!R88</f>
        <v>2.2440000000000002</v>
      </c>
      <c r="S89" s="7">
        <f>'US FoF Haver'!S88</f>
        <v>4.0679999999999996</v>
      </c>
      <c r="T89" s="7">
        <f>'US FoF Haver'!T88</f>
        <v>0.188</v>
      </c>
      <c r="U89" s="7" t="e">
        <v>#N/A</v>
      </c>
      <c r="V89" s="7">
        <f>'US FoF Haver'!V88</f>
        <v>3.6379999999999999</v>
      </c>
      <c r="W89" s="7" t="e">
        <v>#N/A</v>
      </c>
      <c r="X89" s="7" t="e">
        <v>#N/A</v>
      </c>
      <c r="Y89" s="7" t="e">
        <v>#N/A</v>
      </c>
      <c r="Z89" s="7" t="e">
        <v>#N/A</v>
      </c>
      <c r="AA89" s="7" t="e">
        <v>#N/A</v>
      </c>
      <c r="AB89" s="7" t="e">
        <v>#N/A</v>
      </c>
      <c r="AC89" s="7" t="e">
        <v>#N/A</v>
      </c>
      <c r="AD89" s="58">
        <f t="shared" ref="AD89:AD152" si="2">(S89+T89)/C89</f>
        <v>1.8482490272373538E-2</v>
      </c>
    </row>
    <row r="90" spans="1:30" x14ac:dyDescent="0.25">
      <c r="A90" s="22" t="s">
        <v>420</v>
      </c>
      <c r="B90" s="7">
        <f>'US FoF Haver'!B89</f>
        <v>232.74199999999999</v>
      </c>
      <c r="C90" s="7">
        <f>'US FoF Haver'!C89</f>
        <v>232.74199999999999</v>
      </c>
      <c r="D90" s="7" t="e">
        <v>#N/A</v>
      </c>
      <c r="E90" s="7" t="e">
        <v>#N/A</v>
      </c>
      <c r="F90" s="7">
        <f>'US FoF Haver'!F89</f>
        <v>232.74199999999999</v>
      </c>
      <c r="G90" s="7">
        <f>'US FoF Haver'!G89</f>
        <v>18.097000000000001</v>
      </c>
      <c r="H90" s="7" t="e">
        <v>#N/A</v>
      </c>
      <c r="I90" s="7" t="e">
        <v>#N/A</v>
      </c>
      <c r="J90" s="7">
        <f>'US FoF Haver'!J89</f>
        <v>1.7490000000000001</v>
      </c>
      <c r="K90" s="7">
        <f>'US FoF Haver'!K89</f>
        <v>4.5369999999999999</v>
      </c>
      <c r="L90" s="7">
        <f>'US FoF Haver'!L89</f>
        <v>164.334</v>
      </c>
      <c r="M90" s="7" t="e">
        <v>#N/A</v>
      </c>
      <c r="N90" s="7">
        <f>'US FoF Haver'!N89</f>
        <v>0.31900000000000001</v>
      </c>
      <c r="O90" s="7">
        <f>'US FoF Haver'!O89</f>
        <v>1.4339999999999999</v>
      </c>
      <c r="P90" s="7">
        <f>'US FoF Haver'!P89</f>
        <v>30.233000000000001</v>
      </c>
      <c r="Q90" s="7">
        <f>'US FoF Haver'!Q89</f>
        <v>1.73</v>
      </c>
      <c r="R90" s="7">
        <f>'US FoF Haver'!R89</f>
        <v>2.327</v>
      </c>
      <c r="S90" s="7">
        <f>'US FoF Haver'!S89</f>
        <v>4.3860000000000001</v>
      </c>
      <c r="T90" s="7">
        <f>'US FoF Haver'!T89</f>
        <v>0.26600000000000001</v>
      </c>
      <c r="U90" s="7" t="e">
        <v>#N/A</v>
      </c>
      <c r="V90" s="7">
        <f>'US FoF Haver'!V89</f>
        <v>3.33</v>
      </c>
      <c r="W90" s="7" t="e">
        <v>#N/A</v>
      </c>
      <c r="X90" s="7" t="e">
        <v>#N/A</v>
      </c>
      <c r="Y90" s="7" t="e">
        <v>#N/A</v>
      </c>
      <c r="Z90" s="7" t="e">
        <v>#N/A</v>
      </c>
      <c r="AA90" s="7" t="e">
        <v>#N/A</v>
      </c>
      <c r="AB90" s="7" t="e">
        <v>#N/A</v>
      </c>
      <c r="AC90" s="7" t="e">
        <v>#N/A</v>
      </c>
      <c r="AD90" s="58">
        <f t="shared" si="2"/>
        <v>1.9987797647180141E-2</v>
      </c>
    </row>
    <row r="91" spans="1:30" x14ac:dyDescent="0.25">
      <c r="A91" s="22" t="s">
        <v>421</v>
      </c>
      <c r="B91" s="7">
        <f>'US FoF Haver'!B90</f>
        <v>234.221</v>
      </c>
      <c r="C91" s="7">
        <f>'US FoF Haver'!C90</f>
        <v>234.221</v>
      </c>
      <c r="D91" s="7" t="e">
        <v>#N/A</v>
      </c>
      <c r="E91" s="7" t="e">
        <v>#N/A</v>
      </c>
      <c r="F91" s="7">
        <f>'US FoF Haver'!F90</f>
        <v>234.221</v>
      </c>
      <c r="G91" s="7">
        <f>'US FoF Haver'!G90</f>
        <v>18.41</v>
      </c>
      <c r="H91" s="7" t="e">
        <v>#N/A</v>
      </c>
      <c r="I91" s="7" t="e">
        <v>#N/A</v>
      </c>
      <c r="J91" s="7">
        <f>'US FoF Haver'!J90</f>
        <v>1.7509999999999999</v>
      </c>
      <c r="K91" s="7">
        <f>'US FoF Haver'!K90</f>
        <v>4.6870000000000003</v>
      </c>
      <c r="L91" s="7">
        <f>'US FoF Haver'!L90</f>
        <v>164.959</v>
      </c>
      <c r="M91" s="7" t="e">
        <v>#N/A</v>
      </c>
      <c r="N91" s="7">
        <f>'US FoF Haver'!N90</f>
        <v>0.33300000000000002</v>
      </c>
      <c r="O91" s="7">
        <f>'US FoF Haver'!O90</f>
        <v>1.4350000000000001</v>
      </c>
      <c r="P91" s="7">
        <f>'US FoF Haver'!P90</f>
        <v>30.242999999999999</v>
      </c>
      <c r="Q91" s="7">
        <f>'US FoF Haver'!Q90</f>
        <v>1.7609999999999999</v>
      </c>
      <c r="R91" s="7">
        <f>'US FoF Haver'!R90</f>
        <v>2.4049999999999998</v>
      </c>
      <c r="S91" s="7">
        <f>'US FoF Haver'!S90</f>
        <v>4.5919999999999996</v>
      </c>
      <c r="T91" s="7">
        <f>'US FoF Haver'!T90</f>
        <v>0.35599999999999998</v>
      </c>
      <c r="U91" s="7" t="e">
        <v>#N/A</v>
      </c>
      <c r="V91" s="7">
        <f>'US FoF Haver'!V90</f>
        <v>3.2890000000000001</v>
      </c>
      <c r="W91" s="7" t="e">
        <v>#N/A</v>
      </c>
      <c r="X91" s="7" t="e">
        <v>#N/A</v>
      </c>
      <c r="Y91" s="7" t="e">
        <v>#N/A</v>
      </c>
      <c r="Z91" s="7" t="e">
        <v>#N/A</v>
      </c>
      <c r="AA91" s="7" t="e">
        <v>#N/A</v>
      </c>
      <c r="AB91" s="7" t="e">
        <v>#N/A</v>
      </c>
      <c r="AC91" s="7" t="e">
        <v>#N/A</v>
      </c>
      <c r="AD91" s="58">
        <f t="shared" si="2"/>
        <v>2.1125347428283543E-2</v>
      </c>
    </row>
    <row r="92" spans="1:30" x14ac:dyDescent="0.25">
      <c r="A92" s="22" t="s">
        <v>422</v>
      </c>
      <c r="B92" s="7">
        <f>'US FoF Haver'!B91</f>
        <v>237.07599999999999</v>
      </c>
      <c r="C92" s="7">
        <f>'US FoF Haver'!C91</f>
        <v>237.07599999999999</v>
      </c>
      <c r="D92" s="7" t="e">
        <v>#N/A</v>
      </c>
      <c r="E92" s="7" t="e">
        <v>#N/A</v>
      </c>
      <c r="F92" s="7">
        <f>'US FoF Haver'!F91</f>
        <v>237.07599999999999</v>
      </c>
      <c r="G92" s="7">
        <f>'US FoF Haver'!G91</f>
        <v>18.632000000000001</v>
      </c>
      <c r="H92" s="7" t="e">
        <v>#N/A</v>
      </c>
      <c r="I92" s="7" t="e">
        <v>#N/A</v>
      </c>
      <c r="J92" s="7">
        <f>'US FoF Haver'!J91</f>
        <v>1.748</v>
      </c>
      <c r="K92" s="7">
        <f>'US FoF Haver'!K91</f>
        <v>4.7750000000000004</v>
      </c>
      <c r="L92" s="7">
        <f>'US FoF Haver'!L91</f>
        <v>167.173</v>
      </c>
      <c r="M92" s="7" t="e">
        <v>#N/A</v>
      </c>
      <c r="N92" s="7">
        <f>'US FoF Haver'!N91</f>
        <v>0.35099999999999998</v>
      </c>
      <c r="O92" s="7">
        <f>'US FoF Haver'!O91</f>
        <v>1.4279999999999999</v>
      </c>
      <c r="P92" s="7">
        <f>'US FoF Haver'!P91</f>
        <v>30.071999999999999</v>
      </c>
      <c r="Q92" s="7">
        <f>'US FoF Haver'!Q91</f>
        <v>1.75</v>
      </c>
      <c r="R92" s="7">
        <f>'US FoF Haver'!R91</f>
        <v>2.484</v>
      </c>
      <c r="S92" s="7">
        <f>'US FoF Haver'!S91</f>
        <v>4.5819999999999999</v>
      </c>
      <c r="T92" s="7">
        <f>'US FoF Haver'!T91</f>
        <v>0.45800000000000002</v>
      </c>
      <c r="U92" s="7" t="e">
        <v>#N/A</v>
      </c>
      <c r="V92" s="7">
        <f>'US FoF Haver'!V91</f>
        <v>3.6230000000000002</v>
      </c>
      <c r="W92" s="7" t="e">
        <v>#N/A</v>
      </c>
      <c r="X92" s="7" t="e">
        <v>#N/A</v>
      </c>
      <c r="Y92" s="7" t="e">
        <v>#N/A</v>
      </c>
      <c r="Z92" s="7" t="e">
        <v>#N/A</v>
      </c>
      <c r="AA92" s="7" t="e">
        <v>#N/A</v>
      </c>
      <c r="AB92" s="7" t="e">
        <v>#N/A</v>
      </c>
      <c r="AC92" s="7" t="e">
        <v>#N/A</v>
      </c>
      <c r="AD92" s="58">
        <f t="shared" si="2"/>
        <v>2.1259005550962561E-2</v>
      </c>
    </row>
    <row r="93" spans="1:30" x14ac:dyDescent="0.25">
      <c r="A93" s="22" t="s">
        <v>423</v>
      </c>
      <c r="B93" s="7">
        <f>'US FoF Haver'!B92</f>
        <v>241.547</v>
      </c>
      <c r="C93" s="7">
        <f>'US FoF Haver'!C92</f>
        <v>241.547</v>
      </c>
      <c r="D93" s="7" t="e">
        <v>#N/A</v>
      </c>
      <c r="E93" s="7" t="e">
        <v>#N/A</v>
      </c>
      <c r="F93" s="7">
        <f>'US FoF Haver'!F92</f>
        <v>241.547</v>
      </c>
      <c r="G93" s="7">
        <f>'US FoF Haver'!G92</f>
        <v>18.969000000000001</v>
      </c>
      <c r="H93" s="7" t="e">
        <v>#N/A</v>
      </c>
      <c r="I93" s="7" t="e">
        <v>#N/A</v>
      </c>
      <c r="J93" s="7">
        <f>'US FoF Haver'!J92</f>
        <v>1.744</v>
      </c>
      <c r="K93" s="7">
        <f>'US FoF Haver'!K92</f>
        <v>5</v>
      </c>
      <c r="L93" s="7">
        <f>'US FoF Haver'!L92</f>
        <v>170.62700000000001</v>
      </c>
      <c r="M93" s="7" t="e">
        <v>#N/A</v>
      </c>
      <c r="N93" s="7">
        <f>'US FoF Haver'!N92</f>
        <v>0.36899999999999999</v>
      </c>
      <c r="O93" s="7">
        <f>'US FoF Haver'!O92</f>
        <v>1.425</v>
      </c>
      <c r="P93" s="7">
        <f>'US FoF Haver'!P92</f>
        <v>29.847000000000001</v>
      </c>
      <c r="Q93" s="7">
        <f>'US FoF Haver'!Q92</f>
        <v>1.784</v>
      </c>
      <c r="R93" s="7">
        <f>'US FoF Haver'!R92</f>
        <v>2.5219999999999998</v>
      </c>
      <c r="S93" s="7">
        <f>'US FoF Haver'!S92</f>
        <v>4.9829999999999997</v>
      </c>
      <c r="T93" s="7">
        <f>'US FoF Haver'!T92</f>
        <v>0.55100000000000005</v>
      </c>
      <c r="U93" s="7" t="e">
        <v>#N/A</v>
      </c>
      <c r="V93" s="7">
        <f>'US FoF Haver'!V92</f>
        <v>3.726</v>
      </c>
      <c r="W93" s="7" t="e">
        <v>#N/A</v>
      </c>
      <c r="X93" s="7" t="e">
        <v>#N/A</v>
      </c>
      <c r="Y93" s="7" t="e">
        <v>#N/A</v>
      </c>
      <c r="Z93" s="7" t="e">
        <v>#N/A</v>
      </c>
      <c r="AA93" s="7" t="e">
        <v>#N/A</v>
      </c>
      <c r="AB93" s="7" t="e">
        <v>#N/A</v>
      </c>
      <c r="AC93" s="7" t="e">
        <v>#N/A</v>
      </c>
      <c r="AD93" s="58">
        <f t="shared" si="2"/>
        <v>2.2910655069199783E-2</v>
      </c>
    </row>
    <row r="94" spans="1:30" x14ac:dyDescent="0.25">
      <c r="A94" s="22" t="s">
        <v>424</v>
      </c>
      <c r="B94" s="7">
        <f>'US FoF Haver'!B93</f>
        <v>245.97399999999999</v>
      </c>
      <c r="C94" s="7">
        <f>'US FoF Haver'!C93</f>
        <v>245.97399999999999</v>
      </c>
      <c r="D94" s="7" t="e">
        <v>#N/A</v>
      </c>
      <c r="E94" s="7" t="e">
        <v>#N/A</v>
      </c>
      <c r="F94" s="7">
        <f>'US FoF Haver'!F93</f>
        <v>245.97399999999999</v>
      </c>
      <c r="G94" s="7">
        <f>'US FoF Haver'!G93</f>
        <v>19.504999999999999</v>
      </c>
      <c r="H94" s="7" t="e">
        <v>#N/A</v>
      </c>
      <c r="I94" s="7" t="e">
        <v>#N/A</v>
      </c>
      <c r="J94" s="7">
        <f>'US FoF Haver'!J93</f>
        <v>1.7410000000000001</v>
      </c>
      <c r="K94" s="7">
        <f>'US FoF Haver'!K93</f>
        <v>5.2530000000000001</v>
      </c>
      <c r="L94" s="7">
        <f>'US FoF Haver'!L93</f>
        <v>173.77</v>
      </c>
      <c r="M94" s="7" t="e">
        <v>#N/A</v>
      </c>
      <c r="N94" s="7">
        <f>'US FoF Haver'!N93</f>
        <v>0.38200000000000001</v>
      </c>
      <c r="O94" s="7">
        <f>'US FoF Haver'!O93</f>
        <v>1.3839999999999999</v>
      </c>
      <c r="P94" s="7">
        <f>'US FoF Haver'!P93</f>
        <v>29.763000000000002</v>
      </c>
      <c r="Q94" s="7">
        <f>'US FoF Haver'!Q93</f>
        <v>1.7929999999999999</v>
      </c>
      <c r="R94" s="7">
        <f>'US FoF Haver'!R93</f>
        <v>2.56</v>
      </c>
      <c r="S94" s="7">
        <f>'US FoF Haver'!S93</f>
        <v>5.5129999999999999</v>
      </c>
      <c r="T94" s="7">
        <f>'US FoF Haver'!T93</f>
        <v>0.65200000000000002</v>
      </c>
      <c r="U94" s="7" t="e">
        <v>#N/A</v>
      </c>
      <c r="V94" s="7">
        <f>'US FoF Haver'!V93</f>
        <v>3.6579999999999999</v>
      </c>
      <c r="W94" s="7" t="e">
        <v>#N/A</v>
      </c>
      <c r="X94" s="7" t="e">
        <v>#N/A</v>
      </c>
      <c r="Y94" s="7" t="e">
        <v>#N/A</v>
      </c>
      <c r="Z94" s="7" t="e">
        <v>#N/A</v>
      </c>
      <c r="AA94" s="7" t="e">
        <v>#N/A</v>
      </c>
      <c r="AB94" s="7" t="e">
        <v>#N/A</v>
      </c>
      <c r="AC94" s="7" t="e">
        <v>#N/A</v>
      </c>
      <c r="AD94" s="58">
        <f t="shared" si="2"/>
        <v>2.5063624610731215E-2</v>
      </c>
    </row>
    <row r="95" spans="1:30" x14ac:dyDescent="0.25">
      <c r="A95" s="22" t="s">
        <v>425</v>
      </c>
      <c r="B95" s="7">
        <f>'US FoF Haver'!B94</f>
        <v>249.37799999999999</v>
      </c>
      <c r="C95" s="7">
        <f>'US FoF Haver'!C94</f>
        <v>249.37799999999999</v>
      </c>
      <c r="D95" s="7" t="e">
        <v>#N/A</v>
      </c>
      <c r="E95" s="7" t="e">
        <v>#N/A</v>
      </c>
      <c r="F95" s="7">
        <f>'US FoF Haver'!F94</f>
        <v>249.37799999999999</v>
      </c>
      <c r="G95" s="7">
        <f>'US FoF Haver'!G94</f>
        <v>20.132999999999999</v>
      </c>
      <c r="H95" s="7" t="e">
        <v>#N/A</v>
      </c>
      <c r="I95" s="7" t="e">
        <v>#N/A</v>
      </c>
      <c r="J95" s="7">
        <f>'US FoF Haver'!J94</f>
        <v>1.742</v>
      </c>
      <c r="K95" s="7">
        <f>'US FoF Haver'!K94</f>
        <v>5.5209999999999999</v>
      </c>
      <c r="L95" s="7">
        <f>'US FoF Haver'!L94</f>
        <v>175.77699999999999</v>
      </c>
      <c r="M95" s="7" t="e">
        <v>#N/A</v>
      </c>
      <c r="N95" s="7">
        <f>'US FoF Haver'!N94</f>
        <v>0.39300000000000002</v>
      </c>
      <c r="O95" s="7">
        <f>'US FoF Haver'!O94</f>
        <v>1.319</v>
      </c>
      <c r="P95" s="7">
        <f>'US FoF Haver'!P94</f>
        <v>29.643999999999998</v>
      </c>
      <c r="Q95" s="7">
        <f>'US FoF Haver'!Q94</f>
        <v>1.794</v>
      </c>
      <c r="R95" s="7">
        <f>'US FoF Haver'!R94</f>
        <v>2.63</v>
      </c>
      <c r="S95" s="7">
        <f>'US FoF Haver'!S94</f>
        <v>6.1539999999999999</v>
      </c>
      <c r="T95" s="7">
        <f>'US FoF Haver'!T94</f>
        <v>0.76100000000000001</v>
      </c>
      <c r="U95" s="7" t="e">
        <v>#N/A</v>
      </c>
      <c r="V95" s="7">
        <f>'US FoF Haver'!V94</f>
        <v>3.51</v>
      </c>
      <c r="W95" s="7" t="e">
        <v>#N/A</v>
      </c>
      <c r="X95" s="7" t="e">
        <v>#N/A</v>
      </c>
      <c r="Y95" s="7" t="e">
        <v>#N/A</v>
      </c>
      <c r="Z95" s="7" t="e">
        <v>#N/A</v>
      </c>
      <c r="AA95" s="7" t="e">
        <v>#N/A</v>
      </c>
      <c r="AB95" s="7" t="e">
        <v>#N/A</v>
      </c>
      <c r="AC95" s="7" t="e">
        <v>#N/A</v>
      </c>
      <c r="AD95" s="58">
        <f t="shared" si="2"/>
        <v>2.7728989726439383E-2</v>
      </c>
    </row>
    <row r="96" spans="1:30" x14ac:dyDescent="0.25">
      <c r="A96" s="22" t="s">
        <v>426</v>
      </c>
      <c r="B96" s="7">
        <f>'US FoF Haver'!B95</f>
        <v>253.67500000000001</v>
      </c>
      <c r="C96" s="7">
        <f>'US FoF Haver'!C95</f>
        <v>253.67500000000001</v>
      </c>
      <c r="D96" s="7" t="e">
        <v>#N/A</v>
      </c>
      <c r="E96" s="7" t="e">
        <v>#N/A</v>
      </c>
      <c r="F96" s="7">
        <f>'US FoF Haver'!F95</f>
        <v>253.67500000000001</v>
      </c>
      <c r="G96" s="7">
        <f>'US FoF Haver'!G95</f>
        <v>20.552</v>
      </c>
      <c r="H96" s="7" t="e">
        <v>#N/A</v>
      </c>
      <c r="I96" s="7" t="e">
        <v>#N/A</v>
      </c>
      <c r="J96" s="7">
        <f>'US FoF Haver'!J95</f>
        <v>1.7430000000000001</v>
      </c>
      <c r="K96" s="7">
        <f>'US FoF Haver'!K95</f>
        <v>5.76</v>
      </c>
      <c r="L96" s="7">
        <f>'US FoF Haver'!L95</f>
        <v>178.72800000000001</v>
      </c>
      <c r="M96" s="7" t="e">
        <v>#N/A</v>
      </c>
      <c r="N96" s="7">
        <f>'US FoF Haver'!N95</f>
        <v>0.40100000000000002</v>
      </c>
      <c r="O96" s="7">
        <f>'US FoF Haver'!O95</f>
        <v>1.3109999999999999</v>
      </c>
      <c r="P96" s="7">
        <f>'US FoF Haver'!P95</f>
        <v>29.45</v>
      </c>
      <c r="Q96" s="7">
        <f>'US FoF Haver'!Q95</f>
        <v>1.7729999999999999</v>
      </c>
      <c r="R96" s="7">
        <f>'US FoF Haver'!R95</f>
        <v>2.6880000000000002</v>
      </c>
      <c r="S96" s="7">
        <f>'US FoF Haver'!S95</f>
        <v>6.6120000000000001</v>
      </c>
      <c r="T96" s="7">
        <f>'US FoF Haver'!T95</f>
        <v>0.878</v>
      </c>
      <c r="U96" s="7" t="e">
        <v>#N/A</v>
      </c>
      <c r="V96" s="7">
        <f>'US FoF Haver'!V95</f>
        <v>3.7690000000000001</v>
      </c>
      <c r="W96" s="7">
        <f>'US FoF Haver'!W95</f>
        <v>0.01</v>
      </c>
      <c r="X96" s="7" t="e">
        <v>#N/A</v>
      </c>
      <c r="Y96" s="7" t="e">
        <v>#N/A</v>
      </c>
      <c r="Z96" s="7" t="e">
        <v>#N/A</v>
      </c>
      <c r="AA96" s="7" t="e">
        <v>#N/A</v>
      </c>
      <c r="AB96" s="7" t="e">
        <v>#N/A</v>
      </c>
      <c r="AC96" s="7" t="e">
        <v>#N/A</v>
      </c>
      <c r="AD96" s="58">
        <f t="shared" si="2"/>
        <v>2.9525968266482704E-2</v>
      </c>
    </row>
    <row r="97" spans="1:30" x14ac:dyDescent="0.25">
      <c r="A97" s="22" t="s">
        <v>427</v>
      </c>
      <c r="B97" s="7">
        <f>'US FoF Haver'!B96</f>
        <v>258.18299999999999</v>
      </c>
      <c r="C97" s="7">
        <f>'US FoF Haver'!C96</f>
        <v>258.18299999999999</v>
      </c>
      <c r="D97" s="7" t="e">
        <v>#N/A</v>
      </c>
      <c r="E97" s="7" t="e">
        <v>#N/A</v>
      </c>
      <c r="F97" s="7">
        <f>'US FoF Haver'!F96</f>
        <v>258.18299999999999</v>
      </c>
      <c r="G97" s="7">
        <f>'US FoF Haver'!G96</f>
        <v>21.158000000000001</v>
      </c>
      <c r="H97" s="7" t="e">
        <v>#N/A</v>
      </c>
      <c r="I97" s="7" t="e">
        <v>#N/A</v>
      </c>
      <c r="J97" s="7">
        <f>'US FoF Haver'!J96</f>
        <v>1.746</v>
      </c>
      <c r="K97" s="7">
        <f>'US FoF Haver'!K96</f>
        <v>5.9939999999999998</v>
      </c>
      <c r="L97" s="7">
        <f>'US FoF Haver'!L96</f>
        <v>182.22800000000001</v>
      </c>
      <c r="M97" s="7" t="e">
        <v>#N/A</v>
      </c>
      <c r="N97" s="7">
        <f>'US FoF Haver'!N96</f>
        <v>0.40799999999999997</v>
      </c>
      <c r="O97" s="7">
        <f>'US FoF Haver'!O96</f>
        <v>1.2789999999999999</v>
      </c>
      <c r="P97" s="7">
        <f>'US FoF Haver'!P96</f>
        <v>29.198</v>
      </c>
      <c r="Q97" s="7">
        <f>'US FoF Haver'!Q96</f>
        <v>1.78</v>
      </c>
      <c r="R97" s="7">
        <f>'US FoF Haver'!R96</f>
        <v>2.6859999999999999</v>
      </c>
      <c r="S97" s="7">
        <f>'US FoF Haver'!S96</f>
        <v>6.83</v>
      </c>
      <c r="T97" s="7">
        <f>'US FoF Haver'!T96</f>
        <v>0.93600000000000005</v>
      </c>
      <c r="U97" s="7" t="e">
        <v>#N/A</v>
      </c>
      <c r="V97" s="7">
        <f>'US FoF Haver'!V96</f>
        <v>3.9140000000000001</v>
      </c>
      <c r="W97" s="7">
        <f>'US FoF Haver'!W96</f>
        <v>2.5999999999999999E-2</v>
      </c>
      <c r="X97" s="7" t="e">
        <v>#N/A</v>
      </c>
      <c r="Y97" s="7" t="e">
        <v>#N/A</v>
      </c>
      <c r="Z97" s="7" t="e">
        <v>#N/A</v>
      </c>
      <c r="AA97" s="7" t="e">
        <v>#N/A</v>
      </c>
      <c r="AB97" s="7" t="e">
        <v>#N/A</v>
      </c>
      <c r="AC97" s="7" t="e">
        <v>#N/A</v>
      </c>
      <c r="AD97" s="58">
        <f t="shared" si="2"/>
        <v>3.0079439777212287E-2</v>
      </c>
    </row>
    <row r="98" spans="1:30" x14ac:dyDescent="0.25">
      <c r="A98" s="22" t="s">
        <v>428</v>
      </c>
      <c r="B98" s="7">
        <f>'US FoF Haver'!B97</f>
        <v>262.93400000000003</v>
      </c>
      <c r="C98" s="7">
        <f>'US FoF Haver'!C97</f>
        <v>262.93400000000003</v>
      </c>
      <c r="D98" s="7" t="e">
        <v>#N/A</v>
      </c>
      <c r="E98" s="7" t="e">
        <v>#N/A</v>
      </c>
      <c r="F98" s="7">
        <f>'US FoF Haver'!F97</f>
        <v>262.93400000000003</v>
      </c>
      <c r="G98" s="7">
        <f>'US FoF Haver'!G97</f>
        <v>21.622</v>
      </c>
      <c r="H98" s="7" t="e">
        <v>#N/A</v>
      </c>
      <c r="I98" s="7" t="e">
        <v>#N/A</v>
      </c>
      <c r="J98" s="7">
        <f>'US FoF Haver'!J97</f>
        <v>1.7509999999999999</v>
      </c>
      <c r="K98" s="7">
        <f>'US FoF Haver'!K97</f>
        <v>6.1550000000000002</v>
      </c>
      <c r="L98" s="7">
        <f>'US FoF Haver'!L97</f>
        <v>185.804</v>
      </c>
      <c r="M98" s="7" t="e">
        <v>#N/A</v>
      </c>
      <c r="N98" s="7">
        <f>'US FoF Haver'!N97</f>
        <v>0.41699999999999998</v>
      </c>
      <c r="O98" s="7">
        <f>'US FoF Haver'!O97</f>
        <v>1.276</v>
      </c>
      <c r="P98" s="7">
        <f>'US FoF Haver'!P97</f>
        <v>29.03</v>
      </c>
      <c r="Q98" s="7">
        <f>'US FoF Haver'!Q97</f>
        <v>1.774</v>
      </c>
      <c r="R98" s="7">
        <f>'US FoF Haver'!R97</f>
        <v>2.7240000000000002</v>
      </c>
      <c r="S98" s="7">
        <f>'US FoF Haver'!S97</f>
        <v>7.1509999999999998</v>
      </c>
      <c r="T98" s="7">
        <f>'US FoF Haver'!T97</f>
        <v>0.99399999999999999</v>
      </c>
      <c r="U98" s="7" t="e">
        <v>#N/A</v>
      </c>
      <c r="V98" s="7">
        <f>'US FoF Haver'!V97</f>
        <v>4.2009999999999996</v>
      </c>
      <c r="W98" s="7">
        <f>'US FoF Haver'!W97</f>
        <v>3.5000000000000003E-2</v>
      </c>
      <c r="X98" s="7" t="e">
        <v>#N/A</v>
      </c>
      <c r="Y98" s="7" t="e">
        <v>#N/A</v>
      </c>
      <c r="Z98" s="7" t="e">
        <v>#N/A</v>
      </c>
      <c r="AA98" s="7" t="e">
        <v>#N/A</v>
      </c>
      <c r="AB98" s="7" t="e">
        <v>#N/A</v>
      </c>
      <c r="AC98" s="7" t="e">
        <v>#N/A</v>
      </c>
      <c r="AD98" s="58">
        <f t="shared" si="2"/>
        <v>3.0977355534088397E-2</v>
      </c>
    </row>
    <row r="99" spans="1:30" x14ac:dyDescent="0.25">
      <c r="A99" s="22" t="s">
        <v>429</v>
      </c>
      <c r="B99" s="7">
        <f>'US FoF Haver'!B98</f>
        <v>264.85700000000003</v>
      </c>
      <c r="C99" s="7">
        <f>'US FoF Haver'!C98</f>
        <v>264.85700000000003</v>
      </c>
      <c r="D99" s="7" t="e">
        <v>#N/A</v>
      </c>
      <c r="E99" s="7" t="e">
        <v>#N/A</v>
      </c>
      <c r="F99" s="7">
        <f>'US FoF Haver'!F98</f>
        <v>264.85700000000003</v>
      </c>
      <c r="G99" s="7">
        <f>'US FoF Haver'!G98</f>
        <v>19.530999999999999</v>
      </c>
      <c r="H99" s="7" t="e">
        <v>#N/A</v>
      </c>
      <c r="I99" s="7" t="e">
        <v>#N/A</v>
      </c>
      <c r="J99" s="7">
        <f>'US FoF Haver'!J98</f>
        <v>1.758</v>
      </c>
      <c r="K99" s="7">
        <f>'US FoF Haver'!K98</f>
        <v>6.2629999999999999</v>
      </c>
      <c r="L99" s="7">
        <f>'US FoF Haver'!L98</f>
        <v>188.66200000000001</v>
      </c>
      <c r="M99" s="7" t="e">
        <v>#N/A</v>
      </c>
      <c r="N99" s="7">
        <f>'US FoF Haver'!N98</f>
        <v>0.42499999999999999</v>
      </c>
      <c r="O99" s="7">
        <f>'US FoF Haver'!O98</f>
        <v>1.2589999999999999</v>
      </c>
      <c r="P99" s="7">
        <f>'US FoF Haver'!P98</f>
        <v>28.928999999999998</v>
      </c>
      <c r="Q99" s="7">
        <f>'US FoF Haver'!Q98</f>
        <v>1.778</v>
      </c>
      <c r="R99" s="7">
        <f>'US FoF Haver'!R98</f>
        <v>2.7549999999999999</v>
      </c>
      <c r="S99" s="7">
        <f>'US FoF Haver'!S98</f>
        <v>7.6710000000000003</v>
      </c>
      <c r="T99" s="7">
        <f>'US FoF Haver'!T98</f>
        <v>1.052</v>
      </c>
      <c r="U99" s="7" t="e">
        <v>#N/A</v>
      </c>
      <c r="V99" s="7">
        <f>'US FoF Haver'!V98</f>
        <v>4.7240000000000002</v>
      </c>
      <c r="W99" s="7">
        <f>'US FoF Haver'!W98</f>
        <v>0.05</v>
      </c>
      <c r="X99" s="7" t="e">
        <v>#N/A</v>
      </c>
      <c r="Y99" s="7" t="e">
        <v>#N/A</v>
      </c>
      <c r="Z99" s="7" t="e">
        <v>#N/A</v>
      </c>
      <c r="AA99" s="7" t="e">
        <v>#N/A</v>
      </c>
      <c r="AB99" s="7" t="e">
        <v>#N/A</v>
      </c>
      <c r="AC99" s="7" t="e">
        <v>#N/A</v>
      </c>
      <c r="AD99" s="58">
        <f t="shared" si="2"/>
        <v>3.2934753470740812E-2</v>
      </c>
    </row>
    <row r="100" spans="1:30" x14ac:dyDescent="0.25">
      <c r="A100" s="22" t="s">
        <v>430</v>
      </c>
      <c r="B100" s="7">
        <f>'US FoF Haver'!B99</f>
        <v>269.738</v>
      </c>
      <c r="C100" s="7">
        <f>'US FoF Haver'!C99</f>
        <v>269.738</v>
      </c>
      <c r="D100" s="7" t="e">
        <v>#N/A</v>
      </c>
      <c r="E100" s="7" t="e">
        <v>#N/A</v>
      </c>
      <c r="F100" s="7">
        <f>'US FoF Haver'!F99</f>
        <v>269.738</v>
      </c>
      <c r="G100" s="7">
        <f>'US FoF Haver'!G99</f>
        <v>19.350000000000001</v>
      </c>
      <c r="H100" s="7" t="e">
        <v>#N/A</v>
      </c>
      <c r="I100" s="7" t="e">
        <v>#N/A</v>
      </c>
      <c r="J100" s="7">
        <f>'US FoF Haver'!J99</f>
        <v>1.7669999999999999</v>
      </c>
      <c r="K100" s="7">
        <f>'US FoF Haver'!K99</f>
        <v>6.29</v>
      </c>
      <c r="L100" s="7">
        <f>'US FoF Haver'!L99</f>
        <v>192.49799999999999</v>
      </c>
      <c r="M100" s="7" t="e">
        <v>#N/A</v>
      </c>
      <c r="N100" s="7">
        <f>'US FoF Haver'!N99</f>
        <v>0.433</v>
      </c>
      <c r="O100" s="7">
        <f>'US FoF Haver'!O99</f>
        <v>1.1819999999999999</v>
      </c>
      <c r="P100" s="7">
        <f>'US FoF Haver'!P99</f>
        <v>28.745999999999999</v>
      </c>
      <c r="Q100" s="7">
        <f>'US FoF Haver'!Q99</f>
        <v>1.772</v>
      </c>
      <c r="R100" s="7">
        <f>'US FoF Haver'!R99</f>
        <v>2.762</v>
      </c>
      <c r="S100" s="7">
        <f>'US FoF Haver'!S99</f>
        <v>8.1549999999999994</v>
      </c>
      <c r="T100" s="7">
        <f>'US FoF Haver'!T99</f>
        <v>1.1080000000000001</v>
      </c>
      <c r="U100" s="7" t="e">
        <v>#N/A</v>
      </c>
      <c r="V100" s="7">
        <f>'US FoF Haver'!V99</f>
        <v>5.5910000000000002</v>
      </c>
      <c r="W100" s="7">
        <f>'US FoF Haver'!W99</f>
        <v>8.4000000000000005E-2</v>
      </c>
      <c r="X100" s="7" t="e">
        <v>#N/A</v>
      </c>
      <c r="Y100" s="7" t="e">
        <v>#N/A</v>
      </c>
      <c r="Z100" s="7" t="e">
        <v>#N/A</v>
      </c>
      <c r="AA100" s="7" t="e">
        <v>#N/A</v>
      </c>
      <c r="AB100" s="7" t="e">
        <v>#N/A</v>
      </c>
      <c r="AC100" s="7" t="e">
        <v>#N/A</v>
      </c>
      <c r="AD100" s="58">
        <f t="shared" si="2"/>
        <v>3.4340730634912393E-2</v>
      </c>
    </row>
    <row r="101" spans="1:30" x14ac:dyDescent="0.25">
      <c r="A101" s="22" t="s">
        <v>431</v>
      </c>
      <c r="B101" s="7">
        <f>'US FoF Haver'!B100</f>
        <v>274.512</v>
      </c>
      <c r="C101" s="7">
        <f>'US FoF Haver'!C100</f>
        <v>274.512</v>
      </c>
      <c r="D101" s="7" t="e">
        <v>#N/A</v>
      </c>
      <c r="E101" s="7" t="e">
        <v>#N/A</v>
      </c>
      <c r="F101" s="7">
        <f>'US FoF Haver'!F100</f>
        <v>274.512</v>
      </c>
      <c r="G101" s="7">
        <f>'US FoF Haver'!G100</f>
        <v>19.748999999999999</v>
      </c>
      <c r="H101" s="7" t="e">
        <v>#N/A</v>
      </c>
      <c r="I101" s="7" t="e">
        <v>#N/A</v>
      </c>
      <c r="J101" s="7">
        <f>'US FoF Haver'!J100</f>
        <v>1.784</v>
      </c>
      <c r="K101" s="7">
        <f>'US FoF Haver'!K100</f>
        <v>6.3310000000000004</v>
      </c>
      <c r="L101" s="7">
        <f>'US FoF Haver'!L100</f>
        <v>196.22</v>
      </c>
      <c r="M101" s="7" t="e">
        <v>#N/A</v>
      </c>
      <c r="N101" s="7">
        <f>'US FoF Haver'!N100</f>
        <v>0.441</v>
      </c>
      <c r="O101" s="7">
        <f>'US FoF Haver'!O100</f>
        <v>1.087</v>
      </c>
      <c r="P101" s="7">
        <f>'US FoF Haver'!P100</f>
        <v>28.501999999999999</v>
      </c>
      <c r="Q101" s="7">
        <f>'US FoF Haver'!Q100</f>
        <v>1.7989999999999999</v>
      </c>
      <c r="R101" s="7">
        <f>'US FoF Haver'!R100</f>
        <v>2.7250000000000001</v>
      </c>
      <c r="S101" s="7">
        <f>'US FoF Haver'!S100</f>
        <v>9.298</v>
      </c>
      <c r="T101" s="7">
        <f>'US FoF Haver'!T100</f>
        <v>1.236</v>
      </c>
      <c r="U101" s="7" t="e">
        <v>#N/A</v>
      </c>
      <c r="V101" s="7">
        <f>'US FoF Haver'!V100</f>
        <v>5.2110000000000003</v>
      </c>
      <c r="W101" s="7">
        <f>'US FoF Haver'!W100</f>
        <v>0.129</v>
      </c>
      <c r="X101" s="7" t="e">
        <v>#N/A</v>
      </c>
      <c r="Y101" s="7" t="e">
        <v>#N/A</v>
      </c>
      <c r="Z101" s="7" t="e">
        <v>#N/A</v>
      </c>
      <c r="AA101" s="7" t="e">
        <v>#N/A</v>
      </c>
      <c r="AB101" s="7" t="e">
        <v>#N/A</v>
      </c>
      <c r="AC101" s="7" t="e">
        <v>#N/A</v>
      </c>
      <c r="AD101" s="58">
        <f t="shared" si="2"/>
        <v>3.8373550154455913E-2</v>
      </c>
    </row>
    <row r="102" spans="1:30" x14ac:dyDescent="0.25">
      <c r="A102" s="22" t="s">
        <v>432</v>
      </c>
      <c r="B102" s="7">
        <f>'US FoF Haver'!B101</f>
        <v>278.68900000000002</v>
      </c>
      <c r="C102" s="7">
        <f>'US FoF Haver'!C101</f>
        <v>278.68900000000002</v>
      </c>
      <c r="D102" s="7" t="e">
        <v>#N/A</v>
      </c>
      <c r="E102" s="7" t="e">
        <v>#N/A</v>
      </c>
      <c r="F102" s="7">
        <f>'US FoF Haver'!F101</f>
        <v>278.68900000000002</v>
      </c>
      <c r="G102" s="7">
        <f>'US FoF Haver'!G101</f>
        <v>21.687999999999999</v>
      </c>
      <c r="H102" s="7" t="e">
        <v>#N/A</v>
      </c>
      <c r="I102" s="7" t="e">
        <v>#N/A</v>
      </c>
      <c r="J102" s="7">
        <f>'US FoF Haver'!J101</f>
        <v>1.8089999999999999</v>
      </c>
      <c r="K102" s="7">
        <f>'US FoF Haver'!K101</f>
        <v>6.3609999999999998</v>
      </c>
      <c r="L102" s="7">
        <f>'US FoF Haver'!L101</f>
        <v>197.73</v>
      </c>
      <c r="M102" s="7" t="e">
        <v>#N/A</v>
      </c>
      <c r="N102" s="7">
        <f>'US FoF Haver'!N101</f>
        <v>0.44900000000000001</v>
      </c>
      <c r="O102" s="7">
        <f>'US FoF Haver'!O101</f>
        <v>1.0549999999999999</v>
      </c>
      <c r="P102" s="7">
        <f>'US FoF Haver'!P101</f>
        <v>27.649000000000001</v>
      </c>
      <c r="Q102" s="7">
        <f>'US FoF Haver'!Q101</f>
        <v>1.829</v>
      </c>
      <c r="R102" s="7">
        <f>'US FoF Haver'!R101</f>
        <v>2.75</v>
      </c>
      <c r="S102" s="7">
        <f>'US FoF Haver'!S101</f>
        <v>10.919</v>
      </c>
      <c r="T102" s="7">
        <f>'US FoF Haver'!T101</f>
        <v>1.369</v>
      </c>
      <c r="U102" s="7" t="e">
        <v>#N/A</v>
      </c>
      <c r="V102" s="7">
        <f>'US FoF Haver'!V101</f>
        <v>4.8680000000000003</v>
      </c>
      <c r="W102" s="7">
        <f>'US FoF Haver'!W101</f>
        <v>0.21299999999999999</v>
      </c>
      <c r="X102" s="7" t="e">
        <v>#N/A</v>
      </c>
      <c r="Y102" s="7" t="e">
        <v>#N/A</v>
      </c>
      <c r="Z102" s="7" t="e">
        <v>#N/A</v>
      </c>
      <c r="AA102" s="7" t="e">
        <v>#N/A</v>
      </c>
      <c r="AB102" s="7" t="e">
        <v>#N/A</v>
      </c>
      <c r="AC102" s="7" t="e">
        <v>#N/A</v>
      </c>
      <c r="AD102" s="58">
        <f t="shared" si="2"/>
        <v>4.4092160078079867E-2</v>
      </c>
    </row>
    <row r="103" spans="1:30" x14ac:dyDescent="0.25">
      <c r="A103" s="22" t="s">
        <v>433</v>
      </c>
      <c r="B103" s="7">
        <f>'US FoF Haver'!B102</f>
        <v>280.971</v>
      </c>
      <c r="C103" s="7">
        <f>'US FoF Haver'!C102</f>
        <v>275.81400000000002</v>
      </c>
      <c r="D103" s="7">
        <f>'US FoF Haver'!D102</f>
        <v>1.0309999999999999</v>
      </c>
      <c r="E103" s="7">
        <f>'US FoF Haver'!E102</f>
        <v>4.1260000000000003</v>
      </c>
      <c r="F103" s="7">
        <f>'US FoF Haver'!F102</f>
        <v>280.971</v>
      </c>
      <c r="G103" s="7">
        <f>'US FoF Haver'!G102</f>
        <v>21.106999999999999</v>
      </c>
      <c r="H103" s="7" t="e">
        <v>#N/A</v>
      </c>
      <c r="I103" s="7" t="e">
        <v>#N/A</v>
      </c>
      <c r="J103" s="7">
        <f>'US FoF Haver'!J102</f>
        <v>1.845</v>
      </c>
      <c r="K103" s="7">
        <f>'US FoF Haver'!K102</f>
        <v>6.3620000000000001</v>
      </c>
      <c r="L103" s="7">
        <f>'US FoF Haver'!L102</f>
        <v>198.22499999999999</v>
      </c>
      <c r="M103" s="7" t="e">
        <v>#N/A</v>
      </c>
      <c r="N103" s="7">
        <f>'US FoF Haver'!N102</f>
        <v>0.52100000000000002</v>
      </c>
      <c r="O103" s="7">
        <f>'US FoF Haver'!O102</f>
        <v>0.745</v>
      </c>
      <c r="P103" s="7">
        <f>'US FoF Haver'!P102</f>
        <v>27.777000000000001</v>
      </c>
      <c r="Q103" s="7">
        <f>'US FoF Haver'!Q102</f>
        <v>1.829</v>
      </c>
      <c r="R103" s="7">
        <f>'US FoF Haver'!R102</f>
        <v>2.8</v>
      </c>
      <c r="S103" s="7">
        <f>'US FoF Haver'!S102</f>
        <v>12.446</v>
      </c>
      <c r="T103" s="7">
        <f>'US FoF Haver'!T102</f>
        <v>1.522</v>
      </c>
      <c r="U103" s="7" t="e">
        <v>#N/A</v>
      </c>
      <c r="V103" s="7">
        <f>'US FoF Haver'!V102</f>
        <v>5.4269999999999996</v>
      </c>
      <c r="W103" s="7">
        <f>'US FoF Haver'!W102</f>
        <v>0.36499999999999999</v>
      </c>
      <c r="X103" s="7" t="e">
        <v>#N/A</v>
      </c>
      <c r="Y103" s="7" t="e">
        <v>#N/A</v>
      </c>
      <c r="Z103" s="7" t="e">
        <v>#N/A</v>
      </c>
      <c r="AA103" s="7" t="e">
        <v>#N/A</v>
      </c>
      <c r="AB103" s="7" t="e">
        <v>#N/A</v>
      </c>
      <c r="AC103" s="7" t="e">
        <v>#N/A</v>
      </c>
      <c r="AD103" s="58">
        <f t="shared" si="2"/>
        <v>5.0642824512171239E-2</v>
      </c>
    </row>
    <row r="104" spans="1:30" x14ac:dyDescent="0.25">
      <c r="A104" s="22" t="s">
        <v>434</v>
      </c>
      <c r="B104" s="7">
        <f>'US FoF Haver'!B103</f>
        <v>284.36599999999999</v>
      </c>
      <c r="C104" s="7">
        <f>'US FoF Haver'!C103</f>
        <v>278.67399999999998</v>
      </c>
      <c r="D104" s="7">
        <f>'US FoF Haver'!D103</f>
        <v>1.1379999999999999</v>
      </c>
      <c r="E104" s="7">
        <f>'US FoF Haver'!E103</f>
        <v>4.5540000000000003</v>
      </c>
      <c r="F104" s="7">
        <f>'US FoF Haver'!F103</f>
        <v>284.36599999999999</v>
      </c>
      <c r="G104" s="7">
        <f>'US FoF Haver'!G103</f>
        <v>21.053000000000001</v>
      </c>
      <c r="H104" s="7" t="e">
        <v>#N/A</v>
      </c>
      <c r="I104" s="7" t="e">
        <v>#N/A</v>
      </c>
      <c r="J104" s="7">
        <f>'US FoF Haver'!J103</f>
        <v>1.847</v>
      </c>
      <c r="K104" s="7">
        <f>'US FoF Haver'!K103</f>
        <v>6.3369999999999997</v>
      </c>
      <c r="L104" s="7">
        <f>'US FoF Haver'!L103</f>
        <v>200.14500000000001</v>
      </c>
      <c r="M104" s="7" t="e">
        <v>#N/A</v>
      </c>
      <c r="N104" s="7">
        <f>'US FoF Haver'!N103</f>
        <v>0.53600000000000003</v>
      </c>
      <c r="O104" s="7">
        <f>'US FoF Haver'!O103</f>
        <v>0.76400000000000001</v>
      </c>
      <c r="P104" s="7">
        <f>'US FoF Haver'!P103</f>
        <v>27.448</v>
      </c>
      <c r="Q104" s="7">
        <f>'US FoF Haver'!Q103</f>
        <v>1.8140000000000001</v>
      </c>
      <c r="R104" s="7">
        <f>'US FoF Haver'!R103</f>
        <v>2.9129999999999998</v>
      </c>
      <c r="S104" s="7">
        <f>'US FoF Haver'!S103</f>
        <v>13.507999999999999</v>
      </c>
      <c r="T104" s="7">
        <f>'US FoF Haver'!T103</f>
        <v>1.6859999999999999</v>
      </c>
      <c r="U104" s="7" t="e">
        <v>#N/A</v>
      </c>
      <c r="V104" s="7">
        <f>'US FoF Haver'!V103</f>
        <v>5.8890000000000002</v>
      </c>
      <c r="W104" s="7">
        <f>'US FoF Haver'!W103</f>
        <v>0.42599999999999999</v>
      </c>
      <c r="X104" s="7" t="e">
        <v>#N/A</v>
      </c>
      <c r="Y104" s="7" t="e">
        <v>#N/A</v>
      </c>
      <c r="Z104" s="7" t="e">
        <v>#N/A</v>
      </c>
      <c r="AA104" s="7" t="e">
        <v>#N/A</v>
      </c>
      <c r="AB104" s="7" t="e">
        <v>#N/A</v>
      </c>
      <c r="AC104" s="7">
        <f>'US FoF Haver'!AC103</f>
        <v>0.27900000000000003</v>
      </c>
      <c r="AD104" s="58">
        <f t="shared" si="2"/>
        <v>5.4522488642643377E-2</v>
      </c>
    </row>
    <row r="105" spans="1:30" x14ac:dyDescent="0.25">
      <c r="A105" s="22" t="s">
        <v>435</v>
      </c>
      <c r="B105" s="7">
        <f>'US FoF Haver'!B104</f>
        <v>288.34899999999999</v>
      </c>
      <c r="C105" s="7">
        <f>'US FoF Haver'!C104</f>
        <v>282.34699999999998</v>
      </c>
      <c r="D105" s="7">
        <f>'US FoF Haver'!D104</f>
        <v>1.2</v>
      </c>
      <c r="E105" s="7">
        <f>'US FoF Haver'!E104</f>
        <v>4.8019999999999996</v>
      </c>
      <c r="F105" s="7">
        <f>'US FoF Haver'!F104</f>
        <v>288.34899999999999</v>
      </c>
      <c r="G105" s="7">
        <f>'US FoF Haver'!G104</f>
        <v>21.024000000000001</v>
      </c>
      <c r="H105" s="7" t="e">
        <v>#N/A</v>
      </c>
      <c r="I105" s="7" t="e">
        <v>#N/A</v>
      </c>
      <c r="J105" s="7">
        <f>'US FoF Haver'!J104</f>
        <v>1.851</v>
      </c>
      <c r="K105" s="7">
        <f>'US FoF Haver'!K104</f>
        <v>6.2930000000000001</v>
      </c>
      <c r="L105" s="7">
        <f>'US FoF Haver'!L104</f>
        <v>203.137</v>
      </c>
      <c r="M105" s="7" t="e">
        <v>#N/A</v>
      </c>
      <c r="N105" s="7">
        <f>'US FoF Haver'!N104</f>
        <v>0.55100000000000005</v>
      </c>
      <c r="O105" s="7">
        <f>'US FoF Haver'!O104</f>
        <v>0.78400000000000003</v>
      </c>
      <c r="P105" s="7">
        <f>'US FoF Haver'!P104</f>
        <v>27.064</v>
      </c>
      <c r="Q105" s="7">
        <f>'US FoF Haver'!Q104</f>
        <v>1.7909999999999999</v>
      </c>
      <c r="R105" s="7">
        <f>'US FoF Haver'!R104</f>
        <v>2.8519999999999999</v>
      </c>
      <c r="S105" s="7">
        <f>'US FoF Haver'!S104</f>
        <v>14.882999999999999</v>
      </c>
      <c r="T105" s="7">
        <f>'US FoF Haver'!T104</f>
        <v>2.0049999999999999</v>
      </c>
      <c r="U105" s="7" t="e">
        <v>#N/A</v>
      </c>
      <c r="V105" s="7">
        <f>'US FoF Haver'!V104</f>
        <v>5.625</v>
      </c>
      <c r="W105" s="7">
        <f>'US FoF Haver'!W104</f>
        <v>0.48899999999999999</v>
      </c>
      <c r="X105" s="7" t="e">
        <v>#N/A</v>
      </c>
      <c r="Y105" s="7" t="e">
        <v>#N/A</v>
      </c>
      <c r="Z105" s="7" t="e">
        <v>#N/A</v>
      </c>
      <c r="AA105" s="7" t="e">
        <v>#N/A</v>
      </c>
      <c r="AB105" s="7" t="e">
        <v>#N/A</v>
      </c>
      <c r="AC105" s="7">
        <f>'US FoF Haver'!AC104</f>
        <v>0.36199999999999999</v>
      </c>
      <c r="AD105" s="58">
        <f t="shared" si="2"/>
        <v>5.9812925230301718E-2</v>
      </c>
    </row>
    <row r="106" spans="1:30" x14ac:dyDescent="0.25">
      <c r="A106" s="22" t="s">
        <v>436</v>
      </c>
      <c r="B106" s="7">
        <f>'US FoF Haver'!B105</f>
        <v>292.24</v>
      </c>
      <c r="C106" s="7">
        <f>'US FoF Haver'!C105</f>
        <v>286.01499999999999</v>
      </c>
      <c r="D106" s="7">
        <f>'US FoF Haver'!D105</f>
        <v>1.2450000000000001</v>
      </c>
      <c r="E106" s="7">
        <f>'US FoF Haver'!E105</f>
        <v>4.9800000000000004</v>
      </c>
      <c r="F106" s="7">
        <f>'US FoF Haver'!F105</f>
        <v>292.24</v>
      </c>
      <c r="G106" s="7">
        <f>'US FoF Haver'!G105</f>
        <v>20.988</v>
      </c>
      <c r="H106" s="7" t="e">
        <v>#N/A</v>
      </c>
      <c r="I106" s="7" t="e">
        <v>#N/A</v>
      </c>
      <c r="J106" s="7">
        <f>'US FoF Haver'!J105</f>
        <v>1.8839999999999999</v>
      </c>
      <c r="K106" s="7">
        <f>'US FoF Haver'!K105</f>
        <v>6.234</v>
      </c>
      <c r="L106" s="7">
        <f>'US FoF Haver'!L105</f>
        <v>205.91900000000001</v>
      </c>
      <c r="M106" s="7" t="e">
        <v>#N/A</v>
      </c>
      <c r="N106" s="7">
        <f>'US FoF Haver'!N105</f>
        <v>0.56899999999999995</v>
      </c>
      <c r="O106" s="7">
        <f>'US FoF Haver'!O105</f>
        <v>0.8</v>
      </c>
      <c r="P106" s="7">
        <f>'US FoF Haver'!P105</f>
        <v>26.739000000000001</v>
      </c>
      <c r="Q106" s="7">
        <f>'US FoF Haver'!Q105</f>
        <v>1.7809999999999999</v>
      </c>
      <c r="R106" s="7">
        <f>'US FoF Haver'!R105</f>
        <v>2.8620000000000001</v>
      </c>
      <c r="S106" s="7">
        <f>'US FoF Haver'!S105</f>
        <v>15.538</v>
      </c>
      <c r="T106" s="7">
        <f>'US FoF Haver'!T105</f>
        <v>2.532</v>
      </c>
      <c r="U106" s="7" t="e">
        <v>#N/A</v>
      </c>
      <c r="V106" s="7">
        <f>'US FoF Haver'!V105</f>
        <v>5.7889999999999997</v>
      </c>
      <c r="W106" s="7">
        <f>'US FoF Haver'!W105</f>
        <v>0.60499999999999998</v>
      </c>
      <c r="X106" s="7" t="e">
        <v>#N/A</v>
      </c>
      <c r="Y106" s="7" t="e">
        <v>#N/A</v>
      </c>
      <c r="Z106" s="7" t="e">
        <v>#N/A</v>
      </c>
      <c r="AA106" s="7" t="e">
        <v>#N/A</v>
      </c>
      <c r="AB106" s="7" t="e">
        <v>#N/A</v>
      </c>
      <c r="AC106" s="7">
        <f>'US FoF Haver'!AC105</f>
        <v>0.44600000000000001</v>
      </c>
      <c r="AD106" s="58">
        <f t="shared" si="2"/>
        <v>6.3178504623883372E-2</v>
      </c>
    </row>
    <row r="107" spans="1:30" x14ac:dyDescent="0.25">
      <c r="A107" s="22" t="s">
        <v>437</v>
      </c>
      <c r="B107" s="7">
        <f>'US FoF Haver'!B106</f>
        <v>296.34899999999999</v>
      </c>
      <c r="C107" s="7">
        <f>'US FoF Haver'!C106</f>
        <v>289.59199999999998</v>
      </c>
      <c r="D107" s="7">
        <f>'US FoF Haver'!D106</f>
        <v>1.351</v>
      </c>
      <c r="E107" s="7">
        <f>'US FoF Haver'!E106</f>
        <v>5.4059999999999997</v>
      </c>
      <c r="F107" s="7">
        <f>'US FoF Haver'!F106</f>
        <v>296.34899999999999</v>
      </c>
      <c r="G107" s="7">
        <f>'US FoF Haver'!G106</f>
        <v>21.117000000000001</v>
      </c>
      <c r="H107" s="7" t="e">
        <v>#N/A</v>
      </c>
      <c r="I107" s="7">
        <f>'US FoF Haver'!I106</f>
        <v>0.1</v>
      </c>
      <c r="J107" s="7">
        <f>'US FoF Haver'!J106</f>
        <v>1.899</v>
      </c>
      <c r="K107" s="7">
        <f>'US FoF Haver'!K106</f>
        <v>6.0380000000000003</v>
      </c>
      <c r="L107" s="7">
        <f>'US FoF Haver'!L106</f>
        <v>208.922</v>
      </c>
      <c r="M107" s="7" t="e">
        <v>#N/A</v>
      </c>
      <c r="N107" s="7">
        <f>'US FoF Haver'!N106</f>
        <v>0.59</v>
      </c>
      <c r="O107" s="7">
        <f>'US FoF Haver'!O106</f>
        <v>0.81299999999999994</v>
      </c>
      <c r="P107" s="7">
        <f>'US FoF Haver'!P106</f>
        <v>26.388000000000002</v>
      </c>
      <c r="Q107" s="7">
        <f>'US FoF Haver'!Q106</f>
        <v>1.732</v>
      </c>
      <c r="R107" s="7">
        <f>'US FoF Haver'!R106</f>
        <v>2.8239999999999998</v>
      </c>
      <c r="S107" s="7">
        <f>'US FoF Haver'!S106</f>
        <v>15.305</v>
      </c>
      <c r="T107" s="7">
        <f>'US FoF Haver'!T106</f>
        <v>3.5830000000000002</v>
      </c>
      <c r="U107" s="7" t="e">
        <v>#N/A</v>
      </c>
      <c r="V107" s="7">
        <f>'US FoF Haver'!V106</f>
        <v>6.3689999999999998</v>
      </c>
      <c r="W107" s="7">
        <f>'US FoF Haver'!W106</f>
        <v>0.66900000000000004</v>
      </c>
      <c r="X107" s="7" t="e">
        <v>#N/A</v>
      </c>
      <c r="Y107" s="7" t="e">
        <v>#N/A</v>
      </c>
      <c r="Z107" s="7" t="e">
        <v>#N/A</v>
      </c>
      <c r="AA107" s="7" t="e">
        <v>#N/A</v>
      </c>
      <c r="AB107" s="7" t="e">
        <v>#N/A</v>
      </c>
      <c r="AC107" s="7">
        <f>'US FoF Haver'!AC106</f>
        <v>0.53</v>
      </c>
      <c r="AD107" s="58">
        <f t="shared" si="2"/>
        <v>6.5222796209840048E-2</v>
      </c>
    </row>
    <row r="108" spans="1:30" x14ac:dyDescent="0.25">
      <c r="A108" s="22" t="s">
        <v>438</v>
      </c>
      <c r="B108" s="7">
        <f>'US FoF Haver'!B107</f>
        <v>303.20600000000002</v>
      </c>
      <c r="C108" s="7">
        <f>'US FoF Haver'!C107</f>
        <v>295.363</v>
      </c>
      <c r="D108" s="7">
        <f>'US FoF Haver'!D107</f>
        <v>1.569</v>
      </c>
      <c r="E108" s="7">
        <f>'US FoF Haver'!E107</f>
        <v>6.274</v>
      </c>
      <c r="F108" s="7">
        <f>'US FoF Haver'!F107</f>
        <v>303.20600000000002</v>
      </c>
      <c r="G108" s="7">
        <f>'US FoF Haver'!G107</f>
        <v>21.26</v>
      </c>
      <c r="H108" s="7" t="e">
        <v>#N/A</v>
      </c>
      <c r="I108" s="7">
        <f>'US FoF Haver'!I107</f>
        <v>0.22500000000000001</v>
      </c>
      <c r="J108" s="7">
        <f>'US FoF Haver'!J107</f>
        <v>1.901</v>
      </c>
      <c r="K108" s="7">
        <f>'US FoF Haver'!K107</f>
        <v>5.9560000000000004</v>
      </c>
      <c r="L108" s="7">
        <f>'US FoF Haver'!L107</f>
        <v>214.47399999999999</v>
      </c>
      <c r="M108" s="7" t="e">
        <v>#N/A</v>
      </c>
      <c r="N108" s="7">
        <f>'US FoF Haver'!N107</f>
        <v>0.66400000000000003</v>
      </c>
      <c r="O108" s="7">
        <f>'US FoF Haver'!O107</f>
        <v>0.82399999999999995</v>
      </c>
      <c r="P108" s="7">
        <f>'US FoF Haver'!P107</f>
        <v>25.827000000000002</v>
      </c>
      <c r="Q108" s="7">
        <f>'US FoF Haver'!Q107</f>
        <v>1.7270000000000001</v>
      </c>
      <c r="R108" s="7">
        <f>'US FoF Haver'!R107</f>
        <v>2.8279999999999998</v>
      </c>
      <c r="S108" s="7">
        <f>'US FoF Haver'!S107</f>
        <v>15.263</v>
      </c>
      <c r="T108" s="7">
        <f>'US FoF Haver'!T107</f>
        <v>5.0410000000000004</v>
      </c>
      <c r="U108" s="7" t="e">
        <v>#N/A</v>
      </c>
      <c r="V108" s="7">
        <f>'US FoF Haver'!V107</f>
        <v>6.444</v>
      </c>
      <c r="W108" s="7">
        <f>'US FoF Haver'!W107</f>
        <v>0.77200000000000002</v>
      </c>
      <c r="X108" s="7" t="e">
        <v>#N/A</v>
      </c>
      <c r="Y108" s="7" t="e">
        <v>#N/A</v>
      </c>
      <c r="Z108" s="7" t="e">
        <v>#N/A</v>
      </c>
      <c r="AA108" s="7" t="e">
        <v>#N/A</v>
      </c>
      <c r="AB108" s="7" t="e">
        <v>#N/A</v>
      </c>
      <c r="AC108" s="7">
        <f>'US FoF Haver'!AC107</f>
        <v>0.61299999999999999</v>
      </c>
      <c r="AD108" s="58">
        <f t="shared" si="2"/>
        <v>6.8742530377874006E-2</v>
      </c>
    </row>
    <row r="109" spans="1:30" x14ac:dyDescent="0.25">
      <c r="A109" s="22" t="s">
        <v>439</v>
      </c>
      <c r="B109" s="7">
        <f>'US FoF Haver'!B108</f>
        <v>311.37900000000002</v>
      </c>
      <c r="C109" s="7">
        <f>'US FoF Haver'!C108</f>
        <v>302.822</v>
      </c>
      <c r="D109" s="7">
        <f>'US FoF Haver'!D108</f>
        <v>1.7110000000000001</v>
      </c>
      <c r="E109" s="7">
        <f>'US FoF Haver'!E108</f>
        <v>6.8460000000000001</v>
      </c>
      <c r="F109" s="7">
        <f>'US FoF Haver'!F108</f>
        <v>311.37900000000002</v>
      </c>
      <c r="G109" s="7">
        <f>'US FoF Haver'!G108</f>
        <v>21.038</v>
      </c>
      <c r="H109" s="7" t="e">
        <v>#N/A</v>
      </c>
      <c r="I109" s="7">
        <f>'US FoF Haver'!I108</f>
        <v>0.35</v>
      </c>
      <c r="J109" s="7">
        <f>'US FoF Haver'!J108</f>
        <v>1.9119999999999999</v>
      </c>
      <c r="K109" s="7">
        <f>'US FoF Haver'!K108</f>
        <v>5.8710000000000004</v>
      </c>
      <c r="L109" s="7">
        <f>'US FoF Haver'!L108</f>
        <v>221.68299999999999</v>
      </c>
      <c r="M109" s="7" t="e">
        <v>#N/A</v>
      </c>
      <c r="N109" s="7">
        <f>'US FoF Haver'!N108</f>
        <v>0.67</v>
      </c>
      <c r="O109" s="7">
        <f>'US FoF Haver'!O108</f>
        <v>0.83499999999999996</v>
      </c>
      <c r="P109" s="7">
        <f>'US FoF Haver'!P108</f>
        <v>25.187000000000001</v>
      </c>
      <c r="Q109" s="7">
        <f>'US FoF Haver'!Q108</f>
        <v>1.6240000000000001</v>
      </c>
      <c r="R109" s="7">
        <f>'US FoF Haver'!R108</f>
        <v>2.7839999999999998</v>
      </c>
      <c r="S109" s="7">
        <f>'US FoF Haver'!S108</f>
        <v>16.724</v>
      </c>
      <c r="T109" s="7">
        <f>'US FoF Haver'!T108</f>
        <v>5.7169999999999996</v>
      </c>
      <c r="U109" s="7" t="e">
        <v>#N/A</v>
      </c>
      <c r="V109" s="7">
        <f>'US FoF Haver'!V108</f>
        <v>6.2409999999999997</v>
      </c>
      <c r="W109" s="7">
        <f>'US FoF Haver'!W108</f>
        <v>0.74299999999999999</v>
      </c>
      <c r="X109" s="7" t="e">
        <v>#N/A</v>
      </c>
      <c r="Y109" s="7" t="e">
        <v>#N/A</v>
      </c>
      <c r="Z109" s="7" t="e">
        <v>#N/A</v>
      </c>
      <c r="AA109" s="7" t="e">
        <v>#N/A</v>
      </c>
      <c r="AB109" s="7" t="e">
        <v>#N/A</v>
      </c>
      <c r="AC109" s="7">
        <f>'US FoF Haver'!AC108</f>
        <v>0.69699999999999995</v>
      </c>
      <c r="AD109" s="58">
        <f t="shared" si="2"/>
        <v>7.4106240629808931E-2</v>
      </c>
    </row>
    <row r="110" spans="1:30" x14ac:dyDescent="0.25">
      <c r="A110" s="22" t="s">
        <v>440</v>
      </c>
      <c r="B110" s="7">
        <f>'US FoF Haver'!B109</f>
        <v>318.411</v>
      </c>
      <c r="C110" s="7">
        <f>'US FoF Haver'!C109</f>
        <v>309.45400000000001</v>
      </c>
      <c r="D110" s="7">
        <f>'US FoF Haver'!D109</f>
        <v>1.7909999999999999</v>
      </c>
      <c r="E110" s="7">
        <f>'US FoF Haver'!E109</f>
        <v>7.1660000000000004</v>
      </c>
      <c r="F110" s="7">
        <f>'US FoF Haver'!F109</f>
        <v>318.411</v>
      </c>
      <c r="G110" s="7">
        <f>'US FoF Haver'!G109</f>
        <v>20.690999999999999</v>
      </c>
      <c r="H110" s="7" t="e">
        <v>#N/A</v>
      </c>
      <c r="I110" s="7">
        <f>'US FoF Haver'!I109</f>
        <v>0.47499999999999998</v>
      </c>
      <c r="J110" s="7">
        <f>'US FoF Haver'!J109</f>
        <v>1.978</v>
      </c>
      <c r="K110" s="7">
        <f>'US FoF Haver'!K109</f>
        <v>5.6150000000000002</v>
      </c>
      <c r="L110" s="7">
        <f>'US FoF Haver'!L109</f>
        <v>227.465</v>
      </c>
      <c r="M110" s="7" t="e">
        <v>#N/A</v>
      </c>
      <c r="N110" s="7">
        <f>'US FoF Haver'!N109</f>
        <v>0.67600000000000005</v>
      </c>
      <c r="O110" s="7">
        <f>'US FoF Haver'!O109</f>
        <v>0.84699999999999998</v>
      </c>
      <c r="P110" s="7">
        <f>'US FoF Haver'!P109</f>
        <v>24.645</v>
      </c>
      <c r="Q110" s="7">
        <f>'US FoF Haver'!Q109</f>
        <v>1.488</v>
      </c>
      <c r="R110" s="7">
        <f>'US FoF Haver'!R109</f>
        <v>2.95</v>
      </c>
      <c r="S110" s="7">
        <f>'US FoF Haver'!S109</f>
        <v>17.614999999999998</v>
      </c>
      <c r="T110" s="7">
        <f>'US FoF Haver'!T109</f>
        <v>6.7169999999999996</v>
      </c>
      <c r="U110" s="7" t="e">
        <v>#N/A</v>
      </c>
      <c r="V110" s="7">
        <f>'US FoF Haver'!V109</f>
        <v>6.4640000000000004</v>
      </c>
      <c r="W110" s="7">
        <f>'US FoF Haver'!W109</f>
        <v>0.78500000000000003</v>
      </c>
      <c r="X110" s="7" t="e">
        <v>#N/A</v>
      </c>
      <c r="Y110" s="7" t="e">
        <v>#N/A</v>
      </c>
      <c r="Z110" s="7" t="e">
        <v>#N/A</v>
      </c>
      <c r="AA110" s="7" t="e">
        <v>#N/A</v>
      </c>
      <c r="AB110" s="7" t="e">
        <v>#N/A</v>
      </c>
      <c r="AC110" s="7">
        <f>'US FoF Haver'!AC109</f>
        <v>0.78100000000000003</v>
      </c>
      <c r="AD110" s="58">
        <f t="shared" si="2"/>
        <v>7.8628810744084732E-2</v>
      </c>
    </row>
    <row r="111" spans="1:30" x14ac:dyDescent="0.25">
      <c r="A111" s="22" t="s">
        <v>441</v>
      </c>
      <c r="B111" s="7">
        <f>'US FoF Haver'!B110</f>
        <v>325.75299999999999</v>
      </c>
      <c r="C111" s="7">
        <f>'US FoF Haver'!C110</f>
        <v>316.03800000000001</v>
      </c>
      <c r="D111" s="7">
        <f>'US FoF Haver'!D110</f>
        <v>1.9430000000000001</v>
      </c>
      <c r="E111" s="7">
        <f>'US FoF Haver'!E110</f>
        <v>7.7720000000000002</v>
      </c>
      <c r="F111" s="7">
        <f>'US FoF Haver'!F110</f>
        <v>325.75299999999999</v>
      </c>
      <c r="G111" s="7">
        <f>'US FoF Haver'!G110</f>
        <v>20.765999999999998</v>
      </c>
      <c r="H111" s="7" t="e">
        <v>#N/A</v>
      </c>
      <c r="I111" s="7">
        <f>'US FoF Haver'!I110</f>
        <v>0.6</v>
      </c>
      <c r="J111" s="7">
        <f>'US FoF Haver'!J110</f>
        <v>1.9790000000000001</v>
      </c>
      <c r="K111" s="7">
        <f>'US FoF Haver'!K110</f>
        <v>5.66</v>
      </c>
      <c r="L111" s="7">
        <f>'US FoF Haver'!L110</f>
        <v>233.92599999999999</v>
      </c>
      <c r="M111" s="7" t="e">
        <v>#N/A</v>
      </c>
      <c r="N111" s="7">
        <f>'US FoF Haver'!N110</f>
        <v>0.68</v>
      </c>
      <c r="O111" s="7">
        <f>'US FoF Haver'!O110</f>
        <v>0.88100000000000001</v>
      </c>
      <c r="P111" s="7">
        <f>'US FoF Haver'!P110</f>
        <v>24.172999999999998</v>
      </c>
      <c r="Q111" s="7">
        <f>'US FoF Haver'!Q110</f>
        <v>1.3340000000000001</v>
      </c>
      <c r="R111" s="7">
        <f>'US FoF Haver'!R110</f>
        <v>2.964</v>
      </c>
      <c r="S111" s="7">
        <f>'US FoF Haver'!S110</f>
        <v>17.93</v>
      </c>
      <c r="T111" s="7">
        <f>'US FoF Haver'!T110</f>
        <v>7.6360000000000001</v>
      </c>
      <c r="U111" s="7" t="e">
        <v>#N/A</v>
      </c>
      <c r="V111" s="7">
        <f>'US FoF Haver'!V110</f>
        <v>6.3380000000000001</v>
      </c>
      <c r="W111" s="7">
        <f>'US FoF Haver'!W110</f>
        <v>0.88600000000000001</v>
      </c>
      <c r="X111" s="7" t="e">
        <v>#N/A</v>
      </c>
      <c r="Y111" s="7" t="e">
        <v>#N/A</v>
      </c>
      <c r="Z111" s="7" t="e">
        <v>#N/A</v>
      </c>
      <c r="AA111" s="7" t="e">
        <v>#N/A</v>
      </c>
      <c r="AB111" s="7" t="e">
        <v>#N/A</v>
      </c>
      <c r="AC111" s="7">
        <f>'US FoF Haver'!AC110</f>
        <v>0.86399999999999999</v>
      </c>
      <c r="AD111" s="58">
        <f t="shared" si="2"/>
        <v>8.0895335371062971E-2</v>
      </c>
    </row>
    <row r="112" spans="1:30" x14ac:dyDescent="0.25">
      <c r="A112" s="22" t="s">
        <v>442</v>
      </c>
      <c r="B112" s="7">
        <f>'US FoF Haver'!B111</f>
        <v>335.726</v>
      </c>
      <c r="C112" s="7">
        <f>'US FoF Haver'!C111</f>
        <v>324.46199999999999</v>
      </c>
      <c r="D112" s="7">
        <f>'US FoF Haver'!D111</f>
        <v>2.2530000000000001</v>
      </c>
      <c r="E112" s="7">
        <f>'US FoF Haver'!E111</f>
        <v>9.0109999999999992</v>
      </c>
      <c r="F112" s="7">
        <f>'US FoF Haver'!F111</f>
        <v>335.726</v>
      </c>
      <c r="G112" s="7">
        <f>'US FoF Haver'!G111</f>
        <v>20.515999999999998</v>
      </c>
      <c r="H112" s="7" t="e">
        <v>#N/A</v>
      </c>
      <c r="I112" s="7">
        <f>'US FoF Haver'!I111</f>
        <v>0.7</v>
      </c>
      <c r="J112" s="7">
        <f>'US FoF Haver'!J111</f>
        <v>2.0510000000000002</v>
      </c>
      <c r="K112" s="7">
        <f>'US FoF Haver'!K111</f>
        <v>5.5960000000000001</v>
      </c>
      <c r="L112" s="7">
        <f>'US FoF Haver'!L111</f>
        <v>242.828</v>
      </c>
      <c r="M112" s="7" t="e">
        <v>#N/A</v>
      </c>
      <c r="N112" s="7">
        <f>'US FoF Haver'!N111</f>
        <v>0.69499999999999995</v>
      </c>
      <c r="O112" s="7">
        <f>'US FoF Haver'!O111</f>
        <v>0.92700000000000005</v>
      </c>
      <c r="P112" s="7">
        <f>'US FoF Haver'!P111</f>
        <v>23.620999999999999</v>
      </c>
      <c r="Q112" s="7">
        <f>'US FoF Haver'!Q111</f>
        <v>1.3120000000000001</v>
      </c>
      <c r="R112" s="7">
        <f>'US FoF Haver'!R111</f>
        <v>2.927</v>
      </c>
      <c r="S112" s="7">
        <f>'US FoF Haver'!S111</f>
        <v>18.45</v>
      </c>
      <c r="T112" s="7">
        <f>'US FoF Haver'!T111</f>
        <v>8.6809999999999992</v>
      </c>
      <c r="U112" s="7" t="e">
        <v>#N/A</v>
      </c>
      <c r="V112" s="7">
        <f>'US FoF Haver'!V111</f>
        <v>6.3079999999999998</v>
      </c>
      <c r="W112" s="7">
        <f>'US FoF Haver'!W111</f>
        <v>1.1140000000000001</v>
      </c>
      <c r="X112" s="7" t="e">
        <v>#N/A</v>
      </c>
      <c r="Y112" s="7" t="e">
        <v>#N/A</v>
      </c>
      <c r="Z112" s="7" t="e">
        <v>#N/A</v>
      </c>
      <c r="AA112" s="7" t="e">
        <v>#N/A</v>
      </c>
      <c r="AB112" s="7" t="e">
        <v>#N/A</v>
      </c>
      <c r="AC112" s="7">
        <f>'US FoF Haver'!AC111</f>
        <v>0.94899999999999995</v>
      </c>
      <c r="AD112" s="58">
        <f t="shared" si="2"/>
        <v>8.3618420647101982E-2</v>
      </c>
    </row>
    <row r="113" spans="1:30" x14ac:dyDescent="0.25">
      <c r="A113" s="22" t="s">
        <v>443</v>
      </c>
      <c r="B113" s="7">
        <f>'US FoF Haver'!B112</f>
        <v>347.34699999999998</v>
      </c>
      <c r="C113" s="7">
        <f>'US FoF Haver'!C112</f>
        <v>334.40800000000002</v>
      </c>
      <c r="D113" s="7">
        <f>'US FoF Haver'!D112</f>
        <v>2.5880000000000001</v>
      </c>
      <c r="E113" s="7">
        <f>'US FoF Haver'!E112</f>
        <v>10.351000000000001</v>
      </c>
      <c r="F113" s="7">
        <f>'US FoF Haver'!F112</f>
        <v>347.34699999999998</v>
      </c>
      <c r="G113" s="7">
        <f>'US FoF Haver'!G112</f>
        <v>20.361000000000001</v>
      </c>
      <c r="H113" s="7" t="e">
        <v>#N/A</v>
      </c>
      <c r="I113" s="7">
        <f>'US FoF Haver'!I112</f>
        <v>0.8</v>
      </c>
      <c r="J113" s="7">
        <f>'US FoF Haver'!J112</f>
        <v>2.0569999999999999</v>
      </c>
      <c r="K113" s="7">
        <f>'US FoF Haver'!K112</f>
        <v>5.4429999999999996</v>
      </c>
      <c r="L113" s="7">
        <f>'US FoF Haver'!L112</f>
        <v>253.33799999999999</v>
      </c>
      <c r="M113" s="7" t="e">
        <v>#N/A</v>
      </c>
      <c r="N113" s="7">
        <f>'US FoF Haver'!N112</f>
        <v>0.7</v>
      </c>
      <c r="O113" s="7">
        <f>'US FoF Haver'!O112</f>
        <v>0.97199999999999998</v>
      </c>
      <c r="P113" s="7">
        <f>'US FoF Haver'!P112</f>
        <v>22.936</v>
      </c>
      <c r="Q113" s="7">
        <f>'US FoF Haver'!Q112</f>
        <v>1.1459999999999999</v>
      </c>
      <c r="R113" s="7">
        <f>'US FoF Haver'!R112</f>
        <v>2.9489999999999998</v>
      </c>
      <c r="S113" s="7">
        <f>'US FoF Haver'!S112</f>
        <v>18.975000000000001</v>
      </c>
      <c r="T113" s="7">
        <f>'US FoF Haver'!T112</f>
        <v>9.5869999999999997</v>
      </c>
      <c r="U113" s="7" t="e">
        <v>#N/A</v>
      </c>
      <c r="V113" s="7">
        <f>'US FoF Haver'!V112</f>
        <v>7.0010000000000003</v>
      </c>
      <c r="W113" s="7">
        <f>'US FoF Haver'!W112</f>
        <v>1.0820000000000001</v>
      </c>
      <c r="X113" s="7" t="e">
        <v>#N/A</v>
      </c>
      <c r="Y113" s="7" t="e">
        <v>#N/A</v>
      </c>
      <c r="Z113" s="7" t="e">
        <v>#N/A</v>
      </c>
      <c r="AA113" s="7" t="e">
        <v>#N/A</v>
      </c>
      <c r="AB113" s="7" t="e">
        <v>#N/A</v>
      </c>
      <c r="AC113" s="7">
        <f>'US FoF Haver'!AC112</f>
        <v>1.032</v>
      </c>
      <c r="AD113" s="58">
        <f t="shared" si="2"/>
        <v>8.5410636109183993E-2</v>
      </c>
    </row>
    <row r="114" spans="1:30" x14ac:dyDescent="0.25">
      <c r="A114" s="22" t="s">
        <v>444</v>
      </c>
      <c r="B114" s="7">
        <f>'US FoF Haver'!B113</f>
        <v>357.38099999999997</v>
      </c>
      <c r="C114" s="7">
        <f>'US FoF Haver'!C113</f>
        <v>343.55200000000002</v>
      </c>
      <c r="D114" s="7">
        <f>'US FoF Haver'!D113</f>
        <v>2.766</v>
      </c>
      <c r="E114" s="7">
        <f>'US FoF Haver'!E113</f>
        <v>11.063000000000001</v>
      </c>
      <c r="F114" s="7">
        <f>'US FoF Haver'!F113</f>
        <v>357.38099999999997</v>
      </c>
      <c r="G114" s="7">
        <f>'US FoF Haver'!G113</f>
        <v>19.795999999999999</v>
      </c>
      <c r="H114" s="7" t="e">
        <v>#N/A</v>
      </c>
      <c r="I114" s="7">
        <f>'US FoF Haver'!I113</f>
        <v>0.9</v>
      </c>
      <c r="J114" s="7">
        <f>'US FoF Haver'!J113</f>
        <v>2.0920000000000001</v>
      </c>
      <c r="K114" s="7">
        <f>'US FoF Haver'!K113</f>
        <v>4.9809999999999999</v>
      </c>
      <c r="L114" s="7">
        <f>'US FoF Haver'!L113</f>
        <v>262.798</v>
      </c>
      <c r="M114" s="7" t="e">
        <v>#N/A</v>
      </c>
      <c r="N114" s="7">
        <f>'US FoF Haver'!N113</f>
        <v>0.69799999999999995</v>
      </c>
      <c r="O114" s="7">
        <f>'US FoF Haver'!O113</f>
        <v>1</v>
      </c>
      <c r="P114" s="7">
        <f>'US FoF Haver'!P113</f>
        <v>22.315000000000001</v>
      </c>
      <c r="Q114" s="7">
        <f>'US FoF Haver'!Q113</f>
        <v>1.0760000000000001</v>
      </c>
      <c r="R114" s="7">
        <f>'US FoF Haver'!R113</f>
        <v>2.9990000000000001</v>
      </c>
      <c r="S114" s="7">
        <f>'US FoF Haver'!S113</f>
        <v>19.463999999999999</v>
      </c>
      <c r="T114" s="7">
        <f>'US FoF Haver'!T113</f>
        <v>10.701000000000001</v>
      </c>
      <c r="U114" s="7" t="e">
        <v>#N/A</v>
      </c>
      <c r="V114" s="7">
        <f>'US FoF Haver'!V113</f>
        <v>7.351</v>
      </c>
      <c r="W114" s="7">
        <f>'US FoF Haver'!W113</f>
        <v>1.21</v>
      </c>
      <c r="X114" s="7" t="e">
        <v>#N/A</v>
      </c>
      <c r="Y114" s="7" t="e">
        <v>#N/A</v>
      </c>
      <c r="Z114" s="7" t="e">
        <v>#N/A</v>
      </c>
      <c r="AA114" s="7" t="e">
        <v>#N/A</v>
      </c>
      <c r="AB114" s="7" t="e">
        <v>#N/A</v>
      </c>
      <c r="AC114" s="7">
        <f>'US FoF Haver'!AC113</f>
        <v>1.115</v>
      </c>
      <c r="AD114" s="58">
        <f t="shared" si="2"/>
        <v>8.7803301974664669E-2</v>
      </c>
    </row>
    <row r="115" spans="1:30" x14ac:dyDescent="0.25">
      <c r="A115" s="22" t="s">
        <v>445</v>
      </c>
      <c r="B115" s="7">
        <f>'US FoF Haver'!B114</f>
        <v>365.95499999999998</v>
      </c>
      <c r="C115" s="7">
        <f>'US FoF Haver'!C114</f>
        <v>351.55</v>
      </c>
      <c r="D115" s="7">
        <f>'US FoF Haver'!D114</f>
        <v>2.8809999999999998</v>
      </c>
      <c r="E115" s="7">
        <f>'US FoF Haver'!E114</f>
        <v>11.523999999999999</v>
      </c>
      <c r="F115" s="7">
        <f>'US FoF Haver'!F114</f>
        <v>365.95499999999998</v>
      </c>
      <c r="G115" s="7">
        <f>'US FoF Haver'!G114</f>
        <v>19.698</v>
      </c>
      <c r="H115" s="7" t="e">
        <v>#N/A</v>
      </c>
      <c r="I115" s="7">
        <f>'US FoF Haver'!I114</f>
        <v>0.96299999999999997</v>
      </c>
      <c r="J115" s="7">
        <f>'US FoF Haver'!J114</f>
        <v>2.1240000000000001</v>
      </c>
      <c r="K115" s="7">
        <f>'US FoF Haver'!K114</f>
        <v>4.7809999999999997</v>
      </c>
      <c r="L115" s="7">
        <f>'US FoF Haver'!L114</f>
        <v>270.911</v>
      </c>
      <c r="M115" s="7" t="e">
        <v>#N/A</v>
      </c>
      <c r="N115" s="7">
        <f>'US FoF Haver'!N114</f>
        <v>0.65600000000000003</v>
      </c>
      <c r="O115" s="7">
        <f>'US FoF Haver'!O114</f>
        <v>1.155</v>
      </c>
      <c r="P115" s="7">
        <f>'US FoF Haver'!P114</f>
        <v>21.856999999999999</v>
      </c>
      <c r="Q115" s="7">
        <f>'US FoF Haver'!Q114</f>
        <v>0.91600000000000004</v>
      </c>
      <c r="R115" s="7">
        <f>'US FoF Haver'!R114</f>
        <v>3.09</v>
      </c>
      <c r="S115" s="7">
        <f>'US FoF Haver'!S114</f>
        <v>19.939</v>
      </c>
      <c r="T115" s="7">
        <f>'US FoF Haver'!T114</f>
        <v>11.356</v>
      </c>
      <c r="U115" s="7" t="e">
        <v>#N/A</v>
      </c>
      <c r="V115" s="7">
        <f>'US FoF Haver'!V114</f>
        <v>7.2030000000000003</v>
      </c>
      <c r="W115" s="7">
        <f>'US FoF Haver'!W114</f>
        <v>1.306</v>
      </c>
      <c r="X115" s="7" t="e">
        <v>#N/A</v>
      </c>
      <c r="Y115" s="7" t="e">
        <v>#N/A</v>
      </c>
      <c r="Z115" s="7" t="e">
        <v>#N/A</v>
      </c>
      <c r="AA115" s="7" t="e">
        <v>#N/A</v>
      </c>
      <c r="AB115" s="7" t="e">
        <v>#N/A</v>
      </c>
      <c r="AC115" s="7">
        <f>'US FoF Haver'!AC114</f>
        <v>1.1990000000000001</v>
      </c>
      <c r="AD115" s="58">
        <f t="shared" si="2"/>
        <v>8.9020054046366093E-2</v>
      </c>
    </row>
    <row r="116" spans="1:30" x14ac:dyDescent="0.25">
      <c r="A116" s="22" t="s">
        <v>446</v>
      </c>
      <c r="B116" s="7">
        <f>'US FoF Haver'!B115</f>
        <v>378.024</v>
      </c>
      <c r="C116" s="7">
        <f>'US FoF Haver'!C115</f>
        <v>361.81400000000002</v>
      </c>
      <c r="D116" s="7">
        <f>'US FoF Haver'!D115</f>
        <v>3.242</v>
      </c>
      <c r="E116" s="7">
        <f>'US FoF Haver'!E115</f>
        <v>12.968</v>
      </c>
      <c r="F116" s="7">
        <f>'US FoF Haver'!F115</f>
        <v>378.024</v>
      </c>
      <c r="G116" s="7">
        <f>'US FoF Haver'!G115</f>
        <v>19.559999999999999</v>
      </c>
      <c r="H116" s="7" t="e">
        <v>#N/A</v>
      </c>
      <c r="I116" s="7">
        <f>'US FoF Haver'!I115</f>
        <v>1.008</v>
      </c>
      <c r="J116" s="7">
        <f>'US FoF Haver'!J115</f>
        <v>2.177</v>
      </c>
      <c r="K116" s="7">
        <f>'US FoF Haver'!K115</f>
        <v>3.8679999999999999</v>
      </c>
      <c r="L116" s="7">
        <f>'US FoF Haver'!L115</f>
        <v>282.25700000000001</v>
      </c>
      <c r="M116" s="7" t="e">
        <v>#N/A</v>
      </c>
      <c r="N116" s="7">
        <f>'US FoF Haver'!N115</f>
        <v>0.61499999999999999</v>
      </c>
      <c r="O116" s="7">
        <f>'US FoF Haver'!O115</f>
        <v>1.264</v>
      </c>
      <c r="P116" s="7">
        <f>'US FoF Haver'!P115</f>
        <v>21.276</v>
      </c>
      <c r="Q116" s="7">
        <f>'US FoF Haver'!Q115</f>
        <v>0.88200000000000001</v>
      </c>
      <c r="R116" s="7">
        <f>'US FoF Haver'!R115</f>
        <v>3.0979999999999999</v>
      </c>
      <c r="S116" s="7">
        <f>'US FoF Haver'!S115</f>
        <v>20.533999999999999</v>
      </c>
      <c r="T116" s="7">
        <f>'US FoF Haver'!T115</f>
        <v>12.5</v>
      </c>
      <c r="U116" s="7" t="e">
        <v>#N/A</v>
      </c>
      <c r="V116" s="7">
        <f>'US FoF Haver'!V115</f>
        <v>7.673</v>
      </c>
      <c r="W116" s="7">
        <f>'US FoF Haver'!W115</f>
        <v>1.3120000000000001</v>
      </c>
      <c r="X116" s="7" t="e">
        <v>#N/A</v>
      </c>
      <c r="Y116" s="7" t="e">
        <v>#N/A</v>
      </c>
      <c r="Z116" s="7" t="e">
        <v>#N/A</v>
      </c>
      <c r="AA116" s="7" t="e">
        <v>#N/A</v>
      </c>
      <c r="AB116" s="7" t="e">
        <v>#N/A</v>
      </c>
      <c r="AC116" s="7">
        <f>'US FoF Haver'!AC115</f>
        <v>1.282</v>
      </c>
      <c r="AD116" s="58">
        <f t="shared" si="2"/>
        <v>9.1301055238326864E-2</v>
      </c>
    </row>
    <row r="117" spans="1:30" x14ac:dyDescent="0.25">
      <c r="A117" s="22" t="s">
        <v>447</v>
      </c>
      <c r="B117" s="7">
        <f>'US FoF Haver'!B116</f>
        <v>389.89400000000001</v>
      </c>
      <c r="C117" s="7">
        <f>'US FoF Haver'!C116</f>
        <v>372.13400000000001</v>
      </c>
      <c r="D117" s="7">
        <f>'US FoF Haver'!D116</f>
        <v>3.552</v>
      </c>
      <c r="E117" s="7">
        <f>'US FoF Haver'!E116</f>
        <v>14.208</v>
      </c>
      <c r="F117" s="7">
        <f>'US FoF Haver'!F116</f>
        <v>389.89400000000001</v>
      </c>
      <c r="G117" s="7">
        <f>'US FoF Haver'!G116</f>
        <v>19.646999999999998</v>
      </c>
      <c r="H117" s="7" t="e">
        <v>#N/A</v>
      </c>
      <c r="I117" s="7">
        <f>'US FoF Haver'!I116</f>
        <v>1.008</v>
      </c>
      <c r="J117" s="7">
        <f>'US FoF Haver'!J116</f>
        <v>2.306</v>
      </c>
      <c r="K117" s="7">
        <f>'US FoF Haver'!K116</f>
        <v>4.5570000000000004</v>
      </c>
      <c r="L117" s="7">
        <f>'US FoF Haver'!L116</f>
        <v>291.99099999999999</v>
      </c>
      <c r="M117" s="7" t="e">
        <v>#N/A</v>
      </c>
      <c r="N117" s="7">
        <f>'US FoF Haver'!N116</f>
        <v>0.66300000000000003</v>
      </c>
      <c r="O117" s="7">
        <f>'US FoF Haver'!O116</f>
        <v>1.369</v>
      </c>
      <c r="P117" s="7">
        <f>'US FoF Haver'!P116</f>
        <v>20.742000000000001</v>
      </c>
      <c r="Q117" s="7">
        <f>'US FoF Haver'!Q116</f>
        <v>0.86399999999999999</v>
      </c>
      <c r="R117" s="7">
        <f>'US FoF Haver'!R116</f>
        <v>3.08</v>
      </c>
      <c r="S117" s="7">
        <f>'US FoF Haver'!S116</f>
        <v>21.84</v>
      </c>
      <c r="T117" s="7">
        <f>'US FoF Haver'!T116</f>
        <v>12.922000000000001</v>
      </c>
      <c r="U117" s="7" t="e">
        <v>#N/A</v>
      </c>
      <c r="V117" s="7">
        <f>'US FoF Haver'!V116</f>
        <v>7.2460000000000004</v>
      </c>
      <c r="W117" s="7">
        <f>'US FoF Haver'!W116</f>
        <v>1.659</v>
      </c>
      <c r="X117" s="7" t="e">
        <v>#N/A</v>
      </c>
      <c r="Y117" s="7" t="e">
        <v>#N/A</v>
      </c>
      <c r="Z117" s="7" t="e">
        <v>#N/A</v>
      </c>
      <c r="AA117" s="7" t="e">
        <v>#N/A</v>
      </c>
      <c r="AB117" s="7" t="e">
        <v>#N/A</v>
      </c>
      <c r="AC117" s="7">
        <f>'US FoF Haver'!AC116</f>
        <v>1.367</v>
      </c>
      <c r="AD117" s="58">
        <f t="shared" si="2"/>
        <v>9.3412587938753247E-2</v>
      </c>
    </row>
    <row r="118" spans="1:30" x14ac:dyDescent="0.25">
      <c r="A118" s="22" t="s">
        <v>448</v>
      </c>
      <c r="B118" s="7">
        <f>'US FoF Haver'!B117</f>
        <v>399.84</v>
      </c>
      <c r="C118" s="7">
        <f>'US FoF Haver'!C117</f>
        <v>382.21800000000002</v>
      </c>
      <c r="D118" s="7">
        <f>'US FoF Haver'!D117</f>
        <v>3.524</v>
      </c>
      <c r="E118" s="7">
        <f>'US FoF Haver'!E117</f>
        <v>14.098000000000001</v>
      </c>
      <c r="F118" s="7">
        <f>'US FoF Haver'!F117</f>
        <v>399.84</v>
      </c>
      <c r="G118" s="7">
        <f>'US FoF Haver'!G117</f>
        <v>19.616</v>
      </c>
      <c r="H118" s="7" t="e">
        <v>#N/A</v>
      </c>
      <c r="I118" s="7">
        <f>'US FoF Haver'!I117</f>
        <v>0.97499999999999998</v>
      </c>
      <c r="J118" s="7">
        <f>'US FoF Haver'!J117</f>
        <v>2.6419999999999999</v>
      </c>
      <c r="K118" s="7">
        <f>'US FoF Haver'!K117</f>
        <v>4.2110000000000003</v>
      </c>
      <c r="L118" s="7">
        <f>'US FoF Haver'!L117</f>
        <v>298.572</v>
      </c>
      <c r="M118" s="7" t="e">
        <v>#N/A</v>
      </c>
      <c r="N118" s="7">
        <f>'US FoF Haver'!N117</f>
        <v>0.71199999999999997</v>
      </c>
      <c r="O118" s="7">
        <f>'US FoF Haver'!O117</f>
        <v>1.4410000000000001</v>
      </c>
      <c r="P118" s="7">
        <f>'US FoF Haver'!P117</f>
        <v>20.425999999999998</v>
      </c>
      <c r="Q118" s="7">
        <f>'US FoF Haver'!Q117</f>
        <v>0.84599999999999997</v>
      </c>
      <c r="R118" s="7">
        <f>'US FoF Haver'!R117</f>
        <v>3.1659999999999999</v>
      </c>
      <c r="S118" s="7">
        <f>'US FoF Haver'!S117</f>
        <v>22.838999999999999</v>
      </c>
      <c r="T118" s="7">
        <f>'US FoF Haver'!T117</f>
        <v>13.635999999999999</v>
      </c>
      <c r="U118" s="7" t="e">
        <v>#N/A</v>
      </c>
      <c r="V118" s="7">
        <f>'US FoF Haver'!V117</f>
        <v>8.8780000000000001</v>
      </c>
      <c r="W118" s="7">
        <f>'US FoF Haver'!W117</f>
        <v>1.88</v>
      </c>
      <c r="X118" s="7" t="e">
        <v>#N/A</v>
      </c>
      <c r="Y118" s="7" t="e">
        <v>#N/A</v>
      </c>
      <c r="Z118" s="7" t="e">
        <v>#N/A</v>
      </c>
      <c r="AA118" s="7" t="e">
        <v>#N/A</v>
      </c>
      <c r="AB118" s="7" t="e">
        <v>#N/A</v>
      </c>
      <c r="AC118" s="7">
        <f>'US FoF Haver'!AC117</f>
        <v>1.45</v>
      </c>
      <c r="AD118" s="58">
        <f t="shared" si="2"/>
        <v>9.5429833236529912E-2</v>
      </c>
    </row>
    <row r="119" spans="1:30" x14ac:dyDescent="0.25">
      <c r="A119" s="22" t="s">
        <v>449</v>
      </c>
      <c r="B119" s="7">
        <f>'US FoF Haver'!B118</f>
        <v>407.90899999999999</v>
      </c>
      <c r="C119" s="7">
        <f>'US FoF Haver'!C118</f>
        <v>389.858</v>
      </c>
      <c r="D119" s="7">
        <f>'US FoF Haver'!D118</f>
        <v>3.61</v>
      </c>
      <c r="E119" s="7">
        <f>'US FoF Haver'!E118</f>
        <v>14.441000000000001</v>
      </c>
      <c r="F119" s="7">
        <f>'US FoF Haver'!F118</f>
        <v>407.90899999999999</v>
      </c>
      <c r="G119" s="7">
        <f>'US FoF Haver'!G118</f>
        <v>20.224</v>
      </c>
      <c r="H119" s="7" t="e">
        <v>#N/A</v>
      </c>
      <c r="I119" s="7">
        <f>'US FoF Haver'!I118</f>
        <v>0.97399999999999998</v>
      </c>
      <c r="J119" s="7">
        <f>'US FoF Haver'!J118</f>
        <v>2.7909999999999999</v>
      </c>
      <c r="K119" s="7">
        <f>'US FoF Haver'!K118</f>
        <v>4.0049999999999999</v>
      </c>
      <c r="L119" s="7">
        <f>'US FoF Haver'!L118</f>
        <v>303.86399999999998</v>
      </c>
      <c r="M119" s="7" t="e">
        <v>#N/A</v>
      </c>
      <c r="N119" s="7">
        <f>'US FoF Haver'!N118</f>
        <v>0.69499999999999995</v>
      </c>
      <c r="O119" s="7">
        <f>'US FoF Haver'!O118</f>
        <v>1.476</v>
      </c>
      <c r="P119" s="7">
        <f>'US FoF Haver'!P118</f>
        <v>20.103999999999999</v>
      </c>
      <c r="Q119" s="7">
        <f>'US FoF Haver'!Q118</f>
        <v>0.84</v>
      </c>
      <c r="R119" s="7">
        <f>'US FoF Haver'!R118</f>
        <v>3.2050000000000001</v>
      </c>
      <c r="S119" s="7">
        <f>'US FoF Haver'!S118</f>
        <v>23.056000000000001</v>
      </c>
      <c r="T119" s="7">
        <f>'US FoF Haver'!T118</f>
        <v>15.269</v>
      </c>
      <c r="U119" s="7" t="e">
        <v>#N/A</v>
      </c>
      <c r="V119" s="7">
        <f>'US FoF Haver'!V118</f>
        <v>9.3840000000000003</v>
      </c>
      <c r="W119" s="7">
        <f>'US FoF Haver'!W118</f>
        <v>2.0219999999999998</v>
      </c>
      <c r="X119" s="7" t="e">
        <v>#N/A</v>
      </c>
      <c r="Y119" s="7" t="e">
        <v>#N/A</v>
      </c>
      <c r="Z119" s="7" t="e">
        <v>#N/A</v>
      </c>
      <c r="AA119" s="7" t="e">
        <v>#N/A</v>
      </c>
      <c r="AB119" s="7" t="e">
        <v>#N/A</v>
      </c>
      <c r="AC119" s="7">
        <f>'US FoF Haver'!AC118</f>
        <v>1.534</v>
      </c>
      <c r="AD119" s="58">
        <f t="shared" si="2"/>
        <v>9.8305023880489825E-2</v>
      </c>
    </row>
    <row r="120" spans="1:30" x14ac:dyDescent="0.25">
      <c r="A120" s="22" t="s">
        <v>450</v>
      </c>
      <c r="B120" s="7">
        <f>'US FoF Haver'!B119</f>
        <v>418.83800000000002</v>
      </c>
      <c r="C120" s="7">
        <f>'US FoF Haver'!C119</f>
        <v>400.43900000000002</v>
      </c>
      <c r="D120" s="7">
        <f>'US FoF Haver'!D119</f>
        <v>3.68</v>
      </c>
      <c r="E120" s="7">
        <f>'US FoF Haver'!E119</f>
        <v>14.718999999999999</v>
      </c>
      <c r="F120" s="7">
        <f>'US FoF Haver'!F119</f>
        <v>418.83800000000002</v>
      </c>
      <c r="G120" s="7">
        <f>'US FoF Haver'!G119</f>
        <v>20.74</v>
      </c>
      <c r="H120" s="7" t="e">
        <v>#N/A</v>
      </c>
      <c r="I120" s="7">
        <f>'US FoF Haver'!I119</f>
        <v>0.97</v>
      </c>
      <c r="J120" s="7">
        <f>'US FoF Haver'!J119</f>
        <v>2.915</v>
      </c>
      <c r="K120" s="7">
        <f>'US FoF Haver'!K119</f>
        <v>4.4939999999999998</v>
      </c>
      <c r="L120" s="7">
        <f>'US FoF Haver'!L119</f>
        <v>311.95299999999997</v>
      </c>
      <c r="M120" s="7" t="e">
        <v>#N/A</v>
      </c>
      <c r="N120" s="7">
        <f>'US FoF Haver'!N119</f>
        <v>0.67700000000000005</v>
      </c>
      <c r="O120" s="7">
        <f>'US FoF Haver'!O119</f>
        <v>1.4710000000000001</v>
      </c>
      <c r="P120" s="7">
        <f>'US FoF Haver'!P119</f>
        <v>19.582999999999998</v>
      </c>
      <c r="Q120" s="7">
        <f>'US FoF Haver'!Q119</f>
        <v>0.82899999999999996</v>
      </c>
      <c r="R120" s="7">
        <f>'US FoF Haver'!R119</f>
        <v>3.165</v>
      </c>
      <c r="S120" s="7">
        <f>'US FoF Haver'!S119</f>
        <v>24.864999999999998</v>
      </c>
      <c r="T120" s="7">
        <f>'US FoF Haver'!T119</f>
        <v>15.798999999999999</v>
      </c>
      <c r="U120" s="7" t="e">
        <v>#N/A</v>
      </c>
      <c r="V120" s="7">
        <f>'US FoF Haver'!V119</f>
        <v>9.3640000000000008</v>
      </c>
      <c r="W120" s="7">
        <f>'US FoF Haver'!W119</f>
        <v>2.0129999999999999</v>
      </c>
      <c r="X120" s="7" t="e">
        <v>#N/A</v>
      </c>
      <c r="Y120" s="7" t="e">
        <v>#N/A</v>
      </c>
      <c r="Z120" s="7" t="e">
        <v>#N/A</v>
      </c>
      <c r="AA120" s="7" t="e">
        <v>#N/A</v>
      </c>
      <c r="AB120" s="7" t="e">
        <v>#N/A</v>
      </c>
      <c r="AC120" s="7">
        <f>'US FoF Haver'!AC119</f>
        <v>1.617</v>
      </c>
      <c r="AD120" s="58">
        <f t="shared" si="2"/>
        <v>0.10154855046586371</v>
      </c>
    </row>
    <row r="121" spans="1:30" x14ac:dyDescent="0.25">
      <c r="A121" s="22" t="s">
        <v>451</v>
      </c>
      <c r="B121" s="7">
        <f>'US FoF Haver'!B120</f>
        <v>428.85899999999998</v>
      </c>
      <c r="C121" s="7">
        <f>'US FoF Haver'!C120</f>
        <v>411.38099999999997</v>
      </c>
      <c r="D121" s="7">
        <f>'US FoF Haver'!D120</f>
        <v>3.496</v>
      </c>
      <c r="E121" s="7">
        <f>'US FoF Haver'!E120</f>
        <v>13.981999999999999</v>
      </c>
      <c r="F121" s="7">
        <f>'US FoF Haver'!F120</f>
        <v>428.85899999999998</v>
      </c>
      <c r="G121" s="7">
        <f>'US FoF Haver'!G120</f>
        <v>22.372</v>
      </c>
      <c r="H121" s="7" t="e">
        <v>#N/A</v>
      </c>
      <c r="I121" s="7">
        <f>'US FoF Haver'!I120</f>
        <v>0.95899999999999996</v>
      </c>
      <c r="J121" s="7">
        <f>'US FoF Haver'!J120</f>
        <v>3.012</v>
      </c>
      <c r="K121" s="7">
        <f>'US FoF Haver'!K120</f>
        <v>4.5510000000000002</v>
      </c>
      <c r="L121" s="7">
        <f>'US FoF Haver'!L120</f>
        <v>317.98500000000001</v>
      </c>
      <c r="M121" s="7" t="e">
        <v>#N/A</v>
      </c>
      <c r="N121" s="7">
        <f>'US FoF Haver'!N120</f>
        <v>0.76500000000000001</v>
      </c>
      <c r="O121" s="7">
        <f>'US FoF Haver'!O120</f>
        <v>1.47</v>
      </c>
      <c r="P121" s="7">
        <f>'US FoF Haver'!P120</f>
        <v>19.231999999999999</v>
      </c>
      <c r="Q121" s="7">
        <f>'US FoF Haver'!Q120</f>
        <v>0.82499999999999996</v>
      </c>
      <c r="R121" s="7">
        <f>'US FoF Haver'!R120</f>
        <v>3.173</v>
      </c>
      <c r="S121" s="7">
        <f>'US FoF Haver'!S120</f>
        <v>26.98</v>
      </c>
      <c r="T121" s="7">
        <f>'US FoF Haver'!T120</f>
        <v>17.152000000000001</v>
      </c>
      <c r="U121" s="7" t="e">
        <v>#N/A</v>
      </c>
      <c r="V121" s="7">
        <f>'US FoF Haver'!V120</f>
        <v>8.6259999999999994</v>
      </c>
      <c r="W121" s="7">
        <f>'US FoF Haver'!W120</f>
        <v>1.7569999999999999</v>
      </c>
      <c r="X121" s="7" t="e">
        <v>#N/A</v>
      </c>
      <c r="Y121" s="7" t="e">
        <v>#N/A</v>
      </c>
      <c r="Z121" s="7" t="e">
        <v>#N/A</v>
      </c>
      <c r="AA121" s="7" t="e">
        <v>#N/A</v>
      </c>
      <c r="AB121" s="7" t="e">
        <v>#N/A</v>
      </c>
      <c r="AC121" s="7">
        <f>'US FoF Haver'!AC120</f>
        <v>1.7010000000000001</v>
      </c>
      <c r="AD121" s="58">
        <f t="shared" si="2"/>
        <v>0.10727768175973126</v>
      </c>
    </row>
    <row r="122" spans="1:30" x14ac:dyDescent="0.25">
      <c r="A122" s="22" t="s">
        <v>452</v>
      </c>
      <c r="B122" s="7">
        <f>'US FoF Haver'!B121</f>
        <v>435.17599999999999</v>
      </c>
      <c r="C122" s="7">
        <f>'US FoF Haver'!C121</f>
        <v>419.339</v>
      </c>
      <c r="D122" s="7">
        <f>'US FoF Haver'!D121</f>
        <v>3.1669999999999998</v>
      </c>
      <c r="E122" s="7">
        <f>'US FoF Haver'!E121</f>
        <v>12.67</v>
      </c>
      <c r="F122" s="7">
        <f>'US FoF Haver'!F121</f>
        <v>435.17599999999999</v>
      </c>
      <c r="G122" s="7">
        <f>'US FoF Haver'!G121</f>
        <v>22.649000000000001</v>
      </c>
      <c r="H122" s="7" t="e">
        <v>#N/A</v>
      </c>
      <c r="I122" s="7">
        <f>'US FoF Haver'!I121</f>
        <v>0.94199999999999995</v>
      </c>
      <c r="J122" s="7">
        <f>'US FoF Haver'!J121</f>
        <v>3.3849999999999998</v>
      </c>
      <c r="K122" s="7">
        <f>'US FoF Haver'!K121</f>
        <v>5.617</v>
      </c>
      <c r="L122" s="7">
        <f>'US FoF Haver'!L121</f>
        <v>321.01</v>
      </c>
      <c r="M122" s="7" t="e">
        <v>#N/A</v>
      </c>
      <c r="N122" s="7">
        <f>'US FoF Haver'!N121</f>
        <v>0.76600000000000001</v>
      </c>
      <c r="O122" s="7">
        <f>'US FoF Haver'!O121</f>
        <v>1.5129999999999999</v>
      </c>
      <c r="P122" s="7">
        <f>'US FoF Haver'!P121</f>
        <v>19.026</v>
      </c>
      <c r="Q122" s="7">
        <f>'US FoF Haver'!Q121</f>
        <v>0.81899999999999995</v>
      </c>
      <c r="R122" s="7">
        <f>'US FoF Haver'!R121</f>
        <v>3.2370000000000001</v>
      </c>
      <c r="S122" s="7">
        <f>'US FoF Haver'!S121</f>
        <v>28.440999999999999</v>
      </c>
      <c r="T122" s="7">
        <f>'US FoF Haver'!T121</f>
        <v>18.038</v>
      </c>
      <c r="U122" s="7" t="e">
        <v>#N/A</v>
      </c>
      <c r="V122" s="7">
        <f>'US FoF Haver'!V121</f>
        <v>8.0250000000000004</v>
      </c>
      <c r="W122" s="7">
        <f>'US FoF Haver'!W121</f>
        <v>1.708</v>
      </c>
      <c r="X122" s="7" t="e">
        <v>#N/A</v>
      </c>
      <c r="Y122" s="7" t="e">
        <v>#N/A</v>
      </c>
      <c r="Z122" s="7" t="e">
        <v>#N/A</v>
      </c>
      <c r="AA122" s="7" t="e">
        <v>#N/A</v>
      </c>
      <c r="AB122" s="7" t="e">
        <v>#N/A</v>
      </c>
      <c r="AC122" s="7">
        <f>'US FoF Haver'!AC121</f>
        <v>1.7849999999999999</v>
      </c>
      <c r="AD122" s="58">
        <f t="shared" si="2"/>
        <v>0.1108387247549119</v>
      </c>
    </row>
    <row r="123" spans="1:30" x14ac:dyDescent="0.25">
      <c r="A123" s="22" t="s">
        <v>453</v>
      </c>
      <c r="B123" s="7">
        <f>'US FoF Haver'!B122</f>
        <v>439.95100000000002</v>
      </c>
      <c r="C123" s="7">
        <f>'US FoF Haver'!C122</f>
        <v>424.31299999999999</v>
      </c>
      <c r="D123" s="7">
        <f>'US FoF Haver'!D122</f>
        <v>3.1280000000000001</v>
      </c>
      <c r="E123" s="7">
        <f>'US FoF Haver'!E122</f>
        <v>12.51</v>
      </c>
      <c r="F123" s="7">
        <f>'US FoF Haver'!F122</f>
        <v>439.95100000000002</v>
      </c>
      <c r="G123" s="7">
        <f>'US FoF Haver'!G122</f>
        <v>17.131</v>
      </c>
      <c r="H123" s="7">
        <f>'US FoF Haver'!H122</f>
        <v>5.7069999999999999</v>
      </c>
      <c r="I123" s="7">
        <f>'US FoF Haver'!I122</f>
        <v>0.90300000000000002</v>
      </c>
      <c r="J123" s="7">
        <f>'US FoF Haver'!J122</f>
        <v>3.7040000000000002</v>
      </c>
      <c r="K123" s="7">
        <f>'US FoF Haver'!K122</f>
        <v>5.5129999999999999</v>
      </c>
      <c r="L123" s="7">
        <f>'US FoF Haver'!L122</f>
        <v>323.43200000000002</v>
      </c>
      <c r="M123" s="7" t="e">
        <v>#N/A</v>
      </c>
      <c r="N123" s="7">
        <f>'US FoF Haver'!N122</f>
        <v>0.73</v>
      </c>
      <c r="O123" s="7">
        <f>'US FoF Haver'!O122</f>
        <v>1.605</v>
      </c>
      <c r="P123" s="7">
        <f>'US FoF Haver'!P122</f>
        <v>18.75</v>
      </c>
      <c r="Q123" s="7">
        <f>'US FoF Haver'!Q122</f>
        <v>0.751</v>
      </c>
      <c r="R123" s="7">
        <f>'US FoF Haver'!R122</f>
        <v>3.1539999999999999</v>
      </c>
      <c r="S123" s="7">
        <f>'US FoF Haver'!S122</f>
        <v>28.443999999999999</v>
      </c>
      <c r="T123" s="7">
        <f>'US FoF Haver'!T122</f>
        <v>20.82</v>
      </c>
      <c r="U123" s="7" t="e">
        <v>#N/A</v>
      </c>
      <c r="V123" s="7">
        <f>'US FoF Haver'!V122</f>
        <v>7.8449999999999998</v>
      </c>
      <c r="W123" s="7">
        <f>'US FoF Haver'!W122</f>
        <v>1.462</v>
      </c>
      <c r="X123" s="7" t="e">
        <v>#N/A</v>
      </c>
      <c r="Y123" s="7" t="e">
        <v>#N/A</v>
      </c>
      <c r="Z123" s="7" t="e">
        <v>#N/A</v>
      </c>
      <c r="AA123" s="7" t="e">
        <v>#N/A</v>
      </c>
      <c r="AB123" s="7" t="e">
        <v>#N/A</v>
      </c>
      <c r="AC123" s="7">
        <f>'US FoF Haver'!AC122</f>
        <v>1.869</v>
      </c>
      <c r="AD123" s="58">
        <f t="shared" si="2"/>
        <v>0.11610297115572701</v>
      </c>
    </row>
    <row r="124" spans="1:30" x14ac:dyDescent="0.25">
      <c r="A124" s="22" t="s">
        <v>454</v>
      </c>
      <c r="B124" s="7">
        <f>'US FoF Haver'!B123</f>
        <v>450.82600000000002</v>
      </c>
      <c r="C124" s="7">
        <f>'US FoF Haver'!C123</f>
        <v>434.57499999999999</v>
      </c>
      <c r="D124" s="7">
        <f>'US FoF Haver'!D123</f>
        <v>3.25</v>
      </c>
      <c r="E124" s="7">
        <f>'US FoF Haver'!E123</f>
        <v>13.000999999999999</v>
      </c>
      <c r="F124" s="7">
        <f>'US FoF Haver'!F123</f>
        <v>450.82600000000002</v>
      </c>
      <c r="G124" s="7">
        <f>'US FoF Haver'!G123</f>
        <v>18.074999999999999</v>
      </c>
      <c r="H124" s="7">
        <f>'US FoF Haver'!H123</f>
        <v>5.7080000000000002</v>
      </c>
      <c r="I124" s="7">
        <f>'US FoF Haver'!I123</f>
        <v>0.88</v>
      </c>
      <c r="J124" s="7">
        <f>'US FoF Haver'!J123</f>
        <v>3.8450000000000002</v>
      </c>
      <c r="K124" s="7">
        <f>'US FoF Haver'!K123</f>
        <v>6.7009999999999996</v>
      </c>
      <c r="L124" s="7">
        <f>'US FoF Haver'!L123</f>
        <v>330.26299999999998</v>
      </c>
      <c r="M124" s="7" t="e">
        <v>#N/A</v>
      </c>
      <c r="N124" s="7">
        <f>'US FoF Haver'!N123</f>
        <v>0.745</v>
      </c>
      <c r="O124" s="7">
        <f>'US FoF Haver'!O123</f>
        <v>1.744</v>
      </c>
      <c r="P124" s="7">
        <f>'US FoF Haver'!P123</f>
        <v>18.364999999999998</v>
      </c>
      <c r="Q124" s="7">
        <f>'US FoF Haver'!Q123</f>
        <v>0.72299999999999998</v>
      </c>
      <c r="R124" s="7">
        <f>'US FoF Haver'!R123</f>
        <v>3.129</v>
      </c>
      <c r="S124" s="7">
        <f>'US FoF Haver'!S123</f>
        <v>29.027000000000001</v>
      </c>
      <c r="T124" s="7">
        <f>'US FoF Haver'!T123</f>
        <v>22.350999999999999</v>
      </c>
      <c r="U124" s="7" t="e">
        <v>#N/A</v>
      </c>
      <c r="V124" s="7">
        <f>'US FoF Haver'!V123</f>
        <v>8.0510000000000002</v>
      </c>
      <c r="W124" s="7">
        <f>'US FoF Haver'!W123</f>
        <v>1.2190000000000001</v>
      </c>
      <c r="X124" s="7" t="e">
        <v>#N/A</v>
      </c>
      <c r="Y124" s="7" t="e">
        <v>#N/A</v>
      </c>
      <c r="Z124" s="7" t="e">
        <v>#N/A</v>
      </c>
      <c r="AA124" s="7" t="e">
        <v>#N/A</v>
      </c>
      <c r="AB124" s="7" t="e">
        <v>#N/A</v>
      </c>
      <c r="AC124" s="7">
        <f>'US FoF Haver'!AC123</f>
        <v>1.946</v>
      </c>
      <c r="AD124" s="58">
        <f t="shared" si="2"/>
        <v>0.11822585284473336</v>
      </c>
    </row>
    <row r="125" spans="1:30" x14ac:dyDescent="0.25">
      <c r="A125" s="22" t="s">
        <v>455</v>
      </c>
      <c r="B125" s="7">
        <f>'US FoF Haver'!B124</f>
        <v>462.77600000000001</v>
      </c>
      <c r="C125" s="7">
        <f>'US FoF Haver'!C124</f>
        <v>446.32400000000001</v>
      </c>
      <c r="D125" s="7">
        <f>'US FoF Haver'!D124</f>
        <v>3.29</v>
      </c>
      <c r="E125" s="7">
        <f>'US FoF Haver'!E124</f>
        <v>13.162000000000001</v>
      </c>
      <c r="F125" s="7">
        <f>'US FoF Haver'!F124</f>
        <v>462.77600000000001</v>
      </c>
      <c r="G125" s="7">
        <f>'US FoF Haver'!G124</f>
        <v>18.864000000000001</v>
      </c>
      <c r="H125" s="7">
        <f>'US FoF Haver'!H124</f>
        <v>5.7050000000000001</v>
      </c>
      <c r="I125" s="7">
        <f>'US FoF Haver'!I124</f>
        <v>0.89500000000000002</v>
      </c>
      <c r="J125" s="7">
        <f>'US FoF Haver'!J124</f>
        <v>3.9609999999999999</v>
      </c>
      <c r="K125" s="7">
        <f>'US FoF Haver'!K124</f>
        <v>8.1140000000000008</v>
      </c>
      <c r="L125" s="7">
        <f>'US FoF Haver'!L124</f>
        <v>337.78100000000001</v>
      </c>
      <c r="M125" s="7" t="e">
        <v>#N/A</v>
      </c>
      <c r="N125" s="7">
        <f>'US FoF Haver'!N124</f>
        <v>0.753</v>
      </c>
      <c r="O125" s="7">
        <f>'US FoF Haver'!O124</f>
        <v>1.887</v>
      </c>
      <c r="P125" s="7">
        <f>'US FoF Haver'!P124</f>
        <v>17.954999999999998</v>
      </c>
      <c r="Q125" s="7">
        <f>'US FoF Haver'!Q124</f>
        <v>0.7</v>
      </c>
      <c r="R125" s="7">
        <f>'US FoF Haver'!R124</f>
        <v>3.1139999999999999</v>
      </c>
      <c r="S125" s="7">
        <f>'US FoF Haver'!S124</f>
        <v>30.196999999999999</v>
      </c>
      <c r="T125" s="7">
        <f>'US FoF Haver'!T124</f>
        <v>23.486000000000001</v>
      </c>
      <c r="U125" s="7" t="e">
        <v>#N/A</v>
      </c>
      <c r="V125" s="7">
        <f>'US FoF Haver'!V124</f>
        <v>8.4260000000000002</v>
      </c>
      <c r="W125" s="7">
        <f>'US FoF Haver'!W124</f>
        <v>0.93799999999999994</v>
      </c>
      <c r="X125" s="7" t="e">
        <v>#N/A</v>
      </c>
      <c r="Y125" s="7" t="e">
        <v>#N/A</v>
      </c>
      <c r="Z125" s="7" t="e">
        <v>#N/A</v>
      </c>
      <c r="AA125" s="7" t="e">
        <v>#N/A</v>
      </c>
      <c r="AB125" s="7" t="e">
        <v>#N/A</v>
      </c>
      <c r="AC125" s="7">
        <f>'US FoF Haver'!AC124</f>
        <v>2.3250000000000002</v>
      </c>
      <c r="AD125" s="58">
        <f t="shared" si="2"/>
        <v>0.12027809394072467</v>
      </c>
    </row>
    <row r="126" spans="1:30" x14ac:dyDescent="0.25">
      <c r="A126" s="22" t="s">
        <v>456</v>
      </c>
      <c r="B126" s="7">
        <f>'US FoF Haver'!B125</f>
        <v>474.00299999999999</v>
      </c>
      <c r="C126" s="7">
        <f>'US FoF Haver'!C125</f>
        <v>459.08699999999999</v>
      </c>
      <c r="D126" s="7">
        <f>'US FoF Haver'!D125</f>
        <v>2.9830000000000001</v>
      </c>
      <c r="E126" s="7">
        <f>'US FoF Haver'!E125</f>
        <v>11.933</v>
      </c>
      <c r="F126" s="7">
        <f>'US FoF Haver'!F125</f>
        <v>474.00299999999999</v>
      </c>
      <c r="G126" s="7">
        <f>'US FoF Haver'!G125</f>
        <v>19.004999999999999</v>
      </c>
      <c r="H126" s="7">
        <f>'US FoF Haver'!H125</f>
        <v>5.7309999999999999</v>
      </c>
      <c r="I126" s="7">
        <f>'US FoF Haver'!I125</f>
        <v>0.94499999999999995</v>
      </c>
      <c r="J126" s="7">
        <f>'US FoF Haver'!J125</f>
        <v>4.1539999999999999</v>
      </c>
      <c r="K126" s="7">
        <f>'US FoF Haver'!K125</f>
        <v>9.6669999999999998</v>
      </c>
      <c r="L126" s="7">
        <f>'US FoF Haver'!L125</f>
        <v>345.11700000000002</v>
      </c>
      <c r="M126" s="7" t="e">
        <v>#N/A</v>
      </c>
      <c r="N126" s="7">
        <f>'US FoF Haver'!N125</f>
        <v>0.76</v>
      </c>
      <c r="O126" s="7">
        <f>'US FoF Haver'!O125</f>
        <v>1.9930000000000001</v>
      </c>
      <c r="P126" s="7">
        <f>'US FoF Haver'!P125</f>
        <v>17.59</v>
      </c>
      <c r="Q126" s="7">
        <f>'US FoF Haver'!Q125</f>
        <v>0.67900000000000005</v>
      </c>
      <c r="R126" s="7">
        <f>'US FoF Haver'!R125</f>
        <v>2.867</v>
      </c>
      <c r="S126" s="7">
        <f>'US FoF Haver'!S125</f>
        <v>30.934000000000001</v>
      </c>
      <c r="T126" s="7">
        <f>'US FoF Haver'!T125</f>
        <v>25.338999999999999</v>
      </c>
      <c r="U126" s="7" t="e">
        <v>#N/A</v>
      </c>
      <c r="V126" s="7">
        <f>'US FoF Haver'!V125</f>
        <v>8.4819999999999993</v>
      </c>
      <c r="W126" s="7">
        <f>'US FoF Haver'!W125</f>
        <v>0.74</v>
      </c>
      <c r="X126" s="7" t="e">
        <v>#N/A</v>
      </c>
      <c r="Y126" s="7" t="e">
        <v>#N/A</v>
      </c>
      <c r="Z126" s="7" t="e">
        <v>#N/A</v>
      </c>
      <c r="AA126" s="7" t="e">
        <v>#N/A</v>
      </c>
      <c r="AB126" s="7" t="e">
        <v>#N/A</v>
      </c>
      <c r="AC126" s="7">
        <f>'US FoF Haver'!AC125</f>
        <v>2.6930000000000001</v>
      </c>
      <c r="AD126" s="58">
        <f t="shared" si="2"/>
        <v>0.1225758952006918</v>
      </c>
    </row>
    <row r="127" spans="1:30" x14ac:dyDescent="0.25">
      <c r="A127" s="22" t="s">
        <v>457</v>
      </c>
      <c r="B127" s="7">
        <f>'US FoF Haver'!B126</f>
        <v>486.20499999999998</v>
      </c>
      <c r="C127" s="7">
        <f>'US FoF Haver'!C126</f>
        <v>469.99400000000003</v>
      </c>
      <c r="D127" s="7">
        <f>'US FoF Haver'!D126</f>
        <v>3.242</v>
      </c>
      <c r="E127" s="7">
        <f>'US FoF Haver'!E126</f>
        <v>12.968999999999999</v>
      </c>
      <c r="F127" s="7">
        <f>'US FoF Haver'!F126</f>
        <v>486.20499999999998</v>
      </c>
      <c r="G127" s="7">
        <f>'US FoF Haver'!G126</f>
        <v>20.161999999999999</v>
      </c>
      <c r="H127" s="7">
        <f>'US FoF Haver'!H126</f>
        <v>5.1760000000000002</v>
      </c>
      <c r="I127" s="7">
        <f>'US FoF Haver'!I126</f>
        <v>0.996</v>
      </c>
      <c r="J127" s="7">
        <f>'US FoF Haver'!J126</f>
        <v>4.2119999999999997</v>
      </c>
      <c r="K127" s="7">
        <f>'US FoF Haver'!K126</f>
        <v>10.098000000000001</v>
      </c>
      <c r="L127" s="7">
        <f>'US FoF Haver'!L126</f>
        <v>353.74400000000003</v>
      </c>
      <c r="M127" s="7" t="e">
        <v>#N/A</v>
      </c>
      <c r="N127" s="7">
        <f>'US FoF Haver'!N126</f>
        <v>0.81</v>
      </c>
      <c r="O127" s="7">
        <f>'US FoF Haver'!O126</f>
        <v>2.1190000000000002</v>
      </c>
      <c r="P127" s="7">
        <f>'US FoF Haver'!P126</f>
        <v>17.16</v>
      </c>
      <c r="Q127" s="7">
        <f>'US FoF Haver'!Q126</f>
        <v>0.67900000000000005</v>
      </c>
      <c r="R127" s="7">
        <f>'US FoF Haver'!R126</f>
        <v>2.847</v>
      </c>
      <c r="S127" s="7">
        <f>'US FoF Haver'!S126</f>
        <v>31.064</v>
      </c>
      <c r="T127" s="7">
        <f>'US FoF Haver'!T126</f>
        <v>27.7</v>
      </c>
      <c r="U127" s="7" t="e">
        <v>#N/A</v>
      </c>
      <c r="V127" s="7">
        <f>'US FoF Haver'!V126</f>
        <v>8.7370000000000001</v>
      </c>
      <c r="W127" s="7">
        <f>'US FoF Haver'!W126</f>
        <v>0.70099999999999996</v>
      </c>
      <c r="X127" s="7" t="e">
        <v>#N/A</v>
      </c>
      <c r="Y127" s="7" t="e">
        <v>#N/A</v>
      </c>
      <c r="Z127" s="7" t="e">
        <v>#N/A</v>
      </c>
      <c r="AA127" s="7" t="e">
        <v>#N/A</v>
      </c>
      <c r="AB127" s="7" t="e">
        <v>#N/A</v>
      </c>
      <c r="AC127" s="7">
        <f>'US FoF Haver'!AC126</f>
        <v>2.7890000000000001</v>
      </c>
      <c r="AD127" s="58">
        <f t="shared" si="2"/>
        <v>0.12503138337936226</v>
      </c>
    </row>
    <row r="128" spans="1:30" x14ac:dyDescent="0.25">
      <c r="A128" s="22" t="s">
        <v>458</v>
      </c>
      <c r="B128" s="7">
        <f>'US FoF Haver'!B127</f>
        <v>501.04500000000002</v>
      </c>
      <c r="C128" s="7">
        <f>'US FoF Haver'!C127</f>
        <v>483.99</v>
      </c>
      <c r="D128" s="7">
        <f>'US FoF Haver'!D127</f>
        <v>3.411</v>
      </c>
      <c r="E128" s="7">
        <f>'US FoF Haver'!E127</f>
        <v>13.644</v>
      </c>
      <c r="F128" s="7">
        <f>'US FoF Haver'!F127</f>
        <v>501.04500000000002</v>
      </c>
      <c r="G128" s="7">
        <f>'US FoF Haver'!G127</f>
        <v>20.805</v>
      </c>
      <c r="H128" s="7">
        <f>'US FoF Haver'!H127</f>
        <v>4.9909999999999997</v>
      </c>
      <c r="I128" s="7">
        <f>'US FoF Haver'!I127</f>
        <v>1.0640000000000001</v>
      </c>
      <c r="J128" s="7">
        <f>'US FoF Haver'!J127</f>
        <v>4.5129999999999999</v>
      </c>
      <c r="K128" s="7">
        <f>'US FoF Haver'!K127</f>
        <v>8.8689999999999998</v>
      </c>
      <c r="L128" s="7">
        <f>'US FoF Haver'!L127</f>
        <v>366.279</v>
      </c>
      <c r="M128" s="7" t="e">
        <v>#N/A</v>
      </c>
      <c r="N128" s="7">
        <f>'US FoF Haver'!N127</f>
        <v>0.85899999999999999</v>
      </c>
      <c r="O128" s="7">
        <f>'US FoF Haver'!O127</f>
        <v>2.2509999999999999</v>
      </c>
      <c r="P128" s="7">
        <f>'US FoF Haver'!P127</f>
        <v>16.855</v>
      </c>
      <c r="Q128" s="7">
        <f>'US FoF Haver'!Q127</f>
        <v>0.66400000000000003</v>
      </c>
      <c r="R128" s="7">
        <f>'US FoF Haver'!R127</f>
        <v>2.8359999999999999</v>
      </c>
      <c r="S128" s="7">
        <f>'US FoF Haver'!S127</f>
        <v>30.856000000000002</v>
      </c>
      <c r="T128" s="7">
        <f>'US FoF Haver'!T127</f>
        <v>30.626999999999999</v>
      </c>
      <c r="U128" s="7" t="e">
        <v>#N/A</v>
      </c>
      <c r="V128" s="7">
        <f>'US FoF Haver'!V127</f>
        <v>8.92</v>
      </c>
      <c r="W128" s="7">
        <f>'US FoF Haver'!W127</f>
        <v>0.65600000000000003</v>
      </c>
      <c r="X128" s="7" t="e">
        <v>#N/A</v>
      </c>
      <c r="Y128" s="7" t="e">
        <v>#N/A</v>
      </c>
      <c r="Z128" s="7" t="e">
        <v>#N/A</v>
      </c>
      <c r="AA128" s="7" t="e">
        <v>#N/A</v>
      </c>
      <c r="AB128" s="7" t="e">
        <v>#N/A</v>
      </c>
      <c r="AC128" s="7">
        <f>'US FoF Haver'!AC127</f>
        <v>2.8530000000000002</v>
      </c>
      <c r="AD128" s="58">
        <f t="shared" si="2"/>
        <v>0.12703361639703301</v>
      </c>
    </row>
    <row r="129" spans="1:30" x14ac:dyDescent="0.25">
      <c r="A129" s="22" t="s">
        <v>459</v>
      </c>
      <c r="B129" s="7">
        <f>'US FoF Haver'!B128</f>
        <v>518.78399999999999</v>
      </c>
      <c r="C129" s="7">
        <f>'US FoF Haver'!C128</f>
        <v>501.12099999999998</v>
      </c>
      <c r="D129" s="7">
        <f>'US FoF Haver'!D128</f>
        <v>3.5329999999999999</v>
      </c>
      <c r="E129" s="7">
        <f>'US FoF Haver'!E128</f>
        <v>14.13</v>
      </c>
      <c r="F129" s="7">
        <f>'US FoF Haver'!F128</f>
        <v>518.78399999999999</v>
      </c>
      <c r="G129" s="7">
        <f>'US FoF Haver'!G128</f>
        <v>21.341000000000001</v>
      </c>
      <c r="H129" s="7">
        <f>'US FoF Haver'!H128</f>
        <v>4.8630000000000004</v>
      </c>
      <c r="I129" s="7">
        <f>'US FoF Haver'!I128</f>
        <v>1.17</v>
      </c>
      <c r="J129" s="7">
        <f>'US FoF Haver'!J128</f>
        <v>4.6950000000000003</v>
      </c>
      <c r="K129" s="7">
        <f>'US FoF Haver'!K128</f>
        <v>9.0120000000000005</v>
      </c>
      <c r="L129" s="7">
        <f>'US FoF Haver'!L128</f>
        <v>380.15</v>
      </c>
      <c r="M129" s="7" t="e">
        <v>#N/A</v>
      </c>
      <c r="N129" s="7">
        <f>'US FoF Haver'!N128</f>
        <v>0.875</v>
      </c>
      <c r="O129" s="7">
        <f>'US FoF Haver'!O128</f>
        <v>2.3809999999999998</v>
      </c>
      <c r="P129" s="7">
        <f>'US FoF Haver'!P128</f>
        <v>16.448</v>
      </c>
      <c r="Q129" s="7">
        <f>'US FoF Haver'!Q128</f>
        <v>0.64900000000000002</v>
      </c>
      <c r="R129" s="7">
        <f>'US FoF Haver'!R128</f>
        <v>2.8050000000000002</v>
      </c>
      <c r="S129" s="7">
        <f>'US FoF Haver'!S128</f>
        <v>31.54</v>
      </c>
      <c r="T129" s="7">
        <f>'US FoF Haver'!T128</f>
        <v>33.512999999999998</v>
      </c>
      <c r="U129" s="7" t="e">
        <v>#N/A</v>
      </c>
      <c r="V129" s="7">
        <f>'US FoF Haver'!V128</f>
        <v>8.7349999999999994</v>
      </c>
      <c r="W129" s="7">
        <f>'US FoF Haver'!W128</f>
        <v>0.60699999999999998</v>
      </c>
      <c r="X129" s="7" t="e">
        <v>#N/A</v>
      </c>
      <c r="Y129" s="7" t="e">
        <v>#N/A</v>
      </c>
      <c r="Z129" s="7" t="e">
        <v>#N/A</v>
      </c>
      <c r="AA129" s="7" t="e">
        <v>#N/A</v>
      </c>
      <c r="AB129" s="7" t="e">
        <v>#N/A</v>
      </c>
      <c r="AC129" s="7">
        <f>'US FoF Haver'!AC128</f>
        <v>2.9129999999999998</v>
      </c>
      <c r="AD129" s="58">
        <f t="shared" si="2"/>
        <v>0.12981495487117881</v>
      </c>
    </row>
    <row r="130" spans="1:30" x14ac:dyDescent="0.25">
      <c r="A130" s="22" t="s">
        <v>460</v>
      </c>
      <c r="B130" s="7">
        <f>'US FoF Haver'!B129</f>
        <v>535.02200000000005</v>
      </c>
      <c r="C130" s="7">
        <f>'US FoF Haver'!C129</f>
        <v>517.07299999999998</v>
      </c>
      <c r="D130" s="7">
        <f>'US FoF Haver'!D129</f>
        <v>3.59</v>
      </c>
      <c r="E130" s="7">
        <f>'US FoF Haver'!E129</f>
        <v>14.359</v>
      </c>
      <c r="F130" s="7">
        <f>'US FoF Haver'!F129</f>
        <v>535.02200000000005</v>
      </c>
      <c r="G130" s="7">
        <f>'US FoF Haver'!G129</f>
        <v>21.32</v>
      </c>
      <c r="H130" s="7">
        <f>'US FoF Haver'!H129</f>
        <v>4.7850000000000001</v>
      </c>
      <c r="I130" s="7">
        <f>'US FoF Haver'!I129</f>
        <v>1.31</v>
      </c>
      <c r="J130" s="7">
        <f>'US FoF Haver'!J129</f>
        <v>4.97</v>
      </c>
      <c r="K130" s="7">
        <f>'US FoF Haver'!K129</f>
        <v>8.9269999999999996</v>
      </c>
      <c r="L130" s="7">
        <f>'US FoF Haver'!L129</f>
        <v>392.39100000000002</v>
      </c>
      <c r="M130" s="7" t="e">
        <v>#N/A</v>
      </c>
      <c r="N130" s="7">
        <f>'US FoF Haver'!N129</f>
        <v>0.88900000000000001</v>
      </c>
      <c r="O130" s="7">
        <f>'US FoF Haver'!O129</f>
        <v>2.5</v>
      </c>
      <c r="P130" s="7">
        <f>'US FoF Haver'!P129</f>
        <v>16.088000000000001</v>
      </c>
      <c r="Q130" s="7">
        <f>'US FoF Haver'!Q129</f>
        <v>0.623</v>
      </c>
      <c r="R130" s="7">
        <f>'US FoF Haver'!R129</f>
        <v>2.8439999999999999</v>
      </c>
      <c r="S130" s="7">
        <f>'US FoF Haver'!S129</f>
        <v>31.43</v>
      </c>
      <c r="T130" s="7">
        <f>'US FoF Haver'!T129</f>
        <v>37.256999999999998</v>
      </c>
      <c r="U130" s="7" t="e">
        <v>#N/A</v>
      </c>
      <c r="V130" s="7">
        <f>'US FoF Haver'!V129</f>
        <v>9.1349999999999998</v>
      </c>
      <c r="W130" s="7">
        <f>'US FoF Haver'!W129</f>
        <v>0.55300000000000005</v>
      </c>
      <c r="X130" s="7" t="e">
        <v>#N/A</v>
      </c>
      <c r="Y130" s="7" t="e">
        <v>#N/A</v>
      </c>
      <c r="Z130" s="7" t="e">
        <v>#N/A</v>
      </c>
      <c r="AA130" s="7" t="e">
        <v>#N/A</v>
      </c>
      <c r="AB130" s="7" t="e">
        <v>#N/A</v>
      </c>
      <c r="AC130" s="7">
        <f>'US FoF Haver'!AC129</f>
        <v>2.9129999999999998</v>
      </c>
      <c r="AD130" s="58">
        <f t="shared" si="2"/>
        <v>0.13283810989937592</v>
      </c>
    </row>
    <row r="131" spans="1:30" x14ac:dyDescent="0.25">
      <c r="A131" s="22" t="s">
        <v>461</v>
      </c>
      <c r="B131" s="7">
        <f>'US FoF Haver'!B130</f>
        <v>550.28200000000004</v>
      </c>
      <c r="C131" s="7">
        <f>'US FoF Haver'!C130</f>
        <v>531.30999999999995</v>
      </c>
      <c r="D131" s="7">
        <f>'US FoF Haver'!D130</f>
        <v>3.794</v>
      </c>
      <c r="E131" s="7">
        <f>'US FoF Haver'!E130</f>
        <v>15.178000000000001</v>
      </c>
      <c r="F131" s="7">
        <f>'US FoF Haver'!F130</f>
        <v>550.28200000000004</v>
      </c>
      <c r="G131" s="7">
        <f>'US FoF Haver'!G130</f>
        <v>21.776</v>
      </c>
      <c r="H131" s="7">
        <f>'US FoF Haver'!H130</f>
        <v>5.1669999999999998</v>
      </c>
      <c r="I131" s="7">
        <f>'US FoF Haver'!I130</f>
        <v>1.3620000000000001</v>
      </c>
      <c r="J131" s="7">
        <f>'US FoF Haver'!J130</f>
        <v>4.9720000000000004</v>
      </c>
      <c r="K131" s="7">
        <f>'US FoF Haver'!K130</f>
        <v>8.8680000000000003</v>
      </c>
      <c r="L131" s="7">
        <f>'US FoF Haver'!L130</f>
        <v>403.738</v>
      </c>
      <c r="M131" s="7" t="e">
        <v>#N/A</v>
      </c>
      <c r="N131" s="7">
        <f>'US FoF Haver'!N130</f>
        <v>0.92500000000000004</v>
      </c>
      <c r="O131" s="7">
        <f>'US FoF Haver'!O130</f>
        <v>2.59</v>
      </c>
      <c r="P131" s="7">
        <f>'US FoF Haver'!P130</f>
        <v>15.709</v>
      </c>
      <c r="Q131" s="7">
        <f>'US FoF Haver'!Q130</f>
        <v>0.59599999999999997</v>
      </c>
      <c r="R131" s="7">
        <f>'US FoF Haver'!R130</f>
        <v>2.7890000000000001</v>
      </c>
      <c r="S131" s="7">
        <f>'US FoF Haver'!S130</f>
        <v>30.655999999999999</v>
      </c>
      <c r="T131" s="7">
        <f>'US FoF Haver'!T130</f>
        <v>41.753</v>
      </c>
      <c r="U131" s="7" t="e">
        <v>#N/A</v>
      </c>
      <c r="V131" s="7">
        <f>'US FoF Haver'!V130</f>
        <v>8.8569999999999993</v>
      </c>
      <c r="W131" s="7">
        <f>'US FoF Haver'!W130</f>
        <v>0.52400000000000002</v>
      </c>
      <c r="X131" s="7" t="e">
        <v>#N/A</v>
      </c>
      <c r="Y131" s="7" t="e">
        <v>#N/A</v>
      </c>
      <c r="Z131" s="7" t="e">
        <v>#N/A</v>
      </c>
      <c r="AA131" s="7" t="e">
        <v>#N/A</v>
      </c>
      <c r="AB131" s="7" t="e">
        <v>#N/A</v>
      </c>
      <c r="AC131" s="7">
        <f>'US FoF Haver'!AC130</f>
        <v>3.24</v>
      </c>
      <c r="AD131" s="58">
        <f t="shared" si="2"/>
        <v>0.13628390205341515</v>
      </c>
    </row>
    <row r="132" spans="1:30" x14ac:dyDescent="0.25">
      <c r="A132" s="22" t="s">
        <v>462</v>
      </c>
      <c r="B132" s="7">
        <f>'US FoF Haver'!B131</f>
        <v>575.83799999999997</v>
      </c>
      <c r="C132" s="7">
        <f>'US FoF Haver'!C131</f>
        <v>554.09100000000001</v>
      </c>
      <c r="D132" s="7">
        <f>'US FoF Haver'!D131</f>
        <v>4.3490000000000002</v>
      </c>
      <c r="E132" s="7">
        <f>'US FoF Haver'!E131</f>
        <v>17.398</v>
      </c>
      <c r="F132" s="7">
        <f>'US FoF Haver'!F131</f>
        <v>575.83799999999997</v>
      </c>
      <c r="G132" s="7">
        <f>'US FoF Haver'!G131</f>
        <v>22.274000000000001</v>
      </c>
      <c r="H132" s="7">
        <f>'US FoF Haver'!H131</f>
        <v>5.4909999999999997</v>
      </c>
      <c r="I132" s="7">
        <f>'US FoF Haver'!I131</f>
        <v>1.4339999999999999</v>
      </c>
      <c r="J132" s="7">
        <f>'US FoF Haver'!J131</f>
        <v>4.7460000000000004</v>
      </c>
      <c r="K132" s="7">
        <f>'US FoF Haver'!K131</f>
        <v>9.5920000000000005</v>
      </c>
      <c r="L132" s="7">
        <f>'US FoF Haver'!L131</f>
        <v>424.209</v>
      </c>
      <c r="M132" s="7" t="e">
        <v>#N/A</v>
      </c>
      <c r="N132" s="7">
        <f>'US FoF Haver'!N131</f>
        <v>0.96099999999999997</v>
      </c>
      <c r="O132" s="7">
        <f>'US FoF Haver'!O131</f>
        <v>2.6560000000000001</v>
      </c>
      <c r="P132" s="7">
        <f>'US FoF Haver'!P131</f>
        <v>15.433999999999999</v>
      </c>
      <c r="Q132" s="7">
        <f>'US FoF Haver'!Q131</f>
        <v>0.6</v>
      </c>
      <c r="R132" s="7">
        <f>'US FoF Haver'!R131</f>
        <v>2.8410000000000002</v>
      </c>
      <c r="S132" s="7">
        <f>'US FoF Haver'!S131</f>
        <v>31.466999999999999</v>
      </c>
      <c r="T132" s="7">
        <f>'US FoF Haver'!T131</f>
        <v>44.402000000000001</v>
      </c>
      <c r="U132" s="7" t="e">
        <v>#N/A</v>
      </c>
      <c r="V132" s="7">
        <f>'US FoF Haver'!V131</f>
        <v>9.2370000000000001</v>
      </c>
      <c r="W132" s="7">
        <f>'US FoF Haver'!W131</f>
        <v>0.49399999999999999</v>
      </c>
      <c r="X132" s="7" t="e">
        <v>#N/A</v>
      </c>
      <c r="Y132" s="7" t="e">
        <v>#N/A</v>
      </c>
      <c r="Z132" s="7" t="e">
        <v>#N/A</v>
      </c>
      <c r="AA132" s="7" t="e">
        <v>#N/A</v>
      </c>
      <c r="AB132" s="7" t="e">
        <v>#N/A</v>
      </c>
      <c r="AC132" s="7">
        <f>'US FoF Haver'!AC131</f>
        <v>3.5609999999999999</v>
      </c>
      <c r="AD132" s="58">
        <f t="shared" si="2"/>
        <v>0.13692516211236061</v>
      </c>
    </row>
    <row r="133" spans="1:30" x14ac:dyDescent="0.25">
      <c r="A133" s="22" t="s">
        <v>463</v>
      </c>
      <c r="B133" s="7">
        <f>'US FoF Haver'!B132</f>
        <v>603.197</v>
      </c>
      <c r="C133" s="7">
        <f>'US FoF Haver'!C132</f>
        <v>579.91099999999994</v>
      </c>
      <c r="D133" s="7">
        <f>'US FoF Haver'!D132</f>
        <v>4.657</v>
      </c>
      <c r="E133" s="7">
        <f>'US FoF Haver'!E132</f>
        <v>18.629000000000001</v>
      </c>
      <c r="F133" s="7">
        <f>'US FoF Haver'!F132</f>
        <v>603.197</v>
      </c>
      <c r="G133" s="7">
        <f>'US FoF Haver'!G132</f>
        <v>22.562999999999999</v>
      </c>
      <c r="H133" s="7">
        <f>'US FoF Haver'!H132</f>
        <v>5.758</v>
      </c>
      <c r="I133" s="7">
        <f>'US FoF Haver'!I132</f>
        <v>1.554</v>
      </c>
      <c r="J133" s="7">
        <f>'US FoF Haver'!J132</f>
        <v>4.9080000000000004</v>
      </c>
      <c r="K133" s="7">
        <f>'US FoF Haver'!K132</f>
        <v>10.439</v>
      </c>
      <c r="L133" s="7">
        <f>'US FoF Haver'!L132</f>
        <v>444.58300000000003</v>
      </c>
      <c r="M133" s="7" t="e">
        <v>#N/A</v>
      </c>
      <c r="N133" s="7">
        <f>'US FoF Haver'!N132</f>
        <v>0.91</v>
      </c>
      <c r="O133" s="7">
        <f>'US FoF Haver'!O132</f>
        <v>2.7210000000000001</v>
      </c>
      <c r="P133" s="7">
        <f>'US FoF Haver'!P132</f>
        <v>15.038</v>
      </c>
      <c r="Q133" s="7">
        <f>'US FoF Haver'!Q132</f>
        <v>0.57399999999999995</v>
      </c>
      <c r="R133" s="7">
        <f>'US FoF Haver'!R132</f>
        <v>2.8340000000000001</v>
      </c>
      <c r="S133" s="7">
        <f>'US FoF Haver'!S132</f>
        <v>31.652000000000001</v>
      </c>
      <c r="T133" s="7">
        <f>'US FoF Haver'!T132</f>
        <v>48.83</v>
      </c>
      <c r="U133" s="7" t="e">
        <v>#N/A</v>
      </c>
      <c r="V133" s="7">
        <f>'US FoF Haver'!V132</f>
        <v>10.37</v>
      </c>
      <c r="W133" s="7">
        <f>'US FoF Haver'!W132</f>
        <v>0.46300000000000002</v>
      </c>
      <c r="X133" s="7" t="e">
        <v>#N/A</v>
      </c>
      <c r="Y133" s="7" t="e">
        <v>#N/A</v>
      </c>
      <c r="Z133" s="7" t="e">
        <v>#N/A</v>
      </c>
      <c r="AA133" s="7" t="e">
        <v>#N/A</v>
      </c>
      <c r="AB133" s="7" t="e">
        <v>#N/A</v>
      </c>
      <c r="AC133" s="7">
        <f>'US FoF Haver'!AC132</f>
        <v>3.8250000000000002</v>
      </c>
      <c r="AD133" s="58">
        <f t="shared" si="2"/>
        <v>0.1387833650336</v>
      </c>
    </row>
    <row r="134" spans="1:30" x14ac:dyDescent="0.25">
      <c r="A134" s="22" t="s">
        <v>464</v>
      </c>
      <c r="B134" s="7">
        <f>'US FoF Haver'!B133</f>
        <v>627.72400000000005</v>
      </c>
      <c r="C134" s="7">
        <f>'US FoF Haver'!C133</f>
        <v>602.99699999999996</v>
      </c>
      <c r="D134" s="7">
        <f>'US FoF Haver'!D133</f>
        <v>4.9450000000000003</v>
      </c>
      <c r="E134" s="7">
        <f>'US FoF Haver'!E133</f>
        <v>19.782</v>
      </c>
      <c r="F134" s="7">
        <f>'US FoF Haver'!F133</f>
        <v>627.72400000000005</v>
      </c>
      <c r="G134" s="7">
        <f>'US FoF Haver'!G133</f>
        <v>22.292999999999999</v>
      </c>
      <c r="H134" s="7">
        <f>'US FoF Haver'!H133</f>
        <v>6.04</v>
      </c>
      <c r="I134" s="7">
        <f>'US FoF Haver'!I133</f>
        <v>1.716</v>
      </c>
      <c r="J134" s="7">
        <f>'US FoF Haver'!J133</f>
        <v>5.173</v>
      </c>
      <c r="K134" s="7">
        <f>'US FoF Haver'!K133</f>
        <v>11.385999999999999</v>
      </c>
      <c r="L134" s="7">
        <f>'US FoF Haver'!L133</f>
        <v>463.08800000000002</v>
      </c>
      <c r="M134" s="7" t="e">
        <v>#N/A</v>
      </c>
      <c r="N134" s="7">
        <f>'US FoF Haver'!N133</f>
        <v>0.877</v>
      </c>
      <c r="O134" s="7">
        <f>'US FoF Haver'!O133</f>
        <v>2.8</v>
      </c>
      <c r="P134" s="7">
        <f>'US FoF Haver'!P133</f>
        <v>14.74</v>
      </c>
      <c r="Q134" s="7">
        <f>'US FoF Haver'!Q133</f>
        <v>0.61099999999999999</v>
      </c>
      <c r="R134" s="7">
        <f>'US FoF Haver'!R133</f>
        <v>2.9129999999999998</v>
      </c>
      <c r="S134" s="7">
        <f>'US FoF Haver'!S133</f>
        <v>31.917999999999999</v>
      </c>
      <c r="T134" s="7">
        <f>'US FoF Haver'!T133</f>
        <v>52.988</v>
      </c>
      <c r="U134" s="7" t="e">
        <v>#N/A</v>
      </c>
      <c r="V134" s="7">
        <f>'US FoF Haver'!V133</f>
        <v>10.75</v>
      </c>
      <c r="W134" s="7">
        <f>'US FoF Haver'!W133</f>
        <v>0.43099999999999999</v>
      </c>
      <c r="X134" s="7" t="e">
        <v>#N/A</v>
      </c>
      <c r="Y134" s="7" t="e">
        <v>#N/A</v>
      </c>
      <c r="Z134" s="7" t="e">
        <v>#N/A</v>
      </c>
      <c r="AA134" s="7" t="e">
        <v>#N/A</v>
      </c>
      <c r="AB134" s="7" t="e">
        <v>#N/A</v>
      </c>
      <c r="AC134" s="7">
        <f>'US FoF Haver'!AC133</f>
        <v>4.1749999999999998</v>
      </c>
      <c r="AD134" s="58">
        <f t="shared" si="2"/>
        <v>0.14080667067995364</v>
      </c>
    </row>
    <row r="135" spans="1:30" x14ac:dyDescent="0.25">
      <c r="A135" s="22" t="s">
        <v>465</v>
      </c>
      <c r="B135" s="7">
        <f>'US FoF Haver'!B134</f>
        <v>646.07899999999995</v>
      </c>
      <c r="C135" s="7">
        <f>'US FoF Haver'!C134</f>
        <v>621.02099999999996</v>
      </c>
      <c r="D135" s="7">
        <f>'US FoF Haver'!D134</f>
        <v>5.0119999999999996</v>
      </c>
      <c r="E135" s="7">
        <f>'US FoF Haver'!E134</f>
        <v>20.045999999999999</v>
      </c>
      <c r="F135" s="7">
        <f>'US FoF Haver'!F134</f>
        <v>646.07899999999995</v>
      </c>
      <c r="G135" s="7">
        <f>'US FoF Haver'!G134</f>
        <v>23.113</v>
      </c>
      <c r="H135" s="7">
        <f>'US FoF Haver'!H134</f>
        <v>6.2329999999999997</v>
      </c>
      <c r="I135" s="7">
        <f>'US FoF Haver'!I134</f>
        <v>1.899</v>
      </c>
      <c r="J135" s="7">
        <f>'US FoF Haver'!J134</f>
        <v>5.6070000000000002</v>
      </c>
      <c r="K135" s="7">
        <f>'US FoF Haver'!K134</f>
        <v>10.818</v>
      </c>
      <c r="L135" s="7">
        <f>'US FoF Haver'!L134</f>
        <v>476.12900000000002</v>
      </c>
      <c r="M135" s="7" t="e">
        <v>#N/A</v>
      </c>
      <c r="N135" s="7">
        <f>'US FoF Haver'!N134</f>
        <v>0.93</v>
      </c>
      <c r="O135" s="7">
        <f>'US FoF Haver'!O134</f>
        <v>2.915</v>
      </c>
      <c r="P135" s="7">
        <f>'US FoF Haver'!P134</f>
        <v>14.417</v>
      </c>
      <c r="Q135" s="7">
        <f>'US FoF Haver'!Q134</f>
        <v>0.67600000000000005</v>
      </c>
      <c r="R135" s="7">
        <f>'US FoF Haver'!R134</f>
        <v>2.9260000000000002</v>
      </c>
      <c r="S135" s="7">
        <f>'US FoF Haver'!S134</f>
        <v>33.566000000000003</v>
      </c>
      <c r="T135" s="7">
        <f>'US FoF Haver'!T134</f>
        <v>55.35</v>
      </c>
      <c r="U135" s="7" t="e">
        <v>#N/A</v>
      </c>
      <c r="V135" s="7">
        <f>'US FoF Haver'!V134</f>
        <v>11.082000000000001</v>
      </c>
      <c r="W135" s="7">
        <f>'US FoF Haver'!W134</f>
        <v>0.41799999999999998</v>
      </c>
      <c r="X135" s="7" t="e">
        <v>#N/A</v>
      </c>
      <c r="Y135" s="7" t="e">
        <v>#N/A</v>
      </c>
      <c r="Z135" s="7" t="e">
        <v>#N/A</v>
      </c>
      <c r="AA135" s="7" t="e">
        <v>#N/A</v>
      </c>
      <c r="AB135" s="7" t="e">
        <v>#N/A</v>
      </c>
      <c r="AC135" s="7">
        <f>'US FoF Haver'!AC134</f>
        <v>4.6509999999999998</v>
      </c>
      <c r="AD135" s="58">
        <f t="shared" si="2"/>
        <v>0.14317712283481557</v>
      </c>
    </row>
    <row r="136" spans="1:30" x14ac:dyDescent="0.25">
      <c r="A136" s="22" t="s">
        <v>466</v>
      </c>
      <c r="B136" s="7">
        <f>'US FoF Haver'!B135</f>
        <v>674.54</v>
      </c>
      <c r="C136" s="7">
        <f>'US FoF Haver'!C135</f>
        <v>648.03599999999994</v>
      </c>
      <c r="D136" s="7">
        <f>'US FoF Haver'!D135</f>
        <v>5.3010000000000002</v>
      </c>
      <c r="E136" s="7">
        <f>'US FoF Haver'!E135</f>
        <v>21.202999999999999</v>
      </c>
      <c r="F136" s="7">
        <f>'US FoF Haver'!F135</f>
        <v>674.54</v>
      </c>
      <c r="G136" s="7">
        <f>'US FoF Haver'!G135</f>
        <v>24.846</v>
      </c>
      <c r="H136" s="7">
        <f>'US FoF Haver'!H135</f>
        <v>6.3410000000000002</v>
      </c>
      <c r="I136" s="7">
        <f>'US FoF Haver'!I135</f>
        <v>2.0939999999999999</v>
      </c>
      <c r="J136" s="7">
        <f>'US FoF Haver'!J135</f>
        <v>5.9779999999999998</v>
      </c>
      <c r="K136" s="7">
        <f>'US FoF Haver'!K135</f>
        <v>11.664999999999999</v>
      </c>
      <c r="L136" s="7">
        <f>'US FoF Haver'!L135</f>
        <v>495.52800000000002</v>
      </c>
      <c r="M136" s="7" t="e">
        <v>#N/A</v>
      </c>
      <c r="N136" s="7">
        <f>'US FoF Haver'!N135</f>
        <v>0.996</v>
      </c>
      <c r="O136" s="7">
        <f>'US FoF Haver'!O135</f>
        <v>3.052</v>
      </c>
      <c r="P136" s="7">
        <f>'US FoF Haver'!P135</f>
        <v>14.217000000000001</v>
      </c>
      <c r="Q136" s="7">
        <f>'US FoF Haver'!Q135</f>
        <v>0.71699999999999997</v>
      </c>
      <c r="R136" s="7">
        <f>'US FoF Haver'!R135</f>
        <v>2.9279999999999999</v>
      </c>
      <c r="S136" s="7">
        <f>'US FoF Haver'!S135</f>
        <v>35.564</v>
      </c>
      <c r="T136" s="7">
        <f>'US FoF Haver'!T135</f>
        <v>57.993000000000002</v>
      </c>
      <c r="U136" s="7" t="e">
        <v>#N/A</v>
      </c>
      <c r="V136" s="7">
        <f>'US FoF Haver'!V135</f>
        <v>12.215</v>
      </c>
      <c r="W136" s="7">
        <f>'US FoF Haver'!W135</f>
        <v>0.40600000000000003</v>
      </c>
      <c r="X136" s="7" t="e">
        <v>#N/A</v>
      </c>
      <c r="Y136" s="7" t="e">
        <v>#N/A</v>
      </c>
      <c r="Z136" s="7" t="e">
        <v>#N/A</v>
      </c>
      <c r="AA136" s="7" t="e">
        <v>#N/A</v>
      </c>
      <c r="AB136" s="7" t="e">
        <v>#N/A</v>
      </c>
      <c r="AC136" s="7">
        <f>'US FoF Haver'!AC135</f>
        <v>5.2519999999999998</v>
      </c>
      <c r="AD136" s="58">
        <f t="shared" si="2"/>
        <v>0.14437006586053863</v>
      </c>
    </row>
    <row r="137" spans="1:30" x14ac:dyDescent="0.25">
      <c r="A137" s="22" t="s">
        <v>467</v>
      </c>
      <c r="B137" s="7">
        <f>'US FoF Haver'!B136</f>
        <v>707.35900000000004</v>
      </c>
      <c r="C137" s="7">
        <f>'US FoF Haver'!C136</f>
        <v>678.95100000000002</v>
      </c>
      <c r="D137" s="7">
        <f>'US FoF Haver'!D136</f>
        <v>5.6820000000000004</v>
      </c>
      <c r="E137" s="7">
        <f>'US FoF Haver'!E136</f>
        <v>22.725999999999999</v>
      </c>
      <c r="F137" s="7">
        <f>'US FoF Haver'!F136</f>
        <v>707.35900000000004</v>
      </c>
      <c r="G137" s="7">
        <f>'US FoF Haver'!G136</f>
        <v>26.887</v>
      </c>
      <c r="H137" s="7">
        <f>'US FoF Haver'!H136</f>
        <v>6.3879999999999999</v>
      </c>
      <c r="I137" s="7">
        <f>'US FoF Haver'!I136</f>
        <v>2.3210000000000002</v>
      </c>
      <c r="J137" s="7">
        <f>'US FoF Haver'!J136</f>
        <v>6.6219999999999999</v>
      </c>
      <c r="K137" s="7">
        <f>'US FoF Haver'!K136</f>
        <v>12.656000000000001</v>
      </c>
      <c r="L137" s="7">
        <f>'US FoF Haver'!L136</f>
        <v>517.024</v>
      </c>
      <c r="M137" s="7" t="e">
        <v>#N/A</v>
      </c>
      <c r="N137" s="7">
        <f>'US FoF Haver'!N136</f>
        <v>1.01</v>
      </c>
      <c r="O137" s="7">
        <f>'US FoF Haver'!O136</f>
        <v>2.702</v>
      </c>
      <c r="P137" s="7">
        <f>'US FoF Haver'!P136</f>
        <v>14.157999999999999</v>
      </c>
      <c r="Q137" s="7">
        <f>'US FoF Haver'!Q136</f>
        <v>0.79100000000000004</v>
      </c>
      <c r="R137" s="7">
        <f>'US FoF Haver'!R136</f>
        <v>2.984</v>
      </c>
      <c r="S137" s="7">
        <f>'US FoF Haver'!S136</f>
        <v>38.281999999999996</v>
      </c>
      <c r="T137" s="7">
        <f>'US FoF Haver'!T136</f>
        <v>61.031999999999996</v>
      </c>
      <c r="U137" s="7" t="e">
        <v>#N/A</v>
      </c>
      <c r="V137" s="7">
        <f>'US FoF Haver'!V136</f>
        <v>14.113</v>
      </c>
      <c r="W137" s="7">
        <f>'US FoF Haver'!W136</f>
        <v>0.38900000000000001</v>
      </c>
      <c r="X137" s="7" t="e">
        <v>#N/A</v>
      </c>
      <c r="Y137" s="7" t="e">
        <v>#N/A</v>
      </c>
      <c r="Z137" s="7" t="e">
        <v>#N/A</v>
      </c>
      <c r="AA137" s="7" t="e">
        <v>#N/A</v>
      </c>
      <c r="AB137" s="7" t="e">
        <v>#N/A</v>
      </c>
      <c r="AC137" s="7">
        <f>'US FoF Haver'!AC136</f>
        <v>5.9139999999999997</v>
      </c>
      <c r="AD137" s="58">
        <f t="shared" si="2"/>
        <v>0.14627565170387846</v>
      </c>
    </row>
    <row r="138" spans="1:30" x14ac:dyDescent="0.25">
      <c r="A138" s="22" t="s">
        <v>468</v>
      </c>
      <c r="B138" s="7">
        <f>'US FoF Haver'!B137</f>
        <v>738.25400000000002</v>
      </c>
      <c r="C138" s="7">
        <f>'US FoF Haver'!C137</f>
        <v>708.64099999999996</v>
      </c>
      <c r="D138" s="7">
        <f>'US FoF Haver'!D137</f>
        <v>5.923</v>
      </c>
      <c r="E138" s="7">
        <f>'US FoF Haver'!E137</f>
        <v>23.69</v>
      </c>
      <c r="F138" s="7">
        <f>'US FoF Haver'!F137</f>
        <v>738.25400000000002</v>
      </c>
      <c r="G138" s="7">
        <f>'US FoF Haver'!G137</f>
        <v>27.834</v>
      </c>
      <c r="H138" s="7">
        <f>'US FoF Haver'!H137</f>
        <v>6.4619999999999997</v>
      </c>
      <c r="I138" s="7">
        <f>'US FoF Haver'!I137</f>
        <v>2.5750000000000002</v>
      </c>
      <c r="J138" s="7">
        <f>'US FoF Haver'!J137</f>
        <v>7.1589999999999998</v>
      </c>
      <c r="K138" s="7">
        <f>'US FoF Haver'!K137</f>
        <v>13.273</v>
      </c>
      <c r="L138" s="7">
        <f>'US FoF Haver'!L137</f>
        <v>536.77499999999998</v>
      </c>
      <c r="M138" s="7" t="e">
        <v>#N/A</v>
      </c>
      <c r="N138" s="7">
        <f>'US FoF Haver'!N137</f>
        <v>1.0249999999999999</v>
      </c>
      <c r="O138" s="7">
        <f>'US FoF Haver'!O137</f>
        <v>2.512</v>
      </c>
      <c r="P138" s="7">
        <f>'US FoF Haver'!P137</f>
        <v>14.436</v>
      </c>
      <c r="Q138" s="7">
        <f>'US FoF Haver'!Q137</f>
        <v>0.85299999999999998</v>
      </c>
      <c r="R138" s="7">
        <f>'US FoF Haver'!R137</f>
        <v>2.802</v>
      </c>
      <c r="S138" s="7">
        <f>'US FoF Haver'!S137</f>
        <v>40.942</v>
      </c>
      <c r="T138" s="7">
        <f>'US FoF Haver'!T137</f>
        <v>65.353999999999999</v>
      </c>
      <c r="U138" s="7" t="e">
        <v>#N/A</v>
      </c>
      <c r="V138" s="7">
        <f>'US FoF Haver'!V137</f>
        <v>15.871</v>
      </c>
      <c r="W138" s="7">
        <f>'US FoF Haver'!W137</f>
        <v>0.38100000000000001</v>
      </c>
      <c r="X138" s="7" t="e">
        <v>#N/A</v>
      </c>
      <c r="Y138" s="7" t="e">
        <v>#N/A</v>
      </c>
      <c r="Z138" s="7" t="e">
        <v>#N/A</v>
      </c>
      <c r="AA138" s="7" t="e">
        <v>#N/A</v>
      </c>
      <c r="AB138" s="7" t="e">
        <v>#N/A</v>
      </c>
      <c r="AC138" s="7">
        <f>'US FoF Haver'!AC137</f>
        <v>6.6449999999999996</v>
      </c>
      <c r="AD138" s="58">
        <f t="shared" si="2"/>
        <v>0.14999978832723479</v>
      </c>
    </row>
    <row r="139" spans="1:30" x14ac:dyDescent="0.25">
      <c r="A139" s="22" t="s">
        <v>469</v>
      </c>
      <c r="B139" s="7">
        <f>'US FoF Haver'!B138</f>
        <v>762.87300000000005</v>
      </c>
      <c r="C139" s="7">
        <f>'US FoF Haver'!C138</f>
        <v>733.60500000000002</v>
      </c>
      <c r="D139" s="7">
        <f>'US FoF Haver'!D138</f>
        <v>5.8540000000000001</v>
      </c>
      <c r="E139" s="7">
        <f>'US FoF Haver'!E138</f>
        <v>23.414000000000001</v>
      </c>
      <c r="F139" s="7">
        <f>'US FoF Haver'!F138</f>
        <v>762.87300000000005</v>
      </c>
      <c r="G139" s="7">
        <f>'US FoF Haver'!G138</f>
        <v>29.402000000000001</v>
      </c>
      <c r="H139" s="7">
        <f>'US FoF Haver'!H138</f>
        <v>6.798</v>
      </c>
      <c r="I139" s="7">
        <f>'US FoF Haver'!I138</f>
        <v>2.8</v>
      </c>
      <c r="J139" s="7">
        <f>'US FoF Haver'!J138</f>
        <v>7.9909999999999997</v>
      </c>
      <c r="K139" s="7">
        <f>'US FoF Haver'!K138</f>
        <v>14.012</v>
      </c>
      <c r="L139" s="7">
        <f>'US FoF Haver'!L138</f>
        <v>548.89</v>
      </c>
      <c r="M139" s="7" t="e">
        <v>#N/A</v>
      </c>
      <c r="N139" s="7">
        <f>'US FoF Haver'!N138</f>
        <v>1.04</v>
      </c>
      <c r="O139" s="7">
        <f>'US FoF Haver'!O138</f>
        <v>2.641</v>
      </c>
      <c r="P139" s="7">
        <f>'US FoF Haver'!P138</f>
        <v>14.494999999999999</v>
      </c>
      <c r="Q139" s="7">
        <f>'US FoF Haver'!Q138</f>
        <v>0.91600000000000004</v>
      </c>
      <c r="R139" s="7">
        <f>'US FoF Haver'!R138</f>
        <v>2.8260000000000001</v>
      </c>
      <c r="S139" s="7">
        <f>'US FoF Haver'!S138</f>
        <v>44.366999999999997</v>
      </c>
      <c r="T139" s="7">
        <f>'US FoF Haver'!T138</f>
        <v>70.268000000000001</v>
      </c>
      <c r="U139" s="7" t="e">
        <v>#N/A</v>
      </c>
      <c r="V139" s="7">
        <f>'US FoF Haver'!V138</f>
        <v>16.064</v>
      </c>
      <c r="W139" s="7">
        <f>'US FoF Haver'!W138</f>
        <v>0.36299999999999999</v>
      </c>
      <c r="X139" s="7" t="e">
        <v>#N/A</v>
      </c>
      <c r="Y139" s="7" t="e">
        <v>#N/A</v>
      </c>
      <c r="Z139" s="7" t="e">
        <v>#N/A</v>
      </c>
      <c r="AA139" s="7" t="e">
        <v>#N/A</v>
      </c>
      <c r="AB139" s="7" t="e">
        <v>#N/A</v>
      </c>
      <c r="AC139" s="7">
        <f>'US FoF Haver'!AC138</f>
        <v>7.1680000000000001</v>
      </c>
      <c r="AD139" s="58">
        <f t="shared" si="2"/>
        <v>0.1562625663674593</v>
      </c>
    </row>
    <row r="140" spans="1:30" x14ac:dyDescent="0.25">
      <c r="A140" s="22" t="s">
        <v>470</v>
      </c>
      <c r="B140" s="7">
        <f>'US FoF Haver'!B139</f>
        <v>794.86900000000003</v>
      </c>
      <c r="C140" s="7">
        <f>'US FoF Haver'!C139</f>
        <v>763.42100000000005</v>
      </c>
      <c r="D140" s="7">
        <f>'US FoF Haver'!D139</f>
        <v>6.29</v>
      </c>
      <c r="E140" s="7">
        <f>'US FoF Haver'!E139</f>
        <v>25.158000000000001</v>
      </c>
      <c r="F140" s="7">
        <f>'US FoF Haver'!F139</f>
        <v>794.86900000000003</v>
      </c>
      <c r="G140" s="7">
        <f>'US FoF Haver'!G139</f>
        <v>31.661999999999999</v>
      </c>
      <c r="H140" s="7">
        <f>'US FoF Haver'!H139</f>
        <v>7.0910000000000002</v>
      </c>
      <c r="I140" s="7">
        <f>'US FoF Haver'!I139</f>
        <v>3.0059999999999998</v>
      </c>
      <c r="J140" s="7">
        <f>'US FoF Haver'!J139</f>
        <v>8.9380000000000006</v>
      </c>
      <c r="K140" s="7">
        <f>'US FoF Haver'!K139</f>
        <v>14.679</v>
      </c>
      <c r="L140" s="7">
        <f>'US FoF Haver'!L139</f>
        <v>567.80499999999995</v>
      </c>
      <c r="M140" s="7" t="e">
        <v>#N/A</v>
      </c>
      <c r="N140" s="7">
        <f>'US FoF Haver'!N139</f>
        <v>1.0549999999999999</v>
      </c>
      <c r="O140" s="7">
        <f>'US FoF Haver'!O139</f>
        <v>2.6320000000000001</v>
      </c>
      <c r="P140" s="7">
        <f>'US FoF Haver'!P139</f>
        <v>14.468999999999999</v>
      </c>
      <c r="Q140" s="7">
        <f>'US FoF Haver'!Q139</f>
        <v>0.90200000000000002</v>
      </c>
      <c r="R140" s="7">
        <f>'US FoF Haver'!R139</f>
        <v>2.8679999999999999</v>
      </c>
      <c r="S140" s="7">
        <f>'US FoF Haver'!S139</f>
        <v>46.341000000000001</v>
      </c>
      <c r="T140" s="7">
        <f>'US FoF Haver'!T139</f>
        <v>74.795000000000002</v>
      </c>
      <c r="U140" s="7" t="e">
        <v>#N/A</v>
      </c>
      <c r="V140" s="7">
        <f>'US FoF Haver'!V139</f>
        <v>18.280999999999999</v>
      </c>
      <c r="W140" s="7">
        <f>'US FoF Haver'!W139</f>
        <v>0.34499999999999997</v>
      </c>
      <c r="X140" s="7" t="e">
        <v>#N/A</v>
      </c>
      <c r="Y140" s="7" t="e">
        <v>#N/A</v>
      </c>
      <c r="Z140" s="7" t="e">
        <v>#N/A</v>
      </c>
      <c r="AA140" s="7" t="e">
        <v>#N/A</v>
      </c>
      <c r="AB140" s="7" t="e">
        <v>#N/A</v>
      </c>
      <c r="AC140" s="7">
        <f>'US FoF Haver'!AC139</f>
        <v>7.641</v>
      </c>
      <c r="AD140" s="58">
        <f t="shared" si="2"/>
        <v>0.15867522638229756</v>
      </c>
    </row>
    <row r="141" spans="1:30" x14ac:dyDescent="0.25">
      <c r="A141" s="22" t="s">
        <v>471</v>
      </c>
      <c r="B141" s="7">
        <f>'US FoF Haver'!B140</f>
        <v>828.85</v>
      </c>
      <c r="C141" s="7">
        <f>'US FoF Haver'!C140</f>
        <v>795.92700000000002</v>
      </c>
      <c r="D141" s="7">
        <f>'US FoF Haver'!D140</f>
        <v>6.585</v>
      </c>
      <c r="E141" s="7">
        <f>'US FoF Haver'!E140</f>
        <v>26.338000000000001</v>
      </c>
      <c r="F141" s="7">
        <f>'US FoF Haver'!F140</f>
        <v>828.85</v>
      </c>
      <c r="G141" s="7">
        <f>'US FoF Haver'!G140</f>
        <v>33.892000000000003</v>
      </c>
      <c r="H141" s="7">
        <f>'US FoF Haver'!H140</f>
        <v>7.4139999999999997</v>
      </c>
      <c r="I141" s="7">
        <f>'US FoF Haver'!I140</f>
        <v>3.1659999999999999</v>
      </c>
      <c r="J141" s="7">
        <f>'US FoF Haver'!J140</f>
        <v>10.194000000000001</v>
      </c>
      <c r="K141" s="7">
        <f>'US FoF Haver'!K140</f>
        <v>15.24</v>
      </c>
      <c r="L141" s="7">
        <f>'US FoF Haver'!L140</f>
        <v>585.923</v>
      </c>
      <c r="M141" s="7" t="e">
        <v>#N/A</v>
      </c>
      <c r="N141" s="7">
        <f>'US FoF Haver'!N140</f>
        <v>1.07</v>
      </c>
      <c r="O141" s="7">
        <f>'US FoF Haver'!O140</f>
        <v>2.4990000000000001</v>
      </c>
      <c r="P141" s="7">
        <f>'US FoF Haver'!P140</f>
        <v>14.85</v>
      </c>
      <c r="Q141" s="7">
        <f>'US FoF Haver'!Q140</f>
        <v>1.0209999999999999</v>
      </c>
      <c r="R141" s="7">
        <f>'US FoF Haver'!R140</f>
        <v>2.9670000000000001</v>
      </c>
      <c r="S141" s="7">
        <f>'US FoF Haver'!S140</f>
        <v>47.777999999999999</v>
      </c>
      <c r="T141" s="7">
        <f>'US FoF Haver'!T140</f>
        <v>81.301000000000002</v>
      </c>
      <c r="U141" s="7" t="e">
        <v>#N/A</v>
      </c>
      <c r="V141" s="7">
        <f>'US FoF Haver'!V140</f>
        <v>21.207000000000001</v>
      </c>
      <c r="W141" s="7">
        <f>'US FoF Haver'!W140</f>
        <v>0.32800000000000001</v>
      </c>
      <c r="X141" s="7" t="e">
        <v>#N/A</v>
      </c>
      <c r="Y141" s="7" t="e">
        <v>#N/A</v>
      </c>
      <c r="Z141" s="7" t="e">
        <v>#N/A</v>
      </c>
      <c r="AA141" s="7" t="e">
        <v>#N/A</v>
      </c>
      <c r="AB141" s="7" t="e">
        <v>#N/A</v>
      </c>
      <c r="AC141" s="7">
        <f>'US FoF Haver'!AC140</f>
        <v>8.3740000000000006</v>
      </c>
      <c r="AD141" s="58">
        <f t="shared" si="2"/>
        <v>0.16217442051846465</v>
      </c>
    </row>
    <row r="142" spans="1:30" x14ac:dyDescent="0.25">
      <c r="A142" s="22" t="s">
        <v>472</v>
      </c>
      <c r="B142" s="7">
        <f>'US FoF Haver'!B141</f>
        <v>855.779</v>
      </c>
      <c r="C142" s="7">
        <f>'US FoF Haver'!C141</f>
        <v>826.72400000000005</v>
      </c>
      <c r="D142" s="7">
        <f>'US FoF Haver'!D141</f>
        <v>5.8109999999999999</v>
      </c>
      <c r="E142" s="7">
        <f>'US FoF Haver'!E141</f>
        <v>23.244</v>
      </c>
      <c r="F142" s="7">
        <f>'US FoF Haver'!F141</f>
        <v>855.779</v>
      </c>
      <c r="G142" s="7">
        <f>'US FoF Haver'!G141</f>
        <v>34.075000000000003</v>
      </c>
      <c r="H142" s="7">
        <f>'US FoF Haver'!H141</f>
        <v>7.6840000000000002</v>
      </c>
      <c r="I142" s="7">
        <f>'US FoF Haver'!I141</f>
        <v>3.29</v>
      </c>
      <c r="J142" s="7">
        <f>'US FoF Haver'!J141</f>
        <v>11.835000000000001</v>
      </c>
      <c r="K142" s="7">
        <f>'US FoF Haver'!K141</f>
        <v>15.592000000000001</v>
      </c>
      <c r="L142" s="7">
        <f>'US FoF Haver'!L141</f>
        <v>598.74900000000002</v>
      </c>
      <c r="M142" s="7" t="e">
        <v>#N/A</v>
      </c>
      <c r="N142" s="7">
        <f>'US FoF Haver'!N141</f>
        <v>1.085</v>
      </c>
      <c r="O142" s="7">
        <f>'US FoF Haver'!O141</f>
        <v>3.1019999999999999</v>
      </c>
      <c r="P142" s="7">
        <f>'US FoF Haver'!P141</f>
        <v>16.143999999999998</v>
      </c>
      <c r="Q142" s="7">
        <f>'US FoF Haver'!Q141</f>
        <v>1.179</v>
      </c>
      <c r="R142" s="7">
        <f>'US FoF Haver'!R141</f>
        <v>3.0910000000000002</v>
      </c>
      <c r="S142" s="7">
        <f>'US FoF Haver'!S141</f>
        <v>50.128</v>
      </c>
      <c r="T142" s="7">
        <f>'US FoF Haver'!T141</f>
        <v>88.429000000000002</v>
      </c>
      <c r="U142" s="7" t="e">
        <v>#N/A</v>
      </c>
      <c r="V142" s="7">
        <f>'US FoF Haver'!V141</f>
        <v>21.085999999999999</v>
      </c>
      <c r="W142" s="7">
        <f>'US FoF Haver'!W141</f>
        <v>0.31</v>
      </c>
      <c r="X142" s="7" t="e">
        <v>#N/A</v>
      </c>
      <c r="Y142" s="7" t="e">
        <v>#N/A</v>
      </c>
      <c r="Z142" s="7" t="e">
        <v>#N/A</v>
      </c>
      <c r="AA142" s="7" t="e">
        <v>#N/A</v>
      </c>
      <c r="AB142" s="7" t="e">
        <v>#N/A</v>
      </c>
      <c r="AC142" s="7">
        <f>'US FoF Haver'!AC141</f>
        <v>9.1329999999999991</v>
      </c>
      <c r="AD142" s="58">
        <f t="shared" si="2"/>
        <v>0.16759765048553085</v>
      </c>
    </row>
    <row r="143" spans="1:30" x14ac:dyDescent="0.25">
      <c r="A143" s="22" t="s">
        <v>473</v>
      </c>
      <c r="B143" s="7">
        <f>'US FoF Haver'!B142</f>
        <v>886.09299999999996</v>
      </c>
      <c r="C143" s="7">
        <f>'US FoF Haver'!C142</f>
        <v>856.22799999999995</v>
      </c>
      <c r="D143" s="7">
        <f>'US FoF Haver'!D142</f>
        <v>5.7729999999999997</v>
      </c>
      <c r="E143" s="7">
        <f>'US FoF Haver'!E142</f>
        <v>24.091999999999999</v>
      </c>
      <c r="F143" s="7">
        <f>'US FoF Haver'!F142</f>
        <v>886.09299999999996</v>
      </c>
      <c r="G143" s="7">
        <f>'US FoF Haver'!G142</f>
        <v>42.475000000000001</v>
      </c>
      <c r="H143" s="7">
        <f>'US FoF Haver'!H142</f>
        <v>9.2449999999999992</v>
      </c>
      <c r="I143" s="7">
        <f>'US FoF Haver'!I142</f>
        <v>3.173</v>
      </c>
      <c r="J143" s="7">
        <f>'US FoF Haver'!J142</f>
        <v>13.516</v>
      </c>
      <c r="K143" s="7">
        <f>'US FoF Haver'!K142</f>
        <v>16.545999999999999</v>
      </c>
      <c r="L143" s="7">
        <f>'US FoF Haver'!L142</f>
        <v>606.14700000000005</v>
      </c>
      <c r="M143" s="7" t="e">
        <v>#N/A</v>
      </c>
      <c r="N143" s="7">
        <f>'US FoF Haver'!N142</f>
        <v>1.105</v>
      </c>
      <c r="O143" s="7">
        <f>'US FoF Haver'!O142</f>
        <v>4.4770000000000003</v>
      </c>
      <c r="P143" s="7">
        <f>'US FoF Haver'!P142</f>
        <v>17.143000000000001</v>
      </c>
      <c r="Q143" s="7">
        <f>'US FoF Haver'!Q142</f>
        <v>1.218</v>
      </c>
      <c r="R143" s="7">
        <f>'US FoF Haver'!R142</f>
        <v>3.2280000000000002</v>
      </c>
      <c r="S143" s="7">
        <f>'US FoF Haver'!S142</f>
        <v>53.326999999999998</v>
      </c>
      <c r="T143" s="7">
        <f>'US FoF Haver'!T142</f>
        <v>93.521000000000001</v>
      </c>
      <c r="U143" s="7" t="e">
        <v>#N/A</v>
      </c>
      <c r="V143" s="7">
        <f>'US FoF Haver'!V142</f>
        <v>20.666</v>
      </c>
      <c r="W143" s="7">
        <f>'US FoF Haver'!W142</f>
        <v>0.30599999999999999</v>
      </c>
      <c r="X143" s="7" t="e">
        <v>#N/A</v>
      </c>
      <c r="Y143" s="7" t="e">
        <v>#N/A</v>
      </c>
      <c r="Z143" s="7" t="e">
        <v>#N/A</v>
      </c>
      <c r="AA143" s="7" t="e">
        <v>#N/A</v>
      </c>
      <c r="AB143" s="7" t="e">
        <v>#N/A</v>
      </c>
      <c r="AC143" s="7">
        <f>'US FoF Haver'!AC142</f>
        <v>9.7989999999999995</v>
      </c>
      <c r="AD143" s="58">
        <f t="shared" si="2"/>
        <v>0.17150572043894852</v>
      </c>
    </row>
    <row r="144" spans="1:30" x14ac:dyDescent="0.25">
      <c r="A144" s="22" t="s">
        <v>474</v>
      </c>
      <c r="B144" s="7">
        <f>'US FoF Haver'!B143</f>
        <v>902.28899999999999</v>
      </c>
      <c r="C144" s="7">
        <f>'US FoF Haver'!C143</f>
        <v>873.96</v>
      </c>
      <c r="D144" s="7">
        <f>'US FoF Haver'!D143</f>
        <v>5.4660000000000002</v>
      </c>
      <c r="E144" s="7">
        <f>'US FoF Haver'!E143</f>
        <v>22.863</v>
      </c>
      <c r="F144" s="7">
        <f>'US FoF Haver'!F143</f>
        <v>902.28899999999999</v>
      </c>
      <c r="G144" s="7">
        <f>'US FoF Haver'!G143</f>
        <v>43.598999999999997</v>
      </c>
      <c r="H144" s="7">
        <f>'US FoF Haver'!H143</f>
        <v>11.105</v>
      </c>
      <c r="I144" s="7">
        <f>'US FoF Haver'!I143</f>
        <v>3.141</v>
      </c>
      <c r="J144" s="7">
        <f>'US FoF Haver'!J143</f>
        <v>15.465999999999999</v>
      </c>
      <c r="K144" s="7">
        <f>'US FoF Haver'!K143</f>
        <v>17.173999999999999</v>
      </c>
      <c r="L144" s="7">
        <f>'US FoF Haver'!L143</f>
        <v>610.36699999999996</v>
      </c>
      <c r="M144" s="7" t="e">
        <v>#N/A</v>
      </c>
      <c r="N144" s="7">
        <f>'US FoF Haver'!N143</f>
        <v>1.125</v>
      </c>
      <c r="O144" s="7">
        <f>'US FoF Haver'!O143</f>
        <v>4.7320000000000002</v>
      </c>
      <c r="P144" s="7">
        <f>'US FoF Haver'!P143</f>
        <v>17.803999999999998</v>
      </c>
      <c r="Q144" s="7">
        <f>'US FoF Haver'!Q143</f>
        <v>1.2869999999999999</v>
      </c>
      <c r="R144" s="7">
        <f>'US FoF Haver'!R143</f>
        <v>3.355</v>
      </c>
      <c r="S144" s="7">
        <f>'US FoF Haver'!S143</f>
        <v>54.774999999999999</v>
      </c>
      <c r="T144" s="7">
        <f>'US FoF Haver'!T143</f>
        <v>97.346999999999994</v>
      </c>
      <c r="U144" s="7" t="e">
        <v>#N/A</v>
      </c>
      <c r="V144" s="7">
        <f>'US FoF Haver'!V143</f>
        <v>20.710999999999999</v>
      </c>
      <c r="W144" s="7">
        <f>'US FoF Haver'!W143</f>
        <v>0.30099999999999999</v>
      </c>
      <c r="X144" s="7" t="e">
        <v>#N/A</v>
      </c>
      <c r="Y144" s="7" t="e">
        <v>#N/A</v>
      </c>
      <c r="Z144" s="7" t="e">
        <v>#N/A</v>
      </c>
      <c r="AA144" s="7" t="e">
        <v>#N/A</v>
      </c>
      <c r="AB144" s="7" t="e">
        <v>#N/A</v>
      </c>
      <c r="AC144" s="7">
        <f>'US FoF Haver'!AC143</f>
        <v>10.451000000000001</v>
      </c>
      <c r="AD144" s="58">
        <f t="shared" si="2"/>
        <v>0.17406059773902693</v>
      </c>
    </row>
    <row r="145" spans="1:30" x14ac:dyDescent="0.25">
      <c r="A145" s="22" t="s">
        <v>475</v>
      </c>
      <c r="B145" s="7">
        <f>'US FoF Haver'!B144</f>
        <v>931.53</v>
      </c>
      <c r="C145" s="7">
        <f>'US FoF Haver'!C144</f>
        <v>901.37400000000002</v>
      </c>
      <c r="D145" s="7">
        <f>'US FoF Haver'!D144</f>
        <v>5.6310000000000002</v>
      </c>
      <c r="E145" s="7">
        <f>'US FoF Haver'!E144</f>
        <v>24.524999999999999</v>
      </c>
      <c r="F145" s="7">
        <f>'US FoF Haver'!F144</f>
        <v>931.53</v>
      </c>
      <c r="G145" s="7">
        <f>'US FoF Haver'!G144</f>
        <v>47.81</v>
      </c>
      <c r="H145" s="7">
        <f>'US FoF Haver'!H144</f>
        <v>13.077</v>
      </c>
      <c r="I145" s="7">
        <f>'US FoF Haver'!I144</f>
        <v>3.319</v>
      </c>
      <c r="J145" s="7">
        <f>'US FoF Haver'!J144</f>
        <v>17.719000000000001</v>
      </c>
      <c r="K145" s="7">
        <f>'US FoF Haver'!K144</f>
        <v>17.623000000000001</v>
      </c>
      <c r="L145" s="7">
        <f>'US FoF Haver'!L144</f>
        <v>622.428</v>
      </c>
      <c r="M145" s="7" t="e">
        <v>#N/A</v>
      </c>
      <c r="N145" s="7">
        <f>'US FoF Haver'!N144</f>
        <v>1.145</v>
      </c>
      <c r="O145" s="7">
        <f>'US FoF Haver'!O144</f>
        <v>4.4320000000000004</v>
      </c>
      <c r="P145" s="7">
        <f>'US FoF Haver'!P144</f>
        <v>17.989999999999998</v>
      </c>
      <c r="Q145" s="7">
        <f>'US FoF Haver'!Q144</f>
        <v>1.347</v>
      </c>
      <c r="R145" s="7">
        <f>'US FoF Haver'!R144</f>
        <v>3.448</v>
      </c>
      <c r="S145" s="7">
        <f>'US FoF Haver'!S144</f>
        <v>55.536000000000001</v>
      </c>
      <c r="T145" s="7">
        <f>'US FoF Haver'!T144</f>
        <v>102.88</v>
      </c>
      <c r="U145" s="7" t="e">
        <v>#N/A</v>
      </c>
      <c r="V145" s="7">
        <f>'US FoF Haver'!V144</f>
        <v>22.48</v>
      </c>
      <c r="W145" s="7">
        <f>'US FoF Haver'!W144</f>
        <v>0.29599999999999999</v>
      </c>
      <c r="X145" s="7" t="e">
        <v>#N/A</v>
      </c>
      <c r="Y145" s="7" t="e">
        <v>#N/A</v>
      </c>
      <c r="Z145" s="7" t="e">
        <v>#N/A</v>
      </c>
      <c r="AA145" s="7" t="e">
        <v>#N/A</v>
      </c>
      <c r="AB145" s="7" t="e">
        <v>#N/A</v>
      </c>
      <c r="AC145" s="7">
        <f>'US FoF Haver'!AC144</f>
        <v>10.69</v>
      </c>
      <c r="AD145" s="58">
        <f t="shared" si="2"/>
        <v>0.17574946692493904</v>
      </c>
    </row>
    <row r="146" spans="1:30" x14ac:dyDescent="0.25">
      <c r="A146" s="22" t="s">
        <v>476</v>
      </c>
      <c r="B146" s="7">
        <f>'US FoF Haver'!B145</f>
        <v>957.91200000000003</v>
      </c>
      <c r="C146" s="7">
        <f>'US FoF Haver'!C145</f>
        <v>926.52599999999995</v>
      </c>
      <c r="D146" s="7">
        <f>'US FoF Haver'!D145</f>
        <v>5.8769999999999998</v>
      </c>
      <c r="E146" s="7">
        <f>'US FoF Haver'!E145</f>
        <v>25.509</v>
      </c>
      <c r="F146" s="7">
        <f>'US FoF Haver'!F145</f>
        <v>957.91200000000003</v>
      </c>
      <c r="G146" s="7">
        <f>'US FoF Haver'!G145</f>
        <v>48.601999999999997</v>
      </c>
      <c r="H146" s="7">
        <f>'US FoF Haver'!H145</f>
        <v>15.08</v>
      </c>
      <c r="I146" s="7">
        <f>'US FoF Haver'!I145</f>
        <v>3.6659999999999999</v>
      </c>
      <c r="J146" s="7">
        <f>'US FoF Haver'!J145</f>
        <v>19.744</v>
      </c>
      <c r="K146" s="7">
        <f>'US FoF Haver'!K145</f>
        <v>18.300999999999998</v>
      </c>
      <c r="L146" s="7">
        <f>'US FoF Haver'!L145</f>
        <v>636.32000000000005</v>
      </c>
      <c r="M146" s="7" t="e">
        <v>#N/A</v>
      </c>
      <c r="N146" s="7">
        <f>'US FoF Haver'!N145</f>
        <v>1.165</v>
      </c>
      <c r="O146" s="7">
        <f>'US FoF Haver'!O145</f>
        <v>4.6449999999999996</v>
      </c>
      <c r="P146" s="7">
        <f>'US FoF Haver'!P145</f>
        <v>17.943000000000001</v>
      </c>
      <c r="Q146" s="7">
        <f>'US FoF Haver'!Q145</f>
        <v>1.413</v>
      </c>
      <c r="R146" s="7">
        <f>'US FoF Haver'!R145</f>
        <v>3.5289999999999999</v>
      </c>
      <c r="S146" s="7">
        <f>'US FoF Haver'!S145</f>
        <v>57.758000000000003</v>
      </c>
      <c r="T146" s="7">
        <f>'US FoF Haver'!T145</f>
        <v>107.126</v>
      </c>
      <c r="U146" s="7" t="e">
        <v>#N/A</v>
      </c>
      <c r="V146" s="7">
        <f>'US FoF Haver'!V145</f>
        <v>22.329000000000001</v>
      </c>
      <c r="W146" s="7">
        <f>'US FoF Haver'!W145</f>
        <v>0.29099999999999998</v>
      </c>
      <c r="X146" s="7" t="e">
        <v>#N/A</v>
      </c>
      <c r="Y146" s="7" t="e">
        <v>#N/A</v>
      </c>
      <c r="Z146" s="7" t="e">
        <v>#N/A</v>
      </c>
      <c r="AA146" s="7" t="e">
        <v>#N/A</v>
      </c>
      <c r="AB146" s="7" t="e">
        <v>#N/A</v>
      </c>
      <c r="AC146" s="7">
        <f>'US FoF Haver'!AC145</f>
        <v>11.318</v>
      </c>
      <c r="AD146" s="58">
        <f t="shared" si="2"/>
        <v>0.1779593880797733</v>
      </c>
    </row>
    <row r="147" spans="1:30" x14ac:dyDescent="0.25">
      <c r="A147" s="22" t="s">
        <v>477</v>
      </c>
      <c r="B147" s="7">
        <f>'US FoF Haver'!B146</f>
        <v>973.12900000000002</v>
      </c>
      <c r="C147" s="7">
        <f>'US FoF Haver'!C146</f>
        <v>940.59</v>
      </c>
      <c r="D147" s="7">
        <f>'US FoF Haver'!D146</f>
        <v>5.9080000000000004</v>
      </c>
      <c r="E147" s="7">
        <f>'US FoF Haver'!E146</f>
        <v>26.631</v>
      </c>
      <c r="F147" s="7">
        <f>'US FoF Haver'!F146</f>
        <v>973.12900000000002</v>
      </c>
      <c r="G147" s="7">
        <f>'US FoF Haver'!G146</f>
        <v>50.936</v>
      </c>
      <c r="H147" s="7">
        <f>'US FoF Haver'!H146</f>
        <v>14.928000000000001</v>
      </c>
      <c r="I147" s="7">
        <f>'US FoF Haver'!I146</f>
        <v>4.2080000000000002</v>
      </c>
      <c r="J147" s="7">
        <f>'US FoF Haver'!J146</f>
        <v>21.753</v>
      </c>
      <c r="K147" s="7">
        <f>'US FoF Haver'!K146</f>
        <v>18.978999999999999</v>
      </c>
      <c r="L147" s="7">
        <f>'US FoF Haver'!L146</f>
        <v>641.99599999999998</v>
      </c>
      <c r="M147" s="7" t="e">
        <v>#N/A</v>
      </c>
      <c r="N147" s="7">
        <f>'US FoF Haver'!N146</f>
        <v>1.1850000000000001</v>
      </c>
      <c r="O147" s="7">
        <f>'US FoF Haver'!O146</f>
        <v>4.5049999999999999</v>
      </c>
      <c r="P147" s="7">
        <f>'US FoF Haver'!P146</f>
        <v>17.798999999999999</v>
      </c>
      <c r="Q147" s="7">
        <f>'US FoF Haver'!Q146</f>
        <v>1.482</v>
      </c>
      <c r="R147" s="7">
        <f>'US FoF Haver'!R146</f>
        <v>3.6320000000000001</v>
      </c>
      <c r="S147" s="7">
        <f>'US FoF Haver'!S146</f>
        <v>58.05</v>
      </c>
      <c r="T147" s="7">
        <f>'US FoF Haver'!T146</f>
        <v>110.264</v>
      </c>
      <c r="U147" s="7" t="e">
        <v>#N/A</v>
      </c>
      <c r="V147" s="7">
        <f>'US FoF Haver'!V146</f>
        <v>23.12</v>
      </c>
      <c r="W147" s="7">
        <f>'US FoF Haver'!W146</f>
        <v>0.29199999999999998</v>
      </c>
      <c r="X147" s="7" t="e">
        <v>#N/A</v>
      </c>
      <c r="Y147" s="7" t="e">
        <v>#N/A</v>
      </c>
      <c r="Z147" s="7" t="e">
        <v>#N/A</v>
      </c>
      <c r="AA147" s="7" t="e">
        <v>#N/A</v>
      </c>
      <c r="AB147" s="7" t="e">
        <v>#N/A</v>
      </c>
      <c r="AC147" s="7">
        <f>'US FoF Haver'!AC146</f>
        <v>12.243</v>
      </c>
      <c r="AD147" s="58">
        <f t="shared" si="2"/>
        <v>0.17894513018424604</v>
      </c>
    </row>
    <row r="148" spans="1:30" x14ac:dyDescent="0.25">
      <c r="A148" s="22" t="s">
        <v>478</v>
      </c>
      <c r="B148" s="7">
        <f>'US FoF Haver'!B147</f>
        <v>996.93700000000001</v>
      </c>
      <c r="C148" s="7">
        <f>'US FoF Haver'!C147</f>
        <v>964.154</v>
      </c>
      <c r="D148" s="7">
        <f>'US FoF Haver'!D147</f>
        <v>5.9569999999999999</v>
      </c>
      <c r="E148" s="7">
        <f>'US FoF Haver'!E147</f>
        <v>26.826000000000001</v>
      </c>
      <c r="F148" s="7">
        <f>'US FoF Haver'!F147</f>
        <v>996.93700000000001</v>
      </c>
      <c r="G148" s="7">
        <f>'US FoF Haver'!G147</f>
        <v>57.594000000000001</v>
      </c>
      <c r="H148" s="7">
        <f>'US FoF Haver'!H147</f>
        <v>13.4</v>
      </c>
      <c r="I148" s="7">
        <f>'US FoF Haver'!I147</f>
        <v>4.8150000000000004</v>
      </c>
      <c r="J148" s="7">
        <f>'US FoF Haver'!J147</f>
        <v>23.446000000000002</v>
      </c>
      <c r="K148" s="7">
        <f>'US FoF Haver'!K147</f>
        <v>19.539000000000001</v>
      </c>
      <c r="L148" s="7">
        <f>'US FoF Haver'!L147</f>
        <v>652.72699999999998</v>
      </c>
      <c r="M148" s="7" t="e">
        <v>#N/A</v>
      </c>
      <c r="N148" s="7">
        <f>'US FoF Haver'!N147</f>
        <v>1.2050000000000001</v>
      </c>
      <c r="O148" s="7">
        <f>'US FoF Haver'!O147</f>
        <v>4.1360000000000001</v>
      </c>
      <c r="P148" s="7">
        <f>'US FoF Haver'!P147</f>
        <v>17.548999999999999</v>
      </c>
      <c r="Q148" s="7">
        <f>'US FoF Haver'!Q147</f>
        <v>1.4970000000000001</v>
      </c>
      <c r="R148" s="7">
        <f>'US FoF Haver'!R147</f>
        <v>3.6869999999999998</v>
      </c>
      <c r="S148" s="7">
        <f>'US FoF Haver'!S147</f>
        <v>58.624000000000002</v>
      </c>
      <c r="T148" s="7">
        <f>'US FoF Haver'!T147</f>
        <v>113.866</v>
      </c>
      <c r="U148" s="7" t="e">
        <v>#N/A</v>
      </c>
      <c r="V148" s="7">
        <f>'US FoF Haver'!V147</f>
        <v>24.56</v>
      </c>
      <c r="W148" s="7">
        <f>'US FoF Haver'!W147</f>
        <v>0.29199999999999998</v>
      </c>
      <c r="X148" s="7" t="e">
        <v>#N/A</v>
      </c>
      <c r="Y148" s="7" t="e">
        <v>#N/A</v>
      </c>
      <c r="Z148" s="7" t="e">
        <v>#N/A</v>
      </c>
      <c r="AA148" s="7" t="e">
        <v>#N/A</v>
      </c>
      <c r="AB148" s="7" t="e">
        <v>#N/A</v>
      </c>
      <c r="AC148" s="7">
        <f>'US FoF Haver'!AC147</f>
        <v>13.101000000000001</v>
      </c>
      <c r="AD148" s="58">
        <f t="shared" si="2"/>
        <v>0.17890295533701048</v>
      </c>
    </row>
    <row r="149" spans="1:30" x14ac:dyDescent="0.25">
      <c r="A149" s="22" t="s">
        <v>479</v>
      </c>
      <c r="B149" s="7">
        <f>'US FoF Haver'!B148</f>
        <v>1014.571</v>
      </c>
      <c r="C149" s="7">
        <f>'US FoF Haver'!C148</f>
        <v>981.84900000000005</v>
      </c>
      <c r="D149" s="7">
        <f>'US FoF Haver'!D148</f>
        <v>5.7439999999999998</v>
      </c>
      <c r="E149" s="7">
        <f>'US FoF Haver'!E148</f>
        <v>26.978000000000002</v>
      </c>
      <c r="F149" s="7">
        <f>'US FoF Haver'!F148</f>
        <v>1014.571</v>
      </c>
      <c r="G149" s="7">
        <f>'US FoF Haver'!G148</f>
        <v>62.384</v>
      </c>
      <c r="H149" s="7">
        <f>'US FoF Haver'!H148</f>
        <v>11.391999999999999</v>
      </c>
      <c r="I149" s="7">
        <f>'US FoF Haver'!I148</f>
        <v>5.5839999999999996</v>
      </c>
      <c r="J149" s="7">
        <f>'US FoF Haver'!J148</f>
        <v>24.57</v>
      </c>
      <c r="K149" s="7">
        <f>'US FoF Haver'!K148</f>
        <v>20.219000000000001</v>
      </c>
      <c r="L149" s="7">
        <f>'US FoF Haver'!L148</f>
        <v>659.14800000000002</v>
      </c>
      <c r="M149" s="7" t="e">
        <v>#N/A</v>
      </c>
      <c r="N149" s="7">
        <f>'US FoF Haver'!N148</f>
        <v>1.2250000000000001</v>
      </c>
      <c r="O149" s="7">
        <f>'US FoF Haver'!O148</f>
        <v>3.8279999999999998</v>
      </c>
      <c r="P149" s="7">
        <f>'US FoF Haver'!P148</f>
        <v>17.376000000000001</v>
      </c>
      <c r="Q149" s="7">
        <f>'US FoF Haver'!Q148</f>
        <v>1.5029999999999999</v>
      </c>
      <c r="R149" s="7">
        <f>'US FoF Haver'!R148</f>
        <v>3.7480000000000002</v>
      </c>
      <c r="S149" s="7">
        <f>'US FoF Haver'!S148</f>
        <v>61.015000000000001</v>
      </c>
      <c r="T149" s="7">
        <f>'US FoF Haver'!T148</f>
        <v>117.244</v>
      </c>
      <c r="U149" s="7" t="e">
        <v>#N/A</v>
      </c>
      <c r="V149" s="7">
        <f>'US FoF Haver'!V148</f>
        <v>25.042000000000002</v>
      </c>
      <c r="W149" s="7">
        <f>'US FoF Haver'!W148</f>
        <v>0.29299999999999998</v>
      </c>
      <c r="X149" s="7" t="e">
        <v>#N/A</v>
      </c>
      <c r="Y149" s="7" t="e">
        <v>#N/A</v>
      </c>
      <c r="Z149" s="7" t="e">
        <v>#N/A</v>
      </c>
      <c r="AA149" s="7" t="e">
        <v>#N/A</v>
      </c>
      <c r="AB149" s="7" t="e">
        <v>#N/A</v>
      </c>
      <c r="AC149" s="7">
        <f>'US FoF Haver'!AC148</f>
        <v>13.114000000000001</v>
      </c>
      <c r="AD149" s="58">
        <f t="shared" si="2"/>
        <v>0.18155439380189825</v>
      </c>
    </row>
    <row r="150" spans="1:30" x14ac:dyDescent="0.25">
      <c r="A150" s="22" t="s">
        <v>480</v>
      </c>
      <c r="B150" s="7">
        <f>'US FoF Haver'!B149</f>
        <v>1030.213</v>
      </c>
      <c r="C150" s="7">
        <f>'US FoF Haver'!C149</f>
        <v>998.26099999999997</v>
      </c>
      <c r="D150" s="7">
        <f>'US FoF Haver'!D149</f>
        <v>5.59</v>
      </c>
      <c r="E150" s="7">
        <f>'US FoF Haver'!E149</f>
        <v>26.361999999999998</v>
      </c>
      <c r="F150" s="7">
        <f>'US FoF Haver'!F149</f>
        <v>1030.213</v>
      </c>
      <c r="G150" s="7">
        <f>'US FoF Haver'!G149</f>
        <v>65.701999999999998</v>
      </c>
      <c r="H150" s="7">
        <f>'US FoF Haver'!H149</f>
        <v>9.1479999999999997</v>
      </c>
      <c r="I150" s="7">
        <f>'US FoF Haver'!I149</f>
        <v>6.4829999999999997</v>
      </c>
      <c r="J150" s="7">
        <f>'US FoF Haver'!J149</f>
        <v>25.565999999999999</v>
      </c>
      <c r="K150" s="7">
        <f>'US FoF Haver'!K149</f>
        <v>20.69</v>
      </c>
      <c r="L150" s="7">
        <f>'US FoF Haver'!L149</f>
        <v>661.423</v>
      </c>
      <c r="M150" s="7" t="e">
        <v>#N/A</v>
      </c>
      <c r="N150" s="7">
        <f>'US FoF Haver'!N149</f>
        <v>1.2450000000000001</v>
      </c>
      <c r="O150" s="7">
        <f>'US FoF Haver'!O149</f>
        <v>3.6859999999999999</v>
      </c>
      <c r="P150" s="7">
        <f>'US FoF Haver'!P149</f>
        <v>17.201000000000001</v>
      </c>
      <c r="Q150" s="7">
        <f>'US FoF Haver'!Q149</f>
        <v>1.4950000000000001</v>
      </c>
      <c r="R150" s="7">
        <f>'US FoF Haver'!R149</f>
        <v>3.8370000000000002</v>
      </c>
      <c r="S150" s="7">
        <f>'US FoF Haver'!S149</f>
        <v>63.99</v>
      </c>
      <c r="T150" s="7">
        <f>'US FoF Haver'!T149</f>
        <v>125.01</v>
      </c>
      <c r="U150" s="7" t="e">
        <v>#N/A</v>
      </c>
      <c r="V150" s="7">
        <f>'US FoF Haver'!V149</f>
        <v>24.443999999999999</v>
      </c>
      <c r="W150" s="7">
        <f>'US FoF Haver'!W149</f>
        <v>0.29299999999999998</v>
      </c>
      <c r="X150" s="7" t="e">
        <v>#N/A</v>
      </c>
      <c r="Y150" s="7" t="e">
        <v>#N/A</v>
      </c>
      <c r="Z150" s="7" t="e">
        <v>#N/A</v>
      </c>
      <c r="AA150" s="7" t="e">
        <v>#N/A</v>
      </c>
      <c r="AB150" s="7" t="e">
        <v>#N/A</v>
      </c>
      <c r="AC150" s="7">
        <f>'US FoF Haver'!AC149</f>
        <v>13.265000000000001</v>
      </c>
      <c r="AD150" s="58">
        <f t="shared" si="2"/>
        <v>0.18932924355454137</v>
      </c>
    </row>
    <row r="151" spans="1:30" x14ac:dyDescent="0.25">
      <c r="A151" s="22" t="s">
        <v>481</v>
      </c>
      <c r="B151" s="7">
        <f>'US FoF Haver'!B150</f>
        <v>1041.585</v>
      </c>
      <c r="C151" s="7">
        <f>'US FoF Haver'!C150</f>
        <v>1007.909</v>
      </c>
      <c r="D151" s="7">
        <f>'US FoF Haver'!D150</f>
        <v>5.5350000000000001</v>
      </c>
      <c r="E151" s="7">
        <f>'US FoF Haver'!E150</f>
        <v>28.140999999999998</v>
      </c>
      <c r="F151" s="7">
        <f>'US FoF Haver'!F150</f>
        <v>1041.585</v>
      </c>
      <c r="G151" s="7">
        <f>'US FoF Haver'!G150</f>
        <v>72.222999999999999</v>
      </c>
      <c r="H151" s="7">
        <f>'US FoF Haver'!H150</f>
        <v>5.0750000000000002</v>
      </c>
      <c r="I151" s="7">
        <f>'US FoF Haver'!I150</f>
        <v>7.1079999999999997</v>
      </c>
      <c r="J151" s="7">
        <f>'US FoF Haver'!J150</f>
        <v>26.163</v>
      </c>
      <c r="K151" s="7">
        <f>'US FoF Haver'!K150</f>
        <v>21.013999999999999</v>
      </c>
      <c r="L151" s="7">
        <f>'US FoF Haver'!L150</f>
        <v>658.23400000000004</v>
      </c>
      <c r="M151" s="7" t="e">
        <v>#N/A</v>
      </c>
      <c r="N151" s="7">
        <f>'US FoF Haver'!N150</f>
        <v>1.2130000000000001</v>
      </c>
      <c r="O151" s="7">
        <f>'US FoF Haver'!O150</f>
        <v>3.125</v>
      </c>
      <c r="P151" s="7">
        <f>'US FoF Haver'!P150</f>
        <v>17.094000000000001</v>
      </c>
      <c r="Q151" s="7">
        <f>'US FoF Haver'!Q150</f>
        <v>2.415</v>
      </c>
      <c r="R151" s="7">
        <f>'US FoF Haver'!R150</f>
        <v>3.8660000000000001</v>
      </c>
      <c r="S151" s="7">
        <f>'US FoF Haver'!S150</f>
        <v>65.298000000000002</v>
      </c>
      <c r="T151" s="7">
        <f>'US FoF Haver'!T150</f>
        <v>133.73400000000001</v>
      </c>
      <c r="U151" s="7" t="e">
        <v>#N/A</v>
      </c>
      <c r="V151" s="7">
        <f>'US FoF Haver'!V150</f>
        <v>24.733000000000001</v>
      </c>
      <c r="W151" s="7">
        <f>'US FoF Haver'!W150</f>
        <v>0.28999999999999998</v>
      </c>
      <c r="X151" s="7" t="e">
        <v>#N/A</v>
      </c>
      <c r="Y151" s="7" t="e">
        <v>#N/A</v>
      </c>
      <c r="Z151" s="7" t="e">
        <v>#N/A</v>
      </c>
      <c r="AA151" s="7" t="e">
        <v>#N/A</v>
      </c>
      <c r="AB151" s="7" t="e">
        <v>#N/A</v>
      </c>
      <c r="AC151" s="7">
        <f>'US FoF Haver'!AC150</f>
        <v>13.504</v>
      </c>
      <c r="AD151" s="58">
        <f t="shared" si="2"/>
        <v>0.19747020812394772</v>
      </c>
    </row>
    <row r="152" spans="1:30" x14ac:dyDescent="0.25">
      <c r="A152" s="22" t="s">
        <v>482</v>
      </c>
      <c r="B152" s="7">
        <f>'US FoF Haver'!B151</f>
        <v>1055.0440000000001</v>
      </c>
      <c r="C152" s="7">
        <f>'US FoF Haver'!C151</f>
        <v>1019.26</v>
      </c>
      <c r="D152" s="7">
        <f>'US FoF Haver'!D151</f>
        <v>5.5570000000000004</v>
      </c>
      <c r="E152" s="7">
        <f>'US FoF Haver'!E151</f>
        <v>30.227</v>
      </c>
      <c r="F152" s="7">
        <f>'US FoF Haver'!F151</f>
        <v>1055.0440000000001</v>
      </c>
      <c r="G152" s="7">
        <f>'US FoF Haver'!G151</f>
        <v>74.597999999999999</v>
      </c>
      <c r="H152" s="7">
        <f>'US FoF Haver'!H151</f>
        <v>6.3360000000000003</v>
      </c>
      <c r="I152" s="7">
        <f>'US FoF Haver'!I151</f>
        <v>7.6820000000000004</v>
      </c>
      <c r="J152" s="7">
        <f>'US FoF Haver'!J151</f>
        <v>26.727</v>
      </c>
      <c r="K152" s="7">
        <f>'US FoF Haver'!K151</f>
        <v>21.411000000000001</v>
      </c>
      <c r="L152" s="7">
        <f>'US FoF Haver'!L151</f>
        <v>654.04</v>
      </c>
      <c r="M152" s="7" t="e">
        <v>#N/A</v>
      </c>
      <c r="N152" s="7">
        <f>'US FoF Haver'!N151</f>
        <v>1.1499999999999999</v>
      </c>
      <c r="O152" s="7">
        <f>'US FoF Haver'!O151</f>
        <v>3.0819999999999999</v>
      </c>
      <c r="P152" s="7">
        <f>'US FoF Haver'!P151</f>
        <v>16.466999999999999</v>
      </c>
      <c r="Q152" s="7">
        <f>'US FoF Haver'!Q151</f>
        <v>2.694</v>
      </c>
      <c r="R152" s="7">
        <f>'US FoF Haver'!R151</f>
        <v>3.9180000000000001</v>
      </c>
      <c r="S152" s="7">
        <f>'US FoF Haver'!S151</f>
        <v>67.837000000000003</v>
      </c>
      <c r="T152" s="7">
        <f>'US FoF Haver'!T151</f>
        <v>142.96700000000001</v>
      </c>
      <c r="U152" s="7" t="e">
        <v>#N/A</v>
      </c>
      <c r="V152" s="7">
        <f>'US FoF Haver'!V151</f>
        <v>25.847999999999999</v>
      </c>
      <c r="W152" s="7">
        <f>'US FoF Haver'!W151</f>
        <v>0.28699999999999998</v>
      </c>
      <c r="X152" s="7" t="e">
        <v>#N/A</v>
      </c>
      <c r="Y152" s="7" t="e">
        <v>#N/A</v>
      </c>
      <c r="Z152" s="7" t="e">
        <v>#N/A</v>
      </c>
      <c r="AA152" s="7" t="e">
        <v>#N/A</v>
      </c>
      <c r="AB152" s="7" t="e">
        <v>#N/A</v>
      </c>
      <c r="AC152" s="7">
        <f>'US FoF Haver'!AC151</f>
        <v>14.135</v>
      </c>
      <c r="AD152" s="58">
        <f t="shared" si="2"/>
        <v>0.20682063457802724</v>
      </c>
    </row>
    <row r="153" spans="1:30" x14ac:dyDescent="0.25">
      <c r="A153" s="22" t="s">
        <v>483</v>
      </c>
      <c r="B153" s="7">
        <f>'US FoF Haver'!B152</f>
        <v>1055.3140000000001</v>
      </c>
      <c r="C153" s="7">
        <f>'US FoF Haver'!C152</f>
        <v>1017.736</v>
      </c>
      <c r="D153" s="7">
        <f>'US FoF Haver'!D152</f>
        <v>5.7160000000000002</v>
      </c>
      <c r="E153" s="7">
        <f>'US FoF Haver'!E152</f>
        <v>31.861999999999998</v>
      </c>
      <c r="F153" s="7">
        <f>'US FoF Haver'!F152</f>
        <v>1055.3140000000001</v>
      </c>
      <c r="G153" s="7">
        <f>'US FoF Haver'!G152</f>
        <v>70.572000000000003</v>
      </c>
      <c r="H153" s="7">
        <f>'US FoF Haver'!H152</f>
        <v>5.5590000000000002</v>
      </c>
      <c r="I153" s="7">
        <f>'US FoF Haver'!I152</f>
        <v>8.1319999999999997</v>
      </c>
      <c r="J153" s="7">
        <f>'US FoF Haver'!J152</f>
        <v>27.577000000000002</v>
      </c>
      <c r="K153" s="7">
        <f>'US FoF Haver'!K152</f>
        <v>21.872</v>
      </c>
      <c r="L153" s="7">
        <f>'US FoF Haver'!L152</f>
        <v>639.41200000000003</v>
      </c>
      <c r="M153" s="7" t="e">
        <v>#N/A</v>
      </c>
      <c r="N153" s="7">
        <f>'US FoF Haver'!N152</f>
        <v>1.08</v>
      </c>
      <c r="O153" s="7">
        <f>'US FoF Haver'!O152</f>
        <v>3.0990000000000002</v>
      </c>
      <c r="P153" s="7">
        <f>'US FoF Haver'!P152</f>
        <v>16.873999999999999</v>
      </c>
      <c r="Q153" s="7">
        <f>'US FoF Haver'!Q152</f>
        <v>3.085</v>
      </c>
      <c r="R153" s="7">
        <f>'US FoF Haver'!R152</f>
        <v>3.9159999999999999</v>
      </c>
      <c r="S153" s="7">
        <f>'US FoF Haver'!S152</f>
        <v>71.691999999999993</v>
      </c>
      <c r="T153" s="7">
        <f>'US FoF Haver'!T152</f>
        <v>156.16800000000001</v>
      </c>
      <c r="U153" s="7" t="e">
        <v>#N/A</v>
      </c>
      <c r="V153" s="7">
        <f>'US FoF Haver'!V152</f>
        <v>25.992000000000001</v>
      </c>
      <c r="W153" s="7">
        <f>'US FoF Haver'!W152</f>
        <v>0.28399999999999997</v>
      </c>
      <c r="X153" s="7" t="e">
        <v>#N/A</v>
      </c>
      <c r="Y153" s="7" t="e">
        <v>#N/A</v>
      </c>
      <c r="Z153" s="7" t="e">
        <v>#N/A</v>
      </c>
      <c r="AA153" s="7" t="e">
        <v>#N/A</v>
      </c>
      <c r="AB153" s="7" t="e">
        <v>#N/A</v>
      </c>
      <c r="AC153" s="7">
        <f>'US FoF Haver'!AC152</f>
        <v>14.257</v>
      </c>
      <c r="AD153" s="58">
        <f t="shared" ref="AD153:AD216" si="3">(S153+T153)/C153</f>
        <v>0.2238891028714716</v>
      </c>
    </row>
    <row r="154" spans="1:30" x14ac:dyDescent="0.25">
      <c r="A154" s="22" t="s">
        <v>484</v>
      </c>
      <c r="B154" s="7">
        <f>'US FoF Haver'!B153</f>
        <v>1070.1869999999999</v>
      </c>
      <c r="C154" s="7">
        <f>'US FoF Haver'!C153</f>
        <v>1031.175</v>
      </c>
      <c r="D154" s="7">
        <f>'US FoF Haver'!D153</f>
        <v>5.8019999999999996</v>
      </c>
      <c r="E154" s="7">
        <f>'US FoF Haver'!E153</f>
        <v>33.21</v>
      </c>
      <c r="F154" s="7">
        <f>'US FoF Haver'!F153</f>
        <v>1070.1869999999999</v>
      </c>
      <c r="G154" s="7">
        <f>'US FoF Haver'!G153</f>
        <v>77.087000000000003</v>
      </c>
      <c r="H154" s="7">
        <f>'US FoF Haver'!H153</f>
        <v>3.76</v>
      </c>
      <c r="I154" s="7">
        <f>'US FoF Haver'!I153</f>
        <v>8.48</v>
      </c>
      <c r="J154" s="7">
        <f>'US FoF Haver'!J153</f>
        <v>28.556999999999999</v>
      </c>
      <c r="K154" s="7">
        <f>'US FoF Haver'!K153</f>
        <v>22.143000000000001</v>
      </c>
      <c r="L154" s="7">
        <f>'US FoF Haver'!L153</f>
        <v>625.93499999999995</v>
      </c>
      <c r="M154" s="7" t="e">
        <v>#N/A</v>
      </c>
      <c r="N154" s="7">
        <f>'US FoF Haver'!N153</f>
        <v>1.0249999999999999</v>
      </c>
      <c r="O154" s="7">
        <f>'US FoF Haver'!O153</f>
        <v>2.6859999999999999</v>
      </c>
      <c r="P154" s="7">
        <f>'US FoF Haver'!P153</f>
        <v>16.751000000000001</v>
      </c>
      <c r="Q154" s="7">
        <f>'US FoF Haver'!Q153</f>
        <v>3.282</v>
      </c>
      <c r="R154" s="7">
        <f>'US FoF Haver'!R153</f>
        <v>3.9060000000000001</v>
      </c>
      <c r="S154" s="7">
        <f>'US FoF Haver'!S153</f>
        <v>74.316000000000003</v>
      </c>
      <c r="T154" s="7">
        <f>'US FoF Haver'!T153</f>
        <v>174.34899999999999</v>
      </c>
      <c r="U154" s="7" t="e">
        <v>#N/A</v>
      </c>
      <c r="V154" s="7">
        <f>'US FoF Haver'!V153</f>
        <v>27.63</v>
      </c>
      <c r="W154" s="7">
        <f>'US FoF Haver'!W153</f>
        <v>0.28000000000000003</v>
      </c>
      <c r="X154" s="7" t="e">
        <v>#N/A</v>
      </c>
      <c r="Y154" s="7" t="e">
        <v>#N/A</v>
      </c>
      <c r="Z154" s="7" t="e">
        <v>#N/A</v>
      </c>
      <c r="AA154" s="7" t="e">
        <v>#N/A</v>
      </c>
      <c r="AB154" s="7" t="e">
        <v>#N/A</v>
      </c>
      <c r="AC154" s="7">
        <f>'US FoF Haver'!AC153</f>
        <v>14.202999999999999</v>
      </c>
      <c r="AD154" s="58">
        <f t="shared" si="3"/>
        <v>0.24114723495042065</v>
      </c>
    </row>
    <row r="155" spans="1:30" x14ac:dyDescent="0.25">
      <c r="A155" s="22" t="s">
        <v>485</v>
      </c>
      <c r="B155" s="7">
        <f>'US FoF Haver'!B154</f>
        <v>1087.1389999999999</v>
      </c>
      <c r="C155" s="7">
        <f>'US FoF Haver'!C154</f>
        <v>1026.258</v>
      </c>
      <c r="D155" s="7">
        <f>'US FoF Haver'!D154</f>
        <v>5.976</v>
      </c>
      <c r="E155" s="7">
        <f>'US FoF Haver'!E154</f>
        <v>54.905000000000001</v>
      </c>
      <c r="F155" s="7">
        <f>'US FoF Haver'!F154</f>
        <v>1087.1389999999999</v>
      </c>
      <c r="G155" s="7">
        <f>'US FoF Haver'!G154</f>
        <v>74.194999999999993</v>
      </c>
      <c r="H155" s="7">
        <f>'US FoF Haver'!H154</f>
        <v>4.0860000000000003</v>
      </c>
      <c r="I155" s="7">
        <f>'US FoF Haver'!I154</f>
        <v>8.7409999999999997</v>
      </c>
      <c r="J155" s="7">
        <f>'US FoF Haver'!J154</f>
        <v>29.721</v>
      </c>
      <c r="K155" s="7">
        <f>'US FoF Haver'!K154</f>
        <v>21.975999999999999</v>
      </c>
      <c r="L155" s="7">
        <f>'US FoF Haver'!L154</f>
        <v>624.16200000000003</v>
      </c>
      <c r="M155" s="7" t="e">
        <v>#N/A</v>
      </c>
      <c r="N155" s="7">
        <f>'US FoF Haver'!N154</f>
        <v>1.01</v>
      </c>
      <c r="O155" s="7">
        <f>'US FoF Haver'!O154</f>
        <v>2.7650000000000001</v>
      </c>
      <c r="P155" s="7">
        <f>'US FoF Haver'!P154</f>
        <v>16.422000000000001</v>
      </c>
      <c r="Q155" s="7">
        <f>'US FoF Haver'!Q154</f>
        <v>2.746</v>
      </c>
      <c r="R155" s="7">
        <f>'US FoF Haver'!R154</f>
        <v>3.95</v>
      </c>
      <c r="S155" s="7">
        <f>'US FoF Haver'!S154</f>
        <v>76.227999999999994</v>
      </c>
      <c r="T155" s="7">
        <f>'US FoF Haver'!T154</f>
        <v>191.97499999999999</v>
      </c>
      <c r="U155" s="7" t="e">
        <v>#N/A</v>
      </c>
      <c r="V155" s="7">
        <f>'US FoF Haver'!V154</f>
        <v>28.895</v>
      </c>
      <c r="W155" s="7">
        <f>'US FoF Haver'!W154</f>
        <v>0.26700000000000002</v>
      </c>
      <c r="X155" s="7" t="e">
        <v>#N/A</v>
      </c>
      <c r="Y155" s="7" t="e">
        <v>#N/A</v>
      </c>
      <c r="Z155" s="7" t="e">
        <v>#N/A</v>
      </c>
      <c r="AA155" s="7" t="e">
        <v>#N/A</v>
      </c>
      <c r="AB155" s="7" t="e">
        <v>#N/A</v>
      </c>
      <c r="AC155" s="7">
        <f>'US FoF Haver'!AC154</f>
        <v>14.303000000000001</v>
      </c>
      <c r="AD155" s="58">
        <f t="shared" si="3"/>
        <v>0.26134071549259541</v>
      </c>
    </row>
    <row r="156" spans="1:30" x14ac:dyDescent="0.25">
      <c r="A156" s="22" t="s">
        <v>486</v>
      </c>
      <c r="B156" s="7">
        <f>'US FoF Haver'!B155</f>
        <v>1116.296</v>
      </c>
      <c r="C156" s="7">
        <f>'US FoF Haver'!C155</f>
        <v>1053.751</v>
      </c>
      <c r="D156" s="7">
        <f>'US FoF Haver'!D155</f>
        <v>6.109</v>
      </c>
      <c r="E156" s="7">
        <f>'US FoF Haver'!E155</f>
        <v>56.436</v>
      </c>
      <c r="F156" s="7">
        <f>'US FoF Haver'!F155</f>
        <v>1116.296</v>
      </c>
      <c r="G156" s="7">
        <f>'US FoF Haver'!G155</f>
        <v>74.561000000000007</v>
      </c>
      <c r="H156" s="7">
        <f>'US FoF Haver'!H155</f>
        <v>3.847</v>
      </c>
      <c r="I156" s="7">
        <f>'US FoF Haver'!I155</f>
        <v>9.0530000000000008</v>
      </c>
      <c r="J156" s="7">
        <f>'US FoF Haver'!J155</f>
        <v>30.94</v>
      </c>
      <c r="K156" s="7">
        <f>'US FoF Haver'!K155</f>
        <v>22.388000000000002</v>
      </c>
      <c r="L156" s="7">
        <f>'US FoF Haver'!L155</f>
        <v>630.93899999999996</v>
      </c>
      <c r="M156" s="7" t="e">
        <v>#N/A</v>
      </c>
      <c r="N156" s="7">
        <f>'US FoF Haver'!N155</f>
        <v>1.02</v>
      </c>
      <c r="O156" s="7">
        <f>'US FoF Haver'!O155</f>
        <v>3.5350000000000001</v>
      </c>
      <c r="P156" s="7">
        <f>'US FoF Haver'!P155</f>
        <v>15.86</v>
      </c>
      <c r="Q156" s="7">
        <f>'US FoF Haver'!Q155</f>
        <v>2.9889999999999999</v>
      </c>
      <c r="R156" s="7">
        <f>'US FoF Haver'!R155</f>
        <v>3.9039999999999999</v>
      </c>
      <c r="S156" s="7">
        <f>'US FoF Haver'!S155</f>
        <v>78.617000000000004</v>
      </c>
      <c r="T156" s="7">
        <f>'US FoF Haver'!T155</f>
        <v>208.34</v>
      </c>
      <c r="U156" s="7" t="e">
        <v>#N/A</v>
      </c>
      <c r="V156" s="7">
        <f>'US FoF Haver'!V155</f>
        <v>30.048999999999999</v>
      </c>
      <c r="W156" s="7">
        <f>'US FoF Haver'!W155</f>
        <v>0.254</v>
      </c>
      <c r="X156" s="7" t="e">
        <v>#N/A</v>
      </c>
      <c r="Y156" s="7" t="e">
        <v>#N/A</v>
      </c>
      <c r="Z156" s="7" t="e">
        <v>#N/A</v>
      </c>
      <c r="AA156" s="7" t="e">
        <v>#N/A</v>
      </c>
      <c r="AB156" s="7" t="e">
        <v>#N/A</v>
      </c>
      <c r="AC156" s="7">
        <f>'US FoF Haver'!AC155</f>
        <v>14.535</v>
      </c>
      <c r="AD156" s="58">
        <f t="shared" si="3"/>
        <v>0.27231955177266737</v>
      </c>
    </row>
    <row r="157" spans="1:30" x14ac:dyDescent="0.25">
      <c r="A157" s="22" t="s">
        <v>487</v>
      </c>
      <c r="B157" s="7">
        <f>'US FoF Haver'!B156</f>
        <v>1153.4839999999999</v>
      </c>
      <c r="C157" s="7">
        <f>'US FoF Haver'!C156</f>
        <v>1087.568</v>
      </c>
      <c r="D157" s="7">
        <f>'US FoF Haver'!D156</f>
        <v>6.5830000000000002</v>
      </c>
      <c r="E157" s="7">
        <f>'US FoF Haver'!E156</f>
        <v>59.332999999999998</v>
      </c>
      <c r="F157" s="7">
        <f>'US FoF Haver'!F156</f>
        <v>1153.4839999999999</v>
      </c>
      <c r="G157" s="7">
        <f>'US FoF Haver'!G156</f>
        <v>72.350999999999999</v>
      </c>
      <c r="H157" s="7">
        <f>'US FoF Haver'!H156</f>
        <v>5.7240000000000002</v>
      </c>
      <c r="I157" s="7">
        <f>'US FoF Haver'!I156</f>
        <v>9.4920000000000009</v>
      </c>
      <c r="J157" s="7">
        <f>'US FoF Haver'!J156</f>
        <v>32.063000000000002</v>
      </c>
      <c r="K157" s="7">
        <f>'US FoF Haver'!K156</f>
        <v>22.765000000000001</v>
      </c>
      <c r="L157" s="7">
        <f>'US FoF Haver'!L156</f>
        <v>647.46</v>
      </c>
      <c r="M157" s="7" t="e">
        <v>#N/A</v>
      </c>
      <c r="N157" s="7">
        <f>'US FoF Haver'!N156</f>
        <v>1.0349999999999999</v>
      </c>
      <c r="O157" s="7">
        <f>'US FoF Haver'!O156</f>
        <v>4.0510000000000002</v>
      </c>
      <c r="P157" s="7">
        <f>'US FoF Haver'!P156</f>
        <v>15.534000000000001</v>
      </c>
      <c r="Q157" s="7">
        <f>'US FoF Haver'!Q156</f>
        <v>2.863</v>
      </c>
      <c r="R157" s="7">
        <f>'US FoF Haver'!R156</f>
        <v>3.899</v>
      </c>
      <c r="S157" s="7">
        <f>'US FoF Haver'!S156</f>
        <v>79.822000000000003</v>
      </c>
      <c r="T157" s="7">
        <f>'US FoF Haver'!T156</f>
        <v>226.38499999999999</v>
      </c>
      <c r="U157" s="7" t="e">
        <v>#N/A</v>
      </c>
      <c r="V157" s="7">
        <f>'US FoF Haver'!V156</f>
        <v>29.798999999999999</v>
      </c>
      <c r="W157" s="7">
        <f>'US FoF Haver'!W156</f>
        <v>0.24099999999999999</v>
      </c>
      <c r="X157" s="7" t="e">
        <v>#N/A</v>
      </c>
      <c r="Y157" s="7" t="e">
        <v>#N/A</v>
      </c>
      <c r="Z157" s="7" t="e">
        <v>#N/A</v>
      </c>
      <c r="AA157" s="7" t="e">
        <v>#N/A</v>
      </c>
      <c r="AB157" s="7" t="e">
        <v>#N/A</v>
      </c>
      <c r="AC157" s="7">
        <f>'US FoF Haver'!AC156</f>
        <v>14.736000000000001</v>
      </c>
      <c r="AD157" s="58">
        <f t="shared" si="3"/>
        <v>0.28155205007870771</v>
      </c>
    </row>
    <row r="158" spans="1:30" x14ac:dyDescent="0.25">
      <c r="A158" s="22" t="s">
        <v>488</v>
      </c>
      <c r="B158" s="7">
        <f>'US FoF Haver'!B157</f>
        <v>1186.271</v>
      </c>
      <c r="C158" s="7">
        <f>'US FoF Haver'!C157</f>
        <v>1116.384</v>
      </c>
      <c r="D158" s="7">
        <f>'US FoF Haver'!D157</f>
        <v>7.1769999999999996</v>
      </c>
      <c r="E158" s="7">
        <f>'US FoF Haver'!E157</f>
        <v>62.71</v>
      </c>
      <c r="F158" s="7">
        <f>'US FoF Haver'!F157</f>
        <v>1186.271</v>
      </c>
      <c r="G158" s="7">
        <f>'US FoF Haver'!G157</f>
        <v>71.847999999999999</v>
      </c>
      <c r="H158" s="7">
        <f>'US FoF Haver'!H157</f>
        <v>5.8849999999999998</v>
      </c>
      <c r="I158" s="7">
        <f>'US FoF Haver'!I157</f>
        <v>10.032</v>
      </c>
      <c r="J158" s="7">
        <f>'US FoF Haver'!J157</f>
        <v>33.712000000000003</v>
      </c>
      <c r="K158" s="7">
        <f>'US FoF Haver'!K157</f>
        <v>22.890999999999998</v>
      </c>
      <c r="L158" s="7">
        <f>'US FoF Haver'!L157</f>
        <v>661.63099999999997</v>
      </c>
      <c r="M158" s="7" t="e">
        <v>#N/A</v>
      </c>
      <c r="N158" s="7">
        <f>'US FoF Haver'!N157</f>
        <v>1.06</v>
      </c>
      <c r="O158" s="7">
        <f>'US FoF Haver'!O157</f>
        <v>4.3810000000000002</v>
      </c>
      <c r="P158" s="7">
        <f>'US FoF Haver'!P157</f>
        <v>15.319000000000001</v>
      </c>
      <c r="Q158" s="7">
        <f>'US FoF Haver'!Q157</f>
        <v>2.7970000000000002</v>
      </c>
      <c r="R158" s="7">
        <f>'US FoF Haver'!R157</f>
        <v>3.899</v>
      </c>
      <c r="S158" s="7">
        <f>'US FoF Haver'!S157</f>
        <v>83.685000000000002</v>
      </c>
      <c r="T158" s="7">
        <f>'US FoF Haver'!T157</f>
        <v>239.43899999999999</v>
      </c>
      <c r="U158" s="7" t="e">
        <v>#N/A</v>
      </c>
      <c r="V158" s="7">
        <f>'US FoF Haver'!V157</f>
        <v>29.463999999999999</v>
      </c>
      <c r="W158" s="7">
        <f>'US FoF Haver'!W157</f>
        <v>0.22800000000000001</v>
      </c>
      <c r="X158" s="7" t="e">
        <v>#N/A</v>
      </c>
      <c r="Y158" s="7" t="e">
        <v>#N/A</v>
      </c>
      <c r="Z158" s="7" t="e">
        <v>#N/A</v>
      </c>
      <c r="AA158" s="7" t="e">
        <v>#N/A</v>
      </c>
      <c r="AB158" s="7" t="e">
        <v>#N/A</v>
      </c>
      <c r="AC158" s="7">
        <f>'US FoF Haver'!AC157</f>
        <v>15.183999999999999</v>
      </c>
      <c r="AD158" s="58">
        <f t="shared" si="3"/>
        <v>0.28943804282397456</v>
      </c>
    </row>
    <row r="159" spans="1:30" x14ac:dyDescent="0.25">
      <c r="A159" s="22" t="s">
        <v>489</v>
      </c>
      <c r="B159" s="7">
        <f>'US FoF Haver'!B158</f>
        <v>1216.0619999999999</v>
      </c>
      <c r="C159" s="7">
        <f>'US FoF Haver'!C158</f>
        <v>1144.1010000000001</v>
      </c>
      <c r="D159" s="7">
        <f>'US FoF Haver'!D158</f>
        <v>7.3920000000000003</v>
      </c>
      <c r="E159" s="7">
        <f>'US FoF Haver'!E158</f>
        <v>64.569000000000003</v>
      </c>
      <c r="F159" s="7">
        <f>'US FoF Haver'!F158</f>
        <v>1216.0619999999999</v>
      </c>
      <c r="G159" s="7">
        <f>'US FoF Haver'!G158</f>
        <v>72.613</v>
      </c>
      <c r="H159" s="7">
        <f>'US FoF Haver'!H158</f>
        <v>4.9349999999999996</v>
      </c>
      <c r="I159" s="7">
        <f>'US FoF Haver'!I158</f>
        <v>10.944000000000001</v>
      </c>
      <c r="J159" s="7">
        <f>'US FoF Haver'!J158</f>
        <v>35.097999999999999</v>
      </c>
      <c r="K159" s="7">
        <f>'US FoF Haver'!K158</f>
        <v>22.954000000000001</v>
      </c>
      <c r="L159" s="7">
        <f>'US FoF Haver'!L158</f>
        <v>672.57299999999998</v>
      </c>
      <c r="M159" s="7" t="e">
        <v>#N/A</v>
      </c>
      <c r="N159" s="7">
        <f>'US FoF Haver'!N158</f>
        <v>1.085</v>
      </c>
      <c r="O159" s="7">
        <f>'US FoF Haver'!O158</f>
        <v>5.5380000000000003</v>
      </c>
      <c r="P159" s="7">
        <f>'US FoF Haver'!P158</f>
        <v>14.9</v>
      </c>
      <c r="Q159" s="7">
        <f>'US FoF Haver'!Q158</f>
        <v>3.4249999999999998</v>
      </c>
      <c r="R159" s="7">
        <f>'US FoF Haver'!R158</f>
        <v>3.891</v>
      </c>
      <c r="S159" s="7">
        <f>'US FoF Haver'!S158</f>
        <v>87.569000000000003</v>
      </c>
      <c r="T159" s="7">
        <f>'US FoF Haver'!T158</f>
        <v>250.43100000000001</v>
      </c>
      <c r="U159" s="7" t="e">
        <v>#N/A</v>
      </c>
      <c r="V159" s="7">
        <f>'US FoF Haver'!V158</f>
        <v>29.872</v>
      </c>
      <c r="W159" s="7">
        <f>'US FoF Haver'!W158</f>
        <v>0.23400000000000001</v>
      </c>
      <c r="X159" s="7" t="e">
        <v>#N/A</v>
      </c>
      <c r="Y159" s="7" t="e">
        <v>#N/A</v>
      </c>
      <c r="Z159" s="7" t="e">
        <v>#N/A</v>
      </c>
      <c r="AA159" s="7" t="e">
        <v>#N/A</v>
      </c>
      <c r="AB159" s="7" t="e">
        <v>#N/A</v>
      </c>
      <c r="AC159" s="7">
        <f>'US FoF Haver'!AC158</f>
        <v>14.807</v>
      </c>
      <c r="AD159" s="58">
        <f t="shared" si="3"/>
        <v>0.2954284630465317</v>
      </c>
    </row>
    <row r="160" spans="1:30" x14ac:dyDescent="0.25">
      <c r="A160" s="22" t="s">
        <v>490</v>
      </c>
      <c r="B160" s="7">
        <f>'US FoF Haver'!B159</f>
        <v>1254.4480000000001</v>
      </c>
      <c r="C160" s="7">
        <f>'US FoF Haver'!C159</f>
        <v>1177.6769999999999</v>
      </c>
      <c r="D160" s="7">
        <f>'US FoF Haver'!D159</f>
        <v>8.3539999999999992</v>
      </c>
      <c r="E160" s="7">
        <f>'US FoF Haver'!E159</f>
        <v>68.417000000000002</v>
      </c>
      <c r="F160" s="7">
        <f>'US FoF Haver'!F159</f>
        <v>1254.4480000000001</v>
      </c>
      <c r="G160" s="7">
        <f>'US FoF Haver'!G159</f>
        <v>74.713999999999999</v>
      </c>
      <c r="H160" s="7">
        <f>'US FoF Haver'!H159</f>
        <v>3.911</v>
      </c>
      <c r="I160" s="7">
        <f>'US FoF Haver'!I159</f>
        <v>11.817</v>
      </c>
      <c r="J160" s="7">
        <f>'US FoF Haver'!J159</f>
        <v>36.424999999999997</v>
      </c>
      <c r="K160" s="7">
        <f>'US FoF Haver'!K159</f>
        <v>22.963999999999999</v>
      </c>
      <c r="L160" s="7">
        <f>'US FoF Haver'!L159</f>
        <v>696.11300000000006</v>
      </c>
      <c r="M160" s="7" t="e">
        <v>#N/A</v>
      </c>
      <c r="N160" s="7">
        <f>'US FoF Haver'!N159</f>
        <v>1.125</v>
      </c>
      <c r="O160" s="7">
        <f>'US FoF Haver'!O159</f>
        <v>6.3979999999999997</v>
      </c>
      <c r="P160" s="7">
        <f>'US FoF Haver'!P159</f>
        <v>14.404</v>
      </c>
      <c r="Q160" s="7">
        <f>'US FoF Haver'!Q159</f>
        <v>3.3050000000000002</v>
      </c>
      <c r="R160" s="7">
        <f>'US FoF Haver'!R159</f>
        <v>3.8690000000000002</v>
      </c>
      <c r="S160" s="7">
        <f>'US FoF Haver'!S159</f>
        <v>89.128</v>
      </c>
      <c r="T160" s="7">
        <f>'US FoF Haver'!T159</f>
        <v>257.762</v>
      </c>
      <c r="U160" s="7" t="e">
        <v>#N/A</v>
      </c>
      <c r="V160" s="7">
        <f>'US FoF Haver'!V159</f>
        <v>32.273000000000003</v>
      </c>
      <c r="W160" s="7">
        <f>'US FoF Haver'!W159</f>
        <v>0.24</v>
      </c>
      <c r="X160" s="7" t="e">
        <v>#N/A</v>
      </c>
      <c r="Y160" s="7" t="e">
        <v>#N/A</v>
      </c>
      <c r="Z160" s="7" t="e">
        <v>#N/A</v>
      </c>
      <c r="AA160" s="7" t="e">
        <v>#N/A</v>
      </c>
      <c r="AB160" s="7" t="e">
        <v>#N/A</v>
      </c>
      <c r="AC160" s="7">
        <f>'US FoF Haver'!AC159</f>
        <v>15.337</v>
      </c>
      <c r="AD160" s="58">
        <f t="shared" si="3"/>
        <v>0.29455444914012929</v>
      </c>
    </row>
    <row r="161" spans="1:30" x14ac:dyDescent="0.25">
      <c r="A161" s="22" t="s">
        <v>491</v>
      </c>
      <c r="B161" s="7">
        <f>'US FoF Haver'!B160</f>
        <v>1289.107</v>
      </c>
      <c r="C161" s="7">
        <f>'US FoF Haver'!C160</f>
        <v>1211.4970000000001</v>
      </c>
      <c r="D161" s="7">
        <f>'US FoF Haver'!D160</f>
        <v>8.3219999999999992</v>
      </c>
      <c r="E161" s="7">
        <f>'US FoF Haver'!E160</f>
        <v>69.287999999999997</v>
      </c>
      <c r="F161" s="7">
        <f>'US FoF Haver'!F160</f>
        <v>1289.107</v>
      </c>
      <c r="G161" s="7">
        <f>'US FoF Haver'!G160</f>
        <v>78.158000000000001</v>
      </c>
      <c r="H161" s="7">
        <f>'US FoF Haver'!H160</f>
        <v>1.8560000000000001</v>
      </c>
      <c r="I161" s="7">
        <f>'US FoF Haver'!I160</f>
        <v>12.593</v>
      </c>
      <c r="J161" s="7">
        <f>'US FoF Haver'!J160</f>
        <v>37.546999999999997</v>
      </c>
      <c r="K161" s="7">
        <f>'US FoF Haver'!K160</f>
        <v>22.678000000000001</v>
      </c>
      <c r="L161" s="7">
        <f>'US FoF Haver'!L160</f>
        <v>714.46400000000006</v>
      </c>
      <c r="M161" s="7" t="e">
        <v>#N/A</v>
      </c>
      <c r="N161" s="7">
        <f>'US FoF Haver'!N160</f>
        <v>1.1499999999999999</v>
      </c>
      <c r="O161" s="7">
        <f>'US FoF Haver'!O160</f>
        <v>7.02</v>
      </c>
      <c r="P161" s="7">
        <f>'US FoF Haver'!P160</f>
        <v>14.159000000000001</v>
      </c>
      <c r="Q161" s="7">
        <f>'US FoF Haver'!Q160</f>
        <v>3.5590000000000002</v>
      </c>
      <c r="R161" s="7">
        <f>'US FoF Haver'!R160</f>
        <v>3.8450000000000002</v>
      </c>
      <c r="S161" s="7">
        <f>'US FoF Haver'!S160</f>
        <v>90.597999999999999</v>
      </c>
      <c r="T161" s="7">
        <f>'US FoF Haver'!T160</f>
        <v>269.26100000000002</v>
      </c>
      <c r="U161" s="7" t="e">
        <v>#N/A</v>
      </c>
      <c r="V161" s="7">
        <f>'US FoF Haver'!V160</f>
        <v>31.974</v>
      </c>
      <c r="W161" s="7">
        <f>'US FoF Haver'!W160</f>
        <v>0.245</v>
      </c>
      <c r="X161" s="7" t="e">
        <v>#N/A</v>
      </c>
      <c r="Y161" s="7" t="e">
        <v>#N/A</v>
      </c>
      <c r="Z161" s="7" t="e">
        <v>#N/A</v>
      </c>
      <c r="AA161" s="7" t="e">
        <v>#N/A</v>
      </c>
      <c r="AB161" s="7" t="e">
        <v>#N/A</v>
      </c>
      <c r="AC161" s="7">
        <f>'US FoF Haver'!AC160</f>
        <v>16.329000000000001</v>
      </c>
      <c r="AD161" s="58">
        <f t="shared" si="3"/>
        <v>0.29703664144442787</v>
      </c>
    </row>
    <row r="162" spans="1:30" x14ac:dyDescent="0.25">
      <c r="A162" s="22" t="s">
        <v>492</v>
      </c>
      <c r="B162" s="7">
        <f>'US FoF Haver'!B161</f>
        <v>1321.5260000000001</v>
      </c>
      <c r="C162" s="7">
        <f>'US FoF Haver'!C161</f>
        <v>1243.2940000000001</v>
      </c>
      <c r="D162" s="7">
        <f>'US FoF Haver'!D161</f>
        <v>8.4459999999999997</v>
      </c>
      <c r="E162" s="7">
        <f>'US FoF Haver'!E161</f>
        <v>69.786000000000001</v>
      </c>
      <c r="F162" s="7">
        <f>'US FoF Haver'!F161</f>
        <v>1321.5260000000001</v>
      </c>
      <c r="G162" s="7">
        <f>'US FoF Haver'!G161</f>
        <v>68.106999999999999</v>
      </c>
      <c r="H162" s="7">
        <f>'US FoF Haver'!H161</f>
        <v>1.3919999999999999</v>
      </c>
      <c r="I162" s="7">
        <f>'US FoF Haver'!I161</f>
        <v>13.294</v>
      </c>
      <c r="J162" s="7">
        <f>'US FoF Haver'!J161</f>
        <v>39.156999999999996</v>
      </c>
      <c r="K162" s="7">
        <f>'US FoF Haver'!K161</f>
        <v>23.513000000000002</v>
      </c>
      <c r="L162" s="7">
        <f>'US FoF Haver'!L161</f>
        <v>724.23400000000004</v>
      </c>
      <c r="M162" s="7" t="e">
        <v>#N/A</v>
      </c>
      <c r="N162" s="7">
        <f>'US FoF Haver'!N161</f>
        <v>1.1850000000000001</v>
      </c>
      <c r="O162" s="7">
        <f>'US FoF Haver'!O161</f>
        <v>7.5339999999999998</v>
      </c>
      <c r="P162" s="7">
        <f>'US FoF Haver'!P161</f>
        <v>14.12</v>
      </c>
      <c r="Q162" s="7">
        <f>'US FoF Haver'!Q161</f>
        <v>3.7370000000000001</v>
      </c>
      <c r="R162" s="7">
        <f>'US FoF Haver'!R161</f>
        <v>3.8420000000000001</v>
      </c>
      <c r="S162" s="7">
        <f>'US FoF Haver'!S161</f>
        <v>94.426000000000002</v>
      </c>
      <c r="T162" s="7">
        <f>'US FoF Haver'!T161</f>
        <v>282.95299999999997</v>
      </c>
      <c r="U162" s="7">
        <f>'US FoF Haver'!U161</f>
        <v>11</v>
      </c>
      <c r="V162" s="7">
        <f>'US FoF Haver'!V161</f>
        <v>32.786000000000001</v>
      </c>
      <c r="W162" s="7">
        <f>'US FoF Haver'!W161</f>
        <v>0.246</v>
      </c>
      <c r="X162" s="7" t="e">
        <v>#N/A</v>
      </c>
      <c r="Y162" s="7" t="e">
        <v>#N/A</v>
      </c>
      <c r="Z162" s="7" t="e">
        <v>#N/A</v>
      </c>
      <c r="AA162" s="7" t="e">
        <v>#N/A</v>
      </c>
      <c r="AB162" s="7" t="e">
        <v>#N/A</v>
      </c>
      <c r="AC162" s="7">
        <f>'US FoF Haver'!AC161</f>
        <v>17.126999999999999</v>
      </c>
      <c r="AD162" s="58">
        <f t="shared" si="3"/>
        <v>0.30353158625393506</v>
      </c>
    </row>
    <row r="163" spans="1:30" x14ac:dyDescent="0.25">
      <c r="A163" s="22" t="s">
        <v>493</v>
      </c>
      <c r="B163" s="7">
        <f>'US FoF Haver'!B162</f>
        <v>1385.66</v>
      </c>
      <c r="C163" s="7">
        <f>'US FoF Haver'!C162</f>
        <v>1304.981</v>
      </c>
      <c r="D163" s="7">
        <f>'US FoF Haver'!D162</f>
        <v>8.7360000000000007</v>
      </c>
      <c r="E163" s="7">
        <f>'US FoF Haver'!E162</f>
        <v>71.942999999999998</v>
      </c>
      <c r="F163" s="7">
        <f>'US FoF Haver'!F162</f>
        <v>1385.66</v>
      </c>
      <c r="G163" s="7">
        <f>'US FoF Haver'!G162</f>
        <v>91.581999999999994</v>
      </c>
      <c r="H163" s="7">
        <f>'US FoF Haver'!H162</f>
        <v>7.55</v>
      </c>
      <c r="I163" s="7">
        <f>'US FoF Haver'!I162</f>
        <v>13.707000000000001</v>
      </c>
      <c r="J163" s="7">
        <f>'US FoF Haver'!J162</f>
        <v>40.634</v>
      </c>
      <c r="K163" s="7">
        <f>'US FoF Haver'!K162</f>
        <v>23.716999999999999</v>
      </c>
      <c r="L163" s="7">
        <f>'US FoF Haver'!L162</f>
        <v>730.63900000000001</v>
      </c>
      <c r="M163" s="7" t="e">
        <v>#N/A</v>
      </c>
      <c r="N163" s="7">
        <f>'US FoF Haver'!N162</f>
        <v>1.2210000000000001</v>
      </c>
      <c r="O163" s="7">
        <f>'US FoF Haver'!O162</f>
        <v>7.7880000000000003</v>
      </c>
      <c r="P163" s="7">
        <f>'US FoF Haver'!P162</f>
        <v>14.041</v>
      </c>
      <c r="Q163" s="7">
        <f>'US FoF Haver'!Q162</f>
        <v>4.04</v>
      </c>
      <c r="R163" s="7">
        <f>'US FoF Haver'!R162</f>
        <v>3.835</v>
      </c>
      <c r="S163" s="7">
        <f>'US FoF Haver'!S162</f>
        <v>99.584000000000003</v>
      </c>
      <c r="T163" s="7">
        <f>'US FoF Haver'!T162</f>
        <v>297.096</v>
      </c>
      <c r="U163" s="7">
        <f>'US FoF Haver'!U162</f>
        <v>19.152999999999999</v>
      </c>
      <c r="V163" s="7">
        <f>'US FoF Haver'!V162</f>
        <v>30.821000000000002</v>
      </c>
      <c r="W163" s="7">
        <f>'US FoF Haver'!W162</f>
        <v>0.252</v>
      </c>
      <c r="X163" s="7" t="e">
        <v>#N/A</v>
      </c>
      <c r="Y163" s="7" t="e">
        <v>#N/A</v>
      </c>
      <c r="Z163" s="7" t="e">
        <v>#N/A</v>
      </c>
      <c r="AA163" s="7" t="e">
        <v>#N/A</v>
      </c>
      <c r="AB163" s="7" t="e">
        <v>#N/A</v>
      </c>
      <c r="AC163" s="7">
        <f>'US FoF Haver'!AC162</f>
        <v>17.466000000000001</v>
      </c>
      <c r="AD163" s="58">
        <f t="shared" si="3"/>
        <v>0.30397377433081402</v>
      </c>
    </row>
    <row r="164" spans="1:30" x14ac:dyDescent="0.25">
      <c r="A164" s="22" t="s">
        <v>494</v>
      </c>
      <c r="B164" s="7">
        <f>'US FoF Haver'!B163</f>
        <v>1428.0609999999999</v>
      </c>
      <c r="C164" s="7">
        <f>'US FoF Haver'!C163</f>
        <v>1343.287</v>
      </c>
      <c r="D164" s="7">
        <f>'US FoF Haver'!D163</f>
        <v>9.3550000000000004</v>
      </c>
      <c r="E164" s="7">
        <f>'US FoF Haver'!E163</f>
        <v>75.418999999999997</v>
      </c>
      <c r="F164" s="7">
        <f>'US FoF Haver'!F163</f>
        <v>1428.0609999999999</v>
      </c>
      <c r="G164" s="7">
        <f>'US FoF Haver'!G163</f>
        <v>94.379000000000005</v>
      </c>
      <c r="H164" s="7">
        <f>'US FoF Haver'!H163</f>
        <v>7.4320000000000004</v>
      </c>
      <c r="I164" s="7">
        <f>'US FoF Haver'!I163</f>
        <v>14.012</v>
      </c>
      <c r="J164" s="7">
        <f>'US FoF Haver'!J163</f>
        <v>41.994</v>
      </c>
      <c r="K164" s="7">
        <f>'US FoF Haver'!K163</f>
        <v>23.766999999999999</v>
      </c>
      <c r="L164" s="7">
        <f>'US FoF Haver'!L163</f>
        <v>742.19600000000003</v>
      </c>
      <c r="M164" s="7" t="e">
        <v>#N/A</v>
      </c>
      <c r="N164" s="7">
        <f>'US FoF Haver'!N163</f>
        <v>1.2390000000000001</v>
      </c>
      <c r="O164" s="7">
        <f>'US FoF Haver'!O163</f>
        <v>8.8209999999999997</v>
      </c>
      <c r="P164" s="7">
        <f>'US FoF Haver'!P163</f>
        <v>14.218999999999999</v>
      </c>
      <c r="Q164" s="7">
        <f>'US FoF Haver'!Q163</f>
        <v>3.8050000000000002</v>
      </c>
      <c r="R164" s="7">
        <f>'US FoF Haver'!R163</f>
        <v>3.8010000000000002</v>
      </c>
      <c r="S164" s="7">
        <f>'US FoF Haver'!S163</f>
        <v>102.889</v>
      </c>
      <c r="T164" s="7">
        <f>'US FoF Haver'!T163</f>
        <v>313.76299999999998</v>
      </c>
      <c r="U164" s="7">
        <f>'US FoF Haver'!U163</f>
        <v>20.969000000000001</v>
      </c>
      <c r="V164" s="7">
        <f>'US FoF Haver'!V163</f>
        <v>34.512</v>
      </c>
      <c r="W164" s="7">
        <f>'US FoF Haver'!W163</f>
        <v>0.26300000000000001</v>
      </c>
      <c r="X164" s="7" t="e">
        <v>#N/A</v>
      </c>
      <c r="Y164" s="7" t="e">
        <v>#N/A</v>
      </c>
      <c r="Z164" s="7" t="e">
        <v>#N/A</v>
      </c>
      <c r="AA164" s="7" t="e">
        <v>#N/A</v>
      </c>
      <c r="AB164" s="7" t="e">
        <v>#N/A</v>
      </c>
      <c r="AC164" s="7">
        <f>'US FoF Haver'!AC163</f>
        <v>18.41</v>
      </c>
      <c r="AD164" s="58">
        <f t="shared" si="3"/>
        <v>0.31017347744748514</v>
      </c>
    </row>
    <row r="165" spans="1:30" x14ac:dyDescent="0.25">
      <c r="A165" s="22" t="s">
        <v>495</v>
      </c>
      <c r="B165" s="7">
        <f>'US FoF Haver'!B164</f>
        <v>1477.181</v>
      </c>
      <c r="C165" s="7">
        <f>'US FoF Haver'!C164</f>
        <v>1402.164</v>
      </c>
      <c r="D165" s="7">
        <f>'US FoF Haver'!D164</f>
        <v>7.2030000000000003</v>
      </c>
      <c r="E165" s="7">
        <f>'US FoF Haver'!E164</f>
        <v>67.813999999999993</v>
      </c>
      <c r="F165" s="7">
        <f>'US FoF Haver'!F164</f>
        <v>1477.181</v>
      </c>
      <c r="G165" s="7">
        <f>'US FoF Haver'!G164</f>
        <v>91.451999999999998</v>
      </c>
      <c r="H165" s="7">
        <f>'US FoF Haver'!H164</f>
        <v>8.2569999999999997</v>
      </c>
      <c r="I165" s="7">
        <f>'US FoF Haver'!I164</f>
        <v>14.05</v>
      </c>
      <c r="J165" s="7">
        <f>'US FoF Haver'!J164</f>
        <v>43.552</v>
      </c>
      <c r="K165" s="7">
        <f>'US FoF Haver'!K164</f>
        <v>24.155000000000001</v>
      </c>
      <c r="L165" s="7">
        <f>'US FoF Haver'!L164</f>
        <v>759.10599999999999</v>
      </c>
      <c r="M165" s="7" t="e">
        <v>#N/A</v>
      </c>
      <c r="N165" s="7">
        <f>'US FoF Haver'!N164</f>
        <v>1.2509999999999999</v>
      </c>
      <c r="O165" s="7">
        <f>'US FoF Haver'!O164</f>
        <v>10.041</v>
      </c>
      <c r="P165" s="7">
        <f>'US FoF Haver'!P164</f>
        <v>14.435</v>
      </c>
      <c r="Q165" s="7">
        <f>'US FoF Haver'!Q164</f>
        <v>3.6259999999999999</v>
      </c>
      <c r="R165" s="7">
        <f>'US FoF Haver'!R164</f>
        <v>3.766</v>
      </c>
      <c r="S165" s="7">
        <f>'US FoF Haver'!S164</f>
        <v>104.812</v>
      </c>
      <c r="T165" s="7">
        <f>'US FoF Haver'!T164</f>
        <v>335.96499999999997</v>
      </c>
      <c r="U165" s="7">
        <f>'US FoF Haver'!U164</f>
        <v>21.561</v>
      </c>
      <c r="V165" s="7">
        <f>'US FoF Haver'!V164</f>
        <v>40.878999999999998</v>
      </c>
      <c r="W165" s="7">
        <f>'US FoF Haver'!W164</f>
        <v>0.27300000000000002</v>
      </c>
      <c r="X165" s="7" t="e">
        <v>#N/A</v>
      </c>
      <c r="Y165" s="7" t="e">
        <v>#N/A</v>
      </c>
      <c r="Z165" s="7" t="e">
        <v>#N/A</v>
      </c>
      <c r="AA165" s="7" t="e">
        <v>#N/A</v>
      </c>
      <c r="AB165" s="7" t="e">
        <v>#N/A</v>
      </c>
      <c r="AC165" s="7">
        <f>'US FoF Haver'!AC164</f>
        <v>18.617999999999999</v>
      </c>
      <c r="AD165" s="58">
        <f t="shared" si="3"/>
        <v>0.31435481156269879</v>
      </c>
    </row>
    <row r="166" spans="1:30" x14ac:dyDescent="0.25">
      <c r="A166" s="22" t="s">
        <v>496</v>
      </c>
      <c r="B166" s="7">
        <f>'US FoF Haver'!B165</f>
        <v>1526.876</v>
      </c>
      <c r="C166" s="7">
        <f>'US FoF Haver'!C165</f>
        <v>1450.249</v>
      </c>
      <c r="D166" s="7">
        <f>'US FoF Haver'!D165</f>
        <v>7.3250000000000002</v>
      </c>
      <c r="E166" s="7">
        <f>'US FoF Haver'!E165</f>
        <v>69.302000000000007</v>
      </c>
      <c r="F166" s="7">
        <f>'US FoF Haver'!F165</f>
        <v>1526.876</v>
      </c>
      <c r="G166" s="7">
        <f>'US FoF Haver'!G165</f>
        <v>91.59</v>
      </c>
      <c r="H166" s="7">
        <f>'US FoF Haver'!H165</f>
        <v>9.52</v>
      </c>
      <c r="I166" s="7">
        <f>'US FoF Haver'!I165</f>
        <v>13.875</v>
      </c>
      <c r="J166" s="7">
        <f>'US FoF Haver'!J165</f>
        <v>45.042000000000002</v>
      </c>
      <c r="K166" s="7">
        <f>'US FoF Haver'!K165</f>
        <v>24.402999999999999</v>
      </c>
      <c r="L166" s="7">
        <f>'US FoF Haver'!L165</f>
        <v>773.548</v>
      </c>
      <c r="M166" s="7" t="e">
        <v>#N/A</v>
      </c>
      <c r="N166" s="7">
        <f>'US FoF Haver'!N165</f>
        <v>1.2649999999999999</v>
      </c>
      <c r="O166" s="7">
        <f>'US FoF Haver'!O165</f>
        <v>11.086</v>
      </c>
      <c r="P166" s="7">
        <f>'US FoF Haver'!P165</f>
        <v>13.637</v>
      </c>
      <c r="Q166" s="7">
        <f>'US FoF Haver'!Q165</f>
        <v>4.4660000000000002</v>
      </c>
      <c r="R166" s="7">
        <f>'US FoF Haver'!R165</f>
        <v>3.7410000000000001</v>
      </c>
      <c r="S166" s="7">
        <f>'US FoF Haver'!S165</f>
        <v>111.639</v>
      </c>
      <c r="T166" s="7">
        <f>'US FoF Haver'!T165</f>
        <v>360.50799999999998</v>
      </c>
      <c r="U166" s="7">
        <f>'US FoF Haver'!U165</f>
        <v>24.015999999999998</v>
      </c>
      <c r="V166" s="7">
        <f>'US FoF Haver'!V165</f>
        <v>38.218000000000004</v>
      </c>
      <c r="W166" s="7">
        <f>'US FoF Haver'!W165</f>
        <v>0.32200000000000001</v>
      </c>
      <c r="X166" s="7" t="e">
        <v>#N/A</v>
      </c>
      <c r="Y166" s="7" t="e">
        <v>#N/A</v>
      </c>
      <c r="Z166" s="7" t="e">
        <v>#N/A</v>
      </c>
      <c r="AA166" s="7" t="e">
        <v>#N/A</v>
      </c>
      <c r="AB166" s="7" t="e">
        <v>#N/A</v>
      </c>
      <c r="AC166" s="7">
        <f>'US FoF Haver'!AC165</f>
        <v>19.725999999999999</v>
      </c>
      <c r="AD166" s="58">
        <f t="shared" si="3"/>
        <v>0.32556271371330026</v>
      </c>
    </row>
    <row r="167" spans="1:30" x14ac:dyDescent="0.25">
      <c r="A167" s="22" t="s">
        <v>497</v>
      </c>
      <c r="B167" s="7">
        <f>'US FoF Haver'!B166</f>
        <v>1557.6659999999999</v>
      </c>
      <c r="C167" s="7">
        <f>'US FoF Haver'!C166</f>
        <v>1476.952</v>
      </c>
      <c r="D167" s="7">
        <f>'US FoF Haver'!D166</f>
        <v>6.9950000000000001</v>
      </c>
      <c r="E167" s="7">
        <f>'US FoF Haver'!E166</f>
        <v>73.718999999999994</v>
      </c>
      <c r="F167" s="7">
        <f>'US FoF Haver'!F166</f>
        <v>1557.6659999999999</v>
      </c>
      <c r="G167" s="7">
        <f>'US FoF Haver'!G166</f>
        <v>92.903999999999996</v>
      </c>
      <c r="H167" s="7">
        <f>'US FoF Haver'!H166</f>
        <v>10.846</v>
      </c>
      <c r="I167" s="7">
        <f>'US FoF Haver'!I166</f>
        <v>13.375</v>
      </c>
      <c r="J167" s="7">
        <f>'US FoF Haver'!J166</f>
        <v>46.844999999999999</v>
      </c>
      <c r="K167" s="7">
        <f>'US FoF Haver'!K166</f>
        <v>24.241</v>
      </c>
      <c r="L167" s="7">
        <f>'US FoF Haver'!L166</f>
        <v>771.71400000000006</v>
      </c>
      <c r="M167" s="7" t="e">
        <v>#N/A</v>
      </c>
      <c r="N167" s="7">
        <f>'US FoF Haver'!N166</f>
        <v>1.2749999999999999</v>
      </c>
      <c r="O167" s="7">
        <f>'US FoF Haver'!O166</f>
        <v>13.622</v>
      </c>
      <c r="P167" s="7">
        <f>'US FoF Haver'!P166</f>
        <v>13.882999999999999</v>
      </c>
      <c r="Q167" s="7">
        <f>'US FoF Haver'!Q166</f>
        <v>4.3879999999999999</v>
      </c>
      <c r="R167" s="7">
        <f>'US FoF Haver'!R166</f>
        <v>3.6469999999999998</v>
      </c>
      <c r="S167" s="7">
        <f>'US FoF Haver'!S166</f>
        <v>111.517</v>
      </c>
      <c r="T167" s="7">
        <f>'US FoF Haver'!T166</f>
        <v>385.16899999999998</v>
      </c>
      <c r="U167" s="7">
        <f>'US FoF Haver'!U166</f>
        <v>25.472000000000001</v>
      </c>
      <c r="V167" s="7">
        <f>'US FoF Haver'!V166</f>
        <v>38.433</v>
      </c>
      <c r="W167" s="7">
        <f>'US FoF Haver'!W166</f>
        <v>0.33500000000000002</v>
      </c>
      <c r="X167" s="7" t="e">
        <v>#N/A</v>
      </c>
      <c r="Y167" s="7" t="e">
        <v>#N/A</v>
      </c>
      <c r="Z167" s="7" t="e">
        <v>#N/A</v>
      </c>
      <c r="AA167" s="7" t="e">
        <v>#N/A</v>
      </c>
      <c r="AB167" s="7" t="e">
        <v>#N/A</v>
      </c>
      <c r="AC167" s="7">
        <f>'US FoF Haver'!AC166</f>
        <v>20.536999999999999</v>
      </c>
      <c r="AD167" s="58">
        <f t="shared" si="3"/>
        <v>0.33629122679680856</v>
      </c>
    </row>
    <row r="168" spans="1:30" x14ac:dyDescent="0.25">
      <c r="A168" s="22" t="s">
        <v>498</v>
      </c>
      <c r="B168" s="7">
        <f>'US FoF Haver'!B167</f>
        <v>1616.328</v>
      </c>
      <c r="C168" s="7">
        <f>'US FoF Haver'!C167</f>
        <v>1525.857</v>
      </c>
      <c r="D168" s="7">
        <f>'US FoF Haver'!D167</f>
        <v>7.3970000000000002</v>
      </c>
      <c r="E168" s="7">
        <f>'US FoF Haver'!E167</f>
        <v>83.073999999999998</v>
      </c>
      <c r="F168" s="7">
        <f>'US FoF Haver'!F167</f>
        <v>1616.328</v>
      </c>
      <c r="G168" s="7">
        <f>'US FoF Haver'!G167</f>
        <v>94.221000000000004</v>
      </c>
      <c r="H168" s="7">
        <f>'US FoF Haver'!H167</f>
        <v>10.250999999999999</v>
      </c>
      <c r="I168" s="7">
        <f>'US FoF Haver'!I167</f>
        <v>14.275</v>
      </c>
      <c r="J168" s="7">
        <f>'US FoF Haver'!J167</f>
        <v>47.985999999999997</v>
      </c>
      <c r="K168" s="7">
        <f>'US FoF Haver'!K167</f>
        <v>23.753</v>
      </c>
      <c r="L168" s="7">
        <f>'US FoF Haver'!L167</f>
        <v>782.26</v>
      </c>
      <c r="M168" s="7" t="e">
        <v>#N/A</v>
      </c>
      <c r="N168" s="7">
        <f>'US FoF Haver'!N167</f>
        <v>1.2849999999999999</v>
      </c>
      <c r="O168" s="7">
        <f>'US FoF Haver'!O167</f>
        <v>15.128</v>
      </c>
      <c r="P168" s="7">
        <f>'US FoF Haver'!P167</f>
        <v>13.803000000000001</v>
      </c>
      <c r="Q168" s="7">
        <f>'US FoF Haver'!Q167</f>
        <v>4.3369999999999997</v>
      </c>
      <c r="R168" s="7">
        <f>'US FoF Haver'!R167</f>
        <v>3.5059999999999998</v>
      </c>
      <c r="S168" s="7">
        <f>'US FoF Haver'!S167</f>
        <v>108.91200000000001</v>
      </c>
      <c r="T168" s="7">
        <f>'US FoF Haver'!T167</f>
        <v>419.54500000000002</v>
      </c>
      <c r="U168" s="7">
        <f>'US FoF Haver'!U167</f>
        <v>27.637</v>
      </c>
      <c r="V168" s="7">
        <f>'US FoF Haver'!V167</f>
        <v>49.082000000000001</v>
      </c>
      <c r="W168" s="7">
        <f>'US FoF Haver'!W167</f>
        <v>0.34699999999999998</v>
      </c>
      <c r="X168" s="7" t="e">
        <v>#N/A</v>
      </c>
      <c r="Y168" s="7" t="e">
        <v>#N/A</v>
      </c>
      <c r="Z168" s="7" t="e">
        <v>#N/A</v>
      </c>
      <c r="AA168" s="7" t="e">
        <v>#N/A</v>
      </c>
      <c r="AB168" s="7" t="e">
        <v>#N/A</v>
      </c>
      <c r="AC168" s="7">
        <f>'US FoF Haver'!AC167</f>
        <v>21.006</v>
      </c>
      <c r="AD168" s="58">
        <f t="shared" si="3"/>
        <v>0.34633455166506427</v>
      </c>
    </row>
    <row r="169" spans="1:30" x14ac:dyDescent="0.25">
      <c r="A169" s="22" t="s">
        <v>499</v>
      </c>
      <c r="B169" s="7">
        <f>'US FoF Haver'!B168</f>
        <v>1683.521</v>
      </c>
      <c r="C169" s="7">
        <f>'US FoF Haver'!C168</f>
        <v>1587.9939999999999</v>
      </c>
      <c r="D169" s="7">
        <f>'US FoF Haver'!D168</f>
        <v>7.6210000000000004</v>
      </c>
      <c r="E169" s="7">
        <f>'US FoF Haver'!E168</f>
        <v>87.906000000000006</v>
      </c>
      <c r="F169" s="7">
        <f>'US FoF Haver'!F168</f>
        <v>1683.521</v>
      </c>
      <c r="G169" s="7">
        <f>'US FoF Haver'!G168</f>
        <v>92.555000000000007</v>
      </c>
      <c r="H169" s="7">
        <f>'US FoF Haver'!H168</f>
        <v>10.728</v>
      </c>
      <c r="I169" s="7">
        <f>'US FoF Haver'!I168</f>
        <v>14.975</v>
      </c>
      <c r="J169" s="7">
        <f>'US FoF Haver'!J168</f>
        <v>48.637</v>
      </c>
      <c r="K169" s="7">
        <f>'US FoF Haver'!K168</f>
        <v>23.507999999999999</v>
      </c>
      <c r="L169" s="7">
        <f>'US FoF Haver'!L168</f>
        <v>793.55100000000004</v>
      </c>
      <c r="M169" s="7" t="e">
        <v>#N/A</v>
      </c>
      <c r="N169" s="7">
        <f>'US FoF Haver'!N168</f>
        <v>1.2949999999999999</v>
      </c>
      <c r="O169" s="7">
        <f>'US FoF Haver'!O168</f>
        <v>17.254999999999999</v>
      </c>
      <c r="P169" s="7">
        <f>'US FoF Haver'!P168</f>
        <v>14.448</v>
      </c>
      <c r="Q169" s="7">
        <f>'US FoF Haver'!Q168</f>
        <v>4.1319999999999997</v>
      </c>
      <c r="R169" s="7">
        <f>'US FoF Haver'!R168</f>
        <v>3.3439999999999999</v>
      </c>
      <c r="S169" s="7">
        <f>'US FoF Haver'!S168</f>
        <v>107.95099999999999</v>
      </c>
      <c r="T169" s="7">
        <f>'US FoF Haver'!T168</f>
        <v>465.35399999999998</v>
      </c>
      <c r="U169" s="7">
        <f>'US FoF Haver'!U168</f>
        <v>30.032</v>
      </c>
      <c r="V169" s="7">
        <f>'US FoF Haver'!V168</f>
        <v>55.404000000000003</v>
      </c>
      <c r="W169" s="7">
        <f>'US FoF Haver'!W168</f>
        <v>0.35199999999999998</v>
      </c>
      <c r="X169" s="7" t="e">
        <v>#N/A</v>
      </c>
      <c r="Y169" s="7" t="e">
        <v>#N/A</v>
      </c>
      <c r="Z169" s="7" t="e">
        <v>#N/A</v>
      </c>
      <c r="AA169" s="7" t="e">
        <v>#N/A</v>
      </c>
      <c r="AB169" s="7" t="e">
        <v>#N/A</v>
      </c>
      <c r="AC169" s="7">
        <f>'US FoF Haver'!AC168</f>
        <v>21.699000000000002</v>
      </c>
      <c r="AD169" s="58">
        <f t="shared" si="3"/>
        <v>0.36102466382114795</v>
      </c>
    </row>
    <row r="170" spans="1:30" x14ac:dyDescent="0.25">
      <c r="A170" s="22" t="s">
        <v>500</v>
      </c>
      <c r="B170" s="7">
        <f>'US FoF Haver'!B169</f>
        <v>1730.1289999999999</v>
      </c>
      <c r="C170" s="7">
        <f>'US FoF Haver'!C169</f>
        <v>1649.0239999999999</v>
      </c>
      <c r="D170" s="7">
        <f>'US FoF Haver'!D169</f>
        <v>7.3319999999999999</v>
      </c>
      <c r="E170" s="7">
        <f>'US FoF Haver'!E169</f>
        <v>73.772999999999996</v>
      </c>
      <c r="F170" s="7">
        <f>'US FoF Haver'!F169</f>
        <v>1730.1289999999999</v>
      </c>
      <c r="G170" s="7">
        <f>'US FoF Haver'!G169</f>
        <v>91.921000000000006</v>
      </c>
      <c r="H170" s="7">
        <f>'US FoF Haver'!H169</f>
        <v>13.025</v>
      </c>
      <c r="I170" s="7">
        <f>'US FoF Haver'!I169</f>
        <v>14.093</v>
      </c>
      <c r="J170" s="7">
        <f>'US FoF Haver'!J169</f>
        <v>48.963000000000001</v>
      </c>
      <c r="K170" s="7">
        <f>'US FoF Haver'!K169</f>
        <v>24.058</v>
      </c>
      <c r="L170" s="7">
        <f>'US FoF Haver'!L169</f>
        <v>801.32299999999998</v>
      </c>
      <c r="M170" s="7" t="e">
        <v>#N/A</v>
      </c>
      <c r="N170" s="7">
        <f>'US FoF Haver'!N169</f>
        <v>1.32</v>
      </c>
      <c r="O170" s="7">
        <f>'US FoF Haver'!O169</f>
        <v>19.324999999999999</v>
      </c>
      <c r="P170" s="7">
        <f>'US FoF Haver'!P169</f>
        <v>14.128</v>
      </c>
      <c r="Q170" s="7">
        <f>'US FoF Haver'!Q169</f>
        <v>3.9809999999999999</v>
      </c>
      <c r="R170" s="7">
        <f>'US FoF Haver'!R169</f>
        <v>3.173</v>
      </c>
      <c r="S170" s="7">
        <f>'US FoF Haver'!S169</f>
        <v>105.943</v>
      </c>
      <c r="T170" s="7">
        <f>'US FoF Haver'!T169</f>
        <v>519.52</v>
      </c>
      <c r="U170" s="7">
        <f>'US FoF Haver'!U169</f>
        <v>16.617000000000001</v>
      </c>
      <c r="V170" s="7">
        <f>'US FoF Haver'!V169</f>
        <v>52.420999999999999</v>
      </c>
      <c r="W170" s="7">
        <f>'US FoF Haver'!W169</f>
        <v>0.318</v>
      </c>
      <c r="X170" s="7" t="e">
        <v>#N/A</v>
      </c>
      <c r="Y170" s="7" t="e">
        <v>#N/A</v>
      </c>
      <c r="Z170" s="7" t="e">
        <v>#N/A</v>
      </c>
      <c r="AA170" s="7" t="e">
        <v>#N/A</v>
      </c>
      <c r="AB170" s="7" t="e">
        <v>#N/A</v>
      </c>
      <c r="AC170" s="7">
        <f>'US FoF Haver'!AC169</f>
        <v>22.914999999999999</v>
      </c>
      <c r="AD170" s="58">
        <f t="shared" si="3"/>
        <v>0.3792928423115734</v>
      </c>
    </row>
    <row r="171" spans="1:30" x14ac:dyDescent="0.25">
      <c r="A171" s="22" t="s">
        <v>501</v>
      </c>
      <c r="B171" s="7">
        <f>'US FoF Haver'!B170</f>
        <v>1770.49</v>
      </c>
      <c r="C171" s="7">
        <f>'US FoF Haver'!C170</f>
        <v>1681.5640000000001</v>
      </c>
      <c r="D171" s="7">
        <f>'US FoF Haver'!D170</f>
        <v>8.3070000000000004</v>
      </c>
      <c r="E171" s="7">
        <f>'US FoF Haver'!E170</f>
        <v>80.619</v>
      </c>
      <c r="F171" s="7">
        <f>'US FoF Haver'!F170</f>
        <v>1770.49</v>
      </c>
      <c r="G171" s="7">
        <f>'US FoF Haver'!G170</f>
        <v>99.248000000000005</v>
      </c>
      <c r="H171" s="7">
        <f>'US FoF Haver'!H170</f>
        <v>16.420999999999999</v>
      </c>
      <c r="I171" s="7">
        <f>'US FoF Haver'!I170</f>
        <v>13.381</v>
      </c>
      <c r="J171" s="7">
        <f>'US FoF Haver'!J170</f>
        <v>49.146999999999998</v>
      </c>
      <c r="K171" s="7">
        <f>'US FoF Haver'!K170</f>
        <v>23.882999999999999</v>
      </c>
      <c r="L171" s="7">
        <f>'US FoF Haver'!L170</f>
        <v>790.83299999999997</v>
      </c>
      <c r="M171" s="7" t="e">
        <v>#N/A</v>
      </c>
      <c r="N171" s="7">
        <f>'US FoF Haver'!N170</f>
        <v>1.343</v>
      </c>
      <c r="O171" s="7">
        <f>'US FoF Haver'!O170</f>
        <v>22.045999999999999</v>
      </c>
      <c r="P171" s="7">
        <f>'US FoF Haver'!P170</f>
        <v>13.996</v>
      </c>
      <c r="Q171" s="7">
        <f>'US FoF Haver'!Q170</f>
        <v>2.3159999999999998</v>
      </c>
      <c r="R171" s="7">
        <f>'US FoF Haver'!R170</f>
        <v>3.2530000000000001</v>
      </c>
      <c r="S171" s="7">
        <f>'US FoF Haver'!S170</f>
        <v>103.92</v>
      </c>
      <c r="T171" s="7">
        <f>'US FoF Haver'!T170</f>
        <v>561.53399999999999</v>
      </c>
      <c r="U171" s="7">
        <f>'US FoF Haver'!U170</f>
        <v>18.5</v>
      </c>
      <c r="V171" s="7">
        <f>'US FoF Haver'!V170</f>
        <v>50.338000000000001</v>
      </c>
      <c r="W171" s="7">
        <f>'US FoF Haver'!W170</f>
        <v>0.33100000000000002</v>
      </c>
      <c r="X171" s="7" t="e">
        <v>#N/A</v>
      </c>
      <c r="Y171" s="7" t="e">
        <v>#N/A</v>
      </c>
      <c r="Z171" s="7" t="e">
        <v>#N/A</v>
      </c>
      <c r="AA171" s="7" t="e">
        <v>#N/A</v>
      </c>
      <c r="AB171" s="7" t="e">
        <v>#N/A</v>
      </c>
      <c r="AC171" s="7">
        <f>'US FoF Haver'!AC170</f>
        <v>24.146000000000001</v>
      </c>
      <c r="AD171" s="58">
        <f t="shared" si="3"/>
        <v>0.39573516083836235</v>
      </c>
    </row>
    <row r="172" spans="1:30" x14ac:dyDescent="0.25">
      <c r="A172" s="22" t="s">
        <v>502</v>
      </c>
      <c r="B172" s="7">
        <f>'US FoF Haver'!B171</f>
        <v>1843.953</v>
      </c>
      <c r="C172" s="7">
        <f>'US FoF Haver'!C171</f>
        <v>1752.7059999999999</v>
      </c>
      <c r="D172" s="7">
        <f>'US FoF Haver'!D171</f>
        <v>8.0519999999999996</v>
      </c>
      <c r="E172" s="7">
        <f>'US FoF Haver'!E171</f>
        <v>83.194999999999993</v>
      </c>
      <c r="F172" s="7">
        <f>'US FoF Haver'!F171</f>
        <v>1843.953</v>
      </c>
      <c r="G172" s="7">
        <f>'US FoF Haver'!G171</f>
        <v>102.131</v>
      </c>
      <c r="H172" s="7">
        <f>'US FoF Haver'!H171</f>
        <v>17.382000000000001</v>
      </c>
      <c r="I172" s="7">
        <f>'US FoF Haver'!I171</f>
        <v>12.247</v>
      </c>
      <c r="J172" s="7">
        <f>'US FoF Haver'!J171</f>
        <v>48.816000000000003</v>
      </c>
      <c r="K172" s="7">
        <f>'US FoF Haver'!K171</f>
        <v>23.733000000000001</v>
      </c>
      <c r="L172" s="7">
        <f>'US FoF Haver'!L171</f>
        <v>818.31600000000003</v>
      </c>
      <c r="M172" s="7" t="e">
        <v>#N/A</v>
      </c>
      <c r="N172" s="7">
        <f>'US FoF Haver'!N171</f>
        <v>1.3779999999999999</v>
      </c>
      <c r="O172" s="7">
        <f>'US FoF Haver'!O171</f>
        <v>24.928000000000001</v>
      </c>
      <c r="P172" s="7">
        <f>'US FoF Haver'!P171</f>
        <v>13.975</v>
      </c>
      <c r="Q172" s="7">
        <f>'US FoF Haver'!Q171</f>
        <v>1.857</v>
      </c>
      <c r="R172" s="7">
        <f>'US FoF Haver'!R171</f>
        <v>3.16</v>
      </c>
      <c r="S172" s="7">
        <f>'US FoF Haver'!S171</f>
        <v>101.27</v>
      </c>
      <c r="T172" s="7">
        <f>'US FoF Haver'!T171</f>
        <v>600.09500000000003</v>
      </c>
      <c r="U172" s="7">
        <f>'US FoF Haver'!U171</f>
        <v>21.443999999999999</v>
      </c>
      <c r="V172" s="7">
        <f>'US FoF Haver'!V171</f>
        <v>52.889000000000003</v>
      </c>
      <c r="W172" s="7">
        <f>'US FoF Haver'!W171</f>
        <v>0.33200000000000002</v>
      </c>
      <c r="X172" s="7" t="e">
        <v>#N/A</v>
      </c>
      <c r="Y172" s="7" t="e">
        <v>#N/A</v>
      </c>
      <c r="Z172" s="7" t="e">
        <v>#N/A</v>
      </c>
      <c r="AA172" s="7" t="e">
        <v>#N/A</v>
      </c>
      <c r="AB172" s="7" t="e">
        <v>#N/A</v>
      </c>
      <c r="AC172" s="7">
        <f>'US FoF Haver'!AC171</f>
        <v>25.113</v>
      </c>
      <c r="AD172" s="58">
        <f t="shared" si="3"/>
        <v>0.40016123639674883</v>
      </c>
    </row>
    <row r="173" spans="1:30" x14ac:dyDescent="0.25">
      <c r="A173" s="22" t="s">
        <v>503</v>
      </c>
      <c r="B173" s="7">
        <f>'US FoF Haver'!B172</f>
        <v>1898.66</v>
      </c>
      <c r="C173" s="7">
        <f>'US FoF Haver'!C172</f>
        <v>1802.9290000000001</v>
      </c>
      <c r="D173" s="7">
        <f>'US FoF Haver'!D172</f>
        <v>8.3650000000000002</v>
      </c>
      <c r="E173" s="7">
        <f>'US FoF Haver'!E172</f>
        <v>87.366</v>
      </c>
      <c r="F173" s="7">
        <f>'US FoF Haver'!F172</f>
        <v>1898.66</v>
      </c>
      <c r="G173" s="7">
        <f>'US FoF Haver'!G172</f>
        <v>101.7</v>
      </c>
      <c r="H173" s="7">
        <f>'US FoF Haver'!H172</f>
        <v>20.645</v>
      </c>
      <c r="I173" s="7">
        <f>'US FoF Haver'!I172</f>
        <v>11.465999999999999</v>
      </c>
      <c r="J173" s="7">
        <f>'US FoF Haver'!J172</f>
        <v>49.1</v>
      </c>
      <c r="K173" s="7">
        <f>'US FoF Haver'!K172</f>
        <v>20.588000000000001</v>
      </c>
      <c r="L173" s="7">
        <f>'US FoF Haver'!L172</f>
        <v>840.95399999999995</v>
      </c>
      <c r="M173" s="7" t="e">
        <v>#N/A</v>
      </c>
      <c r="N173" s="7">
        <f>'US FoF Haver'!N172</f>
        <v>1.4159999999999999</v>
      </c>
      <c r="O173" s="7">
        <f>'US FoF Haver'!O172</f>
        <v>27.623000000000001</v>
      </c>
      <c r="P173" s="7">
        <f>'US FoF Haver'!P172</f>
        <v>13.961</v>
      </c>
      <c r="Q173" s="7">
        <f>'US FoF Haver'!Q172</f>
        <v>1.611</v>
      </c>
      <c r="R173" s="7">
        <f>'US FoF Haver'!R172</f>
        <v>3.3540000000000001</v>
      </c>
      <c r="S173" s="7">
        <f>'US FoF Haver'!S172</f>
        <v>102.506</v>
      </c>
      <c r="T173" s="7">
        <f>'US FoF Haver'!T172</f>
        <v>631.03700000000003</v>
      </c>
      <c r="U173" s="7">
        <f>'US FoF Haver'!U172</f>
        <v>27.262</v>
      </c>
      <c r="V173" s="7">
        <f>'US FoF Haver'!V172</f>
        <v>45.110999999999997</v>
      </c>
      <c r="W173" s="7">
        <f>'US FoF Haver'!W172</f>
        <v>0.32600000000000001</v>
      </c>
      <c r="X173" s="7" t="e">
        <v>#N/A</v>
      </c>
      <c r="Y173" s="7" t="e">
        <v>#N/A</v>
      </c>
      <c r="Z173" s="7" t="e">
        <v>#N/A</v>
      </c>
      <c r="AA173" s="7" t="e">
        <v>#N/A</v>
      </c>
      <c r="AB173" s="7" t="e">
        <v>#N/A</v>
      </c>
      <c r="AC173" s="7">
        <f>'US FoF Haver'!AC172</f>
        <v>26.298999999999999</v>
      </c>
      <c r="AD173" s="58">
        <f t="shared" si="3"/>
        <v>0.40686183427078937</v>
      </c>
    </row>
    <row r="174" spans="1:30" x14ac:dyDescent="0.25">
      <c r="A174" s="22" t="s">
        <v>504</v>
      </c>
      <c r="B174" s="7">
        <f>'US FoF Haver'!B173</f>
        <v>1928.4570000000001</v>
      </c>
      <c r="C174" s="7">
        <f>'US FoF Haver'!C173</f>
        <v>1828.6079999999999</v>
      </c>
      <c r="D174" s="7">
        <f>'US FoF Haver'!D173</f>
        <v>8.4640000000000004</v>
      </c>
      <c r="E174" s="7">
        <f>'US FoF Haver'!E173</f>
        <v>91.385000000000005</v>
      </c>
      <c r="F174" s="7">
        <f>'US FoF Haver'!F173</f>
        <v>1928.4570000000001</v>
      </c>
      <c r="G174" s="7">
        <f>'US FoF Haver'!G173</f>
        <v>103.282</v>
      </c>
      <c r="H174" s="7">
        <f>'US FoF Haver'!H173</f>
        <v>19.844999999999999</v>
      </c>
      <c r="I174" s="7">
        <f>'US FoF Haver'!I173</f>
        <v>11.827</v>
      </c>
      <c r="J174" s="7">
        <f>'US FoF Haver'!J173</f>
        <v>50.127000000000002</v>
      </c>
      <c r="K174" s="7">
        <f>'US FoF Haver'!K173</f>
        <v>20.75</v>
      </c>
      <c r="L174" s="7">
        <f>'US FoF Haver'!L173</f>
        <v>843.35500000000002</v>
      </c>
      <c r="M174" s="7" t="e">
        <v>#N/A</v>
      </c>
      <c r="N174" s="7">
        <f>'US FoF Haver'!N173</f>
        <v>1.462</v>
      </c>
      <c r="O174" s="7">
        <f>'US FoF Haver'!O173</f>
        <v>29.872</v>
      </c>
      <c r="P174" s="7">
        <f>'US FoF Haver'!P173</f>
        <v>14.522</v>
      </c>
      <c r="Q174" s="7">
        <f>'US FoF Haver'!Q173</f>
        <v>1.407</v>
      </c>
      <c r="R174" s="7">
        <f>'US FoF Haver'!R173</f>
        <v>3.456</v>
      </c>
      <c r="S174" s="7">
        <f>'US FoF Haver'!S173</f>
        <v>102.84</v>
      </c>
      <c r="T174" s="7">
        <f>'US FoF Haver'!T173</f>
        <v>652.89200000000005</v>
      </c>
      <c r="U174" s="7">
        <f>'US FoF Haver'!U173</f>
        <v>27.8</v>
      </c>
      <c r="V174" s="7">
        <f>'US FoF Haver'!V173</f>
        <v>44.670999999999999</v>
      </c>
      <c r="W174" s="7">
        <f>'US FoF Haver'!W173</f>
        <v>0.34899999999999998</v>
      </c>
      <c r="X174" s="7" t="e">
        <v>#N/A</v>
      </c>
      <c r="Y174" s="7" t="e">
        <v>#N/A</v>
      </c>
      <c r="Z174" s="7" t="e">
        <v>#N/A</v>
      </c>
      <c r="AA174" s="7" t="e">
        <v>#N/A</v>
      </c>
      <c r="AB174" s="7" t="e">
        <v>#N/A</v>
      </c>
      <c r="AC174" s="7">
        <f>'US FoF Haver'!AC173</f>
        <v>27.004000000000001</v>
      </c>
      <c r="AD174" s="58">
        <f t="shared" si="3"/>
        <v>0.41328267184656314</v>
      </c>
    </row>
    <row r="175" spans="1:30" x14ac:dyDescent="0.25">
      <c r="A175" s="22" t="s">
        <v>505</v>
      </c>
      <c r="B175" s="7">
        <f>'US FoF Haver'!B174</f>
        <v>1974.9190000000001</v>
      </c>
      <c r="C175" s="7">
        <f>'US FoF Haver'!C174</f>
        <v>1875.598</v>
      </c>
      <c r="D175" s="7">
        <f>'US FoF Haver'!D174</f>
        <v>8.2539999999999996</v>
      </c>
      <c r="E175" s="7">
        <f>'US FoF Haver'!E174</f>
        <v>91.066999999999993</v>
      </c>
      <c r="F175" s="7">
        <f>'US FoF Haver'!F174</f>
        <v>1974.9190000000001</v>
      </c>
      <c r="G175" s="7">
        <f>'US FoF Haver'!G174</f>
        <v>104.081</v>
      </c>
      <c r="H175" s="7">
        <f>'US FoF Haver'!H174</f>
        <v>16.975999999999999</v>
      </c>
      <c r="I175" s="7">
        <f>'US FoF Haver'!I174</f>
        <v>9.641</v>
      </c>
      <c r="J175" s="7">
        <f>'US FoF Haver'!J174</f>
        <v>51.066000000000003</v>
      </c>
      <c r="K175" s="7">
        <f>'US FoF Haver'!K174</f>
        <v>20.818000000000001</v>
      </c>
      <c r="L175" s="7">
        <f>'US FoF Haver'!L174</f>
        <v>882.55600000000004</v>
      </c>
      <c r="M175" s="7" t="e">
        <v>#N/A</v>
      </c>
      <c r="N175" s="7">
        <f>'US FoF Haver'!N174</f>
        <v>1.512</v>
      </c>
      <c r="O175" s="7">
        <f>'US FoF Haver'!O174</f>
        <v>31.52</v>
      </c>
      <c r="P175" s="7">
        <f>'US FoF Haver'!P174</f>
        <v>11.506</v>
      </c>
      <c r="Q175" s="7">
        <f>'US FoF Haver'!Q174</f>
        <v>1.625</v>
      </c>
      <c r="R175" s="7">
        <f>'US FoF Haver'!R174</f>
        <v>3.5619999999999998</v>
      </c>
      <c r="S175" s="7">
        <f>'US FoF Haver'!S174</f>
        <v>106.069</v>
      </c>
      <c r="T175" s="7">
        <f>'US FoF Haver'!T174</f>
        <v>660.00599999999997</v>
      </c>
      <c r="U175" s="7">
        <f>'US FoF Haver'!U174</f>
        <v>29.241</v>
      </c>
      <c r="V175" s="7">
        <f>'US FoF Haver'!V174</f>
        <v>44.375999999999998</v>
      </c>
      <c r="W175" s="7">
        <f>'US FoF Haver'!W174</f>
        <v>0.36399999999999999</v>
      </c>
      <c r="X175" s="7" t="e">
        <v>#N/A</v>
      </c>
      <c r="Y175" s="7" t="e">
        <v>#N/A</v>
      </c>
      <c r="Z175" s="7" t="e">
        <v>#N/A</v>
      </c>
      <c r="AA175" s="7" t="e">
        <v>#N/A</v>
      </c>
      <c r="AB175" s="7" t="e">
        <v>#N/A</v>
      </c>
      <c r="AC175" s="7">
        <f>'US FoF Haver'!AC174</f>
        <v>27.956</v>
      </c>
      <c r="AD175" s="58">
        <f t="shared" si="3"/>
        <v>0.40844306722442653</v>
      </c>
    </row>
    <row r="176" spans="1:30" x14ac:dyDescent="0.25">
      <c r="A176" s="22" t="s">
        <v>506</v>
      </c>
      <c r="B176" s="7">
        <f>'US FoF Haver'!B175</f>
        <v>2044.9580000000001</v>
      </c>
      <c r="C176" s="7">
        <f>'US FoF Haver'!C175</f>
        <v>1942.104</v>
      </c>
      <c r="D176" s="7">
        <f>'US FoF Haver'!D175</f>
        <v>8.8290000000000006</v>
      </c>
      <c r="E176" s="7">
        <f>'US FoF Haver'!E175</f>
        <v>94.025000000000006</v>
      </c>
      <c r="F176" s="7">
        <f>'US FoF Haver'!F175</f>
        <v>2044.9580000000001</v>
      </c>
      <c r="G176" s="7">
        <f>'US FoF Haver'!G175</f>
        <v>105.205</v>
      </c>
      <c r="H176" s="7">
        <f>'US FoF Haver'!H175</f>
        <v>12.792999999999999</v>
      </c>
      <c r="I176" s="7">
        <f>'US FoF Haver'!I175</f>
        <v>21.201000000000001</v>
      </c>
      <c r="J176" s="7">
        <f>'US FoF Haver'!J175</f>
        <v>51.250999999999998</v>
      </c>
      <c r="K176" s="7">
        <f>'US FoF Haver'!K175</f>
        <v>20.835999999999999</v>
      </c>
      <c r="L176" s="7">
        <f>'US FoF Haver'!L175</f>
        <v>908.24099999999999</v>
      </c>
      <c r="M176" s="7" t="e">
        <v>#N/A</v>
      </c>
      <c r="N176" s="7">
        <f>'US FoF Haver'!N175</f>
        <v>1.5620000000000001</v>
      </c>
      <c r="O176" s="7">
        <f>'US FoF Haver'!O175</f>
        <v>34.063000000000002</v>
      </c>
      <c r="P176" s="7">
        <f>'US FoF Haver'!P175</f>
        <v>11.667</v>
      </c>
      <c r="Q176" s="7">
        <f>'US FoF Haver'!Q175</f>
        <v>1.913</v>
      </c>
      <c r="R176" s="7">
        <f>'US FoF Haver'!R175</f>
        <v>3.5870000000000002</v>
      </c>
      <c r="S176" s="7">
        <f>'US FoF Haver'!S175</f>
        <v>108.749</v>
      </c>
      <c r="T176" s="7">
        <f>'US FoF Haver'!T175</f>
        <v>676.70600000000002</v>
      </c>
      <c r="U176" s="7">
        <f>'US FoF Haver'!U175</f>
        <v>30.748999999999999</v>
      </c>
      <c r="V176" s="7">
        <f>'US FoF Haver'!V175</f>
        <v>56.069000000000003</v>
      </c>
      <c r="W176" s="7">
        <f>'US FoF Haver'!W175</f>
        <v>0.36599999999999999</v>
      </c>
      <c r="X176" s="7" t="e">
        <v>#N/A</v>
      </c>
      <c r="Y176" s="7" t="e">
        <v>#N/A</v>
      </c>
      <c r="Z176" s="7" t="e">
        <v>#N/A</v>
      </c>
      <c r="AA176" s="7" t="e">
        <v>#N/A</v>
      </c>
      <c r="AB176" s="7" t="e">
        <v>#N/A</v>
      </c>
      <c r="AC176" s="7">
        <f>'US FoF Haver'!AC175</f>
        <v>28.808</v>
      </c>
      <c r="AD176" s="58">
        <f t="shared" si="3"/>
        <v>0.40443508689544949</v>
      </c>
    </row>
    <row r="177" spans="1:30" x14ac:dyDescent="0.25">
      <c r="A177" s="22" t="s">
        <v>507</v>
      </c>
      <c r="B177" s="7">
        <f>'US FoF Haver'!B176</f>
        <v>2105.915</v>
      </c>
      <c r="C177" s="7">
        <f>'US FoF Haver'!C176</f>
        <v>1999.5889999999999</v>
      </c>
      <c r="D177" s="7">
        <f>'US FoF Haver'!D176</f>
        <v>9.4009999999999998</v>
      </c>
      <c r="E177" s="7">
        <f>'US FoF Haver'!E176</f>
        <v>96.924999999999997</v>
      </c>
      <c r="F177" s="7">
        <f>'US FoF Haver'!F176</f>
        <v>2105.915</v>
      </c>
      <c r="G177" s="7">
        <f>'US FoF Haver'!G176</f>
        <v>106.63200000000001</v>
      </c>
      <c r="H177" s="7">
        <f>'US FoF Haver'!H176</f>
        <v>17.574000000000002</v>
      </c>
      <c r="I177" s="7">
        <f>'US FoF Haver'!I176</f>
        <v>17.518999999999998</v>
      </c>
      <c r="J177" s="7">
        <f>'US FoF Haver'!J176</f>
        <v>51.250999999999998</v>
      </c>
      <c r="K177" s="7">
        <f>'US FoF Haver'!K176</f>
        <v>20.751000000000001</v>
      </c>
      <c r="L177" s="7">
        <f>'US FoF Haver'!L176</f>
        <v>943.51</v>
      </c>
      <c r="M177" s="7" t="e">
        <v>#N/A</v>
      </c>
      <c r="N177" s="7">
        <f>'US FoF Haver'!N176</f>
        <v>1.6120000000000001</v>
      </c>
      <c r="O177" s="7">
        <f>'US FoF Haver'!O176</f>
        <v>36.377000000000002</v>
      </c>
      <c r="P177" s="7">
        <f>'US FoF Haver'!P176</f>
        <v>11.805</v>
      </c>
      <c r="Q177" s="7">
        <f>'US FoF Haver'!Q176</f>
        <v>2.2930000000000001</v>
      </c>
      <c r="R177" s="7">
        <f>'US FoF Haver'!R176</f>
        <v>3.4140000000000001</v>
      </c>
      <c r="S177" s="7">
        <f>'US FoF Haver'!S176</f>
        <v>108.15900000000001</v>
      </c>
      <c r="T177" s="7">
        <f>'US FoF Haver'!T176</f>
        <v>701.02300000000002</v>
      </c>
      <c r="U177" s="7">
        <f>'US FoF Haver'!U176</f>
        <v>32.781999999999996</v>
      </c>
      <c r="V177" s="7">
        <f>'US FoF Haver'!V176</f>
        <v>50.82</v>
      </c>
      <c r="W177" s="7">
        <f>'US FoF Haver'!W176</f>
        <v>0.39300000000000002</v>
      </c>
      <c r="X177" s="7" t="e">
        <v>#N/A</v>
      </c>
      <c r="Y177" s="7" t="e">
        <v>#N/A</v>
      </c>
      <c r="Z177" s="7" t="e">
        <v>#N/A</v>
      </c>
      <c r="AA177" s="7" t="e">
        <v>#N/A</v>
      </c>
      <c r="AB177" s="7" t="e">
        <v>#N/A</v>
      </c>
      <c r="AC177" s="7">
        <f>'US FoF Haver'!AC176</f>
        <v>28.896000000000001</v>
      </c>
      <c r="AD177" s="58">
        <f t="shared" si="3"/>
        <v>0.404674160539991</v>
      </c>
    </row>
    <row r="178" spans="1:30" x14ac:dyDescent="0.25">
      <c r="A178" s="22" t="s">
        <v>508</v>
      </c>
      <c r="B178" s="7">
        <f>'US FoF Haver'!B177</f>
        <v>2162.7890000000002</v>
      </c>
      <c r="C178" s="7">
        <f>'US FoF Haver'!C177</f>
        <v>2054.8319999999999</v>
      </c>
      <c r="D178" s="7">
        <f>'US FoF Haver'!D177</f>
        <v>9.6059999999999999</v>
      </c>
      <c r="E178" s="7">
        <f>'US FoF Haver'!E177</f>
        <v>98.350999999999999</v>
      </c>
      <c r="F178" s="7">
        <f>'US FoF Haver'!F177</f>
        <v>2162.7890000000002</v>
      </c>
      <c r="G178" s="7">
        <f>'US FoF Haver'!G177</f>
        <v>108.384</v>
      </c>
      <c r="H178" s="7">
        <f>'US FoF Haver'!H177</f>
        <v>18.823</v>
      </c>
      <c r="I178" s="7">
        <f>'US FoF Haver'!I177</f>
        <v>17.606999999999999</v>
      </c>
      <c r="J178" s="7">
        <f>'US FoF Haver'!J177</f>
        <v>52.613</v>
      </c>
      <c r="K178" s="7">
        <f>'US FoF Haver'!K177</f>
        <v>21.045000000000002</v>
      </c>
      <c r="L178" s="7">
        <f>'US FoF Haver'!L177</f>
        <v>965.952</v>
      </c>
      <c r="M178" s="7" t="e">
        <v>#N/A</v>
      </c>
      <c r="N178" s="7">
        <f>'US FoF Haver'!N177</f>
        <v>1.6619999999999999</v>
      </c>
      <c r="O178" s="7">
        <f>'US FoF Haver'!O177</f>
        <v>38.06</v>
      </c>
      <c r="P178" s="7">
        <f>'US FoF Haver'!P177</f>
        <v>12.528</v>
      </c>
      <c r="Q178" s="7">
        <f>'US FoF Haver'!Q177</f>
        <v>2.8359999999999999</v>
      </c>
      <c r="R178" s="7">
        <f>'US FoF Haver'!R177</f>
        <v>3.3839999999999999</v>
      </c>
      <c r="S178" s="7">
        <f>'US FoF Haver'!S177</f>
        <v>109.044</v>
      </c>
      <c r="T178" s="7">
        <f>'US FoF Haver'!T177</f>
        <v>723.60199999999998</v>
      </c>
      <c r="U178" s="7">
        <f>'US FoF Haver'!U177</f>
        <v>34.865000000000002</v>
      </c>
      <c r="V178" s="7">
        <f>'US FoF Haver'!V177</f>
        <v>51.95</v>
      </c>
      <c r="W178" s="7">
        <f>'US FoF Haver'!W177</f>
        <v>0.434</v>
      </c>
      <c r="X178" s="7" t="e">
        <v>#N/A</v>
      </c>
      <c r="Y178" s="7" t="e">
        <v>#N/A</v>
      </c>
      <c r="Z178" s="7" t="e">
        <v>#N/A</v>
      </c>
      <c r="AA178" s="7" t="e">
        <v>#N/A</v>
      </c>
      <c r="AB178" s="7" t="e">
        <v>#N/A</v>
      </c>
      <c r="AC178" s="7">
        <f>'US FoF Haver'!AC177</f>
        <v>29.327999999999999</v>
      </c>
      <c r="AD178" s="58">
        <f t="shared" si="3"/>
        <v>0.40521366223613414</v>
      </c>
    </row>
    <row r="179" spans="1:30" x14ac:dyDescent="0.25">
      <c r="A179" s="22" t="s">
        <v>509</v>
      </c>
      <c r="B179" s="7">
        <f>'US FoF Haver'!B178</f>
        <v>2196.931</v>
      </c>
      <c r="C179" s="7">
        <f>'US FoF Haver'!C178</f>
        <v>2088.877</v>
      </c>
      <c r="D179" s="7">
        <f>'US FoF Haver'!D178</f>
        <v>9.5340000000000007</v>
      </c>
      <c r="E179" s="7">
        <f>'US FoF Haver'!E178</f>
        <v>98.52</v>
      </c>
      <c r="F179" s="7">
        <f>'US FoF Haver'!F178</f>
        <v>2196.931</v>
      </c>
      <c r="G179" s="7">
        <f>'US FoF Haver'!G178</f>
        <v>109.16500000000001</v>
      </c>
      <c r="H179" s="7">
        <f>'US FoF Haver'!H178</f>
        <v>17.623000000000001</v>
      </c>
      <c r="I179" s="7">
        <f>'US FoF Haver'!I178</f>
        <v>19.503</v>
      </c>
      <c r="J179" s="7">
        <f>'US FoF Haver'!J178</f>
        <v>53.774999999999999</v>
      </c>
      <c r="K179" s="7">
        <f>'US FoF Haver'!K178</f>
        <v>21.045000000000002</v>
      </c>
      <c r="L179" s="7">
        <f>'US FoF Haver'!L178</f>
        <v>974.14099999999996</v>
      </c>
      <c r="M179" s="7" t="e">
        <v>#N/A</v>
      </c>
      <c r="N179" s="7">
        <f>'US FoF Haver'!N178</f>
        <v>1.712</v>
      </c>
      <c r="O179" s="7">
        <f>'US FoF Haver'!O178</f>
        <v>40.753</v>
      </c>
      <c r="P179" s="7">
        <f>'US FoF Haver'!P178</f>
        <v>12.631</v>
      </c>
      <c r="Q179" s="7">
        <f>'US FoF Haver'!Q178</f>
        <v>3.698</v>
      </c>
      <c r="R179" s="7">
        <f>'US FoF Haver'!R178</f>
        <v>2.9239999999999999</v>
      </c>
      <c r="S179" s="7">
        <f>'US FoF Haver'!S178</f>
        <v>108.372</v>
      </c>
      <c r="T179" s="7">
        <f>'US FoF Haver'!T178</f>
        <v>747.32799999999997</v>
      </c>
      <c r="U179" s="7">
        <f>'US FoF Haver'!U178</f>
        <v>36.027000000000001</v>
      </c>
      <c r="V179" s="7">
        <f>'US FoF Haver'!V178</f>
        <v>47.813000000000002</v>
      </c>
      <c r="W179" s="7">
        <f>'US FoF Haver'!W178</f>
        <v>0.42099999999999999</v>
      </c>
      <c r="X179" s="7" t="e">
        <v>#N/A</v>
      </c>
      <c r="Y179" s="7" t="e">
        <v>#N/A</v>
      </c>
      <c r="Z179" s="7" t="e">
        <v>#N/A</v>
      </c>
      <c r="AA179" s="7" t="e">
        <v>#N/A</v>
      </c>
      <c r="AB179" s="7" t="e">
        <v>#N/A</v>
      </c>
      <c r="AC179" s="7">
        <f>'US FoF Haver'!AC178</f>
        <v>29.978999999999999</v>
      </c>
      <c r="AD179" s="58">
        <f t="shared" si="3"/>
        <v>0.40964594851683461</v>
      </c>
    </row>
    <row r="180" spans="1:30" x14ac:dyDescent="0.25">
      <c r="A180" s="22" t="s">
        <v>510</v>
      </c>
      <c r="B180" s="7">
        <f>'US FoF Haver'!B179</f>
        <v>2255.3780000000002</v>
      </c>
      <c r="C180" s="7">
        <f>'US FoF Haver'!C179</f>
        <v>2146.4929999999999</v>
      </c>
      <c r="D180" s="7">
        <f>'US FoF Haver'!D179</f>
        <v>9.5950000000000006</v>
      </c>
      <c r="E180" s="7">
        <f>'US FoF Haver'!E179</f>
        <v>99.29</v>
      </c>
      <c r="F180" s="7">
        <f>'US FoF Haver'!F179</f>
        <v>2255.3780000000002</v>
      </c>
      <c r="G180" s="7">
        <f>'US FoF Haver'!G179</f>
        <v>111.794</v>
      </c>
      <c r="H180" s="7">
        <f>'US FoF Haver'!H179</f>
        <v>20.751000000000001</v>
      </c>
      <c r="I180" s="7">
        <f>'US FoF Haver'!I179</f>
        <v>17.263000000000002</v>
      </c>
      <c r="J180" s="7">
        <f>'US FoF Haver'!J179</f>
        <v>55.284999999999997</v>
      </c>
      <c r="K180" s="7">
        <f>'US FoF Haver'!K179</f>
        <v>21.242000000000001</v>
      </c>
      <c r="L180" s="7">
        <f>'US FoF Haver'!L179</f>
        <v>993.60799999999995</v>
      </c>
      <c r="M180" s="7" t="e">
        <v>#N/A</v>
      </c>
      <c r="N180" s="7">
        <f>'US FoF Haver'!N179</f>
        <v>1.762</v>
      </c>
      <c r="O180" s="7">
        <f>'US FoF Haver'!O179</f>
        <v>42.911999999999999</v>
      </c>
      <c r="P180" s="7">
        <f>'US FoF Haver'!P179</f>
        <v>12.878</v>
      </c>
      <c r="Q180" s="7">
        <f>'US FoF Haver'!Q179</f>
        <v>4.0049999999999999</v>
      </c>
      <c r="R180" s="7">
        <f>'US FoF Haver'!R179</f>
        <v>3.0880000000000001</v>
      </c>
      <c r="S180" s="7">
        <f>'US FoF Haver'!S179</f>
        <v>109.892</v>
      </c>
      <c r="T180" s="7">
        <f>'US FoF Haver'!T179</f>
        <v>769.78800000000001</v>
      </c>
      <c r="U180" s="7">
        <f>'US FoF Haver'!U179</f>
        <v>36.869</v>
      </c>
      <c r="V180" s="7">
        <f>'US FoF Haver'!V179</f>
        <v>53.825000000000003</v>
      </c>
      <c r="W180" s="7">
        <f>'US FoF Haver'!W179</f>
        <v>0.41699999999999998</v>
      </c>
      <c r="X180" s="7" t="e">
        <v>#N/A</v>
      </c>
      <c r="Y180" s="7" t="e">
        <v>#N/A</v>
      </c>
      <c r="Z180" s="7" t="e">
        <v>#N/A</v>
      </c>
      <c r="AA180" s="7" t="e">
        <v>#N/A</v>
      </c>
      <c r="AB180" s="7" t="e">
        <v>#N/A</v>
      </c>
      <c r="AC180" s="7">
        <f>'US FoF Haver'!AC179</f>
        <v>31.388000000000002</v>
      </c>
      <c r="AD180" s="58">
        <f t="shared" si="3"/>
        <v>0.40982197472807974</v>
      </c>
    </row>
    <row r="181" spans="1:30" x14ac:dyDescent="0.25">
      <c r="A181" s="22" t="s">
        <v>511</v>
      </c>
      <c r="B181" s="7">
        <f>'US FoF Haver'!B180</f>
        <v>2321.6309999999999</v>
      </c>
      <c r="C181" s="7">
        <f>'US FoF Haver'!C180</f>
        <v>2210.69</v>
      </c>
      <c r="D181" s="7">
        <f>'US FoF Haver'!D180</f>
        <v>9.8680000000000003</v>
      </c>
      <c r="E181" s="7">
        <f>'US FoF Haver'!E180</f>
        <v>101.07299999999999</v>
      </c>
      <c r="F181" s="7">
        <f>'US FoF Haver'!F180</f>
        <v>2321.6309999999999</v>
      </c>
      <c r="G181" s="7">
        <f>'US FoF Haver'!G180</f>
        <v>114.31100000000001</v>
      </c>
      <c r="H181" s="7">
        <f>'US FoF Haver'!H180</f>
        <v>24.065000000000001</v>
      </c>
      <c r="I181" s="7">
        <f>'US FoF Haver'!I180</f>
        <v>14.689</v>
      </c>
      <c r="J181" s="7">
        <f>'US FoF Haver'!J180</f>
        <v>56.47</v>
      </c>
      <c r="K181" s="7">
        <f>'US FoF Haver'!K180</f>
        <v>21.329000000000001</v>
      </c>
      <c r="L181" s="7">
        <f>'US FoF Haver'!L180</f>
        <v>1005.085</v>
      </c>
      <c r="M181" s="7" t="e">
        <v>#N/A</v>
      </c>
      <c r="N181" s="7">
        <f>'US FoF Haver'!N180</f>
        <v>1.8120000000000001</v>
      </c>
      <c r="O181" s="7">
        <f>'US FoF Haver'!O180</f>
        <v>44.351999999999997</v>
      </c>
      <c r="P181" s="7">
        <f>'US FoF Haver'!P180</f>
        <v>13.153</v>
      </c>
      <c r="Q181" s="7">
        <f>'US FoF Haver'!Q180</f>
        <v>4.8979999999999997</v>
      </c>
      <c r="R181" s="7">
        <f>'US FoF Haver'!R180</f>
        <v>3.2360000000000002</v>
      </c>
      <c r="S181" s="7">
        <f>'US FoF Haver'!S180</f>
        <v>112.36</v>
      </c>
      <c r="T181" s="7">
        <f>'US FoF Haver'!T180</f>
        <v>801.39400000000001</v>
      </c>
      <c r="U181" s="7">
        <f>'US FoF Haver'!U180</f>
        <v>33.685000000000002</v>
      </c>
      <c r="V181" s="7">
        <f>'US FoF Haver'!V180</f>
        <v>70.382999999999996</v>
      </c>
      <c r="W181" s="7">
        <f>'US FoF Haver'!W180</f>
        <v>0.41</v>
      </c>
      <c r="X181" s="7" t="e">
        <v>#N/A</v>
      </c>
      <c r="Y181" s="7" t="e">
        <v>#N/A</v>
      </c>
      <c r="Z181" s="7" t="e">
        <v>#N/A</v>
      </c>
      <c r="AA181" s="7" t="e">
        <v>#N/A</v>
      </c>
      <c r="AB181" s="7" t="e">
        <v>#N/A</v>
      </c>
      <c r="AC181" s="7">
        <f>'US FoF Haver'!AC180</f>
        <v>31.951000000000001</v>
      </c>
      <c r="AD181" s="58">
        <f t="shared" si="3"/>
        <v>0.41333429834124186</v>
      </c>
    </row>
    <row r="182" spans="1:30" x14ac:dyDescent="0.25">
      <c r="A182" s="22" t="s">
        <v>512</v>
      </c>
      <c r="B182" s="7">
        <f>'US FoF Haver'!B181</f>
        <v>2369.5569999999998</v>
      </c>
      <c r="C182" s="7">
        <f>'US FoF Haver'!C181</f>
        <v>2260.1149999999998</v>
      </c>
      <c r="D182" s="7">
        <f>'US FoF Haver'!D181</f>
        <v>9.423</v>
      </c>
      <c r="E182" s="7">
        <f>'US FoF Haver'!E181</f>
        <v>100.01900000000001</v>
      </c>
      <c r="F182" s="7">
        <f>'US FoF Haver'!F181</f>
        <v>2369.5569999999998</v>
      </c>
      <c r="G182" s="7">
        <f>'US FoF Haver'!G181</f>
        <v>117.379</v>
      </c>
      <c r="H182" s="7">
        <f>'US FoF Haver'!H181</f>
        <v>27.76</v>
      </c>
      <c r="I182" s="7">
        <f>'US FoF Haver'!I181</f>
        <v>12.079000000000001</v>
      </c>
      <c r="J182" s="7">
        <f>'US FoF Haver'!J181</f>
        <v>57.311999999999998</v>
      </c>
      <c r="K182" s="7">
        <f>'US FoF Haver'!K181</f>
        <v>21.318999999999999</v>
      </c>
      <c r="L182" s="7">
        <f>'US FoF Haver'!L181</f>
        <v>1005.653</v>
      </c>
      <c r="M182" s="7" t="e">
        <v>#N/A</v>
      </c>
      <c r="N182" s="7">
        <f>'US FoF Haver'!N181</f>
        <v>1.8620000000000001</v>
      </c>
      <c r="O182" s="7">
        <f>'US FoF Haver'!O181</f>
        <v>26.963999999999999</v>
      </c>
      <c r="P182" s="7">
        <f>'US FoF Haver'!P181</f>
        <v>13.587999999999999</v>
      </c>
      <c r="Q182" s="7">
        <f>'US FoF Haver'!Q181</f>
        <v>5.4560000000000004</v>
      </c>
      <c r="R182" s="7">
        <f>'US FoF Haver'!R181</f>
        <v>3.4289999999999998</v>
      </c>
      <c r="S182" s="7">
        <f>'US FoF Haver'!S181</f>
        <v>114.121</v>
      </c>
      <c r="T182" s="7">
        <f>'US FoF Haver'!T181</f>
        <v>843.8</v>
      </c>
      <c r="U182" s="7">
        <f>'US FoF Haver'!U181</f>
        <v>43.325000000000003</v>
      </c>
      <c r="V182" s="7">
        <f>'US FoF Haver'!V181</f>
        <v>75.091999999999999</v>
      </c>
      <c r="W182" s="7">
        <f>'US FoF Haver'!W181</f>
        <v>0.41799999999999998</v>
      </c>
      <c r="X182" s="7" t="e">
        <v>#N/A</v>
      </c>
      <c r="Y182" s="7" t="e">
        <v>#N/A</v>
      </c>
      <c r="Z182" s="7" t="e">
        <v>#N/A</v>
      </c>
      <c r="AA182" s="7" t="e">
        <v>#N/A</v>
      </c>
      <c r="AB182" s="7" t="e">
        <v>#N/A</v>
      </c>
      <c r="AC182" s="7">
        <f>'US FoF Haver'!AC181</f>
        <v>16.135000000000002</v>
      </c>
      <c r="AD182" s="58">
        <f t="shared" si="3"/>
        <v>0.42383728261615006</v>
      </c>
    </row>
    <row r="183" spans="1:30" x14ac:dyDescent="0.25">
      <c r="A183" s="22" t="s">
        <v>513</v>
      </c>
      <c r="B183" s="7">
        <f>'US FoF Haver'!B182</f>
        <v>2450.1480000000001</v>
      </c>
      <c r="C183" s="7">
        <f>'US FoF Haver'!C182</f>
        <v>2334.9119999999998</v>
      </c>
      <c r="D183" s="7">
        <f>'US FoF Haver'!D182</f>
        <v>10.439</v>
      </c>
      <c r="E183" s="7">
        <f>'US FoF Haver'!E182</f>
        <v>104.797</v>
      </c>
      <c r="F183" s="7">
        <f>'US FoF Haver'!F182</f>
        <v>2450.1480000000001</v>
      </c>
      <c r="G183" s="7">
        <f>'US FoF Haver'!G182</f>
        <v>120.60299999999999</v>
      </c>
      <c r="H183" s="7">
        <f>'US FoF Haver'!H182</f>
        <v>29.495999999999999</v>
      </c>
      <c r="I183" s="7">
        <f>'US FoF Haver'!I182</f>
        <v>9.9870000000000001</v>
      </c>
      <c r="J183" s="7">
        <f>'US FoF Haver'!J182</f>
        <v>57.933999999999997</v>
      </c>
      <c r="K183" s="7">
        <f>'US FoF Haver'!K182</f>
        <v>25.178999999999998</v>
      </c>
      <c r="L183" s="7">
        <f>'US FoF Haver'!L182</f>
        <v>1045.7329999999999</v>
      </c>
      <c r="M183" s="7" t="e">
        <v>#N/A</v>
      </c>
      <c r="N183" s="7">
        <f>'US FoF Haver'!N182</f>
        <v>1.9179999999999999</v>
      </c>
      <c r="O183" s="7">
        <f>'US FoF Haver'!O182</f>
        <v>27.613</v>
      </c>
      <c r="P183" s="7">
        <f>'US FoF Haver'!P182</f>
        <v>13.926</v>
      </c>
      <c r="Q183" s="7">
        <f>'US FoF Haver'!Q182</f>
        <v>5.1280000000000001</v>
      </c>
      <c r="R183" s="7">
        <f>'US FoF Haver'!R182</f>
        <v>3.4569999999999999</v>
      </c>
      <c r="S183" s="7">
        <f>'US FoF Haver'!S182</f>
        <v>116.565</v>
      </c>
      <c r="T183" s="7">
        <f>'US FoF Haver'!T182</f>
        <v>878.32</v>
      </c>
      <c r="U183" s="7">
        <f>'US FoF Haver'!U182</f>
        <v>38.164999999999999</v>
      </c>
      <c r="V183" s="7">
        <f>'US FoF Haver'!V182</f>
        <v>75.709999999999994</v>
      </c>
      <c r="W183" s="7">
        <f>'US FoF Haver'!W182</f>
        <v>0.41399999999999998</v>
      </c>
      <c r="X183" s="7" t="e">
        <v>#N/A</v>
      </c>
      <c r="Y183" s="7" t="e">
        <v>#N/A</v>
      </c>
      <c r="Z183" s="7" t="e">
        <v>#N/A</v>
      </c>
      <c r="AA183" s="7" t="e">
        <v>#N/A</v>
      </c>
      <c r="AB183" s="7" t="e">
        <v>#N/A</v>
      </c>
      <c r="AC183" s="7">
        <f>'US FoF Haver'!AC182</f>
        <v>17.158999999999999</v>
      </c>
      <c r="AD183" s="58">
        <f t="shared" si="3"/>
        <v>0.4260910047145246</v>
      </c>
    </row>
    <row r="184" spans="1:30" x14ac:dyDescent="0.25">
      <c r="A184" s="22" t="s">
        <v>514</v>
      </c>
      <c r="B184" s="7">
        <f>'US FoF Haver'!B183</f>
        <v>2517.1509999999998</v>
      </c>
      <c r="C184" s="7">
        <f>'US FoF Haver'!C183</f>
        <v>2395.4110000000001</v>
      </c>
      <c r="D184" s="7">
        <f>'US FoF Haver'!D183</f>
        <v>11.606999999999999</v>
      </c>
      <c r="E184" s="7">
        <f>'US FoF Haver'!E183</f>
        <v>110.133</v>
      </c>
      <c r="F184" s="7">
        <f>'US FoF Haver'!F183</f>
        <v>2517.1509999999998</v>
      </c>
      <c r="G184" s="7">
        <f>'US FoF Haver'!G183</f>
        <v>123.256</v>
      </c>
      <c r="H184" s="7">
        <f>'US FoF Haver'!H183</f>
        <v>31.59</v>
      </c>
      <c r="I184" s="7">
        <f>'US FoF Haver'!I183</f>
        <v>9.7609999999999992</v>
      </c>
      <c r="J184" s="7">
        <f>'US FoF Haver'!J183</f>
        <v>58.676000000000002</v>
      </c>
      <c r="K184" s="7">
        <f>'US FoF Haver'!K183</f>
        <v>31.009</v>
      </c>
      <c r="L184" s="7">
        <f>'US FoF Haver'!L183</f>
        <v>1054.066</v>
      </c>
      <c r="M184" s="7" t="e">
        <v>#N/A</v>
      </c>
      <c r="N184" s="7">
        <f>'US FoF Haver'!N183</f>
        <v>1.992</v>
      </c>
      <c r="O184" s="7">
        <f>'US FoF Haver'!O183</f>
        <v>29.117000000000001</v>
      </c>
      <c r="P184" s="7">
        <f>'US FoF Haver'!P183</f>
        <v>14.302</v>
      </c>
      <c r="Q184" s="7">
        <f>'US FoF Haver'!Q183</f>
        <v>5.319</v>
      </c>
      <c r="R184" s="7">
        <f>'US FoF Haver'!R183</f>
        <v>3.512</v>
      </c>
      <c r="S184" s="7">
        <f>'US FoF Haver'!S183</f>
        <v>114.468</v>
      </c>
      <c r="T184" s="7">
        <f>'US FoF Haver'!T183</f>
        <v>917.02099999999996</v>
      </c>
      <c r="U184" s="7">
        <f>'US FoF Haver'!U183</f>
        <v>42.863</v>
      </c>
      <c r="V184" s="7">
        <f>'US FoF Haver'!V183</f>
        <v>79.786000000000001</v>
      </c>
      <c r="W184" s="7">
        <f>'US FoF Haver'!W183</f>
        <v>0.41199999999999998</v>
      </c>
      <c r="X184" s="7" t="e">
        <v>#N/A</v>
      </c>
      <c r="Y184" s="7" t="e">
        <v>#N/A</v>
      </c>
      <c r="Z184" s="7" t="e">
        <v>#N/A</v>
      </c>
      <c r="AA184" s="7" t="e">
        <v>#N/A</v>
      </c>
      <c r="AB184" s="7" t="e">
        <v>#N/A</v>
      </c>
      <c r="AC184" s="7">
        <f>'US FoF Haver'!AC183</f>
        <v>17.93</v>
      </c>
      <c r="AD184" s="58">
        <f t="shared" si="3"/>
        <v>0.43061044639103685</v>
      </c>
    </row>
    <row r="185" spans="1:30" x14ac:dyDescent="0.25">
      <c r="A185" s="22" t="s">
        <v>515</v>
      </c>
      <c r="B185" s="7">
        <f>'US FoF Haver'!B184</f>
        <v>2567.2249999999999</v>
      </c>
      <c r="C185" s="7">
        <f>'US FoF Haver'!C184</f>
        <v>2446.7370000000001</v>
      </c>
      <c r="D185" s="7">
        <f>'US FoF Haver'!D184</f>
        <v>11.246</v>
      </c>
      <c r="E185" s="7">
        <f>'US FoF Haver'!E184</f>
        <v>109.242</v>
      </c>
      <c r="F185" s="7">
        <f>'US FoF Haver'!F184</f>
        <v>2567.2249999999999</v>
      </c>
      <c r="G185" s="7">
        <f>'US FoF Haver'!G184</f>
        <v>126.129</v>
      </c>
      <c r="H185" s="7">
        <f>'US FoF Haver'!H184</f>
        <v>32.442</v>
      </c>
      <c r="I185" s="7">
        <f>'US FoF Haver'!I184</f>
        <v>9.7799999999999994</v>
      </c>
      <c r="J185" s="7">
        <f>'US FoF Haver'!J184</f>
        <v>59.667000000000002</v>
      </c>
      <c r="K185" s="7">
        <f>'US FoF Haver'!K184</f>
        <v>35.344999999999999</v>
      </c>
      <c r="L185" s="7">
        <f>'US FoF Haver'!L184</f>
        <v>1050.5239999999999</v>
      </c>
      <c r="M185" s="7" t="e">
        <v>#N/A</v>
      </c>
      <c r="N185" s="7">
        <f>'US FoF Haver'!N184</f>
        <v>2.0459999999999998</v>
      </c>
      <c r="O185" s="7">
        <f>'US FoF Haver'!O184</f>
        <v>31.183</v>
      </c>
      <c r="P185" s="7">
        <f>'US FoF Haver'!P184</f>
        <v>14.731</v>
      </c>
      <c r="Q185" s="7">
        <f>'US FoF Haver'!Q184</f>
        <v>5.415</v>
      </c>
      <c r="R185" s="7">
        <f>'US FoF Haver'!R184</f>
        <v>3.4729999999999999</v>
      </c>
      <c r="S185" s="7">
        <f>'US FoF Haver'!S184</f>
        <v>115.825</v>
      </c>
      <c r="T185" s="7">
        <f>'US FoF Haver'!T184</f>
        <v>951.54700000000003</v>
      </c>
      <c r="U185" s="7">
        <f>'US FoF Haver'!U184</f>
        <v>47.26</v>
      </c>
      <c r="V185" s="7">
        <f>'US FoF Haver'!V184</f>
        <v>81.445999999999998</v>
      </c>
      <c r="W185" s="7">
        <f>'US FoF Haver'!W184</f>
        <v>0.41099999999999998</v>
      </c>
      <c r="X185" s="7" t="e">
        <v>#N/A</v>
      </c>
      <c r="Y185" s="7" t="e">
        <v>#N/A</v>
      </c>
      <c r="Z185" s="7" t="e">
        <v>#N/A</v>
      </c>
      <c r="AA185" s="7" t="e">
        <v>#N/A</v>
      </c>
      <c r="AB185" s="7" t="e">
        <v>#N/A</v>
      </c>
      <c r="AC185" s="7">
        <f>'US FoF Haver'!AC184</f>
        <v>18.728999999999999</v>
      </c>
      <c r="AD185" s="58">
        <f t="shared" si="3"/>
        <v>0.43624304532935088</v>
      </c>
    </row>
    <row r="186" spans="1:30" x14ac:dyDescent="0.25">
      <c r="A186" s="22" t="s">
        <v>516</v>
      </c>
      <c r="B186" s="7">
        <f>'US FoF Haver'!B185</f>
        <v>2606.8040000000001</v>
      </c>
      <c r="C186" s="7">
        <f>'US FoF Haver'!C185</f>
        <v>2489.2550000000001</v>
      </c>
      <c r="D186" s="7">
        <f>'US FoF Haver'!D185</f>
        <v>10.564</v>
      </c>
      <c r="E186" s="7">
        <f>'US FoF Haver'!E185</f>
        <v>106.985</v>
      </c>
      <c r="F186" s="7">
        <f>'US FoF Haver'!F185</f>
        <v>2606.8040000000001</v>
      </c>
      <c r="G186" s="7">
        <f>'US FoF Haver'!G185</f>
        <v>128.643</v>
      </c>
      <c r="H186" s="7">
        <f>'US FoF Haver'!H185</f>
        <v>33.404000000000003</v>
      </c>
      <c r="I186" s="7">
        <f>'US FoF Haver'!I185</f>
        <v>9.5269999999999992</v>
      </c>
      <c r="J186" s="7">
        <f>'US FoF Haver'!J185</f>
        <v>60.9</v>
      </c>
      <c r="K186" s="7">
        <f>'US FoF Haver'!K185</f>
        <v>37.94</v>
      </c>
      <c r="L186" s="7">
        <f>'US FoF Haver'!L185</f>
        <v>1031.434</v>
      </c>
      <c r="M186" s="7" t="e">
        <v>#N/A</v>
      </c>
      <c r="N186" s="7">
        <f>'US FoF Haver'!N185</f>
        <v>2.0430000000000001</v>
      </c>
      <c r="O186" s="7">
        <f>'US FoF Haver'!O185</f>
        <v>32.747</v>
      </c>
      <c r="P186" s="7">
        <f>'US FoF Haver'!P185</f>
        <v>14.978999999999999</v>
      </c>
      <c r="Q186" s="7">
        <f>'US FoF Haver'!Q185</f>
        <v>5.4779999999999998</v>
      </c>
      <c r="R186" s="7">
        <f>'US FoF Haver'!R185</f>
        <v>3.508</v>
      </c>
      <c r="S186" s="7">
        <f>'US FoF Haver'!S185</f>
        <v>119.462</v>
      </c>
      <c r="T186" s="7">
        <f>'US FoF Haver'!T185</f>
        <v>991.08399999999995</v>
      </c>
      <c r="U186" s="7">
        <f>'US FoF Haver'!U185</f>
        <v>55.029000000000003</v>
      </c>
      <c r="V186" s="7">
        <f>'US FoF Haver'!V185</f>
        <v>80.210999999999999</v>
      </c>
      <c r="W186" s="7">
        <f>'US FoF Haver'!W185</f>
        <v>0.41499999999999998</v>
      </c>
      <c r="X186" s="7">
        <f>'US FoF Haver'!X185</f>
        <v>214.685</v>
      </c>
      <c r="Y186" s="7">
        <f>'US FoF Haver'!Y185</f>
        <v>175.30099999999999</v>
      </c>
      <c r="Z186" s="7" t="e">
        <v>#N/A</v>
      </c>
      <c r="AA186" s="7">
        <f>'US FoF Haver'!AA185</f>
        <v>20.146999999999998</v>
      </c>
      <c r="AB186" s="7">
        <f>'US FoF Haver'!AB185</f>
        <v>6.8000000000000005E-2</v>
      </c>
      <c r="AC186" s="7">
        <f>'US FoF Haver'!AC185</f>
        <v>19.169</v>
      </c>
      <c r="AD186" s="58">
        <f t="shared" si="3"/>
        <v>0.44613589206409149</v>
      </c>
    </row>
    <row r="187" spans="1:30" x14ac:dyDescent="0.25">
      <c r="A187" s="22" t="s">
        <v>517</v>
      </c>
      <c r="B187" s="7">
        <f>'US FoF Haver'!B186</f>
        <v>2641.56</v>
      </c>
      <c r="C187" s="7">
        <f>'US FoF Haver'!C186</f>
        <v>2529.152</v>
      </c>
      <c r="D187" s="7">
        <f>'US FoF Haver'!D186</f>
        <v>9.4109999999999996</v>
      </c>
      <c r="E187" s="7">
        <f>'US FoF Haver'!E186</f>
        <v>102.997</v>
      </c>
      <c r="F187" s="7">
        <f>'US FoF Haver'!F186</f>
        <v>2641.56</v>
      </c>
      <c r="G187" s="7">
        <f>'US FoF Haver'!G186</f>
        <v>129.53100000000001</v>
      </c>
      <c r="H187" s="7">
        <f>'US FoF Haver'!H186</f>
        <v>34.304000000000002</v>
      </c>
      <c r="I187" s="7">
        <f>'US FoF Haver'!I186</f>
        <v>9.0890000000000004</v>
      </c>
      <c r="J187" s="7">
        <f>'US FoF Haver'!J186</f>
        <v>61.795999999999999</v>
      </c>
      <c r="K187" s="7">
        <f>'US FoF Haver'!K186</f>
        <v>39.442999999999998</v>
      </c>
      <c r="L187" s="7">
        <f>'US FoF Haver'!L186</f>
        <v>1017.547</v>
      </c>
      <c r="M187" s="7" t="e">
        <v>#N/A</v>
      </c>
      <c r="N187" s="7">
        <f>'US FoF Haver'!N186</f>
        <v>2.0739999999999998</v>
      </c>
      <c r="O187" s="7">
        <f>'US FoF Haver'!O186</f>
        <v>32.732999999999997</v>
      </c>
      <c r="P187" s="7">
        <f>'US FoF Haver'!P186</f>
        <v>14.003</v>
      </c>
      <c r="Q187" s="7">
        <f>'US FoF Haver'!Q186</f>
        <v>5.1459999999999999</v>
      </c>
      <c r="R187" s="7">
        <f>'US FoF Haver'!R186</f>
        <v>3.6640000000000001</v>
      </c>
      <c r="S187" s="7">
        <f>'US FoF Haver'!S186</f>
        <v>122.76</v>
      </c>
      <c r="T187" s="7">
        <f>'US FoF Haver'!T186</f>
        <v>1023.31</v>
      </c>
      <c r="U187" s="7">
        <f>'US FoF Haver'!U186</f>
        <v>59.43</v>
      </c>
      <c r="V187" s="7">
        <f>'US FoF Haver'!V186</f>
        <v>86.37</v>
      </c>
      <c r="W187" s="7">
        <f>'US FoF Haver'!W186</f>
        <v>0.35899999999999999</v>
      </c>
      <c r="X187" s="7">
        <f>'US FoF Haver'!X186</f>
        <v>216.61</v>
      </c>
      <c r="Y187" s="7">
        <f>'US FoF Haver'!Y186</f>
        <v>177.501</v>
      </c>
      <c r="Z187" s="7" t="e">
        <v>#N/A</v>
      </c>
      <c r="AA187" s="7">
        <f>'US FoF Haver'!AA186</f>
        <v>20.498999999999999</v>
      </c>
      <c r="AB187" s="7">
        <f>'US FoF Haver'!AB186</f>
        <v>0.11</v>
      </c>
      <c r="AC187" s="7">
        <f>'US FoF Haver'!AC186</f>
        <v>18.5</v>
      </c>
      <c r="AD187" s="58">
        <f t="shared" si="3"/>
        <v>0.45314397869325368</v>
      </c>
    </row>
    <row r="188" spans="1:30" x14ac:dyDescent="0.25">
      <c r="A188" s="22" t="s">
        <v>518</v>
      </c>
      <c r="B188" s="7">
        <f>'US FoF Haver'!B187</f>
        <v>2700.538</v>
      </c>
      <c r="C188" s="7">
        <f>'US FoF Haver'!C187</f>
        <v>2590.1129999999998</v>
      </c>
      <c r="D188" s="7">
        <f>'US FoF Haver'!D187</f>
        <v>8.8629999999999995</v>
      </c>
      <c r="E188" s="7">
        <f>'US FoF Haver'!E187</f>
        <v>101.562</v>
      </c>
      <c r="F188" s="7">
        <f>'US FoF Haver'!F187</f>
        <v>2700.538</v>
      </c>
      <c r="G188" s="7">
        <f>'US FoF Haver'!G187</f>
        <v>131.31200000000001</v>
      </c>
      <c r="H188" s="7">
        <f>'US FoF Haver'!H187</f>
        <v>35.731000000000002</v>
      </c>
      <c r="I188" s="7">
        <f>'US FoF Haver'!I187</f>
        <v>8.5920000000000005</v>
      </c>
      <c r="J188" s="7">
        <f>'US FoF Haver'!J187</f>
        <v>62.037999999999997</v>
      </c>
      <c r="K188" s="7">
        <f>'US FoF Haver'!K187</f>
        <v>41.3</v>
      </c>
      <c r="L188" s="7">
        <f>'US FoF Haver'!L187</f>
        <v>1014.83</v>
      </c>
      <c r="M188" s="7" t="e">
        <v>#N/A</v>
      </c>
      <c r="N188" s="7">
        <f>'US FoF Haver'!N187</f>
        <v>2.0289999999999999</v>
      </c>
      <c r="O188" s="7">
        <f>'US FoF Haver'!O187</f>
        <v>34.456000000000003</v>
      </c>
      <c r="P188" s="7">
        <f>'US FoF Haver'!P187</f>
        <v>13.776999999999999</v>
      </c>
      <c r="Q188" s="7">
        <f>'US FoF Haver'!Q187</f>
        <v>4.7030000000000003</v>
      </c>
      <c r="R188" s="7">
        <f>'US FoF Haver'!R187</f>
        <v>3.5920000000000001</v>
      </c>
      <c r="S188" s="7">
        <f>'US FoF Haver'!S187</f>
        <v>125.485</v>
      </c>
      <c r="T188" s="7">
        <f>'US FoF Haver'!T187</f>
        <v>1058.76</v>
      </c>
      <c r="U188" s="7">
        <f>'US FoF Haver'!U187</f>
        <v>72.495000000000005</v>
      </c>
      <c r="V188" s="7">
        <f>'US FoF Haver'!V187</f>
        <v>91.055000000000007</v>
      </c>
      <c r="W188" s="7">
        <f>'US FoF Haver'!W187</f>
        <v>0.38300000000000001</v>
      </c>
      <c r="X188" s="7">
        <f>'US FoF Haver'!X187</f>
        <v>220.57300000000001</v>
      </c>
      <c r="Y188" s="7">
        <f>'US FoF Haver'!Y187</f>
        <v>180.578</v>
      </c>
      <c r="Z188" s="7" t="e">
        <v>#N/A</v>
      </c>
      <c r="AA188" s="7">
        <f>'US FoF Haver'!AA187</f>
        <v>20.919</v>
      </c>
      <c r="AB188" s="7">
        <f>'US FoF Haver'!AB187</f>
        <v>0.17899999999999999</v>
      </c>
      <c r="AC188" s="7">
        <f>'US FoF Haver'!AC187</f>
        <v>18.896999999999998</v>
      </c>
      <c r="AD188" s="58">
        <f t="shared" si="3"/>
        <v>0.45721750363787217</v>
      </c>
    </row>
    <row r="189" spans="1:30" x14ac:dyDescent="0.25">
      <c r="A189" s="22" t="s">
        <v>519</v>
      </c>
      <c r="B189" s="7">
        <f>'US FoF Haver'!B188</f>
        <v>2722.7979999999998</v>
      </c>
      <c r="C189" s="7">
        <f>'US FoF Haver'!C188</f>
        <v>2613.9679999999998</v>
      </c>
      <c r="D189" s="7">
        <f>'US FoF Haver'!D188</f>
        <v>8.484</v>
      </c>
      <c r="E189" s="7">
        <f>'US FoF Haver'!E188</f>
        <v>100.346</v>
      </c>
      <c r="F189" s="7">
        <f>'US FoF Haver'!F188</f>
        <v>2722.7979999999998</v>
      </c>
      <c r="G189" s="7">
        <f>'US FoF Haver'!G188</f>
        <v>131.85599999999999</v>
      </c>
      <c r="H189" s="7">
        <f>'US FoF Haver'!H188</f>
        <v>36.389000000000003</v>
      </c>
      <c r="I189" s="7">
        <f>'US FoF Haver'!I188</f>
        <v>9.0250000000000004</v>
      </c>
      <c r="J189" s="7">
        <f>'US FoF Haver'!J188</f>
        <v>62.58</v>
      </c>
      <c r="K189" s="7">
        <f>'US FoF Haver'!K188</f>
        <v>44.223999999999997</v>
      </c>
      <c r="L189" s="7">
        <f>'US FoF Haver'!L188</f>
        <v>994.39599999999996</v>
      </c>
      <c r="M189" s="7" t="e">
        <v>#N/A</v>
      </c>
      <c r="N189" s="7">
        <f>'US FoF Haver'!N188</f>
        <v>1.982</v>
      </c>
      <c r="O189" s="7">
        <f>'US FoF Haver'!O188</f>
        <v>36.624000000000002</v>
      </c>
      <c r="P189" s="7">
        <f>'US FoF Haver'!P188</f>
        <v>13.314</v>
      </c>
      <c r="Q189" s="7">
        <f>'US FoF Haver'!Q188</f>
        <v>4.3979999999999997</v>
      </c>
      <c r="R189" s="7">
        <f>'US FoF Haver'!R188</f>
        <v>3.8559999999999999</v>
      </c>
      <c r="S189" s="7">
        <f>'US FoF Haver'!S188</f>
        <v>125.887</v>
      </c>
      <c r="T189" s="7">
        <f>'US FoF Haver'!T188</f>
        <v>1097.3399999999999</v>
      </c>
      <c r="U189" s="7">
        <f>'US FoF Haver'!U188</f>
        <v>84.444000000000003</v>
      </c>
      <c r="V189" s="7">
        <f>'US FoF Haver'!V188</f>
        <v>76.119</v>
      </c>
      <c r="W189" s="7">
        <f>'US FoF Haver'!W188</f>
        <v>0.36399999999999999</v>
      </c>
      <c r="X189" s="7">
        <f>'US FoF Haver'!X188</f>
        <v>222.13</v>
      </c>
      <c r="Y189" s="7">
        <f>'US FoF Haver'!Y188</f>
        <v>181.8</v>
      </c>
      <c r="Z189" s="7" t="e">
        <v>#N/A</v>
      </c>
      <c r="AA189" s="7">
        <f>'US FoF Haver'!AA188</f>
        <v>21.109000000000002</v>
      </c>
      <c r="AB189" s="7">
        <f>'US FoF Haver'!AB188</f>
        <v>0.26100000000000001</v>
      </c>
      <c r="AC189" s="7">
        <f>'US FoF Haver'!AC188</f>
        <v>18.96</v>
      </c>
      <c r="AD189" s="58">
        <f t="shared" si="3"/>
        <v>0.46795790920164282</v>
      </c>
    </row>
    <row r="190" spans="1:30" x14ac:dyDescent="0.25">
      <c r="A190" s="22" t="s">
        <v>520</v>
      </c>
      <c r="B190" s="7">
        <f>'US FoF Haver'!B189</f>
        <v>2774.7049999999999</v>
      </c>
      <c r="C190" s="7">
        <f>'US FoF Haver'!C189</f>
        <v>2667.3560000000002</v>
      </c>
      <c r="D190" s="7">
        <f>'US FoF Haver'!D189</f>
        <v>8.0440000000000005</v>
      </c>
      <c r="E190" s="7">
        <f>'US FoF Haver'!E189</f>
        <v>99.305000000000007</v>
      </c>
      <c r="F190" s="7">
        <f>'US FoF Haver'!F189</f>
        <v>2774.7049999999999</v>
      </c>
      <c r="G190" s="7">
        <f>'US FoF Haver'!G189</f>
        <v>130.107</v>
      </c>
      <c r="H190" s="7">
        <f>'US FoF Haver'!H189</f>
        <v>36.44</v>
      </c>
      <c r="I190" s="7">
        <f>'US FoF Haver'!I189</f>
        <v>8.8759999999999994</v>
      </c>
      <c r="J190" s="7">
        <f>'US FoF Haver'!J189</f>
        <v>62.901000000000003</v>
      </c>
      <c r="K190" s="7">
        <f>'US FoF Haver'!K189</f>
        <v>37.087000000000003</v>
      </c>
      <c r="L190" s="7">
        <f>'US FoF Haver'!L189</f>
        <v>991.96100000000001</v>
      </c>
      <c r="M190" s="7" t="e">
        <v>#N/A</v>
      </c>
      <c r="N190" s="7">
        <f>'US FoF Haver'!N189</f>
        <v>2</v>
      </c>
      <c r="O190" s="7">
        <f>'US FoF Haver'!O189</f>
        <v>36.914000000000001</v>
      </c>
      <c r="P190" s="7">
        <f>'US FoF Haver'!P189</f>
        <v>12.08</v>
      </c>
      <c r="Q190" s="7">
        <f>'US FoF Haver'!Q189</f>
        <v>4.0090000000000003</v>
      </c>
      <c r="R190" s="7">
        <f>'US FoF Haver'!R189</f>
        <v>3.73</v>
      </c>
      <c r="S190" s="7">
        <f>'US FoF Haver'!S189</f>
        <v>130.69999999999999</v>
      </c>
      <c r="T190" s="7">
        <f>'US FoF Haver'!T189</f>
        <v>1130.3510000000001</v>
      </c>
      <c r="U190" s="7">
        <f>'US FoF Haver'!U189</f>
        <v>96.731999999999999</v>
      </c>
      <c r="V190" s="7">
        <f>'US FoF Haver'!V189</f>
        <v>90.454999999999998</v>
      </c>
      <c r="W190" s="7">
        <f>'US FoF Haver'!W189</f>
        <v>0.36199999999999999</v>
      </c>
      <c r="X190" s="7">
        <f>'US FoF Haver'!X189</f>
        <v>221.994</v>
      </c>
      <c r="Y190" s="7">
        <f>'US FoF Haver'!Y189</f>
        <v>181.596</v>
      </c>
      <c r="Z190" s="7" t="e">
        <v>#N/A</v>
      </c>
      <c r="AA190" s="7">
        <f>'US FoF Haver'!AA189</f>
        <v>21.373999999999999</v>
      </c>
      <c r="AB190" s="7">
        <f>'US FoF Haver'!AB189</f>
        <v>0.35899999999999999</v>
      </c>
      <c r="AC190" s="7">
        <f>'US FoF Haver'!AC189</f>
        <v>18.664999999999999</v>
      </c>
      <c r="AD190" s="58">
        <f t="shared" si="3"/>
        <v>0.47277191346037051</v>
      </c>
    </row>
    <row r="191" spans="1:30" x14ac:dyDescent="0.25">
      <c r="A191" s="22" t="s">
        <v>521</v>
      </c>
      <c r="B191" s="7">
        <f>'US FoF Haver'!B190</f>
        <v>2814.3429999999998</v>
      </c>
      <c r="C191" s="7">
        <f>'US FoF Haver'!C190</f>
        <v>2707.721</v>
      </c>
      <c r="D191" s="7">
        <f>'US FoF Haver'!D190</f>
        <v>7.7590000000000003</v>
      </c>
      <c r="E191" s="7">
        <f>'US FoF Haver'!E190</f>
        <v>98.863</v>
      </c>
      <c r="F191" s="7">
        <f>'US FoF Haver'!F190</f>
        <v>2814.3429999999998</v>
      </c>
      <c r="G191" s="7">
        <f>'US FoF Haver'!G190</f>
        <v>128.38200000000001</v>
      </c>
      <c r="H191" s="7">
        <f>'US FoF Haver'!H190</f>
        <v>36.625</v>
      </c>
      <c r="I191" s="7">
        <f>'US FoF Haver'!I190</f>
        <v>8.5500000000000007</v>
      </c>
      <c r="J191" s="7">
        <f>'US FoF Haver'!J190</f>
        <v>62.71</v>
      </c>
      <c r="K191" s="7">
        <f>'US FoF Haver'!K190</f>
        <v>38.389000000000003</v>
      </c>
      <c r="L191" s="7">
        <f>'US FoF Haver'!L190</f>
        <v>985.18600000000004</v>
      </c>
      <c r="M191" s="7" t="e">
        <v>#N/A</v>
      </c>
      <c r="N191" s="7">
        <f>'US FoF Haver'!N190</f>
        <v>2.1549999999999998</v>
      </c>
      <c r="O191" s="7">
        <f>'US FoF Haver'!O190</f>
        <v>35.619</v>
      </c>
      <c r="P191" s="7">
        <f>'US FoF Haver'!P190</f>
        <v>13.247</v>
      </c>
      <c r="Q191" s="7">
        <f>'US FoF Haver'!Q190</f>
        <v>3.7930000000000001</v>
      </c>
      <c r="R191" s="7">
        <f>'US FoF Haver'!R190</f>
        <v>3.3439999999999999</v>
      </c>
      <c r="S191" s="7">
        <f>'US FoF Haver'!S190</f>
        <v>138.227</v>
      </c>
      <c r="T191" s="7">
        <f>'US FoF Haver'!T190</f>
        <v>1154.0630000000001</v>
      </c>
      <c r="U191" s="7">
        <f>'US FoF Haver'!U190</f>
        <v>106.80500000000001</v>
      </c>
      <c r="V191" s="7">
        <f>'US FoF Haver'!V190</f>
        <v>96.906000000000006</v>
      </c>
      <c r="W191" s="7">
        <f>'US FoF Haver'!W190</f>
        <v>0.34100000000000003</v>
      </c>
      <c r="X191" s="7">
        <f>'US FoF Haver'!X190</f>
        <v>219.22900000000001</v>
      </c>
      <c r="Y191" s="7">
        <f>'US FoF Haver'!Y190</f>
        <v>178.5</v>
      </c>
      <c r="Z191" s="7" t="e">
        <v>#N/A</v>
      </c>
      <c r="AA191" s="7">
        <f>'US FoF Haver'!AA190</f>
        <v>21.31</v>
      </c>
      <c r="AB191" s="7">
        <f>'US FoF Haver'!AB190</f>
        <v>0.46200000000000002</v>
      </c>
      <c r="AC191" s="7">
        <f>'US FoF Haver'!AC190</f>
        <v>18.957000000000001</v>
      </c>
      <c r="AD191" s="58">
        <f t="shared" si="3"/>
        <v>0.47726113584080493</v>
      </c>
    </row>
    <row r="192" spans="1:30" x14ac:dyDescent="0.25">
      <c r="A192" s="22" t="s">
        <v>522</v>
      </c>
      <c r="B192" s="7">
        <f>'US FoF Haver'!B191</f>
        <v>2845.7860000000001</v>
      </c>
      <c r="C192" s="7">
        <f>'US FoF Haver'!C191</f>
        <v>2740.6950000000002</v>
      </c>
      <c r="D192" s="7">
        <f>'US FoF Haver'!D191</f>
        <v>7.3860000000000001</v>
      </c>
      <c r="E192" s="7">
        <f>'US FoF Haver'!E191</f>
        <v>97.704999999999998</v>
      </c>
      <c r="F192" s="7">
        <f>'US FoF Haver'!F191</f>
        <v>2845.7860000000001</v>
      </c>
      <c r="G192" s="7">
        <f>'US FoF Haver'!G191</f>
        <v>126.68</v>
      </c>
      <c r="H192" s="7">
        <f>'US FoF Haver'!H191</f>
        <v>36.76</v>
      </c>
      <c r="I192" s="7">
        <f>'US FoF Haver'!I191</f>
        <v>8.3130000000000006</v>
      </c>
      <c r="J192" s="7">
        <f>'US FoF Haver'!J191</f>
        <v>62.34</v>
      </c>
      <c r="K192" s="7">
        <f>'US FoF Haver'!K191</f>
        <v>37.978000000000002</v>
      </c>
      <c r="L192" s="7">
        <f>'US FoF Haver'!L191</f>
        <v>972.08900000000006</v>
      </c>
      <c r="M192" s="7" t="e">
        <v>#N/A</v>
      </c>
      <c r="N192" s="7">
        <f>'US FoF Haver'!N191</f>
        <v>2.423</v>
      </c>
      <c r="O192" s="7">
        <f>'US FoF Haver'!O191</f>
        <v>38.762</v>
      </c>
      <c r="P192" s="7">
        <f>'US FoF Haver'!P191</f>
        <v>12.871</v>
      </c>
      <c r="Q192" s="7">
        <f>'US FoF Haver'!Q191</f>
        <v>3.536</v>
      </c>
      <c r="R192" s="7">
        <f>'US FoF Haver'!R191</f>
        <v>3.6619999999999999</v>
      </c>
      <c r="S192" s="7">
        <f>'US FoF Haver'!S191</f>
        <v>142.37899999999999</v>
      </c>
      <c r="T192" s="7">
        <f>'US FoF Haver'!T191</f>
        <v>1193.954</v>
      </c>
      <c r="U192" s="7">
        <f>'US FoF Haver'!U191</f>
        <v>116.694</v>
      </c>
      <c r="V192" s="7">
        <f>'US FoF Haver'!V191</f>
        <v>86.822999999999993</v>
      </c>
      <c r="W192" s="7">
        <f>'US FoF Haver'!W191</f>
        <v>0.52300000000000002</v>
      </c>
      <c r="X192" s="7">
        <f>'US FoF Haver'!X191</f>
        <v>218.756</v>
      </c>
      <c r="Y192" s="7">
        <f>'US FoF Haver'!Y191</f>
        <v>178.048</v>
      </c>
      <c r="Z192" s="7" t="e">
        <v>#N/A</v>
      </c>
      <c r="AA192" s="7">
        <f>'US FoF Haver'!AA191</f>
        <v>21.14</v>
      </c>
      <c r="AB192" s="7">
        <f>'US FoF Haver'!AB191</f>
        <v>0.57799999999999996</v>
      </c>
      <c r="AC192" s="7">
        <f>'US FoF Haver'!AC191</f>
        <v>18.989999999999998</v>
      </c>
      <c r="AD192" s="58">
        <f t="shared" si="3"/>
        <v>0.48758909692614455</v>
      </c>
    </row>
    <row r="193" spans="1:30" x14ac:dyDescent="0.25">
      <c r="A193" s="22" t="s">
        <v>523</v>
      </c>
      <c r="B193" s="7">
        <f>'US FoF Haver'!B192</f>
        <v>2899.09</v>
      </c>
      <c r="C193" s="7">
        <f>'US FoF Haver'!C192</f>
        <v>2795.3270000000002</v>
      </c>
      <c r="D193" s="7">
        <f>'US FoF Haver'!D192</f>
        <v>6.9740000000000002</v>
      </c>
      <c r="E193" s="7">
        <f>'US FoF Haver'!E192</f>
        <v>96.789000000000001</v>
      </c>
      <c r="F193" s="7">
        <f>'US FoF Haver'!F192</f>
        <v>2899.09</v>
      </c>
      <c r="G193" s="7">
        <f>'US FoF Haver'!G192</f>
        <v>125</v>
      </c>
      <c r="H193" s="7">
        <f>'US FoF Haver'!H192</f>
        <v>36.539000000000001</v>
      </c>
      <c r="I193" s="7">
        <f>'US FoF Haver'!I192</f>
        <v>8.7189999999999994</v>
      </c>
      <c r="J193" s="7">
        <f>'US FoF Haver'!J192</f>
        <v>62.573999999999998</v>
      </c>
      <c r="K193" s="7">
        <f>'US FoF Haver'!K192</f>
        <v>35.655999999999999</v>
      </c>
      <c r="L193" s="7">
        <f>'US FoF Haver'!L192</f>
        <v>974.18200000000002</v>
      </c>
      <c r="M193" s="7" t="e">
        <v>#N/A</v>
      </c>
      <c r="N193" s="7">
        <f>'US FoF Haver'!N192</f>
        <v>2.7250000000000001</v>
      </c>
      <c r="O193" s="7">
        <f>'US FoF Haver'!O192</f>
        <v>38.344000000000001</v>
      </c>
      <c r="P193" s="7">
        <f>'US FoF Haver'!P192</f>
        <v>12.837999999999999</v>
      </c>
      <c r="Q193" s="7">
        <f>'US FoF Haver'!Q192</f>
        <v>3.3929999999999998</v>
      </c>
      <c r="R193" s="7">
        <f>'US FoF Haver'!R192</f>
        <v>3.508</v>
      </c>
      <c r="S193" s="7">
        <f>'US FoF Haver'!S192</f>
        <v>148.61799999999999</v>
      </c>
      <c r="T193" s="7">
        <f>'US FoF Haver'!T192</f>
        <v>1219.2059999999999</v>
      </c>
      <c r="U193" s="7">
        <f>'US FoF Haver'!U192</f>
        <v>132.05600000000001</v>
      </c>
      <c r="V193" s="7">
        <f>'US FoF Haver'!V192</f>
        <v>94.918999999999997</v>
      </c>
      <c r="W193" s="7">
        <f>'US FoF Haver'!W192</f>
        <v>0.81299999999999994</v>
      </c>
      <c r="X193" s="7">
        <f>'US FoF Haver'!X192</f>
        <v>219.99100000000001</v>
      </c>
      <c r="Y193" s="7">
        <f>'US FoF Haver'!Y192</f>
        <v>178.411</v>
      </c>
      <c r="Z193" s="7" t="e">
        <v>#N/A</v>
      </c>
      <c r="AA193" s="7">
        <f>'US FoF Haver'!AA192</f>
        <v>21.326000000000001</v>
      </c>
      <c r="AB193" s="7">
        <f>'US FoF Haver'!AB192</f>
        <v>0.73599999999999999</v>
      </c>
      <c r="AC193" s="7">
        <f>'US FoF Haver'!AC192</f>
        <v>19.518000000000001</v>
      </c>
      <c r="AD193" s="58">
        <f t="shared" si="3"/>
        <v>0.48932522026939951</v>
      </c>
    </row>
    <row r="194" spans="1:30" x14ac:dyDescent="0.25">
      <c r="A194" s="22" t="s">
        <v>524</v>
      </c>
      <c r="B194" s="7">
        <f>'US FoF Haver'!B193</f>
        <v>2942.0680000000002</v>
      </c>
      <c r="C194" s="7">
        <f>'US FoF Haver'!C193</f>
        <v>2840.3530000000001</v>
      </c>
      <c r="D194" s="7">
        <f>'US FoF Haver'!D193</f>
        <v>6.4370000000000003</v>
      </c>
      <c r="E194" s="7">
        <f>'US FoF Haver'!E193</f>
        <v>95.278000000000006</v>
      </c>
      <c r="F194" s="7">
        <f>'US FoF Haver'!F193</f>
        <v>2942.0680000000002</v>
      </c>
      <c r="G194" s="7">
        <f>'US FoF Haver'!G193</f>
        <v>122.723</v>
      </c>
      <c r="H194" s="7">
        <f>'US FoF Haver'!H193</f>
        <v>36.128999999999998</v>
      </c>
      <c r="I194" s="7">
        <f>'US FoF Haver'!I193</f>
        <v>9.4440000000000008</v>
      </c>
      <c r="J194" s="7">
        <f>'US FoF Haver'!J193</f>
        <v>62.292999999999999</v>
      </c>
      <c r="K194" s="7">
        <f>'US FoF Haver'!K193</f>
        <v>36.573</v>
      </c>
      <c r="L194" s="7">
        <f>'US FoF Haver'!L193</f>
        <v>968.76400000000001</v>
      </c>
      <c r="M194" s="7" t="e">
        <v>#N/A</v>
      </c>
      <c r="N194" s="7">
        <f>'US FoF Haver'!N193</f>
        <v>2.9809999999999999</v>
      </c>
      <c r="O194" s="7">
        <f>'US FoF Haver'!O193</f>
        <v>39.838000000000001</v>
      </c>
      <c r="P194" s="7">
        <f>'US FoF Haver'!P193</f>
        <v>12.534000000000001</v>
      </c>
      <c r="Q194" s="7">
        <f>'US FoF Haver'!Q193</f>
        <v>3.2</v>
      </c>
      <c r="R194" s="7">
        <f>'US FoF Haver'!R193</f>
        <v>3.4279999999999999</v>
      </c>
      <c r="S194" s="7">
        <f>'US FoF Haver'!S193</f>
        <v>161.047</v>
      </c>
      <c r="T194" s="7">
        <f>'US FoF Haver'!T193</f>
        <v>1248.1859999999999</v>
      </c>
      <c r="U194" s="7">
        <f>'US FoF Haver'!U193</f>
        <v>142.26499999999999</v>
      </c>
      <c r="V194" s="7">
        <f>'US FoF Haver'!V193</f>
        <v>91.534000000000006</v>
      </c>
      <c r="W194" s="7">
        <f>'US FoF Haver'!W193</f>
        <v>1.1279999999999999</v>
      </c>
      <c r="X194" s="7">
        <f>'US FoF Haver'!X193</f>
        <v>217.107</v>
      </c>
      <c r="Y194" s="7">
        <f>'US FoF Haver'!Y193</f>
        <v>176.286</v>
      </c>
      <c r="Z194" s="7" t="e">
        <v>#N/A</v>
      </c>
      <c r="AA194" s="7">
        <f>'US FoF Haver'!AA193</f>
        <v>20.524999999999999</v>
      </c>
      <c r="AB194" s="7">
        <f>'US FoF Haver'!AB193</f>
        <v>0.88300000000000001</v>
      </c>
      <c r="AC194" s="7">
        <f>'US FoF Haver'!AC193</f>
        <v>19.413</v>
      </c>
      <c r="AD194" s="58">
        <f t="shared" si="3"/>
        <v>0.49614713382456332</v>
      </c>
    </row>
    <row r="195" spans="1:30" x14ac:dyDescent="0.25">
      <c r="A195" s="22" t="s">
        <v>525</v>
      </c>
      <c r="B195" s="7">
        <f>'US FoF Haver'!B194</f>
        <v>2952.1819999999998</v>
      </c>
      <c r="C195" s="7">
        <f>'US FoF Haver'!C194</f>
        <v>2854.1880000000001</v>
      </c>
      <c r="D195" s="7">
        <f>'US FoF Haver'!D194</f>
        <v>5.6319999999999997</v>
      </c>
      <c r="E195" s="7">
        <f>'US FoF Haver'!E194</f>
        <v>92.361999999999995</v>
      </c>
      <c r="F195" s="7">
        <f>'US FoF Haver'!F194</f>
        <v>2952.1819999999998</v>
      </c>
      <c r="G195" s="7">
        <f>'US FoF Haver'!G194</f>
        <v>120.496</v>
      </c>
      <c r="H195" s="7">
        <f>'US FoF Haver'!H194</f>
        <v>34.841999999999999</v>
      </c>
      <c r="I195" s="7">
        <f>'US FoF Haver'!I194</f>
        <v>8.8160000000000007</v>
      </c>
      <c r="J195" s="7">
        <f>'US FoF Haver'!J194</f>
        <v>62.176000000000002</v>
      </c>
      <c r="K195" s="7">
        <f>'US FoF Haver'!K194</f>
        <v>35.341999999999999</v>
      </c>
      <c r="L195" s="7">
        <f>'US FoF Haver'!L194</f>
        <v>960.15700000000004</v>
      </c>
      <c r="M195" s="7" t="e">
        <v>#N/A</v>
      </c>
      <c r="N195" s="7">
        <f>'US FoF Haver'!N194</f>
        <v>3.32</v>
      </c>
      <c r="O195" s="7">
        <f>'US FoF Haver'!O194</f>
        <v>40.555</v>
      </c>
      <c r="P195" s="7">
        <f>'US FoF Haver'!P194</f>
        <v>11.247</v>
      </c>
      <c r="Q195" s="7">
        <f>'US FoF Haver'!Q194</f>
        <v>3.2240000000000002</v>
      </c>
      <c r="R195" s="7">
        <f>'US FoF Haver'!R194</f>
        <v>3.391</v>
      </c>
      <c r="S195" s="7">
        <f>'US FoF Haver'!S194</f>
        <v>166.02099999999999</v>
      </c>
      <c r="T195" s="7">
        <f>'US FoF Haver'!T194</f>
        <v>1276.567</v>
      </c>
      <c r="U195" s="7">
        <f>'US FoF Haver'!U194</f>
        <v>145.92099999999999</v>
      </c>
      <c r="V195" s="7">
        <f>'US FoF Haver'!V194</f>
        <v>78.728999999999999</v>
      </c>
      <c r="W195" s="7">
        <f>'US FoF Haver'!W194</f>
        <v>1.3779999999999999</v>
      </c>
      <c r="X195" s="7">
        <f>'US FoF Haver'!X194</f>
        <v>215.572</v>
      </c>
      <c r="Y195" s="7">
        <f>'US FoF Haver'!Y194</f>
        <v>174.839</v>
      </c>
      <c r="Z195" s="7" t="e">
        <v>#N/A</v>
      </c>
      <c r="AA195" s="7">
        <f>'US FoF Haver'!AA194</f>
        <v>20.437999999999999</v>
      </c>
      <c r="AB195" s="7">
        <f>'US FoF Haver'!AB194</f>
        <v>0.995</v>
      </c>
      <c r="AC195" s="7">
        <f>'US FoF Haver'!AC194</f>
        <v>19.3</v>
      </c>
      <c r="AD195" s="58">
        <f t="shared" si="3"/>
        <v>0.50542851416935397</v>
      </c>
    </row>
    <row r="196" spans="1:30" x14ac:dyDescent="0.25">
      <c r="A196" s="22" t="s">
        <v>526</v>
      </c>
      <c r="B196" s="7">
        <f>'US FoF Haver'!B195</f>
        <v>3006.4659999999999</v>
      </c>
      <c r="C196" s="7">
        <f>'US FoF Haver'!C195</f>
        <v>2907.828</v>
      </c>
      <c r="D196" s="7">
        <f>'US FoF Haver'!D195</f>
        <v>5.6210000000000004</v>
      </c>
      <c r="E196" s="7">
        <f>'US FoF Haver'!E195</f>
        <v>93.016999999999996</v>
      </c>
      <c r="F196" s="7">
        <f>'US FoF Haver'!F195</f>
        <v>3006.4659999999999</v>
      </c>
      <c r="G196" s="7">
        <f>'US FoF Haver'!G195</f>
        <v>118.244</v>
      </c>
      <c r="H196" s="7">
        <f>'US FoF Haver'!H195</f>
        <v>33.49</v>
      </c>
      <c r="I196" s="7">
        <f>'US FoF Haver'!I195</f>
        <v>8.6210000000000004</v>
      </c>
      <c r="J196" s="7">
        <f>'US FoF Haver'!J195</f>
        <v>58.67</v>
      </c>
      <c r="K196" s="7">
        <f>'US FoF Haver'!K195</f>
        <v>32.835999999999999</v>
      </c>
      <c r="L196" s="7">
        <f>'US FoF Haver'!L195</f>
        <v>980.58299999999997</v>
      </c>
      <c r="M196" s="7" t="e">
        <v>#N/A</v>
      </c>
      <c r="N196" s="7">
        <f>'US FoF Haver'!N195</f>
        <v>3.6720000000000002</v>
      </c>
      <c r="O196" s="7">
        <f>'US FoF Haver'!O195</f>
        <v>41.037999999999997</v>
      </c>
      <c r="P196" s="7">
        <f>'US FoF Haver'!P195</f>
        <v>11.228999999999999</v>
      </c>
      <c r="Q196" s="7">
        <f>'US FoF Haver'!Q195</f>
        <v>3.153</v>
      </c>
      <c r="R196" s="7">
        <f>'US FoF Haver'!R195</f>
        <v>3.456</v>
      </c>
      <c r="S196" s="7">
        <f>'US FoF Haver'!S195</f>
        <v>183.35499999999999</v>
      </c>
      <c r="T196" s="7">
        <f>'US FoF Haver'!T195</f>
        <v>1278.722</v>
      </c>
      <c r="U196" s="7">
        <f>'US FoF Haver'!U195</f>
        <v>153.845</v>
      </c>
      <c r="V196" s="7">
        <f>'US FoF Haver'!V195</f>
        <v>93.807000000000002</v>
      </c>
      <c r="W196" s="7">
        <f>'US FoF Haver'!W195</f>
        <v>1.744</v>
      </c>
      <c r="X196" s="7">
        <f>'US FoF Haver'!X195</f>
        <v>215.44200000000001</v>
      </c>
      <c r="Y196" s="7">
        <f>'US FoF Haver'!Y195</f>
        <v>175.38</v>
      </c>
      <c r="Z196" s="7" t="e">
        <v>#N/A</v>
      </c>
      <c r="AA196" s="7">
        <f>'US FoF Haver'!AA195</f>
        <v>20.143999999999998</v>
      </c>
      <c r="AB196" s="7">
        <f>'US FoF Haver'!AB195</f>
        <v>1.145</v>
      </c>
      <c r="AC196" s="7">
        <f>'US FoF Haver'!AC195</f>
        <v>18.773</v>
      </c>
      <c r="AD196" s="58">
        <f t="shared" si="3"/>
        <v>0.50280724994738346</v>
      </c>
    </row>
    <row r="197" spans="1:30" x14ac:dyDescent="0.25">
      <c r="A197" s="22" t="s">
        <v>527</v>
      </c>
      <c r="B197" s="7">
        <f>'US FoF Haver'!B196</f>
        <v>3058.8829999999998</v>
      </c>
      <c r="C197" s="7">
        <f>'US FoF Haver'!C196</f>
        <v>2958.0169999999998</v>
      </c>
      <c r="D197" s="7">
        <f>'US FoF Haver'!D196</f>
        <v>5.9169999999999998</v>
      </c>
      <c r="E197" s="7">
        <f>'US FoF Haver'!E196</f>
        <v>94.948999999999998</v>
      </c>
      <c r="F197" s="7">
        <f>'US FoF Haver'!F196</f>
        <v>3058.8829999999998</v>
      </c>
      <c r="G197" s="7">
        <f>'US FoF Haver'!G196</f>
        <v>115.967</v>
      </c>
      <c r="H197" s="7">
        <f>'US FoF Haver'!H196</f>
        <v>32.161000000000001</v>
      </c>
      <c r="I197" s="7">
        <f>'US FoF Haver'!I196</f>
        <v>8.4860000000000007</v>
      </c>
      <c r="J197" s="7">
        <f>'US FoF Haver'!J196</f>
        <v>57.795000000000002</v>
      </c>
      <c r="K197" s="7">
        <f>'US FoF Haver'!K196</f>
        <v>31.390999999999998</v>
      </c>
      <c r="L197" s="7">
        <f>'US FoF Haver'!L196</f>
        <v>989.90599999999995</v>
      </c>
      <c r="M197" s="7" t="e">
        <v>#N/A</v>
      </c>
      <c r="N197" s="7">
        <f>'US FoF Haver'!N196</f>
        <v>3.9740000000000002</v>
      </c>
      <c r="O197" s="7">
        <f>'US FoF Haver'!O196</f>
        <v>41.277000000000001</v>
      </c>
      <c r="P197" s="7">
        <f>'US FoF Haver'!P196</f>
        <v>10.869</v>
      </c>
      <c r="Q197" s="7">
        <f>'US FoF Haver'!Q196</f>
        <v>3.262</v>
      </c>
      <c r="R197" s="7">
        <f>'US FoF Haver'!R196</f>
        <v>3.4449999999999998</v>
      </c>
      <c r="S197" s="7">
        <f>'US FoF Haver'!S196</f>
        <v>193.292</v>
      </c>
      <c r="T197" s="7">
        <f>'US FoF Haver'!T196</f>
        <v>1308.202</v>
      </c>
      <c r="U197" s="7">
        <f>'US FoF Haver'!U196</f>
        <v>164.005</v>
      </c>
      <c r="V197" s="7">
        <f>'US FoF Haver'!V196</f>
        <v>92.799000000000007</v>
      </c>
      <c r="W197" s="7">
        <f>'US FoF Haver'!W196</f>
        <v>2.052</v>
      </c>
      <c r="X197" s="7">
        <f>'US FoF Haver'!X196</f>
        <v>214.37799999999999</v>
      </c>
      <c r="Y197" s="7">
        <f>'US FoF Haver'!Y196</f>
        <v>174.55799999999999</v>
      </c>
      <c r="Z197" s="7" t="e">
        <v>#N/A</v>
      </c>
      <c r="AA197" s="7">
        <f>'US FoF Haver'!AA196</f>
        <v>19.992000000000001</v>
      </c>
      <c r="AB197" s="7">
        <f>'US FoF Haver'!AB196</f>
        <v>1.3240000000000001</v>
      </c>
      <c r="AC197" s="7">
        <f>'US FoF Haver'!AC196</f>
        <v>18.504000000000001</v>
      </c>
      <c r="AD197" s="58">
        <f t="shared" si="3"/>
        <v>0.50760154522438516</v>
      </c>
    </row>
    <row r="198" spans="1:30" x14ac:dyDescent="0.25">
      <c r="A198" s="22" t="s">
        <v>528</v>
      </c>
      <c r="B198" s="7">
        <f>'US FoF Haver'!B197</f>
        <v>3101.12</v>
      </c>
      <c r="C198" s="7">
        <f>'US FoF Haver'!C197</f>
        <v>2999.1779999999999</v>
      </c>
      <c r="D198" s="7">
        <f>'US FoF Haver'!D197</f>
        <v>6.0030000000000001</v>
      </c>
      <c r="E198" s="7">
        <f>'US FoF Haver'!E197</f>
        <v>95.938999999999993</v>
      </c>
      <c r="F198" s="7">
        <f>'US FoF Haver'!F197</f>
        <v>3101.12</v>
      </c>
      <c r="G198" s="7">
        <f>'US FoF Haver'!G197</f>
        <v>113.69</v>
      </c>
      <c r="H198" s="7">
        <f>'US FoF Haver'!H197</f>
        <v>30.946999999999999</v>
      </c>
      <c r="I198" s="7">
        <f>'US FoF Haver'!I197</f>
        <v>8.1940000000000008</v>
      </c>
      <c r="J198" s="7">
        <f>'US FoF Haver'!J197</f>
        <v>56.444000000000003</v>
      </c>
      <c r="K198" s="7">
        <f>'US FoF Haver'!K197</f>
        <v>33.006</v>
      </c>
      <c r="L198" s="7">
        <f>'US FoF Haver'!L197</f>
        <v>1001.617</v>
      </c>
      <c r="M198" s="7" t="e">
        <v>#N/A</v>
      </c>
      <c r="N198" s="7">
        <f>'US FoF Haver'!N197</f>
        <v>4.1360000000000001</v>
      </c>
      <c r="O198" s="7">
        <f>'US FoF Haver'!O197</f>
        <v>41.781999999999996</v>
      </c>
      <c r="P198" s="7">
        <f>'US FoF Haver'!P197</f>
        <v>9.8759999999999994</v>
      </c>
      <c r="Q198" s="7">
        <f>'US FoF Haver'!Q197</f>
        <v>3.1859999999999999</v>
      </c>
      <c r="R198" s="7">
        <f>'US FoF Haver'!R197</f>
        <v>3.4870000000000001</v>
      </c>
      <c r="S198" s="7">
        <f>'US FoF Haver'!S197</f>
        <v>201.09299999999999</v>
      </c>
      <c r="T198" s="7">
        <f>'US FoF Haver'!T197</f>
        <v>1334.2860000000001</v>
      </c>
      <c r="U198" s="7">
        <f>'US FoF Haver'!U197</f>
        <v>167.899</v>
      </c>
      <c r="V198" s="7">
        <f>'US FoF Haver'!V197</f>
        <v>89.239000000000004</v>
      </c>
      <c r="W198" s="7">
        <f>'US FoF Haver'!W197</f>
        <v>2.2389999999999999</v>
      </c>
      <c r="X198" s="7">
        <f>'US FoF Haver'!X197</f>
        <v>210.376</v>
      </c>
      <c r="Y198" s="7">
        <f>'US FoF Haver'!Y197</f>
        <v>171.14599999999999</v>
      </c>
      <c r="Z198" s="7" t="e">
        <v>#N/A</v>
      </c>
      <c r="AA198" s="7">
        <f>'US FoF Haver'!AA197</f>
        <v>19.268000000000001</v>
      </c>
      <c r="AB198" s="7">
        <f>'US FoF Haver'!AB197</f>
        <v>1.4610000000000001</v>
      </c>
      <c r="AC198" s="7">
        <f>'US FoF Haver'!AC197</f>
        <v>18.501000000000001</v>
      </c>
      <c r="AD198" s="58">
        <f t="shared" si="3"/>
        <v>0.51193326971590225</v>
      </c>
    </row>
    <row r="199" spans="1:30" x14ac:dyDescent="0.25">
      <c r="A199" s="22" t="s">
        <v>529</v>
      </c>
      <c r="B199" s="7">
        <f>'US FoF Haver'!B198</f>
        <v>3132.652</v>
      </c>
      <c r="C199" s="7">
        <f>'US FoF Haver'!C198</f>
        <v>3029.4690000000001</v>
      </c>
      <c r="D199" s="7">
        <f>'US FoF Haver'!D198</f>
        <v>6.048</v>
      </c>
      <c r="E199" s="7">
        <f>'US FoF Haver'!E198</f>
        <v>97.135000000000005</v>
      </c>
      <c r="F199" s="7">
        <f>'US FoF Haver'!F198</f>
        <v>3132.652</v>
      </c>
      <c r="G199" s="7">
        <f>'US FoF Haver'!G198</f>
        <v>111.462</v>
      </c>
      <c r="H199" s="7">
        <f>'US FoF Haver'!H198</f>
        <v>31.309000000000001</v>
      </c>
      <c r="I199" s="7">
        <f>'US FoF Haver'!I198</f>
        <v>7.8109999999999999</v>
      </c>
      <c r="J199" s="7">
        <f>'US FoF Haver'!J198</f>
        <v>55.703000000000003</v>
      </c>
      <c r="K199" s="7">
        <f>'US FoF Haver'!K198</f>
        <v>30.922000000000001</v>
      </c>
      <c r="L199" s="7">
        <f>'US FoF Haver'!L198</f>
        <v>988.17899999999997</v>
      </c>
      <c r="M199" s="7" t="e">
        <v>#N/A</v>
      </c>
      <c r="N199" s="7">
        <f>'US FoF Haver'!N198</f>
        <v>4.2610000000000001</v>
      </c>
      <c r="O199" s="7">
        <f>'US FoF Haver'!O198</f>
        <v>43.112000000000002</v>
      </c>
      <c r="P199" s="7">
        <f>'US FoF Haver'!P198</f>
        <v>9.8230000000000004</v>
      </c>
      <c r="Q199" s="7">
        <f>'US FoF Haver'!Q198</f>
        <v>3.31</v>
      </c>
      <c r="R199" s="7">
        <f>'US FoF Haver'!R198</f>
        <v>3.5529999999999999</v>
      </c>
      <c r="S199" s="7">
        <f>'US FoF Haver'!S198</f>
        <v>206.572</v>
      </c>
      <c r="T199" s="7">
        <f>'US FoF Haver'!T198</f>
        <v>1376.9670000000001</v>
      </c>
      <c r="U199" s="7">
        <f>'US FoF Haver'!U198</f>
        <v>179.61600000000001</v>
      </c>
      <c r="V199" s="7">
        <f>'US FoF Haver'!V198</f>
        <v>77.180000000000007</v>
      </c>
      <c r="W199" s="7">
        <f>'US FoF Haver'!W198</f>
        <v>2.8719999999999999</v>
      </c>
      <c r="X199" s="7">
        <f>'US FoF Haver'!X198</f>
        <v>208.7</v>
      </c>
      <c r="Y199" s="7">
        <f>'US FoF Haver'!Y198</f>
        <v>169.57499999999999</v>
      </c>
      <c r="Z199" s="7" t="e">
        <v>#N/A</v>
      </c>
      <c r="AA199" s="7">
        <f>'US FoF Haver'!AA198</f>
        <v>19.018000000000001</v>
      </c>
      <c r="AB199" s="7">
        <f>'US FoF Haver'!AB198</f>
        <v>1.6759999999999999</v>
      </c>
      <c r="AC199" s="7">
        <f>'US FoF Haver'!AC198</f>
        <v>18.431000000000001</v>
      </c>
      <c r="AD199" s="58">
        <f t="shared" si="3"/>
        <v>0.52271173595108589</v>
      </c>
    </row>
    <row r="200" spans="1:30" x14ac:dyDescent="0.25">
      <c r="A200" s="22" t="s">
        <v>530</v>
      </c>
      <c r="B200" s="7">
        <f>'US FoF Haver'!B199</f>
        <v>3180.1970000000001</v>
      </c>
      <c r="C200" s="7">
        <f>'US FoF Haver'!C199</f>
        <v>3074.6219999999998</v>
      </c>
      <c r="D200" s="7">
        <f>'US FoF Haver'!D199</f>
        <v>6.3319999999999999</v>
      </c>
      <c r="E200" s="7">
        <f>'US FoF Haver'!E199</f>
        <v>99.242999999999995</v>
      </c>
      <c r="F200" s="7">
        <f>'US FoF Haver'!F199</f>
        <v>3180.1970000000001</v>
      </c>
      <c r="G200" s="7">
        <f>'US FoF Haver'!G199</f>
        <v>109.21</v>
      </c>
      <c r="H200" s="7">
        <f>'US FoF Haver'!H199</f>
        <v>31.760999999999999</v>
      </c>
      <c r="I200" s="7">
        <f>'US FoF Haver'!I199</f>
        <v>8.4879999999999995</v>
      </c>
      <c r="J200" s="7">
        <f>'US FoF Haver'!J199</f>
        <v>55.65</v>
      </c>
      <c r="K200" s="7">
        <f>'US FoF Haver'!K199</f>
        <v>30.503</v>
      </c>
      <c r="L200" s="7">
        <f>'US FoF Haver'!L199</f>
        <v>1008.691</v>
      </c>
      <c r="M200" s="7" t="e">
        <v>#N/A</v>
      </c>
      <c r="N200" s="7">
        <f>'US FoF Haver'!N199</f>
        <v>4.28</v>
      </c>
      <c r="O200" s="7">
        <f>'US FoF Haver'!O199</f>
        <v>44.088000000000001</v>
      </c>
      <c r="P200" s="7">
        <f>'US FoF Haver'!P199</f>
        <v>9.8510000000000009</v>
      </c>
      <c r="Q200" s="7">
        <f>'US FoF Haver'!Q199</f>
        <v>3.5339999999999998</v>
      </c>
      <c r="R200" s="7">
        <f>'US FoF Haver'!R199</f>
        <v>3.6989999999999998</v>
      </c>
      <c r="S200" s="7">
        <f>'US FoF Haver'!S199</f>
        <v>206.827</v>
      </c>
      <c r="T200" s="7">
        <f>'US FoF Haver'!T199</f>
        <v>1410.106</v>
      </c>
      <c r="U200" s="7">
        <f>'US FoF Haver'!U199</f>
        <v>181.02600000000001</v>
      </c>
      <c r="V200" s="7">
        <f>'US FoF Haver'!V199</f>
        <v>68.671999999999997</v>
      </c>
      <c r="W200" s="7">
        <f>'US FoF Haver'!W199</f>
        <v>3.81</v>
      </c>
      <c r="X200" s="7">
        <f>'US FoF Haver'!X199</f>
        <v>214.09200000000001</v>
      </c>
      <c r="Y200" s="7">
        <f>'US FoF Haver'!Y199</f>
        <v>174.13</v>
      </c>
      <c r="Z200" s="7" t="e">
        <v>#N/A</v>
      </c>
      <c r="AA200" s="7">
        <f>'US FoF Haver'!AA199</f>
        <v>19.437999999999999</v>
      </c>
      <c r="AB200" s="7">
        <f>'US FoF Haver'!AB199</f>
        <v>1.8049999999999999</v>
      </c>
      <c r="AC200" s="7">
        <f>'US FoF Haver'!AC199</f>
        <v>18.719000000000001</v>
      </c>
      <c r="AD200" s="58">
        <f t="shared" si="3"/>
        <v>0.52589651671002158</v>
      </c>
    </row>
    <row r="201" spans="1:30" x14ac:dyDescent="0.25">
      <c r="A201" s="22" t="s">
        <v>531</v>
      </c>
      <c r="B201" s="7">
        <f>'US FoF Haver'!B200</f>
        <v>3230.9360000000001</v>
      </c>
      <c r="C201" s="7">
        <f>'US FoF Haver'!C200</f>
        <v>3121.049</v>
      </c>
      <c r="D201" s="7">
        <f>'US FoF Haver'!D200</f>
        <v>6.9669999999999996</v>
      </c>
      <c r="E201" s="7">
        <f>'US FoF Haver'!E200</f>
        <v>102.92</v>
      </c>
      <c r="F201" s="7">
        <f>'US FoF Haver'!F200</f>
        <v>3230.9360000000001</v>
      </c>
      <c r="G201" s="7">
        <f>'US FoF Haver'!G200</f>
        <v>106.93300000000001</v>
      </c>
      <c r="H201" s="7">
        <f>'US FoF Haver'!H200</f>
        <v>32.241999999999997</v>
      </c>
      <c r="I201" s="7">
        <f>'US FoF Haver'!I200</f>
        <v>8.5839999999999996</v>
      </c>
      <c r="J201" s="7">
        <f>'US FoF Haver'!J200</f>
        <v>56.627000000000002</v>
      </c>
      <c r="K201" s="7">
        <f>'US FoF Haver'!K200</f>
        <v>30.567</v>
      </c>
      <c r="L201" s="7">
        <f>'US FoF Haver'!L200</f>
        <v>1036.2239999999999</v>
      </c>
      <c r="M201" s="7" t="e">
        <v>#N/A</v>
      </c>
      <c r="N201" s="7">
        <f>'US FoF Haver'!N200</f>
        <v>4.3579999999999997</v>
      </c>
      <c r="O201" s="7">
        <f>'US FoF Haver'!O200</f>
        <v>45.502000000000002</v>
      </c>
      <c r="P201" s="7">
        <f>'US FoF Haver'!P200</f>
        <v>9.8719999999999999</v>
      </c>
      <c r="Q201" s="7">
        <f>'US FoF Haver'!Q200</f>
        <v>3.7530000000000001</v>
      </c>
      <c r="R201" s="7">
        <f>'US FoF Haver'!R200</f>
        <v>3.802</v>
      </c>
      <c r="S201" s="7">
        <f>'US FoF Haver'!S200</f>
        <v>206.185</v>
      </c>
      <c r="T201" s="7">
        <f>'US FoF Haver'!T200</f>
        <v>1432.867</v>
      </c>
      <c r="U201" s="7">
        <f>'US FoF Haver'!U200</f>
        <v>182.173</v>
      </c>
      <c r="V201" s="7">
        <f>'US FoF Haver'!V200</f>
        <v>66.468999999999994</v>
      </c>
      <c r="W201" s="7">
        <f>'US FoF Haver'!W200</f>
        <v>4.7779999999999996</v>
      </c>
      <c r="X201" s="7">
        <f>'US FoF Haver'!X200</f>
        <v>219.102</v>
      </c>
      <c r="Y201" s="7">
        <f>'US FoF Haver'!Y200</f>
        <v>177.35400000000001</v>
      </c>
      <c r="Z201" s="7" t="e">
        <v>#N/A</v>
      </c>
      <c r="AA201" s="7">
        <f>'US FoF Haver'!AA200</f>
        <v>20.448</v>
      </c>
      <c r="AB201" s="7">
        <f>'US FoF Haver'!AB200</f>
        <v>1.9359999999999999</v>
      </c>
      <c r="AC201" s="7">
        <f>'US FoF Haver'!AC200</f>
        <v>19.364000000000001</v>
      </c>
      <c r="AD201" s="58">
        <f t="shared" si="3"/>
        <v>0.52516061106378009</v>
      </c>
    </row>
    <row r="202" spans="1:30" x14ac:dyDescent="0.25">
      <c r="A202" s="22" t="s">
        <v>532</v>
      </c>
      <c r="B202" s="7">
        <f>'US FoF Haver'!B201</f>
        <v>3278.605</v>
      </c>
      <c r="C202" s="7">
        <f>'US FoF Haver'!C201</f>
        <v>3165.94</v>
      </c>
      <c r="D202" s="7">
        <f>'US FoF Haver'!D201</f>
        <v>7.2859999999999996</v>
      </c>
      <c r="E202" s="7">
        <f>'US FoF Haver'!E201</f>
        <v>105.379</v>
      </c>
      <c r="F202" s="7">
        <f>'US FoF Haver'!F201</f>
        <v>3278.605</v>
      </c>
      <c r="G202" s="7">
        <f>'US FoF Haver'!G201</f>
        <v>104.65600000000001</v>
      </c>
      <c r="H202" s="7">
        <f>'US FoF Haver'!H201</f>
        <v>32.697000000000003</v>
      </c>
      <c r="I202" s="7">
        <f>'US FoF Haver'!I201</f>
        <v>8.9250000000000007</v>
      </c>
      <c r="J202" s="7">
        <f>'US FoF Haver'!J201</f>
        <v>57.673999999999999</v>
      </c>
      <c r="K202" s="7">
        <f>'US FoF Haver'!K201</f>
        <v>29.111999999999998</v>
      </c>
      <c r="L202" s="7">
        <f>'US FoF Haver'!L201</f>
        <v>1066.6759999999999</v>
      </c>
      <c r="M202" s="7" t="e">
        <v>#N/A</v>
      </c>
      <c r="N202" s="7">
        <f>'US FoF Haver'!N201</f>
        <v>4.7690000000000001</v>
      </c>
      <c r="O202" s="7">
        <f>'US FoF Haver'!O201</f>
        <v>47.024999999999999</v>
      </c>
      <c r="P202" s="7">
        <f>'US FoF Haver'!P201</f>
        <v>9.9770000000000003</v>
      </c>
      <c r="Q202" s="7">
        <f>'US FoF Haver'!Q201</f>
        <v>3.72</v>
      </c>
      <c r="R202" s="7">
        <f>'US FoF Haver'!R201</f>
        <v>3.915</v>
      </c>
      <c r="S202" s="7">
        <f>'US FoF Haver'!S201</f>
        <v>204.06700000000001</v>
      </c>
      <c r="T202" s="7">
        <f>'US FoF Haver'!T201</f>
        <v>1449.5889999999999</v>
      </c>
      <c r="U202" s="7">
        <f>'US FoF Haver'!U201</f>
        <v>183.00200000000001</v>
      </c>
      <c r="V202" s="7">
        <f>'US FoF Haver'!V201</f>
        <v>67.739000000000004</v>
      </c>
      <c r="W202" s="7">
        <f>'US FoF Haver'!W201</f>
        <v>5.0620000000000003</v>
      </c>
      <c r="X202" s="7">
        <f>'US FoF Haver'!X201</f>
        <v>221.79499999999999</v>
      </c>
      <c r="Y202" s="7">
        <f>'US FoF Haver'!Y201</f>
        <v>179.13900000000001</v>
      </c>
      <c r="Z202" s="7" t="e">
        <v>#N/A</v>
      </c>
      <c r="AA202" s="7">
        <f>'US FoF Haver'!AA201</f>
        <v>20.861000000000001</v>
      </c>
      <c r="AB202" s="7">
        <f>'US FoF Haver'!AB201</f>
        <v>2.0619999999999998</v>
      </c>
      <c r="AC202" s="7">
        <f>'US FoF Haver'!AC201</f>
        <v>19.733000000000001</v>
      </c>
      <c r="AD202" s="58">
        <f t="shared" si="3"/>
        <v>0.52232701819996585</v>
      </c>
    </row>
    <row r="203" spans="1:30" x14ac:dyDescent="0.25">
      <c r="A203" s="22" t="s">
        <v>533</v>
      </c>
      <c r="B203" s="7">
        <f>'US FoF Haver'!B202</f>
        <v>3306.7350000000001</v>
      </c>
      <c r="C203" s="7">
        <f>'US FoF Haver'!C202</f>
        <v>3191.9259999999999</v>
      </c>
      <c r="D203" s="7">
        <f>'US FoF Haver'!D202</f>
        <v>7.0609999999999999</v>
      </c>
      <c r="E203" s="7">
        <f>'US FoF Haver'!E202</f>
        <v>107.748</v>
      </c>
      <c r="F203" s="7">
        <f>'US FoF Haver'!F202</f>
        <v>3306.7350000000001</v>
      </c>
      <c r="G203" s="7">
        <f>'US FoF Haver'!G202</f>
        <v>102.429</v>
      </c>
      <c r="H203" s="7">
        <f>'US FoF Haver'!H202</f>
        <v>32.973999999999997</v>
      </c>
      <c r="I203" s="7">
        <f>'US FoF Haver'!I202</f>
        <v>8.6329999999999991</v>
      </c>
      <c r="J203" s="7">
        <f>'US FoF Haver'!J202</f>
        <v>58.915999999999997</v>
      </c>
      <c r="K203" s="7">
        <f>'US FoF Haver'!K202</f>
        <v>28.358000000000001</v>
      </c>
      <c r="L203" s="7">
        <f>'US FoF Haver'!L202</f>
        <v>1086.69</v>
      </c>
      <c r="M203" s="7" t="e">
        <v>#N/A</v>
      </c>
      <c r="N203" s="7">
        <f>'US FoF Haver'!N202</f>
        <v>4.8369999999999997</v>
      </c>
      <c r="O203" s="7">
        <f>'US FoF Haver'!O202</f>
        <v>48.591000000000001</v>
      </c>
      <c r="P203" s="7">
        <f>'US FoF Haver'!P202</f>
        <v>10.113</v>
      </c>
      <c r="Q203" s="7">
        <f>'US FoF Haver'!Q202</f>
        <v>3.8860000000000001</v>
      </c>
      <c r="R203" s="7">
        <f>'US FoF Haver'!R202</f>
        <v>4.0439999999999996</v>
      </c>
      <c r="S203" s="7">
        <f>'US FoF Haver'!S202</f>
        <v>202.815</v>
      </c>
      <c r="T203" s="7">
        <f>'US FoF Haver'!T202</f>
        <v>1457.6510000000001</v>
      </c>
      <c r="U203" s="7">
        <f>'US FoF Haver'!U202</f>
        <v>185.999</v>
      </c>
      <c r="V203" s="7">
        <f>'US FoF Haver'!V202</f>
        <v>65.016000000000005</v>
      </c>
      <c r="W203" s="7">
        <f>'US FoF Haver'!W202</f>
        <v>5.782</v>
      </c>
      <c r="X203" s="7">
        <f>'US FoF Haver'!X202</f>
        <v>224.62</v>
      </c>
      <c r="Y203" s="7">
        <f>'US FoF Haver'!Y202</f>
        <v>180.33699999999999</v>
      </c>
      <c r="Z203" s="7" t="e">
        <v>#N/A</v>
      </c>
      <c r="AA203" s="7">
        <f>'US FoF Haver'!AA202</f>
        <v>21.852</v>
      </c>
      <c r="AB203" s="7">
        <f>'US FoF Haver'!AB202</f>
        <v>2.214</v>
      </c>
      <c r="AC203" s="7">
        <f>'US FoF Haver'!AC202</f>
        <v>20.216999999999999</v>
      </c>
      <c r="AD203" s="58">
        <f t="shared" si="3"/>
        <v>0.52020817525218321</v>
      </c>
    </row>
    <row r="204" spans="1:30" x14ac:dyDescent="0.25">
      <c r="A204" s="22" t="s">
        <v>534</v>
      </c>
      <c r="B204" s="7">
        <f>'US FoF Haver'!B203</f>
        <v>3356.6309999999999</v>
      </c>
      <c r="C204" s="7">
        <f>'US FoF Haver'!C203</f>
        <v>3238.3020000000001</v>
      </c>
      <c r="D204" s="7">
        <f>'US FoF Haver'!D203</f>
        <v>7.0190000000000001</v>
      </c>
      <c r="E204" s="7">
        <f>'US FoF Haver'!E203</f>
        <v>111.31</v>
      </c>
      <c r="F204" s="7">
        <f>'US FoF Haver'!F203</f>
        <v>3356.6309999999999</v>
      </c>
      <c r="G204" s="7">
        <f>'US FoF Haver'!G203</f>
        <v>100.17700000000001</v>
      </c>
      <c r="H204" s="7">
        <f>'US FoF Haver'!H203</f>
        <v>33.256999999999998</v>
      </c>
      <c r="I204" s="7">
        <f>'US FoF Haver'!I203</f>
        <v>8.5009999999999994</v>
      </c>
      <c r="J204" s="7">
        <f>'US FoF Haver'!J203</f>
        <v>59.953000000000003</v>
      </c>
      <c r="K204" s="7">
        <f>'US FoF Haver'!K203</f>
        <v>26.43</v>
      </c>
      <c r="L204" s="7">
        <f>'US FoF Haver'!L203</f>
        <v>1108.558</v>
      </c>
      <c r="M204" s="7" t="e">
        <v>#N/A</v>
      </c>
      <c r="N204" s="7">
        <f>'US FoF Haver'!N203</f>
        <v>5.34</v>
      </c>
      <c r="O204" s="7">
        <f>'US FoF Haver'!O203</f>
        <v>48.83</v>
      </c>
      <c r="P204" s="7">
        <f>'US FoF Haver'!P203</f>
        <v>10.269</v>
      </c>
      <c r="Q204" s="7">
        <f>'US FoF Haver'!Q203</f>
        <v>4.0519999999999996</v>
      </c>
      <c r="R204" s="7">
        <f>'US FoF Haver'!R203</f>
        <v>4.1660000000000004</v>
      </c>
      <c r="S204" s="7">
        <f>'US FoF Haver'!S203</f>
        <v>203.07300000000001</v>
      </c>
      <c r="T204" s="7">
        <f>'US FoF Haver'!T203</f>
        <v>1475.1369999999999</v>
      </c>
      <c r="U204" s="7">
        <f>'US FoF Haver'!U203</f>
        <v>189.04599999999999</v>
      </c>
      <c r="V204" s="7">
        <f>'US FoF Haver'!V203</f>
        <v>73.587999999999994</v>
      </c>
      <c r="W204" s="7">
        <f>'US FoF Haver'!W203</f>
        <v>6.2539999999999996</v>
      </c>
      <c r="X204" s="7">
        <f>'US FoF Haver'!X203</f>
        <v>232.08199999999999</v>
      </c>
      <c r="Y204" s="7">
        <f>'US FoF Haver'!Y203</f>
        <v>186.86199999999999</v>
      </c>
      <c r="Z204" s="7" t="e">
        <v>#N/A</v>
      </c>
      <c r="AA204" s="7">
        <f>'US FoF Haver'!AA203</f>
        <v>22.059000000000001</v>
      </c>
      <c r="AB204" s="7">
        <f>'US FoF Haver'!AB203</f>
        <v>2.37</v>
      </c>
      <c r="AC204" s="7">
        <f>'US FoF Haver'!AC203</f>
        <v>20.791</v>
      </c>
      <c r="AD204" s="58">
        <f t="shared" si="3"/>
        <v>0.51823764429630093</v>
      </c>
    </row>
    <row r="205" spans="1:30" x14ac:dyDescent="0.25">
      <c r="A205" s="22" t="s">
        <v>535</v>
      </c>
      <c r="B205" s="7">
        <f>'US FoF Haver'!B204</f>
        <v>3413.402</v>
      </c>
      <c r="C205" s="7">
        <f>'US FoF Haver'!C204</f>
        <v>3289.7710000000002</v>
      </c>
      <c r="D205" s="7">
        <f>'US FoF Haver'!D204</f>
        <v>7.351</v>
      </c>
      <c r="E205" s="7">
        <f>'US FoF Haver'!E204</f>
        <v>116.28</v>
      </c>
      <c r="F205" s="7">
        <f>'US FoF Haver'!F204</f>
        <v>3413.402</v>
      </c>
      <c r="G205" s="7">
        <f>'US FoF Haver'!G204</f>
        <v>97.9</v>
      </c>
      <c r="H205" s="7">
        <f>'US FoF Haver'!H204</f>
        <v>33.530999999999999</v>
      </c>
      <c r="I205" s="7">
        <f>'US FoF Haver'!I204</f>
        <v>8.2889999999999997</v>
      </c>
      <c r="J205" s="7">
        <f>'US FoF Haver'!J204</f>
        <v>60.426000000000002</v>
      </c>
      <c r="K205" s="7">
        <f>'US FoF Haver'!K204</f>
        <v>25.693000000000001</v>
      </c>
      <c r="L205" s="7">
        <f>'US FoF Haver'!L204</f>
        <v>1131.06</v>
      </c>
      <c r="M205" s="7" t="e">
        <v>#N/A</v>
      </c>
      <c r="N205" s="7">
        <f>'US FoF Haver'!N204</f>
        <v>5.351</v>
      </c>
      <c r="O205" s="7">
        <f>'US FoF Haver'!O204</f>
        <v>50.146000000000001</v>
      </c>
      <c r="P205" s="7">
        <f>'US FoF Haver'!P204</f>
        <v>10.574</v>
      </c>
      <c r="Q205" s="7">
        <f>'US FoF Haver'!Q204</f>
        <v>4.218</v>
      </c>
      <c r="R205" s="7">
        <f>'US FoF Haver'!R204</f>
        <v>4.2949999999999999</v>
      </c>
      <c r="S205" s="7">
        <f>'US FoF Haver'!S204</f>
        <v>207.233</v>
      </c>
      <c r="T205" s="7">
        <f>'US FoF Haver'!T204</f>
        <v>1501.933</v>
      </c>
      <c r="U205" s="7">
        <f>'US FoF Haver'!U204</f>
        <v>189.46799999999999</v>
      </c>
      <c r="V205" s="7">
        <f>'US FoF Haver'!V204</f>
        <v>76.394000000000005</v>
      </c>
      <c r="W205" s="7">
        <f>'US FoF Haver'!W204</f>
        <v>6.89</v>
      </c>
      <c r="X205" s="7">
        <f>'US FoF Haver'!X204</f>
        <v>236.441</v>
      </c>
      <c r="Y205" s="7">
        <f>'US FoF Haver'!Y204</f>
        <v>189.57499999999999</v>
      </c>
      <c r="Z205" s="7" t="e">
        <v>#N/A</v>
      </c>
      <c r="AA205" s="7">
        <f>'US FoF Haver'!AA204</f>
        <v>22.946999999999999</v>
      </c>
      <c r="AB205" s="7">
        <f>'US FoF Haver'!AB204</f>
        <v>2.4990000000000001</v>
      </c>
      <c r="AC205" s="7">
        <f>'US FoF Haver'!AC204</f>
        <v>21.42</v>
      </c>
      <c r="AD205" s="58">
        <f t="shared" si="3"/>
        <v>0.51953950594129494</v>
      </c>
    </row>
    <row r="206" spans="1:30" x14ac:dyDescent="0.25">
      <c r="A206" s="22" t="s">
        <v>536</v>
      </c>
      <c r="B206" s="7">
        <f>'US FoF Haver'!B205</f>
        <v>3446.4140000000002</v>
      </c>
      <c r="C206" s="7">
        <f>'US FoF Haver'!C205</f>
        <v>3319.9250000000002</v>
      </c>
      <c r="D206" s="7">
        <f>'US FoF Haver'!D205</f>
        <v>7.1710000000000003</v>
      </c>
      <c r="E206" s="7">
        <f>'US FoF Haver'!E205</f>
        <v>119.318</v>
      </c>
      <c r="F206" s="7">
        <f>'US FoF Haver'!F205</f>
        <v>3446.4140000000002</v>
      </c>
      <c r="G206" s="7">
        <f>'US FoF Haver'!G205</f>
        <v>95.909000000000006</v>
      </c>
      <c r="H206" s="7">
        <f>'US FoF Haver'!H205</f>
        <v>33.823999999999998</v>
      </c>
      <c r="I206" s="7">
        <f>'US FoF Haver'!I205</f>
        <v>8.1549999999999994</v>
      </c>
      <c r="J206" s="7">
        <f>'US FoF Haver'!J205</f>
        <v>61.241</v>
      </c>
      <c r="K206" s="7">
        <f>'US FoF Haver'!K205</f>
        <v>24.228999999999999</v>
      </c>
      <c r="L206" s="7">
        <f>'US FoF Haver'!L205</f>
        <v>1127.146</v>
      </c>
      <c r="M206" s="7" t="e">
        <v>#N/A</v>
      </c>
      <c r="N206" s="7">
        <f>'US FoF Haver'!N205</f>
        <v>5.7190000000000003</v>
      </c>
      <c r="O206" s="7">
        <f>'US FoF Haver'!O205</f>
        <v>50.985999999999997</v>
      </c>
      <c r="P206" s="7">
        <f>'US FoF Haver'!P205</f>
        <v>10.321999999999999</v>
      </c>
      <c r="Q206" s="7">
        <f>'US FoF Haver'!Q205</f>
        <v>4.3849999999999998</v>
      </c>
      <c r="R206" s="7">
        <f>'US FoF Haver'!R205</f>
        <v>4.4290000000000003</v>
      </c>
      <c r="S206" s="7">
        <f>'US FoF Haver'!S205</f>
        <v>209.49700000000001</v>
      </c>
      <c r="T206" s="7">
        <f>'US FoF Haver'!T205</f>
        <v>1543.402</v>
      </c>
      <c r="U206" s="7">
        <f>'US FoF Haver'!U205</f>
        <v>193.75899999999999</v>
      </c>
      <c r="V206" s="7">
        <f>'US FoF Haver'!V205</f>
        <v>66.495999999999995</v>
      </c>
      <c r="W206" s="7">
        <f>'US FoF Haver'!W205</f>
        <v>6.915</v>
      </c>
      <c r="X206" s="7">
        <f>'US FoF Haver'!X205</f>
        <v>237.465</v>
      </c>
      <c r="Y206" s="7">
        <f>'US FoF Haver'!Y205</f>
        <v>190.54599999999999</v>
      </c>
      <c r="Z206" s="7" t="e">
        <v>#N/A</v>
      </c>
      <c r="AA206" s="7">
        <f>'US FoF Haver'!AA205</f>
        <v>22.87</v>
      </c>
      <c r="AB206" s="7">
        <f>'US FoF Haver'!AB205</f>
        <v>2.6779999999999999</v>
      </c>
      <c r="AC206" s="7">
        <f>'US FoF Haver'!AC205</f>
        <v>21.370999999999999</v>
      </c>
      <c r="AD206" s="58">
        <f t="shared" si="3"/>
        <v>0.52799355407125159</v>
      </c>
    </row>
    <row r="207" spans="1:30" x14ac:dyDescent="0.25">
      <c r="A207" s="22" t="s">
        <v>537</v>
      </c>
      <c r="B207" s="7">
        <f>'US FoF Haver'!B206</f>
        <v>3508.98</v>
      </c>
      <c r="C207" s="7">
        <f>'US FoF Haver'!C206</f>
        <v>3378.306</v>
      </c>
      <c r="D207" s="7">
        <f>'US FoF Haver'!D206</f>
        <v>7.3339999999999996</v>
      </c>
      <c r="E207" s="7">
        <f>'US FoF Haver'!E206</f>
        <v>123.34</v>
      </c>
      <c r="F207" s="7">
        <f>'US FoF Haver'!F206</f>
        <v>3508.98</v>
      </c>
      <c r="G207" s="7">
        <f>'US FoF Haver'!G206</f>
        <v>93.677999999999997</v>
      </c>
      <c r="H207" s="7">
        <f>'US FoF Haver'!H206</f>
        <v>30.010999999999999</v>
      </c>
      <c r="I207" s="7">
        <f>'US FoF Haver'!I206</f>
        <v>8.0060000000000002</v>
      </c>
      <c r="J207" s="7">
        <f>'US FoF Haver'!J206</f>
        <v>61.572000000000003</v>
      </c>
      <c r="K207" s="7">
        <f>'US FoF Haver'!K206</f>
        <v>22.587</v>
      </c>
      <c r="L207" s="7">
        <f>'US FoF Haver'!L206</f>
        <v>1138.0609999999999</v>
      </c>
      <c r="M207" s="7" t="e">
        <v>#N/A</v>
      </c>
      <c r="N207" s="7">
        <f>'US FoF Haver'!N206</f>
        <v>5.8490000000000002</v>
      </c>
      <c r="O207" s="7">
        <f>'US FoF Haver'!O206</f>
        <v>65.384</v>
      </c>
      <c r="P207" s="7">
        <f>'US FoF Haver'!P206</f>
        <v>9.9469999999999992</v>
      </c>
      <c r="Q207" s="7">
        <f>'US FoF Haver'!Q206</f>
        <v>4.5510000000000002</v>
      </c>
      <c r="R207" s="7">
        <f>'US FoF Haver'!R206</f>
        <v>4.5629999999999997</v>
      </c>
      <c r="S207" s="7">
        <f>'US FoF Haver'!S206</f>
        <v>204.12799999999999</v>
      </c>
      <c r="T207" s="7">
        <f>'US FoF Haver'!T206</f>
        <v>1571.8579999999999</v>
      </c>
      <c r="U207" s="7">
        <f>'US FoF Haver'!U206</f>
        <v>201.07400000000001</v>
      </c>
      <c r="V207" s="7">
        <f>'US FoF Haver'!V206</f>
        <v>80.522999999999996</v>
      </c>
      <c r="W207" s="7">
        <f>'US FoF Haver'!W206</f>
        <v>7.1879999999999997</v>
      </c>
      <c r="X207" s="7">
        <f>'US FoF Haver'!X206</f>
        <v>237.78100000000001</v>
      </c>
      <c r="Y207" s="7">
        <f>'US FoF Haver'!Y206</f>
        <v>189.797</v>
      </c>
      <c r="Z207" s="7" t="e">
        <v>#N/A</v>
      </c>
      <c r="AA207" s="7">
        <f>'US FoF Haver'!AA206</f>
        <v>23.181000000000001</v>
      </c>
      <c r="AB207" s="7">
        <f>'US FoF Haver'!AB206</f>
        <v>2.899</v>
      </c>
      <c r="AC207" s="7">
        <f>'US FoF Haver'!AC206</f>
        <v>21.904</v>
      </c>
      <c r="AD207" s="58">
        <f t="shared" si="3"/>
        <v>0.52570311866361419</v>
      </c>
    </row>
    <row r="208" spans="1:30" x14ac:dyDescent="0.25">
      <c r="A208" s="22" t="s">
        <v>538</v>
      </c>
      <c r="B208" s="7">
        <f>'US FoF Haver'!B207</f>
        <v>3568.5509999999999</v>
      </c>
      <c r="C208" s="7">
        <f>'US FoF Haver'!C207</f>
        <v>3431.6610000000001</v>
      </c>
      <c r="D208" s="7">
        <f>'US FoF Haver'!D207</f>
        <v>7.931</v>
      </c>
      <c r="E208" s="7">
        <f>'US FoF Haver'!E207</f>
        <v>128.959</v>
      </c>
      <c r="F208" s="7">
        <f>'US FoF Haver'!F207</f>
        <v>3568.5509999999999</v>
      </c>
      <c r="G208" s="7">
        <f>'US FoF Haver'!G207</f>
        <v>91.447000000000003</v>
      </c>
      <c r="H208" s="7">
        <f>'US FoF Haver'!H207</f>
        <v>28.366</v>
      </c>
      <c r="I208" s="7">
        <f>'US FoF Haver'!I207</f>
        <v>7.7960000000000003</v>
      </c>
      <c r="J208" s="7">
        <f>'US FoF Haver'!J207</f>
        <v>61.963000000000001</v>
      </c>
      <c r="K208" s="7">
        <f>'US FoF Haver'!K207</f>
        <v>22.099</v>
      </c>
      <c r="L208" s="7">
        <f>'US FoF Haver'!L207</f>
        <v>1152.2070000000001</v>
      </c>
      <c r="M208" s="7" t="e">
        <v>#N/A</v>
      </c>
      <c r="N208" s="7">
        <f>'US FoF Haver'!N207</f>
        <v>6.0839999999999996</v>
      </c>
      <c r="O208" s="7">
        <f>'US FoF Haver'!O207</f>
        <v>68.650000000000006</v>
      </c>
      <c r="P208" s="7">
        <f>'US FoF Haver'!P207</f>
        <v>9.5709999999999997</v>
      </c>
      <c r="Q208" s="7">
        <f>'US FoF Haver'!Q207</f>
        <v>4.7169999999999996</v>
      </c>
      <c r="R208" s="7">
        <f>'US FoF Haver'!R207</f>
        <v>4.702</v>
      </c>
      <c r="S208" s="7">
        <f>'US FoF Haver'!S207</f>
        <v>204.2</v>
      </c>
      <c r="T208" s="7">
        <f>'US FoF Haver'!T207</f>
        <v>1614.335</v>
      </c>
      <c r="U208" s="7">
        <f>'US FoF Haver'!U207</f>
        <v>208.20599999999999</v>
      </c>
      <c r="V208" s="7">
        <f>'US FoF Haver'!V207</f>
        <v>77.05</v>
      </c>
      <c r="W208" s="7">
        <f>'US FoF Haver'!W207</f>
        <v>7.1580000000000004</v>
      </c>
      <c r="X208" s="7">
        <f>'US FoF Haver'!X207</f>
        <v>248.02</v>
      </c>
      <c r="Y208" s="7">
        <f>'US FoF Haver'!Y207</f>
        <v>197.703</v>
      </c>
      <c r="Z208" s="7" t="e">
        <v>#N/A</v>
      </c>
      <c r="AA208" s="7">
        <f>'US FoF Haver'!AA207</f>
        <v>23.556999999999999</v>
      </c>
      <c r="AB208" s="7">
        <f>'US FoF Haver'!AB207</f>
        <v>3.1309999999999998</v>
      </c>
      <c r="AC208" s="7">
        <f>'US FoF Haver'!AC207</f>
        <v>23.629000000000001</v>
      </c>
      <c r="AD208" s="58">
        <f t="shared" si="3"/>
        <v>0.52992850983823869</v>
      </c>
    </row>
    <row r="209" spans="1:30" x14ac:dyDescent="0.25">
      <c r="A209" s="22" t="s">
        <v>539</v>
      </c>
      <c r="B209" s="7">
        <f>'US FoF Haver'!B208</f>
        <v>3633.4679999999998</v>
      </c>
      <c r="C209" s="7">
        <f>'US FoF Haver'!C208</f>
        <v>3488.8380000000002</v>
      </c>
      <c r="D209" s="7">
        <f>'US FoF Haver'!D208</f>
        <v>8.8420000000000005</v>
      </c>
      <c r="E209" s="7">
        <f>'US FoF Haver'!E208</f>
        <v>135.78800000000001</v>
      </c>
      <c r="F209" s="7">
        <f>'US FoF Haver'!F208</f>
        <v>3633.4679999999998</v>
      </c>
      <c r="G209" s="7">
        <f>'US FoF Haver'!G208</f>
        <v>89.215999999999994</v>
      </c>
      <c r="H209" s="7">
        <f>'US FoF Haver'!H208</f>
        <v>26.474</v>
      </c>
      <c r="I209" s="7">
        <f>'US FoF Haver'!I208</f>
        <v>7.7249999999999996</v>
      </c>
      <c r="J209" s="7">
        <f>'US FoF Haver'!J208</f>
        <v>62.823</v>
      </c>
      <c r="K209" s="7">
        <f>'US FoF Haver'!K208</f>
        <v>21.24</v>
      </c>
      <c r="L209" s="7">
        <f>'US FoF Haver'!L208</f>
        <v>1175.578</v>
      </c>
      <c r="M209" s="7" t="e">
        <v>#N/A</v>
      </c>
      <c r="N209" s="7">
        <f>'US FoF Haver'!N208</f>
        <v>6.3929999999999998</v>
      </c>
      <c r="O209" s="7">
        <f>'US FoF Haver'!O208</f>
        <v>70.31</v>
      </c>
      <c r="P209" s="7">
        <f>'US FoF Haver'!P208</f>
        <v>8.8420000000000005</v>
      </c>
      <c r="Q209" s="7">
        <f>'US FoF Haver'!Q208</f>
        <v>4.883</v>
      </c>
      <c r="R209" s="7">
        <f>'US FoF Haver'!R208</f>
        <v>4.8440000000000003</v>
      </c>
      <c r="S209" s="7">
        <f>'US FoF Haver'!S208</f>
        <v>203.072</v>
      </c>
      <c r="T209" s="7">
        <f>'US FoF Haver'!T208</f>
        <v>1648.231</v>
      </c>
      <c r="U209" s="7">
        <f>'US FoF Haver'!U208</f>
        <v>213.851</v>
      </c>
      <c r="V209" s="7">
        <f>'US FoF Haver'!V208</f>
        <v>82.828999999999994</v>
      </c>
      <c r="W209" s="7">
        <f>'US FoF Haver'!W208</f>
        <v>7.157</v>
      </c>
      <c r="X209" s="7">
        <f>'US FoF Haver'!X208</f>
        <v>253.91499999999999</v>
      </c>
      <c r="Y209" s="7">
        <f>'US FoF Haver'!Y208</f>
        <v>201.245</v>
      </c>
      <c r="Z209" s="7" t="e">
        <v>#N/A</v>
      </c>
      <c r="AA209" s="7">
        <f>'US FoF Haver'!AA208</f>
        <v>23.398</v>
      </c>
      <c r="AB209" s="7">
        <f>'US FoF Haver'!AB208</f>
        <v>3.3479999999999999</v>
      </c>
      <c r="AC209" s="7">
        <f>'US FoF Haver'!AC208</f>
        <v>25.923999999999999</v>
      </c>
      <c r="AD209" s="58">
        <f t="shared" si="3"/>
        <v>0.53063598825740832</v>
      </c>
    </row>
    <row r="210" spans="1:30" x14ac:dyDescent="0.25">
      <c r="A210" s="22" t="s">
        <v>540</v>
      </c>
      <c r="B210" s="7">
        <f>'US FoF Haver'!B209</f>
        <v>3682.7649999999999</v>
      </c>
      <c r="C210" s="7">
        <f>'US FoF Haver'!C209</f>
        <v>3538.1320000000001</v>
      </c>
      <c r="D210" s="7">
        <f>'US FoF Haver'!D209</f>
        <v>8.2840000000000007</v>
      </c>
      <c r="E210" s="7">
        <f>'US FoF Haver'!E209</f>
        <v>136.34899999999999</v>
      </c>
      <c r="F210" s="7">
        <f>'US FoF Haver'!F209</f>
        <v>3682.7649999999999</v>
      </c>
      <c r="G210" s="7">
        <f>'US FoF Haver'!G209</f>
        <v>86.984999999999999</v>
      </c>
      <c r="H210" s="7">
        <f>'US FoF Haver'!H209</f>
        <v>24.484000000000002</v>
      </c>
      <c r="I210" s="7">
        <f>'US FoF Haver'!I209</f>
        <v>7.6449999999999996</v>
      </c>
      <c r="J210" s="7">
        <f>'US FoF Haver'!J209</f>
        <v>63.646999999999998</v>
      </c>
      <c r="K210" s="7">
        <f>'US FoF Haver'!K209</f>
        <v>21.195</v>
      </c>
      <c r="L210" s="7">
        <f>'US FoF Haver'!L209</f>
        <v>1188.9760000000001</v>
      </c>
      <c r="M210" s="7" t="e">
        <v>#N/A</v>
      </c>
      <c r="N210" s="7">
        <f>'US FoF Haver'!N209</f>
        <v>6.3390000000000004</v>
      </c>
      <c r="O210" s="7">
        <f>'US FoF Haver'!O209</f>
        <v>73.063999999999993</v>
      </c>
      <c r="P210" s="7">
        <f>'US FoF Haver'!P209</f>
        <v>8.468</v>
      </c>
      <c r="Q210" s="7">
        <f>'US FoF Haver'!Q209</f>
        <v>4.9569999999999999</v>
      </c>
      <c r="R210" s="7">
        <f>'US FoF Haver'!R209</f>
        <v>4.99</v>
      </c>
      <c r="S210" s="7">
        <f>'US FoF Haver'!S209</f>
        <v>202.91800000000001</v>
      </c>
      <c r="T210" s="7">
        <f>'US FoF Haver'!T209</f>
        <v>1678.7860000000001</v>
      </c>
      <c r="U210" s="7">
        <f>'US FoF Haver'!U209</f>
        <v>215.357</v>
      </c>
      <c r="V210" s="7">
        <f>'US FoF Haver'!V209</f>
        <v>86.95</v>
      </c>
      <c r="W210" s="7">
        <f>'US FoF Haver'!W209</f>
        <v>8.0039999999999996</v>
      </c>
      <c r="X210" s="7">
        <f>'US FoF Haver'!X209</f>
        <v>262.553</v>
      </c>
      <c r="Y210" s="7">
        <f>'US FoF Haver'!Y209</f>
        <v>206.09299999999999</v>
      </c>
      <c r="Z210" s="7" t="e">
        <v>#N/A</v>
      </c>
      <c r="AA210" s="7">
        <f>'US FoF Haver'!AA209</f>
        <v>25.475999999999999</v>
      </c>
      <c r="AB210" s="7">
        <f>'US FoF Haver'!AB209</f>
        <v>3.4990000000000001</v>
      </c>
      <c r="AC210" s="7">
        <f>'US FoF Haver'!AC209</f>
        <v>27.484999999999999</v>
      </c>
      <c r="AD210" s="58">
        <f t="shared" si="3"/>
        <v>0.53183544310952791</v>
      </c>
    </row>
    <row r="211" spans="1:30" x14ac:dyDescent="0.25">
      <c r="A211" s="22" t="s">
        <v>541</v>
      </c>
      <c r="B211" s="7">
        <f>'US FoF Haver'!B210</f>
        <v>3728.4589999999998</v>
      </c>
      <c r="C211" s="7">
        <f>'US FoF Haver'!C210</f>
        <v>3580.473</v>
      </c>
      <c r="D211" s="7">
        <f>'US FoF Haver'!D210</f>
        <v>7.6390000000000002</v>
      </c>
      <c r="E211" s="7">
        <f>'US FoF Haver'!E210</f>
        <v>140.34700000000001</v>
      </c>
      <c r="F211" s="7">
        <f>'US FoF Haver'!F210</f>
        <v>3728.4589999999998</v>
      </c>
      <c r="G211" s="7">
        <f>'US FoF Haver'!G210</f>
        <v>84.754000000000005</v>
      </c>
      <c r="H211" s="7">
        <f>'US FoF Haver'!H210</f>
        <v>25.695</v>
      </c>
      <c r="I211" s="7">
        <f>'US FoF Haver'!I210</f>
        <v>7.383</v>
      </c>
      <c r="J211" s="7">
        <f>'US FoF Haver'!J210</f>
        <v>64.286000000000001</v>
      </c>
      <c r="K211" s="7">
        <f>'US FoF Haver'!K210</f>
        <v>19.870999999999999</v>
      </c>
      <c r="L211" s="7">
        <f>'US FoF Haver'!L210</f>
        <v>1199.884</v>
      </c>
      <c r="M211" s="7" t="e">
        <v>#N/A</v>
      </c>
      <c r="N211" s="7">
        <f>'US FoF Haver'!N210</f>
        <v>6.1849999999999996</v>
      </c>
      <c r="O211" s="7">
        <f>'US FoF Haver'!O210</f>
        <v>74.510999999999996</v>
      </c>
      <c r="P211" s="7">
        <f>'US FoF Haver'!P210</f>
        <v>8.4619999999999997</v>
      </c>
      <c r="Q211" s="7">
        <f>'US FoF Haver'!Q210</f>
        <v>5.157</v>
      </c>
      <c r="R211" s="7">
        <f>'US FoF Haver'!R210</f>
        <v>5.141</v>
      </c>
      <c r="S211" s="7">
        <f>'US FoF Haver'!S210</f>
        <v>199.191</v>
      </c>
      <c r="T211" s="7">
        <f>'US FoF Haver'!T210</f>
        <v>1706.181</v>
      </c>
      <c r="U211" s="7">
        <f>'US FoF Haver'!U210</f>
        <v>224.57599999999999</v>
      </c>
      <c r="V211" s="7">
        <f>'US FoF Haver'!V210</f>
        <v>88.451999999999998</v>
      </c>
      <c r="W211" s="7">
        <f>'US FoF Haver'!W210</f>
        <v>8.73</v>
      </c>
      <c r="X211" s="7">
        <f>'US FoF Haver'!X210</f>
        <v>268.78699999999998</v>
      </c>
      <c r="Y211" s="7">
        <f>'US FoF Haver'!Y210</f>
        <v>209.77500000000001</v>
      </c>
      <c r="Z211" s="7" t="e">
        <v>#N/A</v>
      </c>
      <c r="AA211" s="7">
        <f>'US FoF Haver'!AA210</f>
        <v>26.449000000000002</v>
      </c>
      <c r="AB211" s="7">
        <f>'US FoF Haver'!AB210</f>
        <v>3.7749999999999999</v>
      </c>
      <c r="AC211" s="7">
        <f>'US FoF Haver'!AC210</f>
        <v>28.788</v>
      </c>
      <c r="AD211" s="58">
        <f t="shared" si="3"/>
        <v>0.53215650557901151</v>
      </c>
    </row>
    <row r="212" spans="1:30" x14ac:dyDescent="0.25">
      <c r="A212" s="22" t="s">
        <v>542</v>
      </c>
      <c r="B212" s="7">
        <f>'US FoF Haver'!B211</f>
        <v>3783.0509999999999</v>
      </c>
      <c r="C212" s="7">
        <f>'US FoF Haver'!C211</f>
        <v>3631.924</v>
      </c>
      <c r="D212" s="7">
        <f>'US FoF Haver'!D211</f>
        <v>8.0449999999999999</v>
      </c>
      <c r="E212" s="7">
        <f>'US FoF Haver'!E211</f>
        <v>143.08199999999999</v>
      </c>
      <c r="F212" s="7">
        <f>'US FoF Haver'!F211</f>
        <v>3783.0509999999999</v>
      </c>
      <c r="G212" s="7">
        <f>'US FoF Haver'!G211</f>
        <v>82.522999999999996</v>
      </c>
      <c r="H212" s="7">
        <f>'US FoF Haver'!H211</f>
        <v>27.001000000000001</v>
      </c>
      <c r="I212" s="7">
        <f>'US FoF Haver'!I211</f>
        <v>7.2809999999999997</v>
      </c>
      <c r="J212" s="7">
        <f>'US FoF Haver'!J211</f>
        <v>65.018000000000001</v>
      </c>
      <c r="K212" s="7">
        <f>'US FoF Haver'!K211</f>
        <v>19.838999999999999</v>
      </c>
      <c r="L212" s="7">
        <f>'US FoF Haver'!L211</f>
        <v>1229.828</v>
      </c>
      <c r="M212" s="7" t="e">
        <v>#N/A</v>
      </c>
      <c r="N212" s="7">
        <f>'US FoF Haver'!N211</f>
        <v>6.1239999999999997</v>
      </c>
      <c r="O212" s="7">
        <f>'US FoF Haver'!O211</f>
        <v>77.584999999999994</v>
      </c>
      <c r="P212" s="7">
        <f>'US FoF Haver'!P211</f>
        <v>8.6210000000000004</v>
      </c>
      <c r="Q212" s="7">
        <f>'US FoF Haver'!Q211</f>
        <v>5.3689999999999998</v>
      </c>
      <c r="R212" s="7">
        <f>'US FoF Haver'!R211</f>
        <v>5.2960000000000003</v>
      </c>
      <c r="S212" s="7">
        <f>'US FoF Haver'!S211</f>
        <v>197.40799999999999</v>
      </c>
      <c r="T212" s="7">
        <f>'US FoF Haver'!T211</f>
        <v>1726.9190000000001</v>
      </c>
      <c r="U212" s="7">
        <f>'US FoF Haver'!U211</f>
        <v>229.072</v>
      </c>
      <c r="V212" s="7">
        <f>'US FoF Haver'!V211</f>
        <v>84.941000000000003</v>
      </c>
      <c r="W212" s="7">
        <f>'US FoF Haver'!W211</f>
        <v>10.226000000000001</v>
      </c>
      <c r="X212" s="7">
        <f>'US FoF Haver'!X211</f>
        <v>280.83499999999998</v>
      </c>
      <c r="Y212" s="7">
        <f>'US FoF Haver'!Y211</f>
        <v>219.541</v>
      </c>
      <c r="Z212" s="7" t="e">
        <v>#N/A</v>
      </c>
      <c r="AA212" s="7">
        <f>'US FoF Haver'!AA211</f>
        <v>27.202000000000002</v>
      </c>
      <c r="AB212" s="7">
        <f>'US FoF Haver'!AB211</f>
        <v>4.0069999999999997</v>
      </c>
      <c r="AC212" s="7">
        <f>'US FoF Haver'!AC211</f>
        <v>30.085000000000001</v>
      </c>
      <c r="AD212" s="58">
        <f t="shared" si="3"/>
        <v>0.52983680275248046</v>
      </c>
    </row>
    <row r="213" spans="1:30" x14ac:dyDescent="0.25">
      <c r="A213" s="22" t="s">
        <v>543</v>
      </c>
      <c r="B213" s="7">
        <f>'US FoF Haver'!B212</f>
        <v>3875.7170000000001</v>
      </c>
      <c r="C213" s="7">
        <f>'US FoF Haver'!C212</f>
        <v>3717.0070000000001</v>
      </c>
      <c r="D213" s="7">
        <f>'US FoF Haver'!D212</f>
        <v>8.3409999999999993</v>
      </c>
      <c r="E213" s="7">
        <f>'US FoF Haver'!E212</f>
        <v>150.369</v>
      </c>
      <c r="F213" s="7">
        <f>'US FoF Haver'!F212</f>
        <v>3875.7170000000001</v>
      </c>
      <c r="G213" s="7">
        <f>'US FoF Haver'!G212</f>
        <v>80.292000000000002</v>
      </c>
      <c r="H213" s="7">
        <f>'US FoF Haver'!H212</f>
        <v>28.378</v>
      </c>
      <c r="I213" s="7">
        <f>'US FoF Haver'!I212</f>
        <v>7.1390000000000002</v>
      </c>
      <c r="J213" s="7">
        <f>'US FoF Haver'!J212</f>
        <v>66.007999999999996</v>
      </c>
      <c r="K213" s="7">
        <f>'US FoF Haver'!K212</f>
        <v>19.140999999999998</v>
      </c>
      <c r="L213" s="7">
        <f>'US FoF Haver'!L212</f>
        <v>1252.07</v>
      </c>
      <c r="M213" s="7" t="e">
        <v>#N/A</v>
      </c>
      <c r="N213" s="7">
        <f>'US FoF Haver'!N212</f>
        <v>6.2240000000000002</v>
      </c>
      <c r="O213" s="7">
        <f>'US FoF Haver'!O212</f>
        <v>81.384</v>
      </c>
      <c r="P213" s="7">
        <f>'US FoF Haver'!P212</f>
        <v>8.5530000000000008</v>
      </c>
      <c r="Q213" s="7">
        <f>'US FoF Haver'!Q212</f>
        <v>5.6</v>
      </c>
      <c r="R213" s="7">
        <f>'US FoF Haver'!R212</f>
        <v>5.4560000000000004</v>
      </c>
      <c r="S213" s="7">
        <f>'US FoF Haver'!S212</f>
        <v>196.864</v>
      </c>
      <c r="T213" s="7">
        <f>'US FoF Haver'!T212</f>
        <v>1754.2750000000001</v>
      </c>
      <c r="U213" s="7">
        <f>'US FoF Haver'!U212</f>
        <v>243.76599999999999</v>
      </c>
      <c r="V213" s="7">
        <f>'US FoF Haver'!V212</f>
        <v>109.226</v>
      </c>
      <c r="W213" s="7">
        <f>'US FoF Haver'!W212</f>
        <v>11.340999999999999</v>
      </c>
      <c r="X213" s="7">
        <f>'US FoF Haver'!X212</f>
        <v>290.61500000000001</v>
      </c>
      <c r="Y213" s="7">
        <f>'US FoF Haver'!Y212</f>
        <v>226.142</v>
      </c>
      <c r="Z213" s="7" t="e">
        <v>#N/A</v>
      </c>
      <c r="AA213" s="7">
        <f>'US FoF Haver'!AA212</f>
        <v>28.186</v>
      </c>
      <c r="AB213" s="7">
        <f>'US FoF Haver'!AB212</f>
        <v>4.4180000000000001</v>
      </c>
      <c r="AC213" s="7">
        <f>'US FoF Haver'!AC212</f>
        <v>31.869</v>
      </c>
      <c r="AD213" s="58">
        <f t="shared" si="3"/>
        <v>0.52492206767434124</v>
      </c>
    </row>
    <row r="214" spans="1:30" x14ac:dyDescent="0.25">
      <c r="A214" s="22" t="s">
        <v>544</v>
      </c>
      <c r="B214" s="7">
        <f>'US FoF Haver'!B213</f>
        <v>3917.5540000000001</v>
      </c>
      <c r="C214" s="7">
        <f>'US FoF Haver'!C213</f>
        <v>3754.2379999999998</v>
      </c>
      <c r="D214" s="7">
        <f>'US FoF Haver'!D213</f>
        <v>8.5939999999999994</v>
      </c>
      <c r="E214" s="7">
        <f>'US FoF Haver'!E213</f>
        <v>154.72200000000001</v>
      </c>
      <c r="F214" s="7">
        <f>'US FoF Haver'!F213</f>
        <v>3917.5540000000001</v>
      </c>
      <c r="G214" s="7">
        <f>'US FoF Haver'!G213</f>
        <v>78.061000000000007</v>
      </c>
      <c r="H214" s="7">
        <f>'US FoF Haver'!H213</f>
        <v>29.754999999999999</v>
      </c>
      <c r="I214" s="7">
        <f>'US FoF Haver'!I213</f>
        <v>7.0279999999999996</v>
      </c>
      <c r="J214" s="7">
        <f>'US FoF Haver'!J213</f>
        <v>66.805000000000007</v>
      </c>
      <c r="K214" s="7">
        <f>'US FoF Haver'!K213</f>
        <v>19.145</v>
      </c>
      <c r="L214" s="7">
        <f>'US FoF Haver'!L213</f>
        <v>1263.8989999999999</v>
      </c>
      <c r="M214" s="7" t="e">
        <v>#N/A</v>
      </c>
      <c r="N214" s="7">
        <f>'US FoF Haver'!N213</f>
        <v>6.4080000000000004</v>
      </c>
      <c r="O214" s="7">
        <f>'US FoF Haver'!O213</f>
        <v>82.977000000000004</v>
      </c>
      <c r="P214" s="7">
        <f>'US FoF Haver'!P213</f>
        <v>8.7379999999999995</v>
      </c>
      <c r="Q214" s="7">
        <f>'US FoF Haver'!Q213</f>
        <v>5.7329999999999997</v>
      </c>
      <c r="R214" s="7">
        <f>'US FoF Haver'!R213</f>
        <v>5.6219999999999999</v>
      </c>
      <c r="S214" s="7">
        <f>'US FoF Haver'!S213</f>
        <v>198.22900000000001</v>
      </c>
      <c r="T214" s="7">
        <f>'US FoF Haver'!T213</f>
        <v>1788.0519999999999</v>
      </c>
      <c r="U214" s="7">
        <f>'US FoF Haver'!U213</f>
        <v>253.804</v>
      </c>
      <c r="V214" s="7">
        <f>'US FoF Haver'!V213</f>
        <v>89.328000000000003</v>
      </c>
      <c r="W214" s="7">
        <f>'US FoF Haver'!W213</f>
        <v>13.97</v>
      </c>
      <c r="X214" s="7">
        <f>'US FoF Haver'!X213</f>
        <v>296.98200000000003</v>
      </c>
      <c r="Y214" s="7">
        <f>'US FoF Haver'!Y213</f>
        <v>229.411</v>
      </c>
      <c r="Z214" s="7" t="e">
        <v>#N/A</v>
      </c>
      <c r="AA214" s="7">
        <f>'US FoF Haver'!AA213</f>
        <v>29.001999999999999</v>
      </c>
      <c r="AB214" s="7">
        <f>'US FoF Haver'!AB213</f>
        <v>4.798</v>
      </c>
      <c r="AC214" s="7">
        <f>'US FoF Haver'!AC213</f>
        <v>33.771000000000001</v>
      </c>
      <c r="AD214" s="58">
        <f t="shared" si="3"/>
        <v>0.52907700577320882</v>
      </c>
    </row>
    <row r="215" spans="1:30" x14ac:dyDescent="0.25">
      <c r="A215" s="22" t="s">
        <v>545</v>
      </c>
      <c r="B215" s="7">
        <f>'US FoF Haver'!B214</f>
        <v>3986.11</v>
      </c>
      <c r="C215" s="7">
        <f>'US FoF Haver'!C214</f>
        <v>3809.49</v>
      </c>
      <c r="D215" s="7">
        <f>'US FoF Haver'!D214</f>
        <v>8.7870000000000008</v>
      </c>
      <c r="E215" s="7">
        <f>'US FoF Haver'!E214</f>
        <v>167.833</v>
      </c>
      <c r="F215" s="7">
        <f>'US FoF Haver'!F214</f>
        <v>3986.11</v>
      </c>
      <c r="G215" s="7">
        <f>'US FoF Haver'!G214</f>
        <v>75.83</v>
      </c>
      <c r="H215" s="7">
        <f>'US FoF Haver'!H214</f>
        <v>29.094000000000001</v>
      </c>
      <c r="I215" s="7">
        <f>'US FoF Haver'!I214</f>
        <v>7.7080000000000002</v>
      </c>
      <c r="J215" s="7">
        <f>'US FoF Haver'!J214</f>
        <v>67.644999999999996</v>
      </c>
      <c r="K215" s="7">
        <f>'US FoF Haver'!K214</f>
        <v>18.936</v>
      </c>
      <c r="L215" s="7">
        <f>'US FoF Haver'!L214</f>
        <v>1288.5740000000001</v>
      </c>
      <c r="M215" s="7" t="e">
        <v>#N/A</v>
      </c>
      <c r="N215" s="7">
        <f>'US FoF Haver'!N214</f>
        <v>6.6929999999999996</v>
      </c>
      <c r="O215" s="7">
        <f>'US FoF Haver'!O214</f>
        <v>84.575000000000003</v>
      </c>
      <c r="P215" s="7">
        <f>'US FoF Haver'!P214</f>
        <v>8.4190000000000005</v>
      </c>
      <c r="Q215" s="7">
        <f>'US FoF Haver'!Q214</f>
        <v>5.7779999999999996</v>
      </c>
      <c r="R215" s="7">
        <f>'US FoF Haver'!R214</f>
        <v>5.9749999999999996</v>
      </c>
      <c r="S215" s="7">
        <f>'US FoF Haver'!S214</f>
        <v>199.41300000000001</v>
      </c>
      <c r="T215" s="7">
        <f>'US FoF Haver'!T214</f>
        <v>1808.0889999999999</v>
      </c>
      <c r="U215" s="7">
        <f>'US FoF Haver'!U214</f>
        <v>268.98399999999998</v>
      </c>
      <c r="V215" s="7">
        <f>'US FoF Haver'!V214</f>
        <v>94.793000000000006</v>
      </c>
      <c r="W215" s="7">
        <f>'US FoF Haver'!W214</f>
        <v>15.603999999999999</v>
      </c>
      <c r="X215" s="7">
        <f>'US FoF Haver'!X214</f>
        <v>298.02300000000002</v>
      </c>
      <c r="Y215" s="7">
        <f>'US FoF Haver'!Y214</f>
        <v>228.67</v>
      </c>
      <c r="Z215" s="7" t="e">
        <v>#N/A</v>
      </c>
      <c r="AA215" s="7">
        <f>'US FoF Haver'!AA214</f>
        <v>29.263999999999999</v>
      </c>
      <c r="AB215" s="7">
        <f>'US FoF Haver'!AB214</f>
        <v>5.2389999999999999</v>
      </c>
      <c r="AC215" s="7">
        <f>'US FoF Haver'!AC214</f>
        <v>34.85</v>
      </c>
      <c r="AD215" s="58">
        <f t="shared" si="3"/>
        <v>0.52697395189382312</v>
      </c>
    </row>
    <row r="216" spans="1:30" x14ac:dyDescent="0.25">
      <c r="A216" s="22" t="s">
        <v>546</v>
      </c>
      <c r="B216" s="7">
        <f>'US FoF Haver'!B215</f>
        <v>4076.8560000000002</v>
      </c>
      <c r="C216" s="7">
        <f>'US FoF Haver'!C215</f>
        <v>3888.1379999999999</v>
      </c>
      <c r="D216" s="7">
        <f>'US FoF Haver'!D215</f>
        <v>9.0739999999999998</v>
      </c>
      <c r="E216" s="7">
        <f>'US FoF Haver'!E215</f>
        <v>179.64400000000001</v>
      </c>
      <c r="F216" s="7">
        <f>'US FoF Haver'!F215</f>
        <v>4076.8560000000002</v>
      </c>
      <c r="G216" s="7">
        <f>'US FoF Haver'!G215</f>
        <v>73.599000000000004</v>
      </c>
      <c r="H216" s="7">
        <f>'US FoF Haver'!H215</f>
        <v>28.417000000000002</v>
      </c>
      <c r="I216" s="7">
        <f>'US FoF Haver'!I215</f>
        <v>8.3879999999999999</v>
      </c>
      <c r="J216" s="7">
        <f>'US FoF Haver'!J215</f>
        <v>68.638999999999996</v>
      </c>
      <c r="K216" s="7">
        <f>'US FoF Haver'!K215</f>
        <v>18.766999999999999</v>
      </c>
      <c r="L216" s="7">
        <f>'US FoF Haver'!L215</f>
        <v>1289.2550000000001</v>
      </c>
      <c r="M216" s="7" t="e">
        <v>#N/A</v>
      </c>
      <c r="N216" s="7">
        <f>'US FoF Haver'!N215</f>
        <v>7.077</v>
      </c>
      <c r="O216" s="7">
        <f>'US FoF Haver'!O215</f>
        <v>88.656000000000006</v>
      </c>
      <c r="P216" s="7">
        <f>'US FoF Haver'!P215</f>
        <v>8.23</v>
      </c>
      <c r="Q216" s="7">
        <f>'US FoF Haver'!Q215</f>
        <v>5.8310000000000004</v>
      </c>
      <c r="R216" s="7">
        <f>'US FoF Haver'!R215</f>
        <v>6.6180000000000003</v>
      </c>
      <c r="S216" s="7">
        <f>'US FoF Haver'!S215</f>
        <v>199.67500000000001</v>
      </c>
      <c r="T216" s="7">
        <f>'US FoF Haver'!T215</f>
        <v>1868.5</v>
      </c>
      <c r="U216" s="7">
        <f>'US FoF Haver'!U215</f>
        <v>287.71699999999998</v>
      </c>
      <c r="V216" s="7">
        <f>'US FoF Haver'!V215</f>
        <v>99.206999999999994</v>
      </c>
      <c r="W216" s="7">
        <f>'US FoF Haver'!W215</f>
        <v>18.28</v>
      </c>
      <c r="X216" s="7">
        <f>'US FoF Haver'!X215</f>
        <v>301.71800000000002</v>
      </c>
      <c r="Y216" s="7">
        <f>'US FoF Haver'!Y215</f>
        <v>231.37899999999999</v>
      </c>
      <c r="Z216" s="7" t="e">
        <v>#N/A</v>
      </c>
      <c r="AA216" s="7">
        <f>'US FoF Haver'!AA215</f>
        <v>29.484999999999999</v>
      </c>
      <c r="AB216" s="7">
        <f>'US FoF Haver'!AB215</f>
        <v>5.819</v>
      </c>
      <c r="AC216" s="7">
        <f>'US FoF Haver'!AC215</f>
        <v>35.034999999999997</v>
      </c>
      <c r="AD216" s="58">
        <f t="shared" si="3"/>
        <v>0.53191913455746687</v>
      </c>
    </row>
    <row r="217" spans="1:30" x14ac:dyDescent="0.25">
      <c r="A217" s="22" t="s">
        <v>547</v>
      </c>
      <c r="B217" s="7">
        <f>'US FoF Haver'!B216</f>
        <v>4168.5039999999999</v>
      </c>
      <c r="C217" s="7">
        <f>'US FoF Haver'!C216</f>
        <v>3964.84</v>
      </c>
      <c r="D217" s="7">
        <f>'US FoF Haver'!D216</f>
        <v>9.67</v>
      </c>
      <c r="E217" s="7">
        <f>'US FoF Haver'!E216</f>
        <v>193.994</v>
      </c>
      <c r="F217" s="7">
        <f>'US FoF Haver'!F216</f>
        <v>4168.5039999999999</v>
      </c>
      <c r="G217" s="7">
        <f>'US FoF Haver'!G216</f>
        <v>71.37</v>
      </c>
      <c r="H217" s="7">
        <f>'US FoF Haver'!H216</f>
        <v>27.745999999999999</v>
      </c>
      <c r="I217" s="7">
        <f>'US FoF Haver'!I216</f>
        <v>9.0679999999999996</v>
      </c>
      <c r="J217" s="7">
        <f>'US FoF Haver'!J216</f>
        <v>64.004999999999995</v>
      </c>
      <c r="K217" s="7">
        <f>'US FoF Haver'!K216</f>
        <v>18.66</v>
      </c>
      <c r="L217" s="7">
        <f>'US FoF Haver'!L216</f>
        <v>1292.644</v>
      </c>
      <c r="M217" s="7" t="e">
        <v>#N/A</v>
      </c>
      <c r="N217" s="7">
        <f>'US FoF Haver'!N216</f>
        <v>7.3070000000000004</v>
      </c>
      <c r="O217" s="7">
        <f>'US FoF Haver'!O216</f>
        <v>91.197000000000003</v>
      </c>
      <c r="P217" s="7">
        <f>'US FoF Haver'!P216</f>
        <v>7.9189999999999996</v>
      </c>
      <c r="Q217" s="7">
        <f>'US FoF Haver'!Q216</f>
        <v>5.98</v>
      </c>
      <c r="R217" s="7">
        <f>'US FoF Haver'!R216</f>
        <v>6.88</v>
      </c>
      <c r="S217" s="7">
        <f>'US FoF Haver'!S216</f>
        <v>199.44</v>
      </c>
      <c r="T217" s="7">
        <f>'US FoF Haver'!T216</f>
        <v>1931.146</v>
      </c>
      <c r="U217" s="7">
        <f>'US FoF Haver'!U216</f>
        <v>307.74599999999998</v>
      </c>
      <c r="V217" s="7">
        <f>'US FoF Haver'!V216</f>
        <v>109.39400000000001</v>
      </c>
      <c r="W217" s="7">
        <f>'US FoF Haver'!W216</f>
        <v>18.001999999999999</v>
      </c>
      <c r="X217" s="7">
        <f>'US FoF Haver'!X216</f>
        <v>305.88200000000001</v>
      </c>
      <c r="Y217" s="7">
        <f>'US FoF Haver'!Y216</f>
        <v>232.023</v>
      </c>
      <c r="Z217" s="7" t="e">
        <v>#N/A</v>
      </c>
      <c r="AA217" s="7">
        <f>'US FoF Haver'!AA216</f>
        <v>29.896000000000001</v>
      </c>
      <c r="AB217" s="7">
        <f>'US FoF Haver'!AB216</f>
        <v>6.399</v>
      </c>
      <c r="AC217" s="7">
        <f>'US FoF Haver'!AC216</f>
        <v>37.564</v>
      </c>
      <c r="AD217" s="58">
        <f t="shared" ref="AD217:AD280" si="4">(S217+T217)/C217</f>
        <v>0.53736998214303722</v>
      </c>
    </row>
    <row r="218" spans="1:30" x14ac:dyDescent="0.25">
      <c r="A218" s="22" t="s">
        <v>548</v>
      </c>
      <c r="B218" s="7">
        <f>'US FoF Haver'!B217</f>
        <v>4275.8389999999999</v>
      </c>
      <c r="C218" s="7">
        <f>'US FoF Haver'!C217</f>
        <v>4057.442</v>
      </c>
      <c r="D218" s="7">
        <f>'US FoF Haver'!D217</f>
        <v>9.9659999999999993</v>
      </c>
      <c r="E218" s="7">
        <f>'US FoF Haver'!E217</f>
        <v>208.43100000000001</v>
      </c>
      <c r="F218" s="7">
        <f>'US FoF Haver'!F217</f>
        <v>4275.8389999999999</v>
      </c>
      <c r="G218" s="7">
        <f>'US FoF Haver'!G217</f>
        <v>73.143000000000001</v>
      </c>
      <c r="H218" s="7">
        <f>'US FoF Haver'!H217</f>
        <v>27.074000000000002</v>
      </c>
      <c r="I218" s="7">
        <f>'US FoF Haver'!I217</f>
        <v>9.7479999999999993</v>
      </c>
      <c r="J218" s="7">
        <f>'US FoF Haver'!J217</f>
        <v>67.739000000000004</v>
      </c>
      <c r="K218" s="7">
        <f>'US FoF Haver'!K217</f>
        <v>18.809000000000001</v>
      </c>
      <c r="L218" s="7">
        <f>'US FoF Haver'!L217</f>
        <v>1327.298</v>
      </c>
      <c r="M218" s="7" t="e">
        <v>#N/A</v>
      </c>
      <c r="N218" s="7">
        <f>'US FoF Haver'!N217</f>
        <v>7.4660000000000002</v>
      </c>
      <c r="O218" s="7">
        <f>'US FoF Haver'!O217</f>
        <v>93.344999999999999</v>
      </c>
      <c r="P218" s="7">
        <f>'US FoF Haver'!P217</f>
        <v>8.17</v>
      </c>
      <c r="Q218" s="7">
        <f>'US FoF Haver'!Q217</f>
        <v>5.8380000000000001</v>
      </c>
      <c r="R218" s="7">
        <f>'US FoF Haver'!R217</f>
        <v>7.1710000000000003</v>
      </c>
      <c r="S218" s="7">
        <f>'US FoF Haver'!S217</f>
        <v>203.86099999999999</v>
      </c>
      <c r="T218" s="7">
        <f>'US FoF Haver'!T217</f>
        <v>1970.1669999999999</v>
      </c>
      <c r="U218" s="7">
        <f>'US FoF Haver'!U217</f>
        <v>321.86900000000003</v>
      </c>
      <c r="V218" s="7">
        <f>'US FoF Haver'!V217</f>
        <v>119.371</v>
      </c>
      <c r="W218" s="7">
        <f>'US FoF Haver'!W217</f>
        <v>14.77</v>
      </c>
      <c r="X218" s="7">
        <f>'US FoF Haver'!X217</f>
        <v>309.93299999999999</v>
      </c>
      <c r="Y218" s="7">
        <f>'US FoF Haver'!Y217</f>
        <v>232.79300000000001</v>
      </c>
      <c r="Z218" s="7" t="e">
        <v>#N/A</v>
      </c>
      <c r="AA218" s="7">
        <f>'US FoF Haver'!AA217</f>
        <v>29.741</v>
      </c>
      <c r="AB218" s="7">
        <f>'US FoF Haver'!AB217</f>
        <v>6.9</v>
      </c>
      <c r="AC218" s="7">
        <f>'US FoF Haver'!AC217</f>
        <v>40.499000000000002</v>
      </c>
      <c r="AD218" s="58">
        <f t="shared" si="4"/>
        <v>0.53581246509500313</v>
      </c>
    </row>
    <row r="219" spans="1:30" x14ac:dyDescent="0.25">
      <c r="A219" s="22" t="s">
        <v>549</v>
      </c>
      <c r="B219" s="7">
        <f>'US FoF Haver'!B218</f>
        <v>4365.8069999999998</v>
      </c>
      <c r="C219" s="7">
        <f>'US FoF Haver'!C218</f>
        <v>4136.6760000000004</v>
      </c>
      <c r="D219" s="7">
        <f>'US FoF Haver'!D218</f>
        <v>10.315</v>
      </c>
      <c r="E219" s="7">
        <f>'US FoF Haver'!E218</f>
        <v>218.816</v>
      </c>
      <c r="F219" s="7">
        <f>'US FoF Haver'!F218</f>
        <v>4365.8069999999998</v>
      </c>
      <c r="G219" s="7">
        <f>'US FoF Haver'!G218</f>
        <v>74.915999999999997</v>
      </c>
      <c r="H219" s="7">
        <f>'US FoF Haver'!H218</f>
        <v>25.446999999999999</v>
      </c>
      <c r="I219" s="7">
        <f>'US FoF Haver'!I218</f>
        <v>9.5350000000000001</v>
      </c>
      <c r="J219" s="7">
        <f>'US FoF Haver'!J218</f>
        <v>68.328999999999994</v>
      </c>
      <c r="K219" s="7">
        <f>'US FoF Haver'!K218</f>
        <v>18.547000000000001</v>
      </c>
      <c r="L219" s="7">
        <f>'US FoF Haver'!L218</f>
        <v>1314.213</v>
      </c>
      <c r="M219" s="7" t="e">
        <v>#N/A</v>
      </c>
      <c r="N219" s="7">
        <f>'US FoF Haver'!N218</f>
        <v>6.9470000000000001</v>
      </c>
      <c r="O219" s="7">
        <f>'US FoF Haver'!O218</f>
        <v>95.114999999999995</v>
      </c>
      <c r="P219" s="7">
        <f>'US FoF Haver'!P218</f>
        <v>8.5510000000000002</v>
      </c>
      <c r="Q219" s="7">
        <f>'US FoF Haver'!Q218</f>
        <v>6.016</v>
      </c>
      <c r="R219" s="7">
        <f>'US FoF Haver'!R218</f>
        <v>7.2939999999999996</v>
      </c>
      <c r="S219" s="7">
        <f>'US FoF Haver'!S218</f>
        <v>198.40100000000001</v>
      </c>
      <c r="T219" s="7">
        <f>'US FoF Haver'!T218</f>
        <v>2061.6390000000001</v>
      </c>
      <c r="U219" s="7">
        <f>'US FoF Haver'!U218</f>
        <v>334.00799999999998</v>
      </c>
      <c r="V219" s="7">
        <f>'US FoF Haver'!V218</f>
        <v>123.547</v>
      </c>
      <c r="W219" s="7">
        <f>'US FoF Haver'!W218</f>
        <v>13.302</v>
      </c>
      <c r="X219" s="7">
        <f>'US FoF Haver'!X218</f>
        <v>311.11</v>
      </c>
      <c r="Y219" s="7">
        <f>'US FoF Haver'!Y218</f>
        <v>232.626</v>
      </c>
      <c r="Z219" s="7" t="e">
        <v>#N/A</v>
      </c>
      <c r="AA219" s="7">
        <f>'US FoF Haver'!AA218</f>
        <v>30.286000000000001</v>
      </c>
      <c r="AB219" s="7">
        <f>'US FoF Haver'!AB218</f>
        <v>7.3579999999999997</v>
      </c>
      <c r="AC219" s="7">
        <f>'US FoF Haver'!AC218</f>
        <v>40.840000000000003</v>
      </c>
      <c r="AD219" s="58">
        <f t="shared" si="4"/>
        <v>0.54634203887372368</v>
      </c>
    </row>
    <row r="220" spans="1:30" x14ac:dyDescent="0.25">
      <c r="A220" s="22" t="s">
        <v>550</v>
      </c>
      <c r="B220" s="7">
        <f>'US FoF Haver'!B219</f>
        <v>4474.3519999999999</v>
      </c>
      <c r="C220" s="7">
        <f>'US FoF Haver'!C219</f>
        <v>4233.1989999999996</v>
      </c>
      <c r="D220" s="7">
        <f>'US FoF Haver'!D219</f>
        <v>10.803000000000001</v>
      </c>
      <c r="E220" s="7">
        <f>'US FoF Haver'!E219</f>
        <v>230.35</v>
      </c>
      <c r="F220" s="7">
        <f>'US FoF Haver'!F219</f>
        <v>4474.3519999999999</v>
      </c>
      <c r="G220" s="7">
        <f>'US FoF Haver'!G219</f>
        <v>76.688999999999993</v>
      </c>
      <c r="H220" s="7">
        <f>'US FoF Haver'!H219</f>
        <v>23.748000000000001</v>
      </c>
      <c r="I220" s="7">
        <f>'US FoF Haver'!I219</f>
        <v>9.3219999999999992</v>
      </c>
      <c r="J220" s="7">
        <f>'US FoF Haver'!J219</f>
        <v>68.558999999999997</v>
      </c>
      <c r="K220" s="7">
        <f>'US FoF Haver'!K219</f>
        <v>18.315000000000001</v>
      </c>
      <c r="L220" s="7">
        <f>'US FoF Haver'!L219</f>
        <v>1331.672</v>
      </c>
      <c r="M220" s="7" t="e">
        <v>#N/A</v>
      </c>
      <c r="N220" s="7">
        <f>'US FoF Haver'!N219</f>
        <v>7.5380000000000003</v>
      </c>
      <c r="O220" s="7">
        <f>'US FoF Haver'!O219</f>
        <v>100.039</v>
      </c>
      <c r="P220" s="7">
        <f>'US FoF Haver'!P219</f>
        <v>8.9670000000000005</v>
      </c>
      <c r="Q220" s="7">
        <f>'US FoF Haver'!Q219</f>
        <v>6.194</v>
      </c>
      <c r="R220" s="7">
        <f>'US FoF Haver'!R219</f>
        <v>7.67</v>
      </c>
      <c r="S220" s="7">
        <f>'US FoF Haver'!S219</f>
        <v>196.22200000000001</v>
      </c>
      <c r="T220" s="7">
        <f>'US FoF Haver'!T219</f>
        <v>2129.9940000000001</v>
      </c>
      <c r="U220" s="7">
        <f>'US FoF Haver'!U219</f>
        <v>345.31099999999998</v>
      </c>
      <c r="V220" s="7">
        <f>'US FoF Haver'!V219</f>
        <v>131.125</v>
      </c>
      <c r="W220" s="7">
        <f>'US FoF Haver'!W219</f>
        <v>12.987</v>
      </c>
      <c r="X220" s="7">
        <f>'US FoF Haver'!X219</f>
        <v>313.67599999999999</v>
      </c>
      <c r="Y220" s="7">
        <f>'US FoF Haver'!Y219</f>
        <v>233.828</v>
      </c>
      <c r="Z220" s="7" t="e">
        <v>#N/A</v>
      </c>
      <c r="AA220" s="7">
        <f>'US FoF Haver'!AA219</f>
        <v>30.527000000000001</v>
      </c>
      <c r="AB220" s="7">
        <f>'US FoF Haver'!AB219</f>
        <v>7.8179999999999996</v>
      </c>
      <c r="AC220" s="7">
        <f>'US FoF Haver'!AC219</f>
        <v>41.503</v>
      </c>
      <c r="AD220" s="58">
        <f t="shared" si="4"/>
        <v>0.54951727995778143</v>
      </c>
    </row>
    <row r="221" spans="1:30" x14ac:dyDescent="0.25">
      <c r="A221" s="22" t="s">
        <v>551</v>
      </c>
      <c r="B221" s="7">
        <f>'US FoF Haver'!B220</f>
        <v>4606.366</v>
      </c>
      <c r="C221" s="7">
        <f>'US FoF Haver'!C220</f>
        <v>4351.2240000000002</v>
      </c>
      <c r="D221" s="7">
        <f>'US FoF Haver'!D220</f>
        <v>11.523</v>
      </c>
      <c r="E221" s="7">
        <f>'US FoF Haver'!E220</f>
        <v>243.619</v>
      </c>
      <c r="F221" s="7">
        <f>'US FoF Haver'!F220</f>
        <v>4606.366</v>
      </c>
      <c r="G221" s="7">
        <f>'US FoF Haver'!G220</f>
        <v>78.462000000000003</v>
      </c>
      <c r="H221" s="7">
        <f>'US FoF Haver'!H220</f>
        <v>21.978000000000002</v>
      </c>
      <c r="I221" s="7">
        <f>'US FoF Haver'!I220</f>
        <v>9.109</v>
      </c>
      <c r="J221" s="7">
        <f>'US FoF Haver'!J220</f>
        <v>68.745000000000005</v>
      </c>
      <c r="K221" s="7">
        <f>'US FoF Haver'!K220</f>
        <v>18.63</v>
      </c>
      <c r="L221" s="7">
        <f>'US FoF Haver'!L220</f>
        <v>1384.19</v>
      </c>
      <c r="M221" s="7" t="e">
        <v>#N/A</v>
      </c>
      <c r="N221" s="7">
        <f>'US FoF Haver'!N220</f>
        <v>7.8049999999999997</v>
      </c>
      <c r="O221" s="7">
        <f>'US FoF Haver'!O220</f>
        <v>104.681</v>
      </c>
      <c r="P221" s="7">
        <f>'US FoF Haver'!P220</f>
        <v>9.1609999999999996</v>
      </c>
      <c r="Q221" s="7">
        <f>'US FoF Haver'!Q220</f>
        <v>6.3719999999999999</v>
      </c>
      <c r="R221" s="7">
        <f>'US FoF Haver'!R220</f>
        <v>7.6340000000000003</v>
      </c>
      <c r="S221" s="7">
        <f>'US FoF Haver'!S220</f>
        <v>195.029</v>
      </c>
      <c r="T221" s="7">
        <f>'US FoF Haver'!T220</f>
        <v>2191.2890000000002</v>
      </c>
      <c r="U221" s="7">
        <f>'US FoF Haver'!U220</f>
        <v>348.52699999999999</v>
      </c>
      <c r="V221" s="7">
        <f>'US FoF Haver'!V220</f>
        <v>141.649</v>
      </c>
      <c r="W221" s="7">
        <f>'US FoF Haver'!W220</f>
        <v>13.105</v>
      </c>
      <c r="X221" s="7">
        <f>'US FoF Haver'!X220</f>
        <v>326.274</v>
      </c>
      <c r="Y221" s="7">
        <f>'US FoF Haver'!Y220</f>
        <v>241.76599999999999</v>
      </c>
      <c r="Z221" s="7" t="e">
        <v>#N/A</v>
      </c>
      <c r="AA221" s="7">
        <f>'US FoF Haver'!AA220</f>
        <v>32.567999999999998</v>
      </c>
      <c r="AB221" s="7">
        <f>'US FoF Haver'!AB220</f>
        <v>8.1129999999999995</v>
      </c>
      <c r="AC221" s="7">
        <f>'US FoF Haver'!AC220</f>
        <v>43.826999999999998</v>
      </c>
      <c r="AD221" s="58">
        <f t="shared" si="4"/>
        <v>0.5484245352572058</v>
      </c>
    </row>
    <row r="222" spans="1:30" x14ac:dyDescent="0.25">
      <c r="A222" s="22" t="s">
        <v>552</v>
      </c>
      <c r="B222" s="7">
        <f>'US FoF Haver'!B221</f>
        <v>4701.1790000000001</v>
      </c>
      <c r="C222" s="7">
        <f>'US FoF Haver'!C221</f>
        <v>4434.4750000000004</v>
      </c>
      <c r="D222" s="7">
        <f>'US FoF Haver'!D221</f>
        <v>12.101000000000001</v>
      </c>
      <c r="E222" s="7">
        <f>'US FoF Haver'!E221</f>
        <v>254.60300000000001</v>
      </c>
      <c r="F222" s="7">
        <f>'US FoF Haver'!F221</f>
        <v>4701.1790000000001</v>
      </c>
      <c r="G222" s="7">
        <f>'US FoF Haver'!G221</f>
        <v>80.234999999999999</v>
      </c>
      <c r="H222" s="7">
        <f>'US FoF Haver'!H221</f>
        <v>20.207999999999998</v>
      </c>
      <c r="I222" s="7">
        <f>'US FoF Haver'!I221</f>
        <v>8.8960000000000008</v>
      </c>
      <c r="J222" s="7">
        <f>'US FoF Haver'!J221</f>
        <v>70.132000000000005</v>
      </c>
      <c r="K222" s="7">
        <f>'US FoF Haver'!K221</f>
        <v>18.388999999999999</v>
      </c>
      <c r="L222" s="7">
        <f>'US FoF Haver'!L221</f>
        <v>1424.47</v>
      </c>
      <c r="M222" s="7" t="e">
        <v>#N/A</v>
      </c>
      <c r="N222" s="7">
        <f>'US FoF Haver'!N221</f>
        <v>8.0649999999999995</v>
      </c>
      <c r="O222" s="7">
        <f>'US FoF Haver'!O221</f>
        <v>107.11199999999999</v>
      </c>
      <c r="P222" s="7">
        <f>'US FoF Haver'!P221</f>
        <v>8.2870000000000008</v>
      </c>
      <c r="Q222" s="7">
        <f>'US FoF Haver'!Q221</f>
        <v>6.55</v>
      </c>
      <c r="R222" s="7">
        <f>'US FoF Haver'!R221</f>
        <v>8.2200000000000006</v>
      </c>
      <c r="S222" s="7">
        <f>'US FoF Haver'!S221</f>
        <v>193.45400000000001</v>
      </c>
      <c r="T222" s="7">
        <f>'US FoF Haver'!T221</f>
        <v>2234.7489999999998</v>
      </c>
      <c r="U222" s="7">
        <f>'US FoF Haver'!U221</f>
        <v>353.74400000000003</v>
      </c>
      <c r="V222" s="7">
        <f>'US FoF Haver'!V221</f>
        <v>147.40700000000001</v>
      </c>
      <c r="W222" s="7">
        <f>'US FoF Haver'!W221</f>
        <v>11.260999999999999</v>
      </c>
      <c r="X222" s="7">
        <f>'US FoF Haver'!X221</f>
        <v>334.34399999999999</v>
      </c>
      <c r="Y222" s="7">
        <f>'US FoF Haver'!Y221</f>
        <v>249.214</v>
      </c>
      <c r="Z222" s="7" t="e">
        <v>#N/A</v>
      </c>
      <c r="AA222" s="7">
        <f>'US FoF Haver'!AA221</f>
        <v>33.423000000000002</v>
      </c>
      <c r="AB222" s="7">
        <f>'US FoF Haver'!AB221</f>
        <v>8.41</v>
      </c>
      <c r="AC222" s="7">
        <f>'US FoF Haver'!AC221</f>
        <v>43.296999999999997</v>
      </c>
      <c r="AD222" s="58">
        <f t="shared" si="4"/>
        <v>0.5475739518206777</v>
      </c>
    </row>
    <row r="223" spans="1:30" x14ac:dyDescent="0.25">
      <c r="A223" s="22" t="s">
        <v>553</v>
      </c>
      <c r="B223" s="7">
        <f>'US FoF Haver'!B222</f>
        <v>4772.4030000000002</v>
      </c>
      <c r="C223" s="7">
        <f>'US FoF Haver'!C222</f>
        <v>4496.7309999999998</v>
      </c>
      <c r="D223" s="7">
        <f>'US FoF Haver'!D222</f>
        <v>12.597</v>
      </c>
      <c r="E223" s="7">
        <f>'US FoF Haver'!E222</f>
        <v>263.07499999999999</v>
      </c>
      <c r="F223" s="7">
        <f>'US FoF Haver'!F222</f>
        <v>4772.4030000000002</v>
      </c>
      <c r="G223" s="7">
        <f>'US FoF Haver'!G222</f>
        <v>82.007999999999996</v>
      </c>
      <c r="H223" s="7">
        <f>'US FoF Haver'!H222</f>
        <v>20.516999999999999</v>
      </c>
      <c r="I223" s="7">
        <f>'US FoF Haver'!I222</f>
        <v>8.8369999999999997</v>
      </c>
      <c r="J223" s="7">
        <f>'US FoF Haver'!J222</f>
        <v>70.335999999999999</v>
      </c>
      <c r="K223" s="7">
        <f>'US FoF Haver'!K222</f>
        <v>18.326000000000001</v>
      </c>
      <c r="L223" s="7">
        <f>'US FoF Haver'!L222</f>
        <v>1460.558</v>
      </c>
      <c r="M223" s="7" t="e">
        <v>#N/A</v>
      </c>
      <c r="N223" s="7">
        <f>'US FoF Haver'!N222</f>
        <v>8.4250000000000007</v>
      </c>
      <c r="O223" s="7">
        <f>'US FoF Haver'!O222</f>
        <v>109.858</v>
      </c>
      <c r="P223" s="7">
        <f>'US FoF Haver'!P222</f>
        <v>7.8209999999999997</v>
      </c>
      <c r="Q223" s="7">
        <f>'US FoF Haver'!Q222</f>
        <v>6.8140000000000001</v>
      </c>
      <c r="R223" s="7">
        <f>'US FoF Haver'!R222</f>
        <v>7.7649999999999997</v>
      </c>
      <c r="S223" s="7">
        <f>'US FoF Haver'!S222</f>
        <v>193.464</v>
      </c>
      <c r="T223" s="7">
        <f>'US FoF Haver'!T222</f>
        <v>2263.011</v>
      </c>
      <c r="U223" s="7">
        <f>'US FoF Haver'!U222</f>
        <v>354.33800000000002</v>
      </c>
      <c r="V223" s="7">
        <f>'US FoF Haver'!V222</f>
        <v>152.49199999999999</v>
      </c>
      <c r="W223" s="7">
        <f>'US FoF Haver'!W222</f>
        <v>7.8330000000000002</v>
      </c>
      <c r="X223" s="7">
        <f>'US FoF Haver'!X222</f>
        <v>349.28500000000003</v>
      </c>
      <c r="Y223" s="7">
        <f>'US FoF Haver'!Y222</f>
        <v>261.81900000000002</v>
      </c>
      <c r="Z223" s="7" t="e">
        <v>#N/A</v>
      </c>
      <c r="AA223" s="7">
        <f>'US FoF Haver'!AA222</f>
        <v>35.741999999999997</v>
      </c>
      <c r="AB223" s="7">
        <f>'US FoF Haver'!AB222</f>
        <v>8.07</v>
      </c>
      <c r="AC223" s="7">
        <f>'US FoF Haver'!AC222</f>
        <v>43.654000000000003</v>
      </c>
      <c r="AD223" s="58">
        <f t="shared" si="4"/>
        <v>0.54628017553195862</v>
      </c>
    </row>
    <row r="224" spans="1:30" x14ac:dyDescent="0.25">
      <c r="A224" s="22" t="s">
        <v>554</v>
      </c>
      <c r="B224" s="7">
        <f>'US FoF Haver'!B223</f>
        <v>4896.598</v>
      </c>
      <c r="C224" s="7">
        <f>'US FoF Haver'!C223</f>
        <v>4609.1049999999996</v>
      </c>
      <c r="D224" s="7">
        <f>'US FoF Haver'!D223</f>
        <v>13.141</v>
      </c>
      <c r="E224" s="7">
        <f>'US FoF Haver'!E223</f>
        <v>274.35199999999998</v>
      </c>
      <c r="F224" s="7">
        <f>'US FoF Haver'!F223</f>
        <v>4896.598</v>
      </c>
      <c r="G224" s="7">
        <f>'US FoF Haver'!G223</f>
        <v>83.781000000000006</v>
      </c>
      <c r="H224" s="7">
        <f>'US FoF Haver'!H223</f>
        <v>20.826000000000001</v>
      </c>
      <c r="I224" s="7">
        <f>'US FoF Haver'!I223</f>
        <v>8.7780000000000005</v>
      </c>
      <c r="J224" s="7">
        <f>'US FoF Haver'!J223</f>
        <v>69.942999999999998</v>
      </c>
      <c r="K224" s="7">
        <f>'US FoF Haver'!K223</f>
        <v>18.286000000000001</v>
      </c>
      <c r="L224" s="7">
        <f>'US FoF Haver'!L223</f>
        <v>1522.954</v>
      </c>
      <c r="M224" s="7" t="e">
        <v>#N/A</v>
      </c>
      <c r="N224" s="7">
        <f>'US FoF Haver'!N223</f>
        <v>8.9760000000000009</v>
      </c>
      <c r="O224" s="7">
        <f>'US FoF Haver'!O223</f>
        <v>114.66</v>
      </c>
      <c r="P224" s="7">
        <f>'US FoF Haver'!P223</f>
        <v>7.7670000000000003</v>
      </c>
      <c r="Q224" s="7">
        <f>'US FoF Haver'!Q223</f>
        <v>7.0759999999999996</v>
      </c>
      <c r="R224" s="7">
        <f>'US FoF Haver'!R223</f>
        <v>7.9489999999999998</v>
      </c>
      <c r="S224" s="7">
        <f>'US FoF Haver'!S223</f>
        <v>201.54900000000001</v>
      </c>
      <c r="T224" s="7">
        <f>'US FoF Haver'!T223</f>
        <v>2294.1350000000002</v>
      </c>
      <c r="U224" s="7">
        <f>'US FoF Haver'!U223</f>
        <v>355.76100000000002</v>
      </c>
      <c r="V224" s="7">
        <f>'US FoF Haver'!V223</f>
        <v>166.7</v>
      </c>
      <c r="W224" s="7">
        <f>'US FoF Haver'!W223</f>
        <v>7.4569999999999999</v>
      </c>
      <c r="X224" s="7">
        <f>'US FoF Haver'!X223</f>
        <v>370.28</v>
      </c>
      <c r="Y224" s="7">
        <f>'US FoF Haver'!Y223</f>
        <v>277.721</v>
      </c>
      <c r="Z224" s="7" t="e">
        <v>#N/A</v>
      </c>
      <c r="AA224" s="7">
        <f>'US FoF Haver'!AA223</f>
        <v>37.674999999999997</v>
      </c>
      <c r="AB224" s="7">
        <f>'US FoF Haver'!AB223</f>
        <v>9.3219999999999992</v>
      </c>
      <c r="AC224" s="7">
        <f>'US FoF Haver'!AC223</f>
        <v>45.561999999999998</v>
      </c>
      <c r="AD224" s="58">
        <f t="shared" si="4"/>
        <v>0.54146824600437626</v>
      </c>
    </row>
    <row r="225" spans="1:30" x14ac:dyDescent="0.25">
      <c r="A225" s="22" t="s">
        <v>555</v>
      </c>
      <c r="B225" s="7">
        <f>'US FoF Haver'!B224</f>
        <v>5020.7039999999997</v>
      </c>
      <c r="C225" s="7">
        <f>'US FoF Haver'!C224</f>
        <v>4721.8109999999997</v>
      </c>
      <c r="D225" s="7">
        <f>'US FoF Haver'!D224</f>
        <v>13.792999999999999</v>
      </c>
      <c r="E225" s="7">
        <f>'US FoF Haver'!E224</f>
        <v>285.10000000000002</v>
      </c>
      <c r="F225" s="7">
        <f>'US FoF Haver'!F224</f>
        <v>5020.7039999999997</v>
      </c>
      <c r="G225" s="7">
        <f>'US FoF Haver'!G224</f>
        <v>85.554000000000002</v>
      </c>
      <c r="H225" s="7">
        <f>'US FoF Haver'!H224</f>
        <v>21.135000000000002</v>
      </c>
      <c r="I225" s="7">
        <f>'US FoF Haver'!I224</f>
        <v>8.7189999999999994</v>
      </c>
      <c r="J225" s="7">
        <f>'US FoF Haver'!J224</f>
        <v>70.016000000000005</v>
      </c>
      <c r="K225" s="7">
        <f>'US FoF Haver'!K224</f>
        <v>16.562999999999999</v>
      </c>
      <c r="L225" s="7">
        <f>'US FoF Haver'!L224</f>
        <v>1558.4870000000001</v>
      </c>
      <c r="M225" s="7" t="e">
        <v>#N/A</v>
      </c>
      <c r="N225" s="7">
        <f>'US FoF Haver'!N224</f>
        <v>9.3629999999999995</v>
      </c>
      <c r="O225" s="7">
        <f>'US FoF Haver'!O224</f>
        <v>118.13500000000001</v>
      </c>
      <c r="P225" s="7">
        <f>'US FoF Haver'!P224</f>
        <v>7.6630000000000003</v>
      </c>
      <c r="Q225" s="7">
        <f>'US FoF Haver'!Q224</f>
        <v>7.3789999999999996</v>
      </c>
      <c r="R225" s="7">
        <f>'US FoF Haver'!R224</f>
        <v>7.0140000000000002</v>
      </c>
      <c r="S225" s="7">
        <f>'US FoF Haver'!S224</f>
        <v>204.64599999999999</v>
      </c>
      <c r="T225" s="7">
        <f>'US FoF Haver'!T224</f>
        <v>2351.364</v>
      </c>
      <c r="U225" s="7">
        <f>'US FoF Haver'!U224</f>
        <v>368.99099999999999</v>
      </c>
      <c r="V225" s="7">
        <f>'US FoF Haver'!V224</f>
        <v>178.4</v>
      </c>
      <c r="W225" s="7">
        <f>'US FoF Haver'!W224</f>
        <v>7.2750000000000004</v>
      </c>
      <c r="X225" s="7">
        <f>'US FoF Haver'!X224</f>
        <v>389.11700000000002</v>
      </c>
      <c r="Y225" s="7">
        <f>'US FoF Haver'!Y224</f>
        <v>291.97399999999999</v>
      </c>
      <c r="Z225" s="7" t="e">
        <v>#N/A</v>
      </c>
      <c r="AA225" s="7">
        <f>'US FoF Haver'!AA224</f>
        <v>39.994</v>
      </c>
      <c r="AB225" s="7">
        <f>'US FoF Haver'!AB224</f>
        <v>9.6929999999999996</v>
      </c>
      <c r="AC225" s="7">
        <f>'US FoF Haver'!AC224</f>
        <v>47.456000000000003</v>
      </c>
      <c r="AD225" s="58">
        <f t="shared" si="4"/>
        <v>0.54131984528817445</v>
      </c>
    </row>
    <row r="226" spans="1:30" x14ac:dyDescent="0.25">
      <c r="A226" s="22" t="s">
        <v>556</v>
      </c>
      <c r="B226" s="7">
        <f>'US FoF Haver'!B225</f>
        <v>5124.9709999999995</v>
      </c>
      <c r="C226" s="7">
        <f>'US FoF Haver'!C225</f>
        <v>4816.7839999999997</v>
      </c>
      <c r="D226" s="7">
        <f>'US FoF Haver'!D225</f>
        <v>14.077999999999999</v>
      </c>
      <c r="E226" s="7">
        <f>'US FoF Haver'!E225</f>
        <v>294.10899999999998</v>
      </c>
      <c r="F226" s="7">
        <f>'US FoF Haver'!F225</f>
        <v>5124.9709999999995</v>
      </c>
      <c r="G226" s="7">
        <f>'US FoF Haver'!G225</f>
        <v>87.326999999999998</v>
      </c>
      <c r="H226" s="7">
        <f>'US FoF Haver'!H225</f>
        <v>21.443999999999999</v>
      </c>
      <c r="I226" s="7">
        <f>'US FoF Haver'!I225</f>
        <v>8.6609999999999996</v>
      </c>
      <c r="J226" s="7">
        <f>'US FoF Haver'!J225</f>
        <v>69.483000000000004</v>
      </c>
      <c r="K226" s="7">
        <f>'US FoF Haver'!K225</f>
        <v>16.466000000000001</v>
      </c>
      <c r="L226" s="7">
        <f>'US FoF Haver'!L225</f>
        <v>1555.5630000000001</v>
      </c>
      <c r="M226" s="7" t="e">
        <v>#N/A</v>
      </c>
      <c r="N226" s="7">
        <f>'US FoF Haver'!N225</f>
        <v>9.1039999999999992</v>
      </c>
      <c r="O226" s="7">
        <f>'US FoF Haver'!O225</f>
        <v>119.937</v>
      </c>
      <c r="P226" s="7">
        <f>'US FoF Haver'!P225</f>
        <v>7.45</v>
      </c>
      <c r="Q226" s="7">
        <f>'US FoF Haver'!Q225</f>
        <v>7.6660000000000004</v>
      </c>
      <c r="R226" s="7">
        <f>'US FoF Haver'!R225</f>
        <v>7.1280000000000001</v>
      </c>
      <c r="S226" s="7">
        <f>'US FoF Haver'!S225</f>
        <v>209.58</v>
      </c>
      <c r="T226" s="7">
        <f>'US FoF Haver'!T225</f>
        <v>2425.625</v>
      </c>
      <c r="U226" s="7">
        <f>'US FoF Haver'!U225</f>
        <v>384.83499999999998</v>
      </c>
      <c r="V226" s="7">
        <f>'US FoF Haver'!V225</f>
        <v>186.90100000000001</v>
      </c>
      <c r="W226" s="7">
        <f>'US FoF Haver'!W225</f>
        <v>7.8010000000000002</v>
      </c>
      <c r="X226" s="7">
        <f>'US FoF Haver'!X225</f>
        <v>407.94</v>
      </c>
      <c r="Y226" s="7">
        <f>'US FoF Haver'!Y225</f>
        <v>307.76499999999999</v>
      </c>
      <c r="Z226" s="7" t="e">
        <v>#N/A</v>
      </c>
      <c r="AA226" s="7">
        <f>'US FoF Haver'!AA225</f>
        <v>40.72</v>
      </c>
      <c r="AB226" s="7">
        <f>'US FoF Haver'!AB225</f>
        <v>10.497</v>
      </c>
      <c r="AC226" s="7">
        <f>'US FoF Haver'!AC225</f>
        <v>48.957999999999998</v>
      </c>
      <c r="AD226" s="58">
        <f t="shared" si="4"/>
        <v>0.54708805709369579</v>
      </c>
    </row>
    <row r="227" spans="1:30" x14ac:dyDescent="0.25">
      <c r="A227" s="22" t="s">
        <v>557</v>
      </c>
      <c r="B227" s="7">
        <f>'US FoF Haver'!B226</f>
        <v>5221.8180000000002</v>
      </c>
      <c r="C227" s="7">
        <f>'US FoF Haver'!C226</f>
        <v>4901.3599999999997</v>
      </c>
      <c r="D227" s="7">
        <f>'US FoF Haver'!D226</f>
        <v>14.946999999999999</v>
      </c>
      <c r="E227" s="7">
        <f>'US FoF Haver'!E226</f>
        <v>305.51100000000002</v>
      </c>
      <c r="F227" s="7">
        <f>'US FoF Haver'!F226</f>
        <v>5221.8180000000002</v>
      </c>
      <c r="G227" s="7">
        <f>'US FoF Haver'!G226</f>
        <v>89.1</v>
      </c>
      <c r="H227" s="7">
        <f>'US FoF Haver'!H226</f>
        <v>21.818999999999999</v>
      </c>
      <c r="I227" s="7">
        <f>'US FoF Haver'!I226</f>
        <v>8.9629999999999992</v>
      </c>
      <c r="J227" s="7">
        <f>'US FoF Haver'!J226</f>
        <v>69.161000000000001</v>
      </c>
      <c r="K227" s="7">
        <f>'US FoF Haver'!K226</f>
        <v>16.36</v>
      </c>
      <c r="L227" s="7">
        <f>'US FoF Haver'!L226</f>
        <v>1582.558</v>
      </c>
      <c r="M227" s="7" t="e">
        <v>#N/A</v>
      </c>
      <c r="N227" s="7">
        <f>'US FoF Haver'!N226</f>
        <v>7.0720000000000001</v>
      </c>
      <c r="O227" s="7">
        <f>'US FoF Haver'!O226</f>
        <v>121.741</v>
      </c>
      <c r="P227" s="7">
        <f>'US FoF Haver'!P226</f>
        <v>7.3239999999999998</v>
      </c>
      <c r="Q227" s="7">
        <f>'US FoF Haver'!Q226</f>
        <v>6.7750000000000004</v>
      </c>
      <c r="R227" s="7">
        <f>'US FoF Haver'!R226</f>
        <v>7.0780000000000003</v>
      </c>
      <c r="S227" s="7">
        <f>'US FoF Haver'!S226</f>
        <v>210.69</v>
      </c>
      <c r="T227" s="7">
        <f>'US FoF Haver'!T226</f>
        <v>2464.9229999999998</v>
      </c>
      <c r="U227" s="7">
        <f>'US FoF Haver'!U226</f>
        <v>402.81599999999997</v>
      </c>
      <c r="V227" s="7">
        <f>'US FoF Haver'!V226</f>
        <v>197.4</v>
      </c>
      <c r="W227" s="7">
        <f>'US FoF Haver'!W226</f>
        <v>8.0380000000000003</v>
      </c>
      <c r="X227" s="7">
        <f>'US FoF Haver'!X226</f>
        <v>411.452</v>
      </c>
      <c r="Y227" s="7">
        <f>'US FoF Haver'!Y226</f>
        <v>308.80399999999997</v>
      </c>
      <c r="Z227" s="7" t="e">
        <v>#N/A</v>
      </c>
      <c r="AA227" s="7">
        <f>'US FoF Haver'!AA226</f>
        <v>41.405999999999999</v>
      </c>
      <c r="AB227" s="7">
        <f>'US FoF Haver'!AB226</f>
        <v>11.503</v>
      </c>
      <c r="AC227" s="7">
        <f>'US FoF Haver'!AC226</f>
        <v>49.738999999999997</v>
      </c>
      <c r="AD227" s="58">
        <f t="shared" si="4"/>
        <v>0.54589195651819089</v>
      </c>
    </row>
    <row r="228" spans="1:30" x14ac:dyDescent="0.25">
      <c r="A228" s="22" t="s">
        <v>558</v>
      </c>
      <c r="B228" s="7">
        <f>'US FoF Haver'!B227</f>
        <v>5393.893</v>
      </c>
      <c r="C228" s="7">
        <f>'US FoF Haver'!C227</f>
        <v>5062.2</v>
      </c>
      <c r="D228" s="7">
        <f>'US FoF Haver'!D227</f>
        <v>15.608000000000001</v>
      </c>
      <c r="E228" s="7">
        <f>'US FoF Haver'!E227</f>
        <v>316.08499999999998</v>
      </c>
      <c r="F228" s="7">
        <f>'US FoF Haver'!F227</f>
        <v>5393.893</v>
      </c>
      <c r="G228" s="7">
        <f>'US FoF Haver'!G227</f>
        <v>90.873000000000005</v>
      </c>
      <c r="H228" s="7">
        <f>'US FoF Haver'!H227</f>
        <v>22.206</v>
      </c>
      <c r="I228" s="7">
        <f>'US FoF Haver'!I227</f>
        <v>9.266</v>
      </c>
      <c r="J228" s="7">
        <f>'US FoF Haver'!J227</f>
        <v>69.757000000000005</v>
      </c>
      <c r="K228" s="7">
        <f>'US FoF Haver'!K227</f>
        <v>16.202999999999999</v>
      </c>
      <c r="L228" s="7">
        <f>'US FoF Haver'!L227</f>
        <v>1610.961</v>
      </c>
      <c r="M228" s="7" t="e">
        <v>#N/A</v>
      </c>
      <c r="N228" s="7">
        <f>'US FoF Haver'!N227</f>
        <v>7.5149999999999997</v>
      </c>
      <c r="O228" s="7">
        <f>'US FoF Haver'!O227</f>
        <v>126.145</v>
      </c>
      <c r="P228" s="7">
        <f>'US FoF Haver'!P227</f>
        <v>7.548</v>
      </c>
      <c r="Q228" s="7">
        <f>'US FoF Haver'!Q227</f>
        <v>5.923</v>
      </c>
      <c r="R228" s="7">
        <f>'US FoF Haver'!R227</f>
        <v>6.6539999999999999</v>
      </c>
      <c r="S228" s="7">
        <f>'US FoF Haver'!S227</f>
        <v>217.11799999999999</v>
      </c>
      <c r="T228" s="7">
        <f>'US FoF Haver'!T227</f>
        <v>2561.6849999999999</v>
      </c>
      <c r="U228" s="7">
        <f>'US FoF Haver'!U227</f>
        <v>419.77100000000002</v>
      </c>
      <c r="V228" s="7">
        <f>'US FoF Haver'!V227</f>
        <v>214.5</v>
      </c>
      <c r="W228" s="7">
        <f>'US FoF Haver'!W227</f>
        <v>7.7679999999999998</v>
      </c>
      <c r="X228" s="7">
        <f>'US FoF Haver'!X227</f>
        <v>428.584</v>
      </c>
      <c r="Y228" s="7">
        <f>'US FoF Haver'!Y227</f>
        <v>322.52499999999998</v>
      </c>
      <c r="Z228" s="7" t="e">
        <v>#N/A</v>
      </c>
      <c r="AA228" s="7">
        <f>'US FoF Haver'!AA227</f>
        <v>42.201000000000001</v>
      </c>
      <c r="AB228" s="7">
        <f>'US FoF Haver'!AB227</f>
        <v>12.228</v>
      </c>
      <c r="AC228" s="7">
        <f>'US FoF Haver'!AC227</f>
        <v>51.63</v>
      </c>
      <c r="AD228" s="58">
        <f t="shared" si="4"/>
        <v>0.54893188732171783</v>
      </c>
    </row>
    <row r="229" spans="1:30" x14ac:dyDescent="0.25">
      <c r="A229" s="22" t="s">
        <v>559</v>
      </c>
      <c r="B229" s="7">
        <f>'US FoF Haver'!B228</f>
        <v>5553.5519999999997</v>
      </c>
      <c r="C229" s="7">
        <f>'US FoF Haver'!C228</f>
        <v>5210.5010000000002</v>
      </c>
      <c r="D229" s="7">
        <f>'US FoF Haver'!D228</f>
        <v>15.997999999999999</v>
      </c>
      <c r="E229" s="7">
        <f>'US FoF Haver'!E228</f>
        <v>327.053</v>
      </c>
      <c r="F229" s="7">
        <f>'US FoF Haver'!F228</f>
        <v>5553.5519999999997</v>
      </c>
      <c r="G229" s="7">
        <f>'US FoF Haver'!G228</f>
        <v>92.64</v>
      </c>
      <c r="H229" s="7">
        <f>'US FoF Haver'!H228</f>
        <v>22.597000000000001</v>
      </c>
      <c r="I229" s="7">
        <f>'US FoF Haver'!I228</f>
        <v>9.5690000000000008</v>
      </c>
      <c r="J229" s="7">
        <f>'US FoF Haver'!J228</f>
        <v>68.626000000000005</v>
      </c>
      <c r="K229" s="7">
        <f>'US FoF Haver'!K228</f>
        <v>15.95</v>
      </c>
      <c r="L229" s="7">
        <f>'US FoF Haver'!L228</f>
        <v>1605.62</v>
      </c>
      <c r="M229" s="7" t="e">
        <v>#N/A</v>
      </c>
      <c r="N229" s="7">
        <f>'US FoF Haver'!N228</f>
        <v>7.6479999999999997</v>
      </c>
      <c r="O229" s="7">
        <f>'US FoF Haver'!O228</f>
        <v>133.58099999999999</v>
      </c>
      <c r="P229" s="7">
        <f>'US FoF Haver'!P228</f>
        <v>7.7229999999999999</v>
      </c>
      <c r="Q229" s="7">
        <f>'US FoF Haver'!Q228</f>
        <v>5.2089999999999996</v>
      </c>
      <c r="R229" s="7">
        <f>'US FoF Haver'!R228</f>
        <v>6.8159999999999998</v>
      </c>
      <c r="S229" s="7">
        <f>'US FoF Haver'!S228</f>
        <v>221.119</v>
      </c>
      <c r="T229" s="7">
        <f>'US FoF Haver'!T228</f>
        <v>2681.5</v>
      </c>
      <c r="U229" s="7">
        <f>'US FoF Haver'!U228</f>
        <v>441.52499999999998</v>
      </c>
      <c r="V229" s="7">
        <f>'US FoF Haver'!V228</f>
        <v>225.001</v>
      </c>
      <c r="W229" s="7">
        <f>'US FoF Haver'!W228</f>
        <v>8.4280000000000008</v>
      </c>
      <c r="X229" s="7">
        <f>'US FoF Haver'!X228</f>
        <v>440.92399999999998</v>
      </c>
      <c r="Y229" s="7">
        <f>'US FoF Haver'!Y228</f>
        <v>330.17200000000003</v>
      </c>
      <c r="Z229" s="7" t="e">
        <v>#N/A</v>
      </c>
      <c r="AA229" s="7">
        <f>'US FoF Haver'!AA228</f>
        <v>45.3</v>
      </c>
      <c r="AB229" s="7">
        <f>'US FoF Haver'!AB228</f>
        <v>12.772</v>
      </c>
      <c r="AC229" s="7">
        <f>'US FoF Haver'!AC228</f>
        <v>52.68</v>
      </c>
      <c r="AD229" s="58">
        <f t="shared" si="4"/>
        <v>0.55707099950657335</v>
      </c>
    </row>
    <row r="230" spans="1:30" x14ac:dyDescent="0.25">
      <c r="A230" s="22" t="s">
        <v>560</v>
      </c>
      <c r="B230" s="7">
        <f>'US FoF Haver'!B229</f>
        <v>5678.03</v>
      </c>
      <c r="C230" s="7">
        <f>'US FoF Haver'!C229</f>
        <v>5324.9350000000004</v>
      </c>
      <c r="D230" s="7">
        <f>'US FoF Haver'!D229</f>
        <v>16.178000000000001</v>
      </c>
      <c r="E230" s="7">
        <f>'US FoF Haver'!E229</f>
        <v>336.91699999999997</v>
      </c>
      <c r="F230" s="7">
        <f>'US FoF Haver'!F229</f>
        <v>5678.03</v>
      </c>
      <c r="G230" s="7">
        <f>'US FoF Haver'!G229</f>
        <v>94.162000000000006</v>
      </c>
      <c r="H230" s="7">
        <f>'US FoF Haver'!H229</f>
        <v>22.989000000000001</v>
      </c>
      <c r="I230" s="7">
        <f>'US FoF Haver'!I229</f>
        <v>9.8710000000000004</v>
      </c>
      <c r="J230" s="7">
        <f>'US FoF Haver'!J229</f>
        <v>69.049000000000007</v>
      </c>
      <c r="K230" s="7">
        <f>'US FoF Haver'!K229</f>
        <v>15.868</v>
      </c>
      <c r="L230" s="7">
        <f>'US FoF Haver'!L229</f>
        <v>1641.028</v>
      </c>
      <c r="M230" s="7" t="e">
        <v>#N/A</v>
      </c>
      <c r="N230" s="7">
        <f>'US FoF Haver'!N229</f>
        <v>8.173</v>
      </c>
      <c r="O230" s="7">
        <f>'US FoF Haver'!O229</f>
        <v>135.65700000000001</v>
      </c>
      <c r="P230" s="7">
        <f>'US FoF Haver'!P229</f>
        <v>7.81</v>
      </c>
      <c r="Q230" s="7">
        <f>'US FoF Haver'!Q229</f>
        <v>4.6139999999999999</v>
      </c>
      <c r="R230" s="7">
        <f>'US FoF Haver'!R229</f>
        <v>6.8630000000000004</v>
      </c>
      <c r="S230" s="7">
        <f>'US FoF Haver'!S229</f>
        <v>231.24100000000001</v>
      </c>
      <c r="T230" s="7">
        <f>'US FoF Haver'!T229</f>
        <v>2748.518</v>
      </c>
      <c r="U230" s="7">
        <f>'US FoF Haver'!U229</f>
        <v>463.899</v>
      </c>
      <c r="V230" s="7">
        <f>'US FoF Haver'!V229</f>
        <v>209.70099999999999</v>
      </c>
      <c r="W230" s="7">
        <f>'US FoF Haver'!W229</f>
        <v>8.5869999999999997</v>
      </c>
      <c r="X230" s="7">
        <f>'US FoF Haver'!X229</f>
        <v>438.935</v>
      </c>
      <c r="Y230" s="7">
        <f>'US FoF Haver'!Y229</f>
        <v>336.53</v>
      </c>
      <c r="Z230" s="7" t="e">
        <v>#N/A</v>
      </c>
      <c r="AA230" s="7">
        <f>'US FoF Haver'!AA229</f>
        <v>44.935000000000002</v>
      </c>
      <c r="AB230" s="7">
        <f>'US FoF Haver'!AB229</f>
        <v>12.438000000000001</v>
      </c>
      <c r="AC230" s="7">
        <f>'US FoF Haver'!AC229</f>
        <v>45.031999999999996</v>
      </c>
      <c r="AD230" s="58">
        <f t="shared" si="4"/>
        <v>0.55958598555663119</v>
      </c>
    </row>
    <row r="231" spans="1:30" x14ac:dyDescent="0.25">
      <c r="A231" s="22" t="s">
        <v>561</v>
      </c>
      <c r="B231" s="7">
        <f>'US FoF Haver'!B230</f>
        <v>5825.4780000000001</v>
      </c>
      <c r="C231" s="7">
        <f>'US FoF Haver'!C230</f>
        <v>5462.4070000000002</v>
      </c>
      <c r="D231" s="7">
        <f>'US FoF Haver'!D230</f>
        <v>16.135999999999999</v>
      </c>
      <c r="E231" s="7">
        <f>'US FoF Haver'!E230</f>
        <v>346.935</v>
      </c>
      <c r="F231" s="7">
        <f>'US FoF Haver'!F230</f>
        <v>5825.4780000000001</v>
      </c>
      <c r="G231" s="7">
        <f>'US FoF Haver'!G230</f>
        <v>95.683999999999997</v>
      </c>
      <c r="H231" s="7">
        <f>'US FoF Haver'!H230</f>
        <v>23.46</v>
      </c>
      <c r="I231" s="7">
        <f>'US FoF Haver'!I230</f>
        <v>9.8149999999999995</v>
      </c>
      <c r="J231" s="7">
        <f>'US FoF Haver'!J230</f>
        <v>68.256</v>
      </c>
      <c r="K231" s="7">
        <f>'US FoF Haver'!K230</f>
        <v>15.702999999999999</v>
      </c>
      <c r="L231" s="7">
        <f>'US FoF Haver'!L230</f>
        <v>1620.278</v>
      </c>
      <c r="M231" s="7" t="e">
        <v>#N/A</v>
      </c>
      <c r="N231" s="7">
        <f>'US FoF Haver'!N230</f>
        <v>8.1959999999999997</v>
      </c>
      <c r="O231" s="7">
        <f>'US FoF Haver'!O230</f>
        <v>140.30799999999999</v>
      </c>
      <c r="P231" s="7">
        <f>'US FoF Haver'!P230</f>
        <v>7.7649999999999997</v>
      </c>
      <c r="Q231" s="7">
        <f>'US FoF Haver'!Q230</f>
        <v>4.0549999999999997</v>
      </c>
      <c r="R231" s="7">
        <f>'US FoF Haver'!R230</f>
        <v>6.8520000000000003</v>
      </c>
      <c r="S231" s="7">
        <f>'US FoF Haver'!S230</f>
        <v>235.721</v>
      </c>
      <c r="T231" s="7">
        <f>'US FoF Haver'!T230</f>
        <v>2870.6179999999999</v>
      </c>
      <c r="U231" s="7">
        <f>'US FoF Haver'!U230</f>
        <v>494.65600000000001</v>
      </c>
      <c r="V231" s="7">
        <f>'US FoF Haver'!V230</f>
        <v>215.20099999999999</v>
      </c>
      <c r="W231" s="7">
        <f>'US FoF Haver'!W230</f>
        <v>8.91</v>
      </c>
      <c r="X231" s="7">
        <f>'US FoF Haver'!X230</f>
        <v>452.14699999999999</v>
      </c>
      <c r="Y231" s="7">
        <f>'US FoF Haver'!Y230</f>
        <v>347.53500000000003</v>
      </c>
      <c r="Z231" s="7" t="e">
        <v>#N/A</v>
      </c>
      <c r="AA231" s="7">
        <f>'US FoF Haver'!AA230</f>
        <v>44.222999999999999</v>
      </c>
      <c r="AB231" s="7">
        <f>'US FoF Haver'!AB230</f>
        <v>14.606999999999999</v>
      </c>
      <c r="AC231" s="7">
        <f>'US FoF Haver'!AC230</f>
        <v>45.781999999999996</v>
      </c>
      <c r="AD231" s="58">
        <f t="shared" si="4"/>
        <v>0.56867586029382278</v>
      </c>
    </row>
    <row r="232" spans="1:30" x14ac:dyDescent="0.25">
      <c r="A232" s="22" t="s">
        <v>562</v>
      </c>
      <c r="B232" s="7">
        <f>'US FoF Haver'!B231</f>
        <v>6013.3739999999998</v>
      </c>
      <c r="C232" s="7">
        <f>'US FoF Haver'!C231</f>
        <v>5639.1279999999997</v>
      </c>
      <c r="D232" s="7">
        <f>'US FoF Haver'!D231</f>
        <v>16.327000000000002</v>
      </c>
      <c r="E232" s="7">
        <f>'US FoF Haver'!E231</f>
        <v>357.91899999999998</v>
      </c>
      <c r="F232" s="7">
        <f>'US FoF Haver'!F231</f>
        <v>6013.3739999999998</v>
      </c>
      <c r="G232" s="7">
        <f>'US FoF Haver'!G231</f>
        <v>97.206000000000003</v>
      </c>
      <c r="H232" s="7">
        <f>'US FoF Haver'!H231</f>
        <v>23.936</v>
      </c>
      <c r="I232" s="7">
        <f>'US FoF Haver'!I231</f>
        <v>9.7579999999999991</v>
      </c>
      <c r="J232" s="7">
        <f>'US FoF Haver'!J231</f>
        <v>67.418000000000006</v>
      </c>
      <c r="K232" s="7">
        <f>'US FoF Haver'!K231</f>
        <v>15.313000000000001</v>
      </c>
      <c r="L232" s="7">
        <f>'US FoF Haver'!L231</f>
        <v>1666.4939999999999</v>
      </c>
      <c r="M232" s="7" t="e">
        <v>#N/A</v>
      </c>
      <c r="N232" s="7">
        <f>'US FoF Haver'!N231</f>
        <v>8.6280000000000001</v>
      </c>
      <c r="O232" s="7">
        <f>'US FoF Haver'!O231</f>
        <v>145.15199999999999</v>
      </c>
      <c r="P232" s="7">
        <f>'US FoF Haver'!P231</f>
        <v>7.94</v>
      </c>
      <c r="Q232" s="7">
        <f>'US FoF Haver'!Q231</f>
        <v>3.556</v>
      </c>
      <c r="R232" s="7">
        <f>'US FoF Haver'!R231</f>
        <v>7.4829999999999997</v>
      </c>
      <c r="S232" s="7">
        <f>'US FoF Haver'!S231</f>
        <v>243.98</v>
      </c>
      <c r="T232" s="7">
        <f>'US FoF Haver'!T231</f>
        <v>2954.9720000000002</v>
      </c>
      <c r="U232" s="7">
        <f>'US FoF Haver'!U231</f>
        <v>520.66399999999999</v>
      </c>
      <c r="V232" s="7">
        <f>'US FoF Haver'!V231</f>
        <v>230</v>
      </c>
      <c r="W232" s="7">
        <f>'US FoF Haver'!W231</f>
        <v>10.874000000000001</v>
      </c>
      <c r="X232" s="7">
        <f>'US FoF Haver'!X231</f>
        <v>477.666</v>
      </c>
      <c r="Y232" s="7">
        <f>'US FoF Haver'!Y231</f>
        <v>368.56900000000002</v>
      </c>
      <c r="Z232" s="7" t="e">
        <v>#N/A</v>
      </c>
      <c r="AA232" s="7">
        <f>'US FoF Haver'!AA231</f>
        <v>46.686</v>
      </c>
      <c r="AB232" s="7">
        <f>'US FoF Haver'!AB231</f>
        <v>14.845000000000001</v>
      </c>
      <c r="AC232" s="7">
        <f>'US FoF Haver'!AC231</f>
        <v>47.566000000000003</v>
      </c>
      <c r="AD232" s="58">
        <f t="shared" si="4"/>
        <v>0.56727777769896348</v>
      </c>
    </row>
    <row r="233" spans="1:30" x14ac:dyDescent="0.25">
      <c r="A233" s="22" t="s">
        <v>563</v>
      </c>
      <c r="B233" s="7">
        <f>'US FoF Haver'!B232</f>
        <v>6222.3990000000003</v>
      </c>
      <c r="C233" s="7">
        <f>'US FoF Haver'!C232</f>
        <v>5833.6189999999997</v>
      </c>
      <c r="D233" s="7">
        <f>'US FoF Haver'!D232</f>
        <v>16.814</v>
      </c>
      <c r="E233" s="7">
        <f>'US FoF Haver'!E232</f>
        <v>371.96600000000001</v>
      </c>
      <c r="F233" s="7">
        <f>'US FoF Haver'!F232</f>
        <v>6222.3990000000003</v>
      </c>
      <c r="G233" s="7">
        <f>'US FoF Haver'!G232</f>
        <v>98.727999999999994</v>
      </c>
      <c r="H233" s="7">
        <f>'US FoF Haver'!H232</f>
        <v>24.417000000000002</v>
      </c>
      <c r="I233" s="7">
        <f>'US FoF Haver'!I232</f>
        <v>9.7010000000000005</v>
      </c>
      <c r="J233" s="7">
        <f>'US FoF Haver'!J232</f>
        <v>66.228999999999999</v>
      </c>
      <c r="K233" s="7">
        <f>'US FoF Haver'!K232</f>
        <v>15.173999999999999</v>
      </c>
      <c r="L233" s="7">
        <f>'US FoF Haver'!L232</f>
        <v>1765.7560000000001</v>
      </c>
      <c r="M233" s="7" t="e">
        <v>#N/A</v>
      </c>
      <c r="N233" s="7">
        <f>'US FoF Haver'!N232</f>
        <v>9.1590000000000007</v>
      </c>
      <c r="O233" s="7">
        <f>'US FoF Haver'!O232</f>
        <v>148.71799999999999</v>
      </c>
      <c r="P233" s="7">
        <f>'US FoF Haver'!P232</f>
        <v>7.9550000000000001</v>
      </c>
      <c r="Q233" s="7">
        <f>'US FoF Haver'!Q232</f>
        <v>3.1739999999999999</v>
      </c>
      <c r="R233" s="7">
        <f>'US FoF Haver'!R232</f>
        <v>7.7249999999999996</v>
      </c>
      <c r="S233" s="7">
        <f>'US FoF Haver'!S232</f>
        <v>256.99299999999999</v>
      </c>
      <c r="T233" s="7">
        <f>'US FoF Haver'!T232</f>
        <v>2996.0360000000001</v>
      </c>
      <c r="U233" s="7">
        <f>'US FoF Haver'!U232</f>
        <v>542.26199999999994</v>
      </c>
      <c r="V233" s="7">
        <f>'US FoF Haver'!V232</f>
        <v>256.2</v>
      </c>
      <c r="W233" s="7">
        <f>'US FoF Haver'!W232</f>
        <v>14.172000000000001</v>
      </c>
      <c r="X233" s="7">
        <f>'US FoF Haver'!X232</f>
        <v>497.93</v>
      </c>
      <c r="Y233" s="7">
        <f>'US FoF Haver'!Y232</f>
        <v>382.78899999999999</v>
      </c>
      <c r="Z233" s="7" t="e">
        <v>#N/A</v>
      </c>
      <c r="AA233" s="7">
        <f>'US FoF Haver'!AA232</f>
        <v>48.127000000000002</v>
      </c>
      <c r="AB233" s="7">
        <f>'US FoF Haver'!AB232</f>
        <v>15.853</v>
      </c>
      <c r="AC233" s="7">
        <f>'US FoF Haver'!AC232</f>
        <v>51.161000000000001</v>
      </c>
      <c r="AD233" s="58">
        <f t="shared" si="4"/>
        <v>0.55763480611263783</v>
      </c>
    </row>
    <row r="234" spans="1:30" x14ac:dyDescent="0.25">
      <c r="A234" s="22" t="s">
        <v>564</v>
      </c>
      <c r="B234" s="7">
        <f>'US FoF Haver'!B233</f>
        <v>6434.3739999999998</v>
      </c>
      <c r="C234" s="7">
        <f>'US FoF Haver'!C233</f>
        <v>6031.1270000000004</v>
      </c>
      <c r="D234" s="7">
        <f>'US FoF Haver'!D233</f>
        <v>16.867999999999999</v>
      </c>
      <c r="E234" s="7">
        <f>'US FoF Haver'!E233</f>
        <v>386.37799999999999</v>
      </c>
      <c r="F234" s="7">
        <f>'US FoF Haver'!F233</f>
        <v>6434.3739999999998</v>
      </c>
      <c r="G234" s="7">
        <f>'US FoF Haver'!G233</f>
        <v>100.25</v>
      </c>
      <c r="H234" s="7">
        <f>'US FoF Haver'!H233</f>
        <v>24.899000000000001</v>
      </c>
      <c r="I234" s="7">
        <f>'US FoF Haver'!I233</f>
        <v>9.6449999999999996</v>
      </c>
      <c r="J234" s="7">
        <f>'US FoF Haver'!J233</f>
        <v>66.228999999999999</v>
      </c>
      <c r="K234" s="7">
        <f>'US FoF Haver'!K233</f>
        <v>14.958</v>
      </c>
      <c r="L234" s="7">
        <f>'US FoF Haver'!L233</f>
        <v>1849.0920000000001</v>
      </c>
      <c r="M234" s="7" t="e">
        <v>#N/A</v>
      </c>
      <c r="N234" s="7">
        <f>'US FoF Haver'!N233</f>
        <v>9.6530000000000005</v>
      </c>
      <c r="O234" s="7">
        <f>'US FoF Haver'!O233</f>
        <v>151.96299999999999</v>
      </c>
      <c r="P234" s="7">
        <f>'US FoF Haver'!P233</f>
        <v>6.7460000000000004</v>
      </c>
      <c r="Q234" s="7">
        <f>'US FoF Haver'!Q233</f>
        <v>2.78</v>
      </c>
      <c r="R234" s="7">
        <f>'US FoF Haver'!R233</f>
        <v>7.8710000000000004</v>
      </c>
      <c r="S234" s="7">
        <f>'US FoF Haver'!S233</f>
        <v>276.81299999999999</v>
      </c>
      <c r="T234" s="7">
        <f>'US FoF Haver'!T233</f>
        <v>3063.6970000000001</v>
      </c>
      <c r="U234" s="7">
        <f>'US FoF Haver'!U233</f>
        <v>545.46199999999999</v>
      </c>
      <c r="V234" s="7">
        <f>'US FoF Haver'!V233</f>
        <v>285.60000000000002</v>
      </c>
      <c r="W234" s="7">
        <f>'US FoF Haver'!W233</f>
        <v>18.716000000000001</v>
      </c>
      <c r="X234" s="7">
        <f>'US FoF Haver'!X233</f>
        <v>500.72399999999999</v>
      </c>
      <c r="Y234" s="7">
        <f>'US FoF Haver'!Y233</f>
        <v>381.774</v>
      </c>
      <c r="Z234" s="7" t="e">
        <v>#N/A</v>
      </c>
      <c r="AA234" s="7">
        <f>'US FoF Haver'!AA233</f>
        <v>47.951000000000001</v>
      </c>
      <c r="AB234" s="7">
        <f>'US FoF Haver'!AB233</f>
        <v>15.028</v>
      </c>
      <c r="AC234" s="7">
        <f>'US FoF Haver'!AC233</f>
        <v>55.970999999999997</v>
      </c>
      <c r="AD234" s="58">
        <f t="shared" si="4"/>
        <v>0.5538782386774479</v>
      </c>
    </row>
    <row r="235" spans="1:30" x14ac:dyDescent="0.25">
      <c r="A235" s="22" t="s">
        <v>565</v>
      </c>
      <c r="B235" s="7">
        <f>'US FoF Haver'!B234</f>
        <v>6605.2359999999999</v>
      </c>
      <c r="C235" s="7">
        <f>'US FoF Haver'!C234</f>
        <v>6205.3320000000003</v>
      </c>
      <c r="D235" s="7">
        <f>'US FoF Haver'!D234</f>
        <v>17.231999999999999</v>
      </c>
      <c r="E235" s="7">
        <f>'US FoF Haver'!E234</f>
        <v>382.67099999999999</v>
      </c>
      <c r="F235" s="7">
        <f>'US FoF Haver'!F234</f>
        <v>6605.2359999999999</v>
      </c>
      <c r="G235" s="7">
        <f>'US FoF Haver'!G234</f>
        <v>101.77200000000001</v>
      </c>
      <c r="H235" s="7">
        <f>'US FoF Haver'!H234</f>
        <v>25.190999999999999</v>
      </c>
      <c r="I235" s="7">
        <f>'US FoF Haver'!I234</f>
        <v>9.6560000000000006</v>
      </c>
      <c r="J235" s="7">
        <f>'US FoF Haver'!J234</f>
        <v>66.194999999999993</v>
      </c>
      <c r="K235" s="7">
        <f>'US FoF Haver'!K234</f>
        <v>14.704000000000001</v>
      </c>
      <c r="L235" s="7">
        <f>'US FoF Haver'!L234</f>
        <v>1903.7629999999999</v>
      </c>
      <c r="M235" s="7" t="e">
        <v>#N/A</v>
      </c>
      <c r="N235" s="7">
        <f>'US FoF Haver'!N234</f>
        <v>10.563000000000001</v>
      </c>
      <c r="O235" s="7">
        <f>'US FoF Haver'!O234</f>
        <v>154.80799999999999</v>
      </c>
      <c r="P235" s="7">
        <f>'US FoF Haver'!P234</f>
        <v>6.6760000000000002</v>
      </c>
      <c r="Q235" s="7">
        <f>'US FoF Haver'!Q234</f>
        <v>2.4079999999999999</v>
      </c>
      <c r="R235" s="7">
        <f>'US FoF Haver'!R234</f>
        <v>7.2830000000000004</v>
      </c>
      <c r="S235" s="7">
        <f>'US FoF Haver'!S234</f>
        <v>299.87700000000001</v>
      </c>
      <c r="T235" s="7">
        <f>'US FoF Haver'!T234</f>
        <v>3131.9189999999999</v>
      </c>
      <c r="U235" s="7">
        <f>'US FoF Haver'!U234</f>
        <v>570.346</v>
      </c>
      <c r="V235" s="7">
        <f>'US FoF Haver'!V234</f>
        <v>282.8</v>
      </c>
      <c r="W235" s="7">
        <f>'US FoF Haver'!W234</f>
        <v>17.274999999999999</v>
      </c>
      <c r="X235" s="7">
        <f>'US FoF Haver'!X234</f>
        <v>516.65</v>
      </c>
      <c r="Y235" s="7">
        <f>'US FoF Haver'!Y234</f>
        <v>398.17200000000003</v>
      </c>
      <c r="Z235" s="7" t="e">
        <v>#N/A</v>
      </c>
      <c r="AA235" s="7">
        <f>'US FoF Haver'!AA234</f>
        <v>47.39</v>
      </c>
      <c r="AB235" s="7">
        <f>'US FoF Haver'!AB234</f>
        <v>15.161</v>
      </c>
      <c r="AC235" s="7">
        <f>'US FoF Haver'!AC234</f>
        <v>55.927</v>
      </c>
      <c r="AD235" s="58">
        <f t="shared" si="4"/>
        <v>0.55303986958312623</v>
      </c>
    </row>
    <row r="236" spans="1:30" x14ac:dyDescent="0.25">
      <c r="A236" s="22" t="s">
        <v>566</v>
      </c>
      <c r="B236" s="7">
        <f>'US FoF Haver'!B235</f>
        <v>6847.9350000000004</v>
      </c>
      <c r="C236" s="7">
        <f>'US FoF Haver'!C235</f>
        <v>6464.2619999999997</v>
      </c>
      <c r="D236" s="7">
        <f>'US FoF Haver'!D235</f>
        <v>17.66</v>
      </c>
      <c r="E236" s="7">
        <f>'US FoF Haver'!E235</f>
        <v>366.01299999999998</v>
      </c>
      <c r="F236" s="7">
        <f>'US FoF Haver'!F235</f>
        <v>6847.9350000000004</v>
      </c>
      <c r="G236" s="7">
        <f>'US FoF Haver'!G235</f>
        <v>103.294</v>
      </c>
      <c r="H236" s="7">
        <f>'US FoF Haver'!H235</f>
        <v>25.488</v>
      </c>
      <c r="I236" s="7">
        <f>'US FoF Haver'!I235</f>
        <v>9.6660000000000004</v>
      </c>
      <c r="J236" s="7">
        <f>'US FoF Haver'!J235</f>
        <v>68.274000000000001</v>
      </c>
      <c r="K236" s="7">
        <f>'US FoF Haver'!K235</f>
        <v>14.446999999999999</v>
      </c>
      <c r="L236" s="7">
        <f>'US FoF Haver'!L235</f>
        <v>1994.2570000000001</v>
      </c>
      <c r="M236" s="7" t="e">
        <v>#N/A</v>
      </c>
      <c r="N236" s="7">
        <f>'US FoF Haver'!N235</f>
        <v>11.103999999999999</v>
      </c>
      <c r="O236" s="7">
        <f>'US FoF Haver'!O235</f>
        <v>159.673</v>
      </c>
      <c r="P236" s="7">
        <f>'US FoF Haver'!P235</f>
        <v>6.1879999999999997</v>
      </c>
      <c r="Q236" s="7">
        <f>'US FoF Haver'!Q235</f>
        <v>2.0819999999999999</v>
      </c>
      <c r="R236" s="7">
        <f>'US FoF Haver'!R235</f>
        <v>8.2070000000000007</v>
      </c>
      <c r="S236" s="7">
        <f>'US FoF Haver'!S235</f>
        <v>331.37700000000001</v>
      </c>
      <c r="T236" s="7">
        <f>'US FoF Haver'!T235</f>
        <v>3190.7840000000001</v>
      </c>
      <c r="U236" s="7">
        <f>'US FoF Haver'!U235</f>
        <v>585.25800000000004</v>
      </c>
      <c r="V236" s="7">
        <f>'US FoF Haver'!V235</f>
        <v>313.8</v>
      </c>
      <c r="W236" s="7">
        <f>'US FoF Haver'!W235</f>
        <v>24.036000000000001</v>
      </c>
      <c r="X236" s="7">
        <f>'US FoF Haver'!X235</f>
        <v>536.41600000000005</v>
      </c>
      <c r="Y236" s="7">
        <f>'US FoF Haver'!Y235</f>
        <v>411.71600000000001</v>
      </c>
      <c r="Z236" s="7" t="e">
        <v>#N/A</v>
      </c>
      <c r="AA236" s="7">
        <f>'US FoF Haver'!AA235</f>
        <v>48.444000000000003</v>
      </c>
      <c r="AB236" s="7">
        <f>'US FoF Haver'!AB235</f>
        <v>15.082000000000001</v>
      </c>
      <c r="AC236" s="7">
        <f>'US FoF Haver'!AC235</f>
        <v>61.173999999999999</v>
      </c>
      <c r="AD236" s="58">
        <f t="shared" si="4"/>
        <v>0.54486668393081839</v>
      </c>
    </row>
    <row r="237" spans="1:30" x14ac:dyDescent="0.25">
      <c r="A237" s="22" t="s">
        <v>567</v>
      </c>
      <c r="B237" s="7">
        <f>'US FoF Haver'!B236</f>
        <v>7077.3909999999996</v>
      </c>
      <c r="C237" s="7">
        <f>'US FoF Haver'!C236</f>
        <v>6708.6350000000002</v>
      </c>
      <c r="D237" s="7">
        <f>'US FoF Haver'!D236</f>
        <v>18.11</v>
      </c>
      <c r="E237" s="7">
        <f>'US FoF Haver'!E236</f>
        <v>350.64499999999998</v>
      </c>
      <c r="F237" s="7">
        <f>'US FoF Haver'!F236</f>
        <v>7077.3909999999996</v>
      </c>
      <c r="G237" s="7">
        <f>'US FoF Haver'!G236</f>
        <v>104.816</v>
      </c>
      <c r="H237" s="7">
        <f>'US FoF Haver'!H236</f>
        <v>25.792000000000002</v>
      </c>
      <c r="I237" s="7">
        <f>'US FoF Haver'!I236</f>
        <v>9.6769999999999996</v>
      </c>
      <c r="J237" s="7">
        <f>'US FoF Haver'!J236</f>
        <v>69.887</v>
      </c>
      <c r="K237" s="7">
        <f>'US FoF Haver'!K236</f>
        <v>14.196</v>
      </c>
      <c r="L237" s="7">
        <f>'US FoF Haver'!L236</f>
        <v>2058.0140000000001</v>
      </c>
      <c r="M237" s="7" t="e">
        <v>#N/A</v>
      </c>
      <c r="N237" s="7">
        <f>'US FoF Haver'!N236</f>
        <v>11.531000000000001</v>
      </c>
      <c r="O237" s="7">
        <f>'US FoF Haver'!O236</f>
        <v>167.708</v>
      </c>
      <c r="P237" s="7">
        <f>'US FoF Haver'!P236</f>
        <v>6.5049999999999999</v>
      </c>
      <c r="Q237" s="7">
        <f>'US FoF Haver'!Q236</f>
        <v>1.8460000000000001</v>
      </c>
      <c r="R237" s="7">
        <f>'US FoF Haver'!R236</f>
        <v>8.9649999999999999</v>
      </c>
      <c r="S237" s="7">
        <f>'US FoF Haver'!S236</f>
        <v>366.45100000000002</v>
      </c>
      <c r="T237" s="7">
        <f>'US FoF Haver'!T236</f>
        <v>3264.6390000000001</v>
      </c>
      <c r="U237" s="7">
        <f>'US FoF Haver'!U236</f>
        <v>616.54</v>
      </c>
      <c r="V237" s="7">
        <f>'US FoF Haver'!V236</f>
        <v>320.5</v>
      </c>
      <c r="W237" s="7">
        <f>'US FoF Haver'!W236</f>
        <v>30.324000000000002</v>
      </c>
      <c r="X237" s="7">
        <f>'US FoF Haver'!X236</f>
        <v>559.47299999999996</v>
      </c>
      <c r="Y237" s="7">
        <f>'US FoF Haver'!Y236</f>
        <v>431.02800000000002</v>
      </c>
      <c r="Z237" s="7" t="e">
        <v>#N/A</v>
      </c>
      <c r="AA237" s="7">
        <f>'US FoF Haver'!AA236</f>
        <v>49.384999999999998</v>
      </c>
      <c r="AB237" s="7">
        <f>'US FoF Haver'!AB236</f>
        <v>15.385</v>
      </c>
      <c r="AC237" s="7">
        <f>'US FoF Haver'!AC236</f>
        <v>63.674999999999997</v>
      </c>
      <c r="AD237" s="58">
        <f t="shared" si="4"/>
        <v>0.54125615717653441</v>
      </c>
    </row>
    <row r="238" spans="1:30" x14ac:dyDescent="0.25">
      <c r="A238" s="22" t="s">
        <v>568</v>
      </c>
      <c r="B238" s="7">
        <f>'US FoF Haver'!B237</f>
        <v>7261.36</v>
      </c>
      <c r="C238" s="7">
        <f>'US FoF Haver'!C237</f>
        <v>6915.9089999999997</v>
      </c>
      <c r="D238" s="7">
        <f>'US FoF Haver'!D237</f>
        <v>18.800999999999998</v>
      </c>
      <c r="E238" s="7">
        <f>'US FoF Haver'!E237</f>
        <v>326.64999999999998</v>
      </c>
      <c r="F238" s="7">
        <f>'US FoF Haver'!F237</f>
        <v>7261.36</v>
      </c>
      <c r="G238" s="7">
        <f>'US FoF Haver'!G237</f>
        <v>106.33799999999999</v>
      </c>
      <c r="H238" s="7">
        <f>'US FoF Haver'!H237</f>
        <v>26.096</v>
      </c>
      <c r="I238" s="7">
        <f>'US FoF Haver'!I237</f>
        <v>9.6869999999999994</v>
      </c>
      <c r="J238" s="7">
        <f>'US FoF Haver'!J237</f>
        <v>73.59</v>
      </c>
      <c r="K238" s="7">
        <f>'US FoF Haver'!K237</f>
        <v>14.098000000000001</v>
      </c>
      <c r="L238" s="7">
        <f>'US FoF Haver'!L237</f>
        <v>2050.962</v>
      </c>
      <c r="M238" s="7" t="e">
        <v>#N/A</v>
      </c>
      <c r="N238" s="7">
        <f>'US FoF Haver'!N237</f>
        <v>12.176</v>
      </c>
      <c r="O238" s="7">
        <f>'US FoF Haver'!O237</f>
        <v>172.911</v>
      </c>
      <c r="P238" s="7">
        <f>'US FoF Haver'!P237</f>
        <v>8.4220000000000006</v>
      </c>
      <c r="Q238" s="7">
        <f>'US FoF Haver'!Q237</f>
        <v>1.6579999999999999</v>
      </c>
      <c r="R238" s="7">
        <f>'US FoF Haver'!R237</f>
        <v>6.3579999999999997</v>
      </c>
      <c r="S238" s="7">
        <f>'US FoF Haver'!S237</f>
        <v>519.12699999999995</v>
      </c>
      <c r="T238" s="7">
        <f>'US FoF Haver'!T237</f>
        <v>3233.511</v>
      </c>
      <c r="U238" s="7">
        <f>'US FoF Haver'!U237</f>
        <v>669.04100000000005</v>
      </c>
      <c r="V238" s="7">
        <f>'US FoF Haver'!V237</f>
        <v>320.2</v>
      </c>
      <c r="W238" s="7">
        <f>'US FoF Haver'!W237</f>
        <v>37.185000000000002</v>
      </c>
      <c r="X238" s="7">
        <f>'US FoF Haver'!X237</f>
        <v>593.37599999999998</v>
      </c>
      <c r="Y238" s="7">
        <f>'US FoF Haver'!Y237</f>
        <v>461.6</v>
      </c>
      <c r="Z238" s="7" t="e">
        <v>#N/A</v>
      </c>
      <c r="AA238" s="7">
        <f>'US FoF Haver'!AA237</f>
        <v>51.673000000000002</v>
      </c>
      <c r="AB238" s="7">
        <f>'US FoF Haver'!AB237</f>
        <v>16.123000000000001</v>
      </c>
      <c r="AC238" s="7">
        <f>'US FoF Haver'!AC237</f>
        <v>63.98</v>
      </c>
      <c r="AD238" s="58">
        <f t="shared" si="4"/>
        <v>0.54260951091172538</v>
      </c>
    </row>
    <row r="239" spans="1:30" x14ac:dyDescent="0.25">
      <c r="A239" s="22" t="s">
        <v>569</v>
      </c>
      <c r="B239" s="7">
        <f>'US FoF Haver'!B238</f>
        <v>7467.45</v>
      </c>
      <c r="C239" s="7">
        <f>'US FoF Haver'!C238</f>
        <v>7091.0069999999996</v>
      </c>
      <c r="D239" s="7">
        <f>'US FoF Haver'!D238</f>
        <v>19.829999999999998</v>
      </c>
      <c r="E239" s="7">
        <f>'US FoF Haver'!E238</f>
        <v>356.61200000000002</v>
      </c>
      <c r="F239" s="7">
        <f>'US FoF Haver'!F238</f>
        <v>7467.45</v>
      </c>
      <c r="G239" s="7">
        <f>'US FoF Haver'!G238</f>
        <v>107.86</v>
      </c>
      <c r="H239" s="7">
        <f>'US FoF Haver'!H238</f>
        <v>29.536000000000001</v>
      </c>
      <c r="I239" s="7">
        <f>'US FoF Haver'!I238</f>
        <v>10.097</v>
      </c>
      <c r="J239" s="7">
        <f>'US FoF Haver'!J238</f>
        <v>76.403999999999996</v>
      </c>
      <c r="K239" s="7">
        <f>'US FoF Haver'!K238</f>
        <v>13.965</v>
      </c>
      <c r="L239" s="7">
        <f>'US FoF Haver'!L238</f>
        <v>2147.5120000000002</v>
      </c>
      <c r="M239" s="7" t="e">
        <v>#N/A</v>
      </c>
      <c r="N239" s="7">
        <f>'US FoF Haver'!N238</f>
        <v>12.734999999999999</v>
      </c>
      <c r="O239" s="7">
        <f>'US FoF Haver'!O238</f>
        <v>176.197</v>
      </c>
      <c r="P239" s="7">
        <f>'US FoF Haver'!P238</f>
        <v>8.468</v>
      </c>
      <c r="Q239" s="7">
        <f>'US FoF Haver'!Q238</f>
        <v>1.462</v>
      </c>
      <c r="R239" s="7">
        <f>'US FoF Haver'!R238</f>
        <v>5.2709999999999999</v>
      </c>
      <c r="S239" s="7">
        <f>'US FoF Haver'!S238</f>
        <v>518.08600000000001</v>
      </c>
      <c r="T239" s="7">
        <f>'US FoF Haver'!T238</f>
        <v>3241.2269999999999</v>
      </c>
      <c r="U239" s="7">
        <f>'US FoF Haver'!U238</f>
        <v>743.12099999999998</v>
      </c>
      <c r="V239" s="7">
        <f>'US FoF Haver'!V238</f>
        <v>333</v>
      </c>
      <c r="W239" s="7">
        <f>'US FoF Haver'!W238</f>
        <v>42.509</v>
      </c>
      <c r="X239" s="7">
        <f>'US FoF Haver'!X238</f>
        <v>618.92700000000002</v>
      </c>
      <c r="Y239" s="7">
        <f>'US FoF Haver'!Y238</f>
        <v>480.52100000000002</v>
      </c>
      <c r="Z239" s="7" t="e">
        <v>#N/A</v>
      </c>
      <c r="AA239" s="7">
        <f>'US FoF Haver'!AA238</f>
        <v>53.460999999999999</v>
      </c>
      <c r="AB239" s="7">
        <f>'US FoF Haver'!AB238</f>
        <v>18.186</v>
      </c>
      <c r="AC239" s="7">
        <f>'US FoF Haver'!AC238</f>
        <v>66.759</v>
      </c>
      <c r="AD239" s="58">
        <f t="shared" si="4"/>
        <v>0.53015220546249642</v>
      </c>
    </row>
    <row r="240" spans="1:30" x14ac:dyDescent="0.25">
      <c r="A240" s="22" t="s">
        <v>570</v>
      </c>
      <c r="B240" s="7">
        <f>'US FoF Haver'!B239</f>
        <v>7758.7269999999999</v>
      </c>
      <c r="C240" s="7">
        <f>'US FoF Haver'!C239</f>
        <v>7361.4120000000003</v>
      </c>
      <c r="D240" s="7">
        <f>'US FoF Haver'!D239</f>
        <v>20.83</v>
      </c>
      <c r="E240" s="7">
        <f>'US FoF Haver'!E239</f>
        <v>376.48500000000001</v>
      </c>
      <c r="F240" s="7">
        <f>'US FoF Haver'!F239</f>
        <v>7758.7269999999999</v>
      </c>
      <c r="G240" s="7">
        <f>'US FoF Haver'!G239</f>
        <v>109.38200000000001</v>
      </c>
      <c r="H240" s="7">
        <f>'US FoF Haver'!H239</f>
        <v>32.975000000000001</v>
      </c>
      <c r="I240" s="7">
        <f>'US FoF Haver'!I239</f>
        <v>10.507</v>
      </c>
      <c r="J240" s="7">
        <f>'US FoF Haver'!J239</f>
        <v>74.510000000000005</v>
      </c>
      <c r="K240" s="7">
        <f>'US FoF Haver'!K239</f>
        <v>13.82</v>
      </c>
      <c r="L240" s="7">
        <f>'US FoF Haver'!L239</f>
        <v>2261.5859999999998</v>
      </c>
      <c r="M240" s="7" t="e">
        <v>#N/A</v>
      </c>
      <c r="N240" s="7">
        <f>'US FoF Haver'!N239</f>
        <v>13.83</v>
      </c>
      <c r="O240" s="7">
        <f>'US FoF Haver'!O239</f>
        <v>186.328</v>
      </c>
      <c r="P240" s="7">
        <f>'US FoF Haver'!P239</f>
        <v>8.4139999999999997</v>
      </c>
      <c r="Q240" s="7">
        <f>'US FoF Haver'!Q239</f>
        <v>1.4530000000000001</v>
      </c>
      <c r="R240" s="7">
        <f>'US FoF Haver'!R239</f>
        <v>6.3920000000000003</v>
      </c>
      <c r="S240" s="7">
        <f>'US FoF Haver'!S239</f>
        <v>514.96100000000001</v>
      </c>
      <c r="T240" s="7">
        <f>'US FoF Haver'!T239</f>
        <v>3258.248</v>
      </c>
      <c r="U240" s="7">
        <f>'US FoF Haver'!U239</f>
        <v>835.47299999999996</v>
      </c>
      <c r="V240" s="7">
        <f>'US FoF Haver'!V239</f>
        <v>378.3</v>
      </c>
      <c r="W240" s="7">
        <f>'US FoF Haver'!W239</f>
        <v>52.548000000000002</v>
      </c>
      <c r="X240" s="7">
        <f>'US FoF Haver'!X239</f>
        <v>674.41399999999999</v>
      </c>
      <c r="Y240" s="7">
        <f>'US FoF Haver'!Y239</f>
        <v>522.83399999999995</v>
      </c>
      <c r="Z240" s="7" t="e">
        <v>#N/A</v>
      </c>
      <c r="AA240" s="7">
        <f>'US FoF Haver'!AA239</f>
        <v>57.146000000000001</v>
      </c>
      <c r="AB240" s="7">
        <f>'US FoF Haver'!AB239</f>
        <v>19.98</v>
      </c>
      <c r="AC240" s="7">
        <f>'US FoF Haver'!AC239</f>
        <v>74.453999999999994</v>
      </c>
      <c r="AD240" s="58">
        <f t="shared" si="4"/>
        <v>0.51256593164463549</v>
      </c>
    </row>
    <row r="241" spans="1:30" x14ac:dyDescent="0.25">
      <c r="A241" s="22" t="s">
        <v>571</v>
      </c>
      <c r="B241" s="7">
        <f>'US FoF Haver'!B240</f>
        <v>8025.7460000000001</v>
      </c>
      <c r="C241" s="7">
        <f>'US FoF Haver'!C240</f>
        <v>7606.6279999999997</v>
      </c>
      <c r="D241" s="7">
        <f>'US FoF Haver'!D240</f>
        <v>22.225000000000001</v>
      </c>
      <c r="E241" s="7">
        <f>'US FoF Haver'!E240</f>
        <v>396.892</v>
      </c>
      <c r="F241" s="7">
        <f>'US FoF Haver'!F240</f>
        <v>8025.7460000000001</v>
      </c>
      <c r="G241" s="7">
        <f>'US FoF Haver'!G240</f>
        <v>110.9</v>
      </c>
      <c r="H241" s="7">
        <f>'US FoF Haver'!H240</f>
        <v>36.456000000000003</v>
      </c>
      <c r="I241" s="7">
        <f>'US FoF Haver'!I240</f>
        <v>10.916</v>
      </c>
      <c r="J241" s="7">
        <f>'US FoF Haver'!J240</f>
        <v>81.034000000000006</v>
      </c>
      <c r="K241" s="7">
        <f>'US FoF Haver'!K240</f>
        <v>13.708</v>
      </c>
      <c r="L241" s="7">
        <f>'US FoF Haver'!L240</f>
        <v>2350.462</v>
      </c>
      <c r="M241" s="7" t="e">
        <v>#N/A</v>
      </c>
      <c r="N241" s="7">
        <f>'US FoF Haver'!N240</f>
        <v>14.709</v>
      </c>
      <c r="O241" s="7">
        <f>'US FoF Haver'!O240</f>
        <v>193.637</v>
      </c>
      <c r="P241" s="7">
        <f>'US FoF Haver'!P240</f>
        <v>8.3889999999999993</v>
      </c>
      <c r="Q241" s="7">
        <f>'US FoF Haver'!Q240</f>
        <v>1.454</v>
      </c>
      <c r="R241" s="7">
        <f>'US FoF Haver'!R240</f>
        <v>5.32</v>
      </c>
      <c r="S241" s="7">
        <f>'US FoF Haver'!S240</f>
        <v>511.06599999999997</v>
      </c>
      <c r="T241" s="7">
        <f>'US FoF Haver'!T240</f>
        <v>3273.41</v>
      </c>
      <c r="U241" s="7">
        <f>'US FoF Haver'!U240</f>
        <v>954.87699999999995</v>
      </c>
      <c r="V241" s="7">
        <f>'US FoF Haver'!V240</f>
        <v>393.2</v>
      </c>
      <c r="W241" s="7">
        <f>'US FoF Haver'!W240</f>
        <v>66.207999999999998</v>
      </c>
      <c r="X241" s="7">
        <f>'US FoF Haver'!X240</f>
        <v>729.98400000000004</v>
      </c>
      <c r="Y241" s="7">
        <f>'US FoF Haver'!Y240</f>
        <v>570.05999999999995</v>
      </c>
      <c r="Z241" s="7" t="e">
        <v>#N/A</v>
      </c>
      <c r="AA241" s="7">
        <f>'US FoF Haver'!AA240</f>
        <v>61.494</v>
      </c>
      <c r="AB241" s="7">
        <f>'US FoF Haver'!AB240</f>
        <v>20.645</v>
      </c>
      <c r="AC241" s="7">
        <f>'US FoF Haver'!AC240</f>
        <v>77.784999999999997</v>
      </c>
      <c r="AD241" s="58">
        <f t="shared" si="4"/>
        <v>0.49752347557945514</v>
      </c>
    </row>
    <row r="242" spans="1:30" x14ac:dyDescent="0.25">
      <c r="A242" s="22" t="s">
        <v>572</v>
      </c>
      <c r="B242" s="7">
        <f>'US FoF Haver'!B241</f>
        <v>8293.08</v>
      </c>
      <c r="C242" s="7">
        <f>'US FoF Haver'!C241</f>
        <v>7860.1660000000002</v>
      </c>
      <c r="D242" s="7">
        <f>'US FoF Haver'!D241</f>
        <v>23.495999999999999</v>
      </c>
      <c r="E242" s="7">
        <f>'US FoF Haver'!E241</f>
        <v>409.41699999999997</v>
      </c>
      <c r="F242" s="7">
        <f>'US FoF Haver'!F241</f>
        <v>8293.08</v>
      </c>
      <c r="G242" s="7">
        <f>'US FoF Haver'!G241</f>
        <v>112.9</v>
      </c>
      <c r="H242" s="7">
        <f>'US FoF Haver'!H241</f>
        <v>39.936</v>
      </c>
      <c r="I242" s="7">
        <f>'US FoF Haver'!I241</f>
        <v>11.326000000000001</v>
      </c>
      <c r="J242" s="7">
        <f>'US FoF Haver'!J241</f>
        <v>75.328999999999994</v>
      </c>
      <c r="K242" s="7">
        <f>'US FoF Haver'!K241</f>
        <v>13.622999999999999</v>
      </c>
      <c r="L242" s="7">
        <f>'US FoF Haver'!L241</f>
        <v>2440.828</v>
      </c>
      <c r="M242" s="7" t="e">
        <v>#N/A</v>
      </c>
      <c r="N242" s="7">
        <f>'US FoF Haver'!N241</f>
        <v>15.565</v>
      </c>
      <c r="O242" s="7">
        <f>'US FoF Haver'!O241</f>
        <v>198.64599999999999</v>
      </c>
      <c r="P242" s="7">
        <f>'US FoF Haver'!P241</f>
        <v>8.0670000000000002</v>
      </c>
      <c r="Q242" s="7">
        <f>'US FoF Haver'!Q241</f>
        <v>1.429</v>
      </c>
      <c r="R242" s="7">
        <f>'US FoF Haver'!R241</f>
        <v>5.1260000000000003</v>
      </c>
      <c r="S242" s="7">
        <f>'US FoF Haver'!S241</f>
        <v>508.61</v>
      </c>
      <c r="T242" s="7">
        <f>'US FoF Haver'!T241</f>
        <v>3277.346</v>
      </c>
      <c r="U242" s="7">
        <f>'US FoF Haver'!U241</f>
        <v>1059.2049999999999</v>
      </c>
      <c r="V242" s="7">
        <f>'US FoF Haver'!V241</f>
        <v>422</v>
      </c>
      <c r="W242" s="7">
        <f>'US FoF Haver'!W241</f>
        <v>103.14400000000001</v>
      </c>
      <c r="X242" s="7">
        <f>'US FoF Haver'!X241</f>
        <v>775.93100000000004</v>
      </c>
      <c r="Y242" s="7">
        <f>'US FoF Haver'!Y241</f>
        <v>604.76400000000001</v>
      </c>
      <c r="Z242" s="7" t="e">
        <v>#N/A</v>
      </c>
      <c r="AA242" s="7">
        <f>'US FoF Haver'!AA241</f>
        <v>63.865000000000002</v>
      </c>
      <c r="AB242" s="7">
        <f>'US FoF Haver'!AB241</f>
        <v>23.608000000000001</v>
      </c>
      <c r="AC242" s="7">
        <f>'US FoF Haver'!AC241</f>
        <v>83.694000000000003</v>
      </c>
      <c r="AD242" s="58">
        <f t="shared" si="4"/>
        <v>0.48166361880906844</v>
      </c>
    </row>
    <row r="243" spans="1:30" x14ac:dyDescent="0.25">
      <c r="A243" s="22" t="s">
        <v>573</v>
      </c>
      <c r="B243" s="7">
        <f>'US FoF Haver'!B242</f>
        <v>8538.0229999999992</v>
      </c>
      <c r="C243" s="7">
        <f>'US FoF Haver'!C242</f>
        <v>8090.027</v>
      </c>
      <c r="D243" s="7">
        <f>'US FoF Haver'!D242</f>
        <v>25</v>
      </c>
      <c r="E243" s="7">
        <f>'US FoF Haver'!E242</f>
        <v>422.99599999999998</v>
      </c>
      <c r="F243" s="7">
        <f>'US FoF Haver'!F242</f>
        <v>8538.0229999999992</v>
      </c>
      <c r="G243" s="7">
        <f>'US FoF Haver'!G242</f>
        <v>115.4</v>
      </c>
      <c r="H243" s="7">
        <f>'US FoF Haver'!H242</f>
        <v>40.18</v>
      </c>
      <c r="I243" s="7">
        <f>'US FoF Haver'!I242</f>
        <v>11.807</v>
      </c>
      <c r="J243" s="7">
        <f>'US FoF Haver'!J242</f>
        <v>75.784999999999997</v>
      </c>
      <c r="K243" s="7">
        <f>'US FoF Haver'!K242</f>
        <v>13.503</v>
      </c>
      <c r="L243" s="7">
        <f>'US FoF Haver'!L242</f>
        <v>2510.8789999999999</v>
      </c>
      <c r="M243" s="7" t="e">
        <v>#N/A</v>
      </c>
      <c r="N243" s="7">
        <f>'US FoF Haver'!N242</f>
        <v>20.343</v>
      </c>
      <c r="O243" s="7">
        <f>'US FoF Haver'!O242</f>
        <v>203.37</v>
      </c>
      <c r="P243" s="7">
        <f>'US FoF Haver'!P242</f>
        <v>8.0220000000000002</v>
      </c>
      <c r="Q243" s="7">
        <f>'US FoF Haver'!Q242</f>
        <v>1.411</v>
      </c>
      <c r="R243" s="7">
        <f>'US FoF Haver'!R242</f>
        <v>4.28</v>
      </c>
      <c r="S243" s="7">
        <f>'US FoF Haver'!S242</f>
        <v>498.02300000000002</v>
      </c>
      <c r="T243" s="7">
        <f>'US FoF Haver'!T242</f>
        <v>3301.8139999999999</v>
      </c>
      <c r="U243" s="7">
        <f>'US FoF Haver'!U242</f>
        <v>1194.2550000000001</v>
      </c>
      <c r="V243" s="7">
        <f>'US FoF Haver'!V242</f>
        <v>428.8</v>
      </c>
      <c r="W243" s="7">
        <f>'US FoF Haver'!W242</f>
        <v>110.151</v>
      </c>
      <c r="X243" s="7">
        <f>'US FoF Haver'!X242</f>
        <v>805.48</v>
      </c>
      <c r="Y243" s="7">
        <f>'US FoF Haver'!Y242</f>
        <v>627.22699999999998</v>
      </c>
      <c r="Z243" s="7" t="e">
        <v>#N/A</v>
      </c>
      <c r="AA243" s="7">
        <f>'US FoF Haver'!AA242</f>
        <v>65.578999999999994</v>
      </c>
      <c r="AB243" s="7">
        <f>'US FoF Haver'!AB242</f>
        <v>27.329000000000001</v>
      </c>
      <c r="AC243" s="7">
        <f>'US FoF Haver'!AC242</f>
        <v>85.344999999999999</v>
      </c>
      <c r="AD243" s="58">
        <f t="shared" si="4"/>
        <v>0.46969398247991012</v>
      </c>
    </row>
    <row r="244" spans="1:30" x14ac:dyDescent="0.25">
      <c r="A244" s="22" t="s">
        <v>574</v>
      </c>
      <c r="B244" s="7">
        <f>'US FoF Haver'!B243</f>
        <v>8849.6029999999992</v>
      </c>
      <c r="C244" s="7">
        <f>'US FoF Haver'!C243</f>
        <v>8380.7260000000006</v>
      </c>
      <c r="D244" s="7">
        <f>'US FoF Haver'!D243</f>
        <v>27.048999999999999</v>
      </c>
      <c r="E244" s="7">
        <f>'US FoF Haver'!E243</f>
        <v>441.827</v>
      </c>
      <c r="F244" s="7">
        <f>'US FoF Haver'!F243</f>
        <v>8849.6029999999992</v>
      </c>
      <c r="G244" s="7">
        <f>'US FoF Haver'!G243</f>
        <v>117.4</v>
      </c>
      <c r="H244" s="7">
        <f>'US FoF Haver'!H243</f>
        <v>40.427</v>
      </c>
      <c r="I244" s="7">
        <f>'US FoF Haver'!I243</f>
        <v>12.288</v>
      </c>
      <c r="J244" s="7">
        <f>'US FoF Haver'!J243</f>
        <v>80.462000000000003</v>
      </c>
      <c r="K244" s="7">
        <f>'US FoF Haver'!K243</f>
        <v>13.446999999999999</v>
      </c>
      <c r="L244" s="7">
        <f>'US FoF Haver'!L243</f>
        <v>2613.5749999999998</v>
      </c>
      <c r="M244" s="7" t="e">
        <v>#N/A</v>
      </c>
      <c r="N244" s="7">
        <f>'US FoF Haver'!N243</f>
        <v>20.27</v>
      </c>
      <c r="O244" s="7">
        <f>'US FoF Haver'!O243</f>
        <v>211.755</v>
      </c>
      <c r="P244" s="7">
        <f>'US FoF Haver'!P243</f>
        <v>8.109</v>
      </c>
      <c r="Q244" s="7">
        <f>'US FoF Haver'!Q243</f>
        <v>1.4</v>
      </c>
      <c r="R244" s="7">
        <f>'US FoF Haver'!R243</f>
        <v>4.1950000000000003</v>
      </c>
      <c r="S244" s="7">
        <f>'US FoF Haver'!S243</f>
        <v>485.59300000000002</v>
      </c>
      <c r="T244" s="7">
        <f>'US FoF Haver'!T243</f>
        <v>3338.2539999999999</v>
      </c>
      <c r="U244" s="7">
        <f>'US FoF Haver'!U243</f>
        <v>1342.5840000000001</v>
      </c>
      <c r="V244" s="7">
        <f>'US FoF Haver'!V243</f>
        <v>438.8</v>
      </c>
      <c r="W244" s="7">
        <f>'US FoF Haver'!W243</f>
        <v>121.044</v>
      </c>
      <c r="X244" s="7">
        <f>'US FoF Haver'!X243</f>
        <v>854.58</v>
      </c>
      <c r="Y244" s="7">
        <f>'US FoF Haver'!Y243</f>
        <v>666.37099999999998</v>
      </c>
      <c r="Z244" s="7" t="e">
        <v>#N/A</v>
      </c>
      <c r="AA244" s="7">
        <f>'US FoF Haver'!AA243</f>
        <v>69.331000000000003</v>
      </c>
      <c r="AB244" s="7">
        <f>'US FoF Haver'!AB243</f>
        <v>31.349</v>
      </c>
      <c r="AC244" s="7">
        <f>'US FoF Haver'!AC243</f>
        <v>87.528999999999996</v>
      </c>
      <c r="AD244" s="58">
        <f t="shared" si="4"/>
        <v>0.45626679597925041</v>
      </c>
    </row>
    <row r="245" spans="1:30" x14ac:dyDescent="0.25">
      <c r="A245" s="22" t="s">
        <v>575</v>
      </c>
      <c r="B245" s="7">
        <f>'US FoF Haver'!B244</f>
        <v>9167.6119999999992</v>
      </c>
      <c r="C245" s="7">
        <f>'US FoF Haver'!C244</f>
        <v>8678.9330000000009</v>
      </c>
      <c r="D245" s="7">
        <f>'US FoF Haver'!D244</f>
        <v>28.948</v>
      </c>
      <c r="E245" s="7">
        <f>'US FoF Haver'!E244</f>
        <v>459.73</v>
      </c>
      <c r="F245" s="7">
        <f>'US FoF Haver'!F244</f>
        <v>9167.6119999999992</v>
      </c>
      <c r="G245" s="7">
        <f>'US FoF Haver'!G244</f>
        <v>118.4</v>
      </c>
      <c r="H245" s="7">
        <f>'US FoF Haver'!H244</f>
        <v>40.677</v>
      </c>
      <c r="I245" s="7">
        <f>'US FoF Haver'!I244</f>
        <v>12.769</v>
      </c>
      <c r="J245" s="7">
        <f>'US FoF Haver'!J244</f>
        <v>88.366</v>
      </c>
      <c r="K245" s="7">
        <f>'US FoF Haver'!K244</f>
        <v>13.295999999999999</v>
      </c>
      <c r="L245" s="7">
        <f>'US FoF Haver'!L244</f>
        <v>2694.86</v>
      </c>
      <c r="M245" s="7" t="e">
        <v>#N/A</v>
      </c>
      <c r="N245" s="7">
        <f>'US FoF Haver'!N244</f>
        <v>20.459</v>
      </c>
      <c r="O245" s="7">
        <f>'US FoF Haver'!O244</f>
        <v>219.691</v>
      </c>
      <c r="P245" s="7">
        <f>'US FoF Haver'!P244</f>
        <v>8.1270000000000007</v>
      </c>
      <c r="Q245" s="7">
        <f>'US FoF Haver'!Q244</f>
        <v>1.39</v>
      </c>
      <c r="R245" s="7">
        <f>'US FoF Haver'!R244</f>
        <v>3.448</v>
      </c>
      <c r="S245" s="7">
        <f>'US FoF Haver'!S244</f>
        <v>470.65899999999999</v>
      </c>
      <c r="T245" s="7">
        <f>'US FoF Haver'!T244</f>
        <v>3382.0259999999998</v>
      </c>
      <c r="U245" s="7">
        <f>'US FoF Haver'!U244</f>
        <v>1508.777</v>
      </c>
      <c r="V245" s="7">
        <f>'US FoF Haver'!V244</f>
        <v>454.09899999999999</v>
      </c>
      <c r="W245" s="7">
        <f>'US FoF Haver'!W244</f>
        <v>130.56800000000001</v>
      </c>
      <c r="X245" s="7">
        <f>'US FoF Haver'!X244</f>
        <v>885.34500000000003</v>
      </c>
      <c r="Y245" s="7">
        <f>'US FoF Haver'!Y244</f>
        <v>684.447</v>
      </c>
      <c r="Z245" s="7" t="e">
        <v>#N/A</v>
      </c>
      <c r="AA245" s="7">
        <f>'US FoF Haver'!AA244</f>
        <v>73.304000000000002</v>
      </c>
      <c r="AB245" s="7">
        <f>'US FoF Haver'!AB244</f>
        <v>36.795999999999999</v>
      </c>
      <c r="AC245" s="7">
        <f>'US FoF Haver'!AC244</f>
        <v>90.798000000000002</v>
      </c>
      <c r="AD245" s="58">
        <f t="shared" si="4"/>
        <v>0.44391228737449634</v>
      </c>
    </row>
    <row r="246" spans="1:30" x14ac:dyDescent="0.25">
      <c r="A246" s="22" t="s">
        <v>576</v>
      </c>
      <c r="B246" s="7">
        <f>'US FoF Haver'!B245</f>
        <v>9449.6319999999996</v>
      </c>
      <c r="C246" s="7">
        <f>'US FoF Haver'!C245</f>
        <v>8941.5239999999994</v>
      </c>
      <c r="D246" s="7">
        <f>'US FoF Haver'!D245</f>
        <v>31.126999999999999</v>
      </c>
      <c r="E246" s="7">
        <f>'US FoF Haver'!E245</f>
        <v>476.98</v>
      </c>
      <c r="F246" s="7">
        <f>'US FoF Haver'!F245</f>
        <v>9449.6319999999996</v>
      </c>
      <c r="G246" s="7">
        <f>'US FoF Haver'!G245</f>
        <v>117.9</v>
      </c>
      <c r="H246" s="7">
        <f>'US FoF Haver'!H245</f>
        <v>40.927</v>
      </c>
      <c r="I246" s="7">
        <f>'US FoF Haver'!I245</f>
        <v>13.250999999999999</v>
      </c>
      <c r="J246" s="7">
        <f>'US FoF Haver'!J245</f>
        <v>89.423000000000002</v>
      </c>
      <c r="K246" s="7">
        <f>'US FoF Haver'!K245</f>
        <v>13.194000000000001</v>
      </c>
      <c r="L246" s="7">
        <f>'US FoF Haver'!L245</f>
        <v>2730.1849999999999</v>
      </c>
      <c r="M246" s="7" t="e">
        <v>#N/A</v>
      </c>
      <c r="N246" s="7">
        <f>'US FoF Haver'!N245</f>
        <v>16.314</v>
      </c>
      <c r="O246" s="7">
        <f>'US FoF Haver'!O245</f>
        <v>226.09200000000001</v>
      </c>
      <c r="P246" s="7">
        <f>'US FoF Haver'!P245</f>
        <v>7.4710000000000001</v>
      </c>
      <c r="Q246" s="7">
        <f>'US FoF Haver'!Q245</f>
        <v>1.38</v>
      </c>
      <c r="R246" s="7">
        <f>'US FoF Haver'!R245</f>
        <v>4.0759999999999996</v>
      </c>
      <c r="S246" s="7">
        <f>'US FoF Haver'!S245</f>
        <v>453.86599999999999</v>
      </c>
      <c r="T246" s="7">
        <f>'US FoF Haver'!T245</f>
        <v>3446.357</v>
      </c>
      <c r="U246" s="7">
        <f>'US FoF Haver'!U245</f>
        <v>1671.454</v>
      </c>
      <c r="V246" s="7">
        <f>'US FoF Haver'!V245</f>
        <v>489.8</v>
      </c>
      <c r="W246" s="7">
        <f>'US FoF Haver'!W245</f>
        <v>127.94199999999999</v>
      </c>
      <c r="X246" s="7">
        <f>'US FoF Haver'!X245</f>
        <v>917.952</v>
      </c>
      <c r="Y246" s="7">
        <f>'US FoF Haver'!Y245</f>
        <v>700.65899999999999</v>
      </c>
      <c r="Z246" s="7" t="e">
        <v>#N/A</v>
      </c>
      <c r="AA246" s="7">
        <f>'US FoF Haver'!AA245</f>
        <v>75.872</v>
      </c>
      <c r="AB246" s="7">
        <f>'US FoF Haver'!AB245</f>
        <v>43.460999999999999</v>
      </c>
      <c r="AC246" s="7">
        <f>'US FoF Haver'!AC245</f>
        <v>97.96</v>
      </c>
      <c r="AD246" s="58">
        <f t="shared" si="4"/>
        <v>0.43619219721380831</v>
      </c>
    </row>
    <row r="247" spans="1:30" x14ac:dyDescent="0.25">
      <c r="A247" s="22" t="s">
        <v>577</v>
      </c>
      <c r="B247" s="7">
        <f>'US FoF Haver'!B246</f>
        <v>9773.8529999999992</v>
      </c>
      <c r="C247" s="7">
        <f>'US FoF Haver'!C246</f>
        <v>9240.6129999999994</v>
      </c>
      <c r="D247" s="7">
        <f>'US FoF Haver'!D246</f>
        <v>33.704999999999998</v>
      </c>
      <c r="E247" s="7">
        <f>'US FoF Haver'!E246</f>
        <v>499.53500000000003</v>
      </c>
      <c r="F247" s="7">
        <f>'US FoF Haver'!F246</f>
        <v>9773.8529999999992</v>
      </c>
      <c r="G247" s="7">
        <f>'US FoF Haver'!G246</f>
        <v>115.9</v>
      </c>
      <c r="H247" s="7">
        <f>'US FoF Haver'!H246</f>
        <v>39.68</v>
      </c>
      <c r="I247" s="7">
        <f>'US FoF Haver'!I246</f>
        <v>13.112</v>
      </c>
      <c r="J247" s="7">
        <f>'US FoF Haver'!J246</f>
        <v>85.584000000000003</v>
      </c>
      <c r="K247" s="7">
        <f>'US FoF Haver'!K246</f>
        <v>13.18</v>
      </c>
      <c r="L247" s="7">
        <f>'US FoF Haver'!L246</f>
        <v>2800.3229999999999</v>
      </c>
      <c r="M247" s="7" t="e">
        <v>#N/A</v>
      </c>
      <c r="N247" s="7">
        <f>'US FoF Haver'!N246</f>
        <v>15.773</v>
      </c>
      <c r="O247" s="7">
        <f>'US FoF Haver'!O246</f>
        <v>231.11</v>
      </c>
      <c r="P247" s="7">
        <f>'US FoF Haver'!P246</f>
        <v>7.8609999999999998</v>
      </c>
      <c r="Q247" s="7">
        <f>'US FoF Haver'!Q246</f>
        <v>1.3720000000000001</v>
      </c>
      <c r="R247" s="7">
        <f>'US FoF Haver'!R246</f>
        <v>4.3579999999999997</v>
      </c>
      <c r="S247" s="7">
        <f>'US FoF Haver'!S246</f>
        <v>454.84199999999998</v>
      </c>
      <c r="T247" s="7">
        <f>'US FoF Haver'!T246</f>
        <v>3527.4450000000002</v>
      </c>
      <c r="U247" s="7">
        <f>'US FoF Haver'!U246</f>
        <v>1818.8340000000001</v>
      </c>
      <c r="V247" s="7">
        <f>'US FoF Haver'!V246</f>
        <v>508.89</v>
      </c>
      <c r="W247" s="7">
        <f>'US FoF Haver'!W246</f>
        <v>135.589</v>
      </c>
      <c r="X247" s="7">
        <f>'US FoF Haver'!X246</f>
        <v>950.10699999999997</v>
      </c>
      <c r="Y247" s="7">
        <f>'US FoF Haver'!Y246</f>
        <v>714.93899999999996</v>
      </c>
      <c r="Z247" s="7" t="e">
        <v>#N/A</v>
      </c>
      <c r="AA247" s="7">
        <f>'US FoF Haver'!AA246</f>
        <v>77.914000000000001</v>
      </c>
      <c r="AB247" s="7">
        <f>'US FoF Haver'!AB246</f>
        <v>54.503</v>
      </c>
      <c r="AC247" s="7">
        <f>'US FoF Haver'!AC246</f>
        <v>102.751</v>
      </c>
      <c r="AD247" s="58">
        <f t="shared" si="4"/>
        <v>0.43095485115543747</v>
      </c>
    </row>
    <row r="248" spans="1:30" x14ac:dyDescent="0.25">
      <c r="A248" s="22" t="s">
        <v>578</v>
      </c>
      <c r="B248" s="7">
        <f>'US FoF Haver'!B247</f>
        <v>10104.532999999999</v>
      </c>
      <c r="C248" s="7">
        <f>'US FoF Haver'!C247</f>
        <v>9547.6890000000003</v>
      </c>
      <c r="D248" s="7">
        <f>'US FoF Haver'!D247</f>
        <v>35.945</v>
      </c>
      <c r="E248" s="7">
        <f>'US FoF Haver'!E247</f>
        <v>520.899</v>
      </c>
      <c r="F248" s="7">
        <f>'US FoF Haver'!F247</f>
        <v>10104.532999999999</v>
      </c>
      <c r="G248" s="7">
        <f>'US FoF Haver'!G247</f>
        <v>111.9</v>
      </c>
      <c r="H248" s="7">
        <f>'US FoF Haver'!H247</f>
        <v>38.418999999999997</v>
      </c>
      <c r="I248" s="7">
        <f>'US FoF Haver'!I247</f>
        <v>12.973000000000001</v>
      </c>
      <c r="J248" s="7">
        <f>'US FoF Haver'!J247</f>
        <v>89.210999999999999</v>
      </c>
      <c r="K248" s="7">
        <f>'US FoF Haver'!K247</f>
        <v>13.396000000000001</v>
      </c>
      <c r="L248" s="7">
        <f>'US FoF Haver'!L247</f>
        <v>2891.0329999999999</v>
      </c>
      <c r="M248" s="7" t="e">
        <v>#N/A</v>
      </c>
      <c r="N248" s="7">
        <f>'US FoF Haver'!N247</f>
        <v>18.129000000000001</v>
      </c>
      <c r="O248" s="7">
        <f>'US FoF Haver'!O247</f>
        <v>240.786</v>
      </c>
      <c r="P248" s="7">
        <f>'US FoF Haver'!P247</f>
        <v>8.56</v>
      </c>
      <c r="Q248" s="7">
        <f>'US FoF Haver'!Q247</f>
        <v>1.3620000000000001</v>
      </c>
      <c r="R248" s="7">
        <f>'US FoF Haver'!R247</f>
        <v>4.7709999999999999</v>
      </c>
      <c r="S248" s="7">
        <f>'US FoF Haver'!S247</f>
        <v>456.11700000000002</v>
      </c>
      <c r="T248" s="7">
        <f>'US FoF Haver'!T247</f>
        <v>3594.72</v>
      </c>
      <c r="U248" s="7">
        <f>'US FoF Haver'!U247</f>
        <v>1964.97</v>
      </c>
      <c r="V248" s="7">
        <f>'US FoF Haver'!V247</f>
        <v>520.50300000000004</v>
      </c>
      <c r="W248" s="7">
        <f>'US FoF Haver'!W247</f>
        <v>137.68299999999999</v>
      </c>
      <c r="X248" s="7">
        <f>'US FoF Haver'!X247</f>
        <v>1002.574</v>
      </c>
      <c r="Y248" s="7">
        <f>'US FoF Haver'!Y247</f>
        <v>752.12800000000004</v>
      </c>
      <c r="Z248" s="7" t="e">
        <v>#N/A</v>
      </c>
      <c r="AA248" s="7">
        <f>'US FoF Haver'!AA247</f>
        <v>81.820999999999998</v>
      </c>
      <c r="AB248" s="7">
        <f>'US FoF Haver'!AB247</f>
        <v>64.022999999999996</v>
      </c>
      <c r="AC248" s="7">
        <f>'US FoF Haver'!AC247</f>
        <v>104.602</v>
      </c>
      <c r="AD248" s="58">
        <f t="shared" si="4"/>
        <v>0.42427408349811141</v>
      </c>
    </row>
    <row r="249" spans="1:30" x14ac:dyDescent="0.25">
      <c r="A249" s="22" t="s">
        <v>579</v>
      </c>
      <c r="B249" s="7">
        <f>'US FoF Haver'!B248</f>
        <v>10364.758</v>
      </c>
      <c r="C249" s="7">
        <f>'US FoF Haver'!C248</f>
        <v>9787.7250000000004</v>
      </c>
      <c r="D249" s="7">
        <f>'US FoF Haver'!D248</f>
        <v>37.939</v>
      </c>
      <c r="E249" s="7">
        <f>'US FoF Haver'!E248</f>
        <v>539.09400000000005</v>
      </c>
      <c r="F249" s="7">
        <f>'US FoF Haver'!F248</f>
        <v>10364.758</v>
      </c>
      <c r="G249" s="7">
        <f>'US FoF Haver'!G248</f>
        <v>106.9</v>
      </c>
      <c r="H249" s="7">
        <f>'US FoF Haver'!H248</f>
        <v>37.143999999999998</v>
      </c>
      <c r="I249" s="7">
        <f>'US FoF Haver'!I248</f>
        <v>12.834</v>
      </c>
      <c r="J249" s="7">
        <f>'US FoF Haver'!J248</f>
        <v>93.745000000000005</v>
      </c>
      <c r="K249" s="7">
        <f>'US FoF Haver'!K248</f>
        <v>13.372999999999999</v>
      </c>
      <c r="L249" s="7">
        <f>'US FoF Haver'!L248</f>
        <v>2920.6170000000002</v>
      </c>
      <c r="M249" s="7" t="e">
        <v>#N/A</v>
      </c>
      <c r="N249" s="7">
        <f>'US FoF Haver'!N248</f>
        <v>17.045999999999999</v>
      </c>
      <c r="O249" s="7">
        <f>'US FoF Haver'!O248</f>
        <v>248.74700000000001</v>
      </c>
      <c r="P249" s="7">
        <f>'US FoF Haver'!P248</f>
        <v>9.0920000000000005</v>
      </c>
      <c r="Q249" s="7">
        <f>'US FoF Haver'!Q248</f>
        <v>1.353</v>
      </c>
      <c r="R249" s="7">
        <f>'US FoF Haver'!R248</f>
        <v>5.5570000000000004</v>
      </c>
      <c r="S249" s="7">
        <f>'US FoF Haver'!S248</f>
        <v>456.65199999999999</v>
      </c>
      <c r="T249" s="7">
        <f>'US FoF Haver'!T248</f>
        <v>3673.5770000000002</v>
      </c>
      <c r="U249" s="7">
        <f>'US FoF Haver'!U248</f>
        <v>2094.4160000000002</v>
      </c>
      <c r="V249" s="7">
        <f>'US FoF Haver'!V248</f>
        <v>539.54200000000003</v>
      </c>
      <c r="W249" s="7">
        <f>'US FoF Haver'!W248</f>
        <v>134.16300000000001</v>
      </c>
      <c r="X249" s="7">
        <f>'US FoF Haver'!X248</f>
        <v>1039.498</v>
      </c>
      <c r="Y249" s="7">
        <f>'US FoF Haver'!Y248</f>
        <v>772.38</v>
      </c>
      <c r="Z249" s="7" t="e">
        <v>#N/A</v>
      </c>
      <c r="AA249" s="7">
        <f>'US FoF Haver'!AA248</f>
        <v>85.918000000000006</v>
      </c>
      <c r="AB249" s="7">
        <f>'US FoF Haver'!AB248</f>
        <v>72.819000000000003</v>
      </c>
      <c r="AC249" s="7">
        <f>'US FoF Haver'!AC248</f>
        <v>108.381</v>
      </c>
      <c r="AD249" s="58">
        <f t="shared" si="4"/>
        <v>0.42198049086994172</v>
      </c>
    </row>
    <row r="250" spans="1:30" x14ac:dyDescent="0.25">
      <c r="A250" s="22" t="s">
        <v>580</v>
      </c>
      <c r="B250" s="7">
        <f>'US FoF Haver'!B249</f>
        <v>10531.865</v>
      </c>
      <c r="C250" s="7">
        <f>'US FoF Haver'!C249</f>
        <v>9941.3469999999998</v>
      </c>
      <c r="D250" s="7">
        <f>'US FoF Haver'!D249</f>
        <v>39.357999999999997</v>
      </c>
      <c r="E250" s="7">
        <f>'US FoF Haver'!E249</f>
        <v>551.16</v>
      </c>
      <c r="F250" s="7">
        <f>'US FoF Haver'!F249</f>
        <v>10531.865</v>
      </c>
      <c r="G250" s="7">
        <f>'US FoF Haver'!G249</f>
        <v>102.9</v>
      </c>
      <c r="H250" s="7">
        <f>'US FoF Haver'!H249</f>
        <v>35.869</v>
      </c>
      <c r="I250" s="7">
        <f>'US FoF Haver'!I249</f>
        <v>12.695</v>
      </c>
      <c r="J250" s="7">
        <f>'US FoF Haver'!J249</f>
        <v>98.628</v>
      </c>
      <c r="K250" s="7">
        <f>'US FoF Haver'!K249</f>
        <v>13.347</v>
      </c>
      <c r="L250" s="7">
        <f>'US FoF Haver'!L249</f>
        <v>2933.473</v>
      </c>
      <c r="M250" s="7" t="e">
        <v>#N/A</v>
      </c>
      <c r="N250" s="7">
        <f>'US FoF Haver'!N249</f>
        <v>17.236000000000001</v>
      </c>
      <c r="O250" s="7">
        <f>'US FoF Haver'!O249</f>
        <v>252.506</v>
      </c>
      <c r="P250" s="7">
        <f>'US FoF Haver'!P249</f>
        <v>10.343</v>
      </c>
      <c r="Q250" s="7">
        <f>'US FoF Haver'!Q249</f>
        <v>1.327</v>
      </c>
      <c r="R250" s="7">
        <f>'US FoF Haver'!R249</f>
        <v>5.194</v>
      </c>
      <c r="S250" s="7">
        <f>'US FoF Haver'!S249</f>
        <v>457.58699999999999</v>
      </c>
      <c r="T250" s="7">
        <f>'US FoF Haver'!T249</f>
        <v>3749.12</v>
      </c>
      <c r="U250" s="7">
        <f>'US FoF Haver'!U249</f>
        <v>2196.0259999999998</v>
      </c>
      <c r="V250" s="7">
        <f>'US FoF Haver'!V249</f>
        <v>541.44899999999996</v>
      </c>
      <c r="W250" s="7">
        <f>'US FoF Haver'!W249</f>
        <v>104.16500000000001</v>
      </c>
      <c r="X250" s="7">
        <f>'US FoF Haver'!X249</f>
        <v>1069.421</v>
      </c>
      <c r="Y250" s="7">
        <f>'US FoF Haver'!Y249</f>
        <v>791.18200000000002</v>
      </c>
      <c r="Z250" s="7" t="e">
        <v>#N/A</v>
      </c>
      <c r="AA250" s="7">
        <f>'US FoF Haver'!AA249</f>
        <v>86.888000000000005</v>
      </c>
      <c r="AB250" s="7">
        <f>'US FoF Haver'!AB249</f>
        <v>83.078999999999994</v>
      </c>
      <c r="AC250" s="7">
        <f>'US FoF Haver'!AC249</f>
        <v>108.27200000000001</v>
      </c>
      <c r="AD250" s="58">
        <f t="shared" si="4"/>
        <v>0.42315261704475265</v>
      </c>
    </row>
    <row r="251" spans="1:30" x14ac:dyDescent="0.25">
      <c r="A251" s="22" t="s">
        <v>581</v>
      </c>
      <c r="B251" s="7">
        <f>'US FoF Haver'!B250</f>
        <v>10749.894</v>
      </c>
      <c r="C251" s="7">
        <f>'US FoF Haver'!C250</f>
        <v>10143.451999999999</v>
      </c>
      <c r="D251" s="7">
        <f>'US FoF Haver'!D250</f>
        <v>40.994999999999997</v>
      </c>
      <c r="E251" s="7">
        <f>'US FoF Haver'!E250</f>
        <v>565.44600000000003</v>
      </c>
      <c r="F251" s="7">
        <f>'US FoF Haver'!F250</f>
        <v>10749.894</v>
      </c>
      <c r="G251" s="7">
        <f>'US FoF Haver'!G250</f>
        <v>99.4</v>
      </c>
      <c r="H251" s="7">
        <f>'US FoF Haver'!H250</f>
        <v>33.183999999999997</v>
      </c>
      <c r="I251" s="7">
        <f>'US FoF Haver'!I250</f>
        <v>13.364000000000001</v>
      </c>
      <c r="J251" s="7">
        <f>'US FoF Haver'!J250</f>
        <v>104.434</v>
      </c>
      <c r="K251" s="7">
        <f>'US FoF Haver'!K250</f>
        <v>13.3</v>
      </c>
      <c r="L251" s="7">
        <f>'US FoF Haver'!L250</f>
        <v>2949.4119999999998</v>
      </c>
      <c r="M251" s="7" t="e">
        <v>#N/A</v>
      </c>
      <c r="N251" s="7">
        <f>'US FoF Haver'!N250</f>
        <v>16.701000000000001</v>
      </c>
      <c r="O251" s="7">
        <f>'US FoF Haver'!O250</f>
        <v>255.32599999999999</v>
      </c>
      <c r="P251" s="7">
        <f>'US FoF Haver'!P250</f>
        <v>9.92</v>
      </c>
      <c r="Q251" s="7">
        <f>'US FoF Haver'!Q250</f>
        <v>1.2929999999999999</v>
      </c>
      <c r="R251" s="7">
        <f>'US FoF Haver'!R250</f>
        <v>5.7030000000000003</v>
      </c>
      <c r="S251" s="7">
        <f>'US FoF Haver'!S250</f>
        <v>455.22699999999998</v>
      </c>
      <c r="T251" s="7">
        <f>'US FoF Haver'!T250</f>
        <v>3866.0210000000002</v>
      </c>
      <c r="U251" s="7">
        <f>'US FoF Haver'!U250</f>
        <v>2286.422</v>
      </c>
      <c r="V251" s="7">
        <f>'US FoF Haver'!V250</f>
        <v>529.68499999999995</v>
      </c>
      <c r="W251" s="7">
        <f>'US FoF Haver'!W250</f>
        <v>110.502</v>
      </c>
      <c r="X251" s="7">
        <f>'US FoF Haver'!X250</f>
        <v>1083.1010000000001</v>
      </c>
      <c r="Y251" s="7">
        <f>'US FoF Haver'!Y250</f>
        <v>797.59500000000003</v>
      </c>
      <c r="Z251" s="7" t="e">
        <v>#N/A</v>
      </c>
      <c r="AA251" s="7">
        <f>'US FoF Haver'!AA250</f>
        <v>86.971999999999994</v>
      </c>
      <c r="AB251" s="7">
        <f>'US FoF Haver'!AB250</f>
        <v>90.346999999999994</v>
      </c>
      <c r="AC251" s="7">
        <f>'US FoF Haver'!AC250</f>
        <v>108.187</v>
      </c>
      <c r="AD251" s="58">
        <f t="shared" si="4"/>
        <v>0.42601355041656436</v>
      </c>
    </row>
    <row r="252" spans="1:30" x14ac:dyDescent="0.25">
      <c r="A252" s="22" t="s">
        <v>582</v>
      </c>
      <c r="B252" s="7">
        <f>'US FoF Haver'!B251</f>
        <v>10955.710999999999</v>
      </c>
      <c r="C252" s="7">
        <f>'US FoF Haver'!C251</f>
        <v>10338.341</v>
      </c>
      <c r="D252" s="7">
        <f>'US FoF Haver'!D251</f>
        <v>41.1</v>
      </c>
      <c r="E252" s="7">
        <f>'US FoF Haver'!E251</f>
        <v>576.27</v>
      </c>
      <c r="F252" s="7">
        <f>'US FoF Haver'!F251</f>
        <v>10955.710999999999</v>
      </c>
      <c r="G252" s="7">
        <f>'US FoF Haver'!G251</f>
        <v>96.4</v>
      </c>
      <c r="H252" s="7">
        <f>'US FoF Haver'!H251</f>
        <v>30.47</v>
      </c>
      <c r="I252" s="7">
        <f>'US FoF Haver'!I251</f>
        <v>14.034000000000001</v>
      </c>
      <c r="J252" s="7">
        <f>'US FoF Haver'!J251</f>
        <v>101.139</v>
      </c>
      <c r="K252" s="7">
        <f>'US FoF Haver'!K251</f>
        <v>13.38</v>
      </c>
      <c r="L252" s="7">
        <f>'US FoF Haver'!L251</f>
        <v>2993.5479999999998</v>
      </c>
      <c r="M252" s="7" t="e">
        <v>#N/A</v>
      </c>
      <c r="N252" s="7">
        <f>'US FoF Haver'!N251</f>
        <v>17.46</v>
      </c>
      <c r="O252" s="7">
        <f>'US FoF Haver'!O251</f>
        <v>263.96499999999997</v>
      </c>
      <c r="P252" s="7">
        <f>'US FoF Haver'!P251</f>
        <v>9.7479999999999993</v>
      </c>
      <c r="Q252" s="7">
        <f>'US FoF Haver'!Q251</f>
        <v>1.2789999999999999</v>
      </c>
      <c r="R252" s="7">
        <f>'US FoF Haver'!R251</f>
        <v>6.306</v>
      </c>
      <c r="S252" s="7">
        <f>'US FoF Haver'!S251</f>
        <v>453.85599999999999</v>
      </c>
      <c r="T252" s="7">
        <f>'US FoF Haver'!T251</f>
        <v>3987.3829999999998</v>
      </c>
      <c r="U252" s="7">
        <f>'US FoF Haver'!U251</f>
        <v>2354.8890000000001</v>
      </c>
      <c r="V252" s="7">
        <f>'US FoF Haver'!V251</f>
        <v>512.29300000000001</v>
      </c>
      <c r="W252" s="7">
        <f>'US FoF Haver'!W251</f>
        <v>99.561000000000007</v>
      </c>
      <c r="X252" s="7">
        <f>'US FoF Haver'!X251</f>
        <v>1104.53</v>
      </c>
      <c r="Y252" s="7">
        <f>'US FoF Haver'!Y251</f>
        <v>823.14</v>
      </c>
      <c r="Z252" s="7" t="e">
        <v>#N/A</v>
      </c>
      <c r="AA252" s="7">
        <f>'US FoF Haver'!AA251</f>
        <v>88.927000000000007</v>
      </c>
      <c r="AB252" s="7">
        <f>'US FoF Haver'!AB251</f>
        <v>87.801000000000002</v>
      </c>
      <c r="AC252" s="7">
        <f>'US FoF Haver'!AC251</f>
        <v>104.66200000000001</v>
      </c>
      <c r="AD252" s="58">
        <f t="shared" si="4"/>
        <v>0.42958913814121624</v>
      </c>
    </row>
    <row r="253" spans="1:30" x14ac:dyDescent="0.25">
      <c r="A253" s="22" t="s">
        <v>583</v>
      </c>
      <c r="B253" s="7">
        <f>'US FoF Haver'!B252</f>
        <v>11144.852000000001</v>
      </c>
      <c r="C253" s="7">
        <f>'US FoF Haver'!C252</f>
        <v>10520.348</v>
      </c>
      <c r="D253" s="7">
        <f>'US FoF Haver'!D252</f>
        <v>41.933</v>
      </c>
      <c r="E253" s="7">
        <f>'US FoF Haver'!E252</f>
        <v>582.57100000000003</v>
      </c>
      <c r="F253" s="7">
        <f>'US FoF Haver'!F252</f>
        <v>11144.852000000001</v>
      </c>
      <c r="G253" s="7">
        <f>'US FoF Haver'!G252</f>
        <v>93.287000000000006</v>
      </c>
      <c r="H253" s="7">
        <f>'US FoF Haver'!H252</f>
        <v>27.725999999999999</v>
      </c>
      <c r="I253" s="7">
        <f>'US FoF Haver'!I252</f>
        <v>14.704000000000001</v>
      </c>
      <c r="J253" s="7">
        <f>'US FoF Haver'!J252</f>
        <v>106.764</v>
      </c>
      <c r="K253" s="7">
        <f>'US FoF Haver'!K252</f>
        <v>13.44</v>
      </c>
      <c r="L253" s="7">
        <f>'US FoF Haver'!L252</f>
        <v>3043.8229999999999</v>
      </c>
      <c r="M253" s="7" t="e">
        <v>#N/A</v>
      </c>
      <c r="N253" s="7">
        <f>'US FoF Haver'!N252</f>
        <v>17.815000000000001</v>
      </c>
      <c r="O253" s="7">
        <f>'US FoF Haver'!O252</f>
        <v>272.11</v>
      </c>
      <c r="P253" s="7">
        <f>'US FoF Haver'!P252</f>
        <v>9.5079999999999991</v>
      </c>
      <c r="Q253" s="7">
        <f>'US FoF Haver'!Q252</f>
        <v>1.284</v>
      </c>
      <c r="R253" s="7">
        <f>'US FoF Haver'!R252</f>
        <v>6.952</v>
      </c>
      <c r="S253" s="7">
        <f>'US FoF Haver'!S252</f>
        <v>456.68900000000002</v>
      </c>
      <c r="T253" s="7">
        <f>'US FoF Haver'!T252</f>
        <v>4162.0919999999996</v>
      </c>
      <c r="U253" s="7">
        <f>'US FoF Haver'!U252</f>
        <v>2322.42</v>
      </c>
      <c r="V253" s="7">
        <f>'US FoF Haver'!V252</f>
        <v>505.83499999999998</v>
      </c>
      <c r="W253" s="7">
        <f>'US FoF Haver'!W252</f>
        <v>90.403000000000006</v>
      </c>
      <c r="X253" s="7">
        <f>'US FoF Haver'!X252</f>
        <v>1128.836</v>
      </c>
      <c r="Y253" s="7">
        <f>'US FoF Haver'!Y252</f>
        <v>851.11500000000001</v>
      </c>
      <c r="Z253" s="7" t="e">
        <v>#N/A</v>
      </c>
      <c r="AA253" s="7">
        <f>'US FoF Haver'!AA252</f>
        <v>92.174999999999997</v>
      </c>
      <c r="AB253" s="7">
        <f>'US FoF Haver'!AB252</f>
        <v>80.715000000000003</v>
      </c>
      <c r="AC253" s="7">
        <f>'US FoF Haver'!AC252</f>
        <v>104.831</v>
      </c>
      <c r="AD253" s="58">
        <f t="shared" si="4"/>
        <v>0.4390331004259555</v>
      </c>
    </row>
    <row r="254" spans="1:30" x14ac:dyDescent="0.25">
      <c r="A254" s="22" t="s">
        <v>584</v>
      </c>
      <c r="B254" s="7">
        <f>'US FoF Haver'!B253</f>
        <v>11253.210999999999</v>
      </c>
      <c r="C254" s="7">
        <f>'US FoF Haver'!C253</f>
        <v>10625.894</v>
      </c>
      <c r="D254" s="7">
        <f>'US FoF Haver'!D253</f>
        <v>42.228999999999999</v>
      </c>
      <c r="E254" s="7">
        <f>'US FoF Haver'!E253</f>
        <v>585.08799999999997</v>
      </c>
      <c r="F254" s="7">
        <f>'US FoF Haver'!F253</f>
        <v>11253.210999999999</v>
      </c>
      <c r="G254" s="7">
        <f>'US FoF Haver'!G253</f>
        <v>90.787000000000006</v>
      </c>
      <c r="H254" s="7">
        <f>'US FoF Haver'!H253</f>
        <v>24.981000000000002</v>
      </c>
      <c r="I254" s="7">
        <f>'US FoF Haver'!I253</f>
        <v>15.374000000000001</v>
      </c>
      <c r="J254" s="7">
        <f>'US FoF Haver'!J253</f>
        <v>107.374</v>
      </c>
      <c r="K254" s="7">
        <f>'US FoF Haver'!K253</f>
        <v>13.667999999999999</v>
      </c>
      <c r="L254" s="7">
        <f>'US FoF Haver'!L253</f>
        <v>3068.86</v>
      </c>
      <c r="M254" s="7" t="e">
        <v>#N/A</v>
      </c>
      <c r="N254" s="7">
        <f>'US FoF Haver'!N253</f>
        <v>21.521999999999998</v>
      </c>
      <c r="O254" s="7">
        <f>'US FoF Haver'!O253</f>
        <v>280.21300000000002</v>
      </c>
      <c r="P254" s="7">
        <f>'US FoF Haver'!P253</f>
        <v>9.4499999999999993</v>
      </c>
      <c r="Q254" s="7">
        <f>'US FoF Haver'!Q253</f>
        <v>1.2190000000000001</v>
      </c>
      <c r="R254" s="7">
        <f>'US FoF Haver'!R253</f>
        <v>9.7620000000000005</v>
      </c>
      <c r="S254" s="7">
        <f>'US FoF Haver'!S253</f>
        <v>447.86099999999999</v>
      </c>
      <c r="T254" s="7">
        <f>'US FoF Haver'!T253</f>
        <v>4371.759</v>
      </c>
      <c r="U254" s="7">
        <f>'US FoF Haver'!U253</f>
        <v>2234.0650000000001</v>
      </c>
      <c r="V254" s="7">
        <f>'US FoF Haver'!V253</f>
        <v>475.64800000000002</v>
      </c>
      <c r="W254" s="7">
        <f>'US FoF Haver'!W253</f>
        <v>80.668000000000006</v>
      </c>
      <c r="X254" s="7">
        <f>'US FoF Haver'!X253</f>
        <v>1138.0039999999999</v>
      </c>
      <c r="Y254" s="7">
        <f>'US FoF Haver'!Y253</f>
        <v>872.72</v>
      </c>
      <c r="Z254" s="7" t="e">
        <v>#N/A</v>
      </c>
      <c r="AA254" s="7">
        <f>'US FoF Haver'!AA253</f>
        <v>94.129000000000005</v>
      </c>
      <c r="AB254" s="7">
        <f>'US FoF Haver'!AB253</f>
        <v>72.423000000000002</v>
      </c>
      <c r="AC254" s="7">
        <f>'US FoF Haver'!AC253</f>
        <v>98.731999999999999</v>
      </c>
      <c r="AD254" s="58">
        <f t="shared" si="4"/>
        <v>0.45357312994087834</v>
      </c>
    </row>
    <row r="255" spans="1:30" x14ac:dyDescent="0.25">
      <c r="A255" s="22" t="s">
        <v>585</v>
      </c>
      <c r="B255" s="7">
        <f>'US FoF Haver'!B254</f>
        <v>11323.931</v>
      </c>
      <c r="C255" s="7">
        <f>'US FoF Haver'!C254</f>
        <v>10697.609</v>
      </c>
      <c r="D255" s="7">
        <f>'US FoF Haver'!D254</f>
        <v>41.484999999999999</v>
      </c>
      <c r="E255" s="7">
        <f>'US FoF Haver'!E254</f>
        <v>584.83600000000001</v>
      </c>
      <c r="F255" s="7">
        <f>'US FoF Haver'!F254</f>
        <v>11323.931</v>
      </c>
      <c r="G255" s="7">
        <f>'US FoF Haver'!G254</f>
        <v>88.787000000000006</v>
      </c>
      <c r="H255" s="7">
        <f>'US FoF Haver'!H254</f>
        <v>23.658000000000001</v>
      </c>
      <c r="I255" s="7">
        <f>'US FoF Haver'!I254</f>
        <v>15.106</v>
      </c>
      <c r="J255" s="7">
        <f>'US FoF Haver'!J254</f>
        <v>106.51900000000001</v>
      </c>
      <c r="K255" s="7">
        <f>'US FoF Haver'!K254</f>
        <v>13.776</v>
      </c>
      <c r="L255" s="7">
        <f>'US FoF Haver'!L254</f>
        <v>3081.6370000000002</v>
      </c>
      <c r="M255" s="7" t="e">
        <v>#N/A</v>
      </c>
      <c r="N255" s="7">
        <f>'US FoF Haver'!N254</f>
        <v>22.06</v>
      </c>
      <c r="O255" s="7">
        <f>'US FoF Haver'!O254</f>
        <v>287.846</v>
      </c>
      <c r="P255" s="7">
        <f>'US FoF Haver'!P254</f>
        <v>9.1509999999999998</v>
      </c>
      <c r="Q255" s="7">
        <f>'US FoF Haver'!Q254</f>
        <v>1.2589999999999999</v>
      </c>
      <c r="R255" s="7">
        <f>'US FoF Haver'!R254</f>
        <v>9.2159999999999993</v>
      </c>
      <c r="S255" s="7">
        <f>'US FoF Haver'!S254</f>
        <v>450.94499999999999</v>
      </c>
      <c r="T255" s="7">
        <f>'US FoF Haver'!T254</f>
        <v>4509.951</v>
      </c>
      <c r="U255" s="7">
        <f>'US FoF Haver'!U254</f>
        <v>2176.4180000000001</v>
      </c>
      <c r="V255" s="7">
        <f>'US FoF Haver'!V254</f>
        <v>461.43900000000002</v>
      </c>
      <c r="W255" s="7">
        <f>'US FoF Haver'!W254</f>
        <v>66.162999999999997</v>
      </c>
      <c r="X255" s="7">
        <f>'US FoF Haver'!X254</f>
        <v>1135.8009999999999</v>
      </c>
      <c r="Y255" s="7">
        <f>'US FoF Haver'!Y254</f>
        <v>878.51800000000003</v>
      </c>
      <c r="Z255" s="7" t="e">
        <v>#N/A</v>
      </c>
      <c r="AA255" s="7">
        <f>'US FoF Haver'!AA254</f>
        <v>94.51</v>
      </c>
      <c r="AB255" s="7">
        <f>'US FoF Haver'!AB254</f>
        <v>65.649000000000001</v>
      </c>
      <c r="AC255" s="7">
        <f>'US FoF Haver'!AC254</f>
        <v>97.123999999999995</v>
      </c>
      <c r="AD255" s="58">
        <f t="shared" si="4"/>
        <v>0.46373876629815125</v>
      </c>
    </row>
    <row r="256" spans="1:30" x14ac:dyDescent="0.25">
      <c r="A256" s="22" t="s">
        <v>586</v>
      </c>
      <c r="B256" s="7">
        <f>'US FoF Haver'!B255</f>
        <v>11296.128000000001</v>
      </c>
      <c r="C256" s="7">
        <f>'US FoF Haver'!C255</f>
        <v>10683.884</v>
      </c>
      <c r="D256" s="7">
        <f>'US FoF Haver'!D255</f>
        <v>38.813000000000002</v>
      </c>
      <c r="E256" s="7">
        <f>'US FoF Haver'!E255</f>
        <v>573.43100000000004</v>
      </c>
      <c r="F256" s="7">
        <f>'US FoF Haver'!F255</f>
        <v>11296.128000000001</v>
      </c>
      <c r="G256" s="7">
        <f>'US FoF Haver'!G255</f>
        <v>95.186999999999998</v>
      </c>
      <c r="H256" s="7">
        <f>'US FoF Haver'!H255</f>
        <v>22.507000000000001</v>
      </c>
      <c r="I256" s="7">
        <f>'US FoF Haver'!I255</f>
        <v>14.839</v>
      </c>
      <c r="J256" s="7">
        <f>'US FoF Haver'!J255</f>
        <v>105.4</v>
      </c>
      <c r="K256" s="7">
        <f>'US FoF Haver'!K255</f>
        <v>14.432</v>
      </c>
      <c r="L256" s="7">
        <f>'US FoF Haver'!L255</f>
        <v>3020.1489999999999</v>
      </c>
      <c r="M256" s="7" t="e">
        <v>#N/A</v>
      </c>
      <c r="N256" s="7">
        <f>'US FoF Haver'!N255</f>
        <v>22.071000000000002</v>
      </c>
      <c r="O256" s="7">
        <f>'US FoF Haver'!O255</f>
        <v>298.64400000000001</v>
      </c>
      <c r="P256" s="7">
        <f>'US FoF Haver'!P255</f>
        <v>8.9019999999999992</v>
      </c>
      <c r="Q256" s="7">
        <f>'US FoF Haver'!Q255</f>
        <v>1.288</v>
      </c>
      <c r="R256" s="7">
        <f>'US FoF Haver'!R255</f>
        <v>6.1609999999999996</v>
      </c>
      <c r="S256" s="7">
        <f>'US FoF Haver'!S255</f>
        <v>450.97</v>
      </c>
      <c r="T256" s="7">
        <f>'US FoF Haver'!T255</f>
        <v>4665.549</v>
      </c>
      <c r="U256" s="7">
        <f>'US FoF Haver'!U255</f>
        <v>2086.2890000000002</v>
      </c>
      <c r="V256" s="7">
        <f>'US FoF Haver'!V255</f>
        <v>423.16399999999999</v>
      </c>
      <c r="W256" s="7">
        <f>'US FoF Haver'!W255</f>
        <v>60.576000000000001</v>
      </c>
      <c r="X256" s="7">
        <f>'US FoF Haver'!X255</f>
        <v>1136.731</v>
      </c>
      <c r="Y256" s="7">
        <f>'US FoF Haver'!Y255</f>
        <v>891.46699999999998</v>
      </c>
      <c r="Z256" s="7" t="e">
        <v>#N/A</v>
      </c>
      <c r="AA256" s="7">
        <f>'US FoF Haver'!AA255</f>
        <v>95.319000000000003</v>
      </c>
      <c r="AB256" s="7">
        <f>'US FoF Haver'!AB255</f>
        <v>58.984999999999999</v>
      </c>
      <c r="AC256" s="7">
        <f>'US FoF Haver'!AC255</f>
        <v>90.96</v>
      </c>
      <c r="AD256" s="58">
        <f t="shared" si="4"/>
        <v>0.47890065073712895</v>
      </c>
    </row>
    <row r="257" spans="1:30" x14ac:dyDescent="0.25">
      <c r="A257" s="22" t="s">
        <v>587</v>
      </c>
      <c r="B257" s="7">
        <f>'US FoF Haver'!B256</f>
        <v>11252.821</v>
      </c>
      <c r="C257" s="7">
        <f>'US FoF Haver'!C256</f>
        <v>10654.85</v>
      </c>
      <c r="D257" s="7">
        <f>'US FoF Haver'!D256</f>
        <v>36.345999999999997</v>
      </c>
      <c r="E257" s="7">
        <f>'US FoF Haver'!E256</f>
        <v>561.625</v>
      </c>
      <c r="F257" s="7">
        <f>'US FoF Haver'!F256</f>
        <v>11252.821</v>
      </c>
      <c r="G257" s="7">
        <f>'US FoF Haver'!G256</f>
        <v>103.959</v>
      </c>
      <c r="H257" s="7">
        <f>'US FoF Haver'!H256</f>
        <v>21.343</v>
      </c>
      <c r="I257" s="7">
        <f>'US FoF Haver'!I256</f>
        <v>14.571999999999999</v>
      </c>
      <c r="J257" s="7">
        <f>'US FoF Haver'!J256</f>
        <v>102.732</v>
      </c>
      <c r="K257" s="7">
        <f>'US FoF Haver'!K256</f>
        <v>14.458</v>
      </c>
      <c r="L257" s="7">
        <f>'US FoF Haver'!L256</f>
        <v>2946.3519999999999</v>
      </c>
      <c r="M257" s="7">
        <f>'US FoF Haver'!M256</f>
        <v>8.4009999999999998</v>
      </c>
      <c r="N257" s="7">
        <f>'US FoF Haver'!N256</f>
        <v>22.393000000000001</v>
      </c>
      <c r="O257" s="7">
        <f>'US FoF Haver'!O256</f>
        <v>307.03500000000003</v>
      </c>
      <c r="P257" s="7">
        <f>'US FoF Haver'!P256</f>
        <v>8.5749999999999993</v>
      </c>
      <c r="Q257" s="7">
        <f>'US FoF Haver'!Q256</f>
        <v>1.371</v>
      </c>
      <c r="R257" s="7">
        <f>'US FoF Haver'!R256</f>
        <v>5.58</v>
      </c>
      <c r="S257" s="7">
        <f>'US FoF Haver'!S256</f>
        <v>434.33800000000002</v>
      </c>
      <c r="T257" s="7">
        <f>'US FoF Haver'!T256</f>
        <v>4799.4920000000002</v>
      </c>
      <c r="U257" s="7">
        <f>'US FoF Haver'!U256</f>
        <v>2005.9639999999999</v>
      </c>
      <c r="V257" s="7">
        <f>'US FoF Haver'!V256</f>
        <v>400.81</v>
      </c>
      <c r="W257" s="7">
        <f>'US FoF Haver'!W256</f>
        <v>55.445999999999998</v>
      </c>
      <c r="X257" s="7">
        <f>'US FoF Haver'!X256</f>
        <v>1127.586</v>
      </c>
      <c r="Y257" s="7">
        <f>'US FoF Haver'!Y256</f>
        <v>888.28700000000003</v>
      </c>
      <c r="Z257" s="7">
        <f>'US FoF Haver'!Z256</f>
        <v>1.214</v>
      </c>
      <c r="AA257" s="7">
        <f>'US FoF Haver'!AA256</f>
        <v>97.174999999999997</v>
      </c>
      <c r="AB257" s="7">
        <f>'US FoF Haver'!AB256</f>
        <v>53.311999999999998</v>
      </c>
      <c r="AC257" s="7">
        <f>'US FoF Haver'!AC256</f>
        <v>87.597999999999999</v>
      </c>
      <c r="AD257" s="58">
        <f t="shared" si="4"/>
        <v>0.49121573743412622</v>
      </c>
    </row>
    <row r="258" spans="1:30" x14ac:dyDescent="0.25">
      <c r="A258" s="22" t="s">
        <v>588</v>
      </c>
      <c r="B258" s="7">
        <f>'US FoF Haver'!B257</f>
        <v>11152.058999999999</v>
      </c>
      <c r="C258" s="7">
        <f>'US FoF Haver'!C257</f>
        <v>10578.398999999999</v>
      </c>
      <c r="D258" s="7">
        <f>'US FoF Haver'!D257</f>
        <v>32.716999999999999</v>
      </c>
      <c r="E258" s="7">
        <f>'US FoF Haver'!E257</f>
        <v>540.94299999999998</v>
      </c>
      <c r="F258" s="7">
        <f>'US FoF Haver'!F257</f>
        <v>11152.058999999999</v>
      </c>
      <c r="G258" s="7">
        <f>'US FoF Haver'!G257</f>
        <v>106.627</v>
      </c>
      <c r="H258" s="7">
        <f>'US FoF Haver'!H257</f>
        <v>20.178000000000001</v>
      </c>
      <c r="I258" s="7">
        <f>'US FoF Haver'!I257</f>
        <v>14.304</v>
      </c>
      <c r="J258" s="7">
        <f>'US FoF Haver'!J257</f>
        <v>98.215999999999994</v>
      </c>
      <c r="K258" s="7">
        <f>'US FoF Haver'!K257</f>
        <v>16.391999999999999</v>
      </c>
      <c r="L258" s="7">
        <f>'US FoF Haver'!L257</f>
        <v>2884.498</v>
      </c>
      <c r="M258" s="7">
        <f>'US FoF Haver'!M257</f>
        <v>6.968</v>
      </c>
      <c r="N258" s="7">
        <f>'US FoF Haver'!N257</f>
        <v>22.901</v>
      </c>
      <c r="O258" s="7">
        <f>'US FoF Haver'!O257</f>
        <v>312.19299999999998</v>
      </c>
      <c r="P258" s="7">
        <f>'US FoF Haver'!P257</f>
        <v>8.6590000000000007</v>
      </c>
      <c r="Q258" s="7">
        <f>'US FoF Haver'!Q257</f>
        <v>1.331</v>
      </c>
      <c r="R258" s="7">
        <f>'US FoF Haver'!R257</f>
        <v>4.7450000000000001</v>
      </c>
      <c r="S258" s="7">
        <f>'US FoF Haver'!S257</f>
        <v>456.64699999999999</v>
      </c>
      <c r="T258" s="7">
        <f>'US FoF Haver'!T257</f>
        <v>4863.99</v>
      </c>
      <c r="U258" s="7">
        <f>'US FoF Haver'!U257</f>
        <v>1919.104</v>
      </c>
      <c r="V258" s="7">
        <f>'US FoF Haver'!V257</f>
        <v>381.03699999999998</v>
      </c>
      <c r="W258" s="7">
        <f>'US FoF Haver'!W257</f>
        <v>34.268999999999998</v>
      </c>
      <c r="X258" s="7">
        <f>'US FoF Haver'!X257</f>
        <v>1124.4380000000001</v>
      </c>
      <c r="Y258" s="7">
        <f>'US FoF Haver'!Y257</f>
        <v>894.71100000000001</v>
      </c>
      <c r="Z258" s="7">
        <f>'US FoF Haver'!Z257</f>
        <v>0.81200000000000006</v>
      </c>
      <c r="AA258" s="7">
        <f>'US FoF Haver'!AA257</f>
        <v>98.685000000000002</v>
      </c>
      <c r="AB258" s="7">
        <f>'US FoF Haver'!AB257</f>
        <v>47.015999999999998</v>
      </c>
      <c r="AC258" s="7">
        <f>'US FoF Haver'!AC257</f>
        <v>83.213999999999999</v>
      </c>
      <c r="AD258" s="58">
        <f t="shared" si="4"/>
        <v>0.50297185802879996</v>
      </c>
    </row>
    <row r="259" spans="1:30" x14ac:dyDescent="0.25">
      <c r="A259" s="22" t="s">
        <v>589</v>
      </c>
      <c r="B259" s="7">
        <f>'US FoF Haver'!B258</f>
        <v>11141.648999999999</v>
      </c>
      <c r="C259" s="7">
        <f>'US FoF Haver'!C258</f>
        <v>10578.244000000001</v>
      </c>
      <c r="D259" s="7">
        <f>'US FoF Haver'!D258</f>
        <v>30.018000000000001</v>
      </c>
      <c r="E259" s="7">
        <f>'US FoF Haver'!E258</f>
        <v>533.38699999999994</v>
      </c>
      <c r="F259" s="7">
        <f>'US FoF Haver'!F258</f>
        <v>11141.648999999999</v>
      </c>
      <c r="G259" s="7">
        <f>'US FoF Haver'!G258</f>
        <v>109.295</v>
      </c>
      <c r="H259" s="7">
        <f>'US FoF Haver'!H258</f>
        <v>19.571000000000002</v>
      </c>
      <c r="I259" s="7">
        <f>'US FoF Haver'!I258</f>
        <v>14.196</v>
      </c>
      <c r="J259" s="7">
        <f>'US FoF Haver'!J258</f>
        <v>94.361999999999995</v>
      </c>
      <c r="K259" s="7">
        <f>'US FoF Haver'!K258</f>
        <v>16.352</v>
      </c>
      <c r="L259" s="7">
        <f>'US FoF Haver'!L258</f>
        <v>2880.57</v>
      </c>
      <c r="M259" s="7">
        <f>'US FoF Haver'!M258</f>
        <v>6.1849999999999996</v>
      </c>
      <c r="N259" s="7">
        <f>'US FoF Haver'!N258</f>
        <v>23.016999999999999</v>
      </c>
      <c r="O259" s="7">
        <f>'US FoF Haver'!O258</f>
        <v>313.47300000000001</v>
      </c>
      <c r="P259" s="7">
        <f>'US FoF Haver'!P258</f>
        <v>8.8140000000000001</v>
      </c>
      <c r="Q259" s="7">
        <f>'US FoF Haver'!Q258</f>
        <v>1.7390000000000001</v>
      </c>
      <c r="R259" s="7">
        <f>'US FoF Haver'!R258</f>
        <v>4.5780000000000003</v>
      </c>
      <c r="S259" s="7">
        <f>'US FoF Haver'!S258</f>
        <v>469.82600000000002</v>
      </c>
      <c r="T259" s="7">
        <f>'US FoF Haver'!T258</f>
        <v>4943.5339999999997</v>
      </c>
      <c r="U259" s="7">
        <f>'US FoF Haver'!U258</f>
        <v>1853.6610000000001</v>
      </c>
      <c r="V259" s="7">
        <f>'US FoF Haver'!V258</f>
        <v>374.00299999999999</v>
      </c>
      <c r="W259" s="7">
        <f>'US FoF Haver'!W258</f>
        <v>8.4730000000000008</v>
      </c>
      <c r="X259" s="7">
        <f>'US FoF Haver'!X258</f>
        <v>1106.6320000000001</v>
      </c>
      <c r="Y259" s="7">
        <f>'US FoF Haver'!Y258</f>
        <v>884.74099999999999</v>
      </c>
      <c r="Z259" s="7">
        <f>'US FoF Haver'!Z258</f>
        <v>0.89300000000000002</v>
      </c>
      <c r="AA259" s="7">
        <f>'US FoF Haver'!AA258</f>
        <v>97.010999999999996</v>
      </c>
      <c r="AB259" s="7">
        <f>'US FoF Haver'!AB258</f>
        <v>42.055999999999997</v>
      </c>
      <c r="AC259" s="7">
        <f>'US FoF Haver'!AC258</f>
        <v>81.930999999999997</v>
      </c>
      <c r="AD259" s="58">
        <f t="shared" si="4"/>
        <v>0.51174467142183522</v>
      </c>
    </row>
    <row r="260" spans="1:30" x14ac:dyDescent="0.25">
      <c r="A260" s="22" t="s">
        <v>590</v>
      </c>
      <c r="B260" s="7">
        <f>'US FoF Haver'!B259</f>
        <v>11098.093999999999</v>
      </c>
      <c r="C260" s="7">
        <f>'US FoF Haver'!C259</f>
        <v>10548.316000000001</v>
      </c>
      <c r="D260" s="7">
        <f>'US FoF Haver'!D259</f>
        <v>26.776</v>
      </c>
      <c r="E260" s="7">
        <f>'US FoF Haver'!E259</f>
        <v>523.00199999999995</v>
      </c>
      <c r="F260" s="7">
        <f>'US FoF Haver'!F259</f>
        <v>11098.093999999999</v>
      </c>
      <c r="G260" s="7">
        <f>'US FoF Haver'!G259</f>
        <v>111.96299999999999</v>
      </c>
      <c r="H260" s="7">
        <f>'US FoF Haver'!H259</f>
        <v>18.957999999999998</v>
      </c>
      <c r="I260" s="7">
        <f>'US FoF Haver'!I259</f>
        <v>14.087</v>
      </c>
      <c r="J260" s="7">
        <f>'US FoF Haver'!J259</f>
        <v>102.28</v>
      </c>
      <c r="K260" s="7">
        <f>'US FoF Haver'!K259</f>
        <v>18.896999999999998</v>
      </c>
      <c r="L260" s="7">
        <f>'US FoF Haver'!L259</f>
        <v>2832.2739999999999</v>
      </c>
      <c r="M260" s="7">
        <f>'US FoF Haver'!M259</f>
        <v>5.2160000000000002</v>
      </c>
      <c r="N260" s="7">
        <f>'US FoF Haver'!N259</f>
        <v>22.937999999999999</v>
      </c>
      <c r="O260" s="7">
        <f>'US FoF Haver'!O259</f>
        <v>315.46899999999999</v>
      </c>
      <c r="P260" s="7">
        <f>'US FoF Haver'!P259</f>
        <v>8.9920000000000009</v>
      </c>
      <c r="Q260" s="7">
        <f>'US FoF Haver'!Q259</f>
        <v>1.8109999999999999</v>
      </c>
      <c r="R260" s="7">
        <f>'US FoF Haver'!R259</f>
        <v>4.3070000000000004</v>
      </c>
      <c r="S260" s="7">
        <f>'US FoF Haver'!S259</f>
        <v>450.01900000000001</v>
      </c>
      <c r="T260" s="7">
        <f>'US FoF Haver'!T259</f>
        <v>5068.6310000000003</v>
      </c>
      <c r="U260" s="7">
        <f>'US FoF Haver'!U259</f>
        <v>1751.307</v>
      </c>
      <c r="V260" s="7">
        <f>'US FoF Haver'!V259</f>
        <v>361.53800000000001</v>
      </c>
      <c r="W260" s="7">
        <f>'US FoF Haver'!W259</f>
        <v>9.407</v>
      </c>
      <c r="X260" s="7">
        <f>'US FoF Haver'!X259</f>
        <v>1084.4949999999999</v>
      </c>
      <c r="Y260" s="7">
        <f>'US FoF Haver'!Y259</f>
        <v>870.94100000000003</v>
      </c>
      <c r="Z260" s="7">
        <f>'US FoF Haver'!Z259</f>
        <v>0.29099999999999998</v>
      </c>
      <c r="AA260" s="7">
        <f>'US FoF Haver'!AA259</f>
        <v>96.087999999999994</v>
      </c>
      <c r="AB260" s="7">
        <f>'US FoF Haver'!AB259</f>
        <v>37.823999999999998</v>
      </c>
      <c r="AC260" s="7">
        <f>'US FoF Haver'!AC259</f>
        <v>79.350999999999999</v>
      </c>
      <c r="AD260" s="58">
        <f t="shared" si="4"/>
        <v>0.52317829689592166</v>
      </c>
    </row>
    <row r="261" spans="1:30" x14ac:dyDescent="0.25">
      <c r="A261" s="22" t="s">
        <v>591</v>
      </c>
      <c r="B261" s="7">
        <f>'US FoF Haver'!B260</f>
        <v>11020.593000000001</v>
      </c>
      <c r="C261" s="7">
        <f>'US FoF Haver'!C260</f>
        <v>10491.304</v>
      </c>
      <c r="D261" s="7">
        <f>'US FoF Haver'!D260</f>
        <v>23.318999999999999</v>
      </c>
      <c r="E261" s="7">
        <f>'US FoF Haver'!E260</f>
        <v>505.97</v>
      </c>
      <c r="F261" s="7">
        <f>'US FoF Haver'!F260</f>
        <v>11020.593000000001</v>
      </c>
      <c r="G261" s="7">
        <f>'US FoF Haver'!G260</f>
        <v>114.631</v>
      </c>
      <c r="H261" s="7">
        <f>'US FoF Haver'!H260</f>
        <v>18.338000000000001</v>
      </c>
      <c r="I261" s="7">
        <f>'US FoF Haver'!I260</f>
        <v>13.978</v>
      </c>
      <c r="J261" s="7">
        <f>'US FoF Haver'!J260</f>
        <v>106.33199999999999</v>
      </c>
      <c r="K261" s="7">
        <f>'US FoF Haver'!K260</f>
        <v>22.786999999999999</v>
      </c>
      <c r="L261" s="7">
        <f>'US FoF Haver'!L260</f>
        <v>2728.1590000000001</v>
      </c>
      <c r="M261" s="7">
        <f>'US FoF Haver'!M260</f>
        <v>1.218</v>
      </c>
      <c r="N261" s="7">
        <f>'US FoF Haver'!N260</f>
        <v>22.95</v>
      </c>
      <c r="O261" s="7">
        <f>'US FoF Haver'!O260</f>
        <v>317.17899999999997</v>
      </c>
      <c r="P261" s="7">
        <f>'US FoF Haver'!P260</f>
        <v>9.2479999999999993</v>
      </c>
      <c r="Q261" s="7">
        <f>'US FoF Haver'!Q260</f>
        <v>1.919</v>
      </c>
      <c r="R261" s="7">
        <f>'US FoF Haver'!R260</f>
        <v>4.3159999999999998</v>
      </c>
      <c r="S261" s="7">
        <f>'US FoF Haver'!S260</f>
        <v>440.459</v>
      </c>
      <c r="T261" s="7">
        <f>'US FoF Haver'!T260</f>
        <v>5192.1390000000001</v>
      </c>
      <c r="U261" s="7">
        <f>'US FoF Haver'!U260</f>
        <v>1667.2059999999999</v>
      </c>
      <c r="V261" s="7">
        <f>'US FoF Haver'!V260</f>
        <v>350.61399999999998</v>
      </c>
      <c r="W261" s="7">
        <f>'US FoF Haver'!W260</f>
        <v>9.1199999999999992</v>
      </c>
      <c r="X261" s="7">
        <f>'US FoF Haver'!X260</f>
        <v>1061.002</v>
      </c>
      <c r="Y261" s="7">
        <f>'US FoF Haver'!Y260</f>
        <v>854.36199999999997</v>
      </c>
      <c r="Z261" s="7">
        <f>'US FoF Haver'!Z260</f>
        <v>0.29799999999999999</v>
      </c>
      <c r="AA261" s="7">
        <f>'US FoF Haver'!AA260</f>
        <v>94.957999999999998</v>
      </c>
      <c r="AB261" s="7">
        <f>'US FoF Haver'!AB260</f>
        <v>34.335999999999999</v>
      </c>
      <c r="AC261" s="7">
        <f>'US FoF Haver'!AC260</f>
        <v>77.048000000000002</v>
      </c>
      <c r="AD261" s="58">
        <f t="shared" si="4"/>
        <v>0.53688254577314698</v>
      </c>
    </row>
    <row r="262" spans="1:30" x14ac:dyDescent="0.25">
      <c r="A262" s="22" t="s">
        <v>592</v>
      </c>
      <c r="B262" s="7">
        <f>'US FoF Haver'!B261</f>
        <v>10962.531000000001</v>
      </c>
      <c r="C262" s="7">
        <f>'US FoF Haver'!C261</f>
        <v>10442.797</v>
      </c>
      <c r="D262" s="7">
        <f>'US FoF Haver'!D261</f>
        <v>20.326000000000001</v>
      </c>
      <c r="E262" s="7">
        <f>'US FoF Haver'!E261</f>
        <v>499.40699999999998</v>
      </c>
      <c r="F262" s="7">
        <f>'US FoF Haver'!F261</f>
        <v>10962.531000000001</v>
      </c>
      <c r="G262" s="7">
        <f>'US FoF Haver'!G261</f>
        <v>117.29900000000001</v>
      </c>
      <c r="H262" s="7">
        <f>'US FoF Haver'!H261</f>
        <v>17.719000000000001</v>
      </c>
      <c r="I262" s="7">
        <f>'US FoF Haver'!I261</f>
        <v>13.87</v>
      </c>
      <c r="J262" s="7">
        <f>'US FoF Haver'!J261</f>
        <v>107.676</v>
      </c>
      <c r="K262" s="7">
        <f>'US FoF Haver'!K261</f>
        <v>22.061</v>
      </c>
      <c r="L262" s="7">
        <f>'US FoF Haver'!L261</f>
        <v>2693.377</v>
      </c>
      <c r="M262" s="7">
        <f>'US FoF Haver'!M261</f>
        <v>0.92</v>
      </c>
      <c r="N262" s="7">
        <f>'US FoF Haver'!N261</f>
        <v>22.619</v>
      </c>
      <c r="O262" s="7">
        <f>'US FoF Haver'!O261</f>
        <v>316.94299999999998</v>
      </c>
      <c r="P262" s="7">
        <f>'US FoF Haver'!P261</f>
        <v>9.2750000000000004</v>
      </c>
      <c r="Q262" s="7">
        <f>'US FoF Haver'!Q261</f>
        <v>2.0470000000000002</v>
      </c>
      <c r="R262" s="7">
        <f>'US FoF Haver'!R261</f>
        <v>4.0579999999999998</v>
      </c>
      <c r="S262" s="7">
        <f>'US FoF Haver'!S261</f>
        <v>433.44600000000003</v>
      </c>
      <c r="T262" s="7">
        <f>'US FoF Haver'!T261</f>
        <v>5266.5</v>
      </c>
      <c r="U262" s="7">
        <f>'US FoF Haver'!U261</f>
        <v>1592.7360000000001</v>
      </c>
      <c r="V262" s="7">
        <f>'US FoF Haver'!V261</f>
        <v>333.07600000000002</v>
      </c>
      <c r="W262" s="7">
        <f>'US FoF Haver'!W261</f>
        <v>8.9090000000000007</v>
      </c>
      <c r="X262" s="7">
        <f>'US FoF Haver'!X261</f>
        <v>1041.287</v>
      </c>
      <c r="Y262" s="7">
        <f>'US FoF Haver'!Y261</f>
        <v>841.44399999999996</v>
      </c>
      <c r="Z262" s="7">
        <f>'US FoF Haver'!Z261</f>
        <v>0.255</v>
      </c>
      <c r="AA262" s="7">
        <f>'US FoF Haver'!AA261</f>
        <v>94.570999999999998</v>
      </c>
      <c r="AB262" s="7">
        <f>'US FoF Haver'!AB261</f>
        <v>31.817</v>
      </c>
      <c r="AC262" s="7">
        <f>'US FoF Haver'!AC261</f>
        <v>73.2</v>
      </c>
      <c r="AD262" s="58">
        <f t="shared" si="4"/>
        <v>0.54582560591764828</v>
      </c>
    </row>
    <row r="263" spans="1:30" x14ac:dyDescent="0.25">
      <c r="A263" s="22" t="s">
        <v>593</v>
      </c>
      <c r="B263" s="7">
        <f>'US FoF Haver'!B262</f>
        <v>10832.027</v>
      </c>
      <c r="C263" s="7">
        <f>'US FoF Haver'!C262</f>
        <v>10312.312</v>
      </c>
      <c r="D263" s="7">
        <f>'US FoF Haver'!D262</f>
        <v>18.398</v>
      </c>
      <c r="E263" s="7">
        <f>'US FoF Haver'!E262</f>
        <v>501.31700000000001</v>
      </c>
      <c r="F263" s="7">
        <f>'US FoF Haver'!F262</f>
        <v>10832.027</v>
      </c>
      <c r="G263" s="7">
        <f>'US FoF Haver'!G262</f>
        <v>119.967</v>
      </c>
      <c r="H263" s="7">
        <f>'US FoF Haver'!H262</f>
        <v>17.486999999999998</v>
      </c>
      <c r="I263" s="7">
        <f>'US FoF Haver'!I262</f>
        <v>14.244999999999999</v>
      </c>
      <c r="J263" s="7">
        <f>'US FoF Haver'!J262</f>
        <v>110.569</v>
      </c>
      <c r="K263" s="7">
        <f>'US FoF Haver'!K262</f>
        <v>23.222999999999999</v>
      </c>
      <c r="L263" s="7">
        <f>'US FoF Haver'!L262</f>
        <v>2648.7570000000001</v>
      </c>
      <c r="M263" s="7">
        <f>'US FoF Haver'!M262</f>
        <v>1.1339999999999999</v>
      </c>
      <c r="N263" s="7">
        <f>'US FoF Haver'!N262</f>
        <v>22.25</v>
      </c>
      <c r="O263" s="7">
        <f>'US FoF Haver'!O262</f>
        <v>316.16000000000003</v>
      </c>
      <c r="P263" s="7">
        <f>'US FoF Haver'!P262</f>
        <v>8.4269999999999996</v>
      </c>
      <c r="Q263" s="7">
        <f>'US FoF Haver'!Q262</f>
        <v>2.0459999999999998</v>
      </c>
      <c r="R263" s="7">
        <f>'US FoF Haver'!R262</f>
        <v>4.17</v>
      </c>
      <c r="S263" s="7">
        <f>'US FoF Haver'!S262</f>
        <v>4783.9340000000002</v>
      </c>
      <c r="T263" s="7">
        <f>'US FoF Haver'!T262</f>
        <v>926.93399999999997</v>
      </c>
      <c r="U263" s="7">
        <f>'US FoF Haver'!U262</f>
        <v>1500.559</v>
      </c>
      <c r="V263" s="7">
        <f>'US FoF Haver'!V262</f>
        <v>321.11700000000002</v>
      </c>
      <c r="W263" s="7">
        <f>'US FoF Haver'!W262</f>
        <v>11.048</v>
      </c>
      <c r="X263" s="7">
        <f>'US FoF Haver'!X262</f>
        <v>1022.112</v>
      </c>
      <c r="Y263" s="7">
        <f>'US FoF Haver'!Y262</f>
        <v>829.57399999999996</v>
      </c>
      <c r="Z263" s="7">
        <f>'US FoF Haver'!Z262</f>
        <v>0.28199999999999997</v>
      </c>
      <c r="AA263" s="7">
        <f>'US FoF Haver'!AA262</f>
        <v>92.703999999999994</v>
      </c>
      <c r="AB263" s="7">
        <f>'US FoF Haver'!AB262</f>
        <v>28.802</v>
      </c>
      <c r="AC263" s="7">
        <f>'US FoF Haver'!AC262</f>
        <v>70.75</v>
      </c>
      <c r="AD263" s="58">
        <f t="shared" si="4"/>
        <v>0.55379123517597217</v>
      </c>
    </row>
    <row r="264" spans="1:30" x14ac:dyDescent="0.25">
      <c r="A264" s="22" t="s">
        <v>594</v>
      </c>
      <c r="B264" s="7">
        <f>'US FoF Haver'!B263</f>
        <v>10764.434999999999</v>
      </c>
      <c r="C264" s="7">
        <f>'US FoF Haver'!C263</f>
        <v>10244.605</v>
      </c>
      <c r="D264" s="7">
        <f>'US FoF Haver'!D263</f>
        <v>15.938000000000001</v>
      </c>
      <c r="E264" s="7">
        <f>'US FoF Haver'!E263</f>
        <v>503.89100000000002</v>
      </c>
      <c r="F264" s="7">
        <f>'US FoF Haver'!F263</f>
        <v>10764.434999999999</v>
      </c>
      <c r="G264" s="7">
        <f>'US FoF Haver'!G263</f>
        <v>122.63500000000001</v>
      </c>
      <c r="H264" s="7">
        <f>'US FoF Haver'!H263</f>
        <v>17.254000000000001</v>
      </c>
      <c r="I264" s="7">
        <f>'US FoF Haver'!I263</f>
        <v>14.62</v>
      </c>
      <c r="J264" s="7">
        <f>'US FoF Haver'!J263</f>
        <v>107.565</v>
      </c>
      <c r="K264" s="7">
        <f>'US FoF Haver'!K263</f>
        <v>23.885000000000002</v>
      </c>
      <c r="L264" s="7">
        <f>'US FoF Haver'!L263</f>
        <v>2618.4540000000002</v>
      </c>
      <c r="M264" s="7">
        <f>'US FoF Haver'!M263</f>
        <v>1.1200000000000001</v>
      </c>
      <c r="N264" s="7">
        <f>'US FoF Haver'!N263</f>
        <v>20.812000000000001</v>
      </c>
      <c r="O264" s="7">
        <f>'US FoF Haver'!O263</f>
        <v>317.31700000000001</v>
      </c>
      <c r="P264" s="7">
        <f>'US FoF Haver'!P263</f>
        <v>8.3390000000000004</v>
      </c>
      <c r="Q264" s="7">
        <f>'US FoF Haver'!Q263</f>
        <v>2.2029999999999998</v>
      </c>
      <c r="R264" s="7">
        <f>'US FoF Haver'!R263</f>
        <v>4.2430000000000003</v>
      </c>
      <c r="S264" s="7">
        <f>'US FoF Haver'!S263</f>
        <v>4763.4089999999997</v>
      </c>
      <c r="T264" s="7">
        <f>'US FoF Haver'!T263</f>
        <v>988.72199999999998</v>
      </c>
      <c r="U264" s="7">
        <f>'US FoF Haver'!U263</f>
        <v>1437.5989999999999</v>
      </c>
      <c r="V264" s="7">
        <f>'US FoF Haver'!V263</f>
        <v>307.31599999999997</v>
      </c>
      <c r="W264" s="7">
        <f>'US FoF Haver'!W263</f>
        <v>8.9420000000000002</v>
      </c>
      <c r="X264" s="7">
        <f>'US FoF Haver'!X263</f>
        <v>1004.016</v>
      </c>
      <c r="Y264" s="7">
        <f>'US FoF Haver'!Y263</f>
        <v>817.596</v>
      </c>
      <c r="Z264" s="7">
        <f>'US FoF Haver'!Z263</f>
        <v>0.26900000000000002</v>
      </c>
      <c r="AA264" s="7">
        <f>'US FoF Haver'!AA263</f>
        <v>91.798000000000002</v>
      </c>
      <c r="AB264" s="7">
        <f>'US FoF Haver'!AB263</f>
        <v>26.588000000000001</v>
      </c>
      <c r="AC264" s="7">
        <f>'US FoF Haver'!AC263</f>
        <v>67.765000000000001</v>
      </c>
      <c r="AD264" s="58">
        <f t="shared" si="4"/>
        <v>0.56147904189570996</v>
      </c>
    </row>
    <row r="265" spans="1:30" x14ac:dyDescent="0.25">
      <c r="A265" s="22" t="s">
        <v>595</v>
      </c>
      <c r="B265" s="7">
        <f>'US FoF Haver'!B264</f>
        <v>10692.259</v>
      </c>
      <c r="C265" s="7">
        <f>'US FoF Haver'!C264</f>
        <v>10166.235000000001</v>
      </c>
      <c r="D265" s="7">
        <f>'US FoF Haver'!D264</f>
        <v>14.785</v>
      </c>
      <c r="E265" s="7">
        <f>'US FoF Haver'!E264</f>
        <v>511.23899999999998</v>
      </c>
      <c r="F265" s="7">
        <f>'US FoF Haver'!F264</f>
        <v>10692.259</v>
      </c>
      <c r="G265" s="7">
        <f>'US FoF Haver'!G264</f>
        <v>125.306</v>
      </c>
      <c r="H265" s="7">
        <f>'US FoF Haver'!H264</f>
        <v>17.016999999999999</v>
      </c>
      <c r="I265" s="7">
        <f>'US FoF Haver'!I264</f>
        <v>14.994999999999999</v>
      </c>
      <c r="J265" s="7">
        <f>'US FoF Haver'!J264</f>
        <v>112.34699999999999</v>
      </c>
      <c r="K265" s="7">
        <f>'US FoF Haver'!K264</f>
        <v>23.582999999999998</v>
      </c>
      <c r="L265" s="7">
        <f>'US FoF Haver'!L264</f>
        <v>2613.0830000000001</v>
      </c>
      <c r="M265" s="7">
        <f>'US FoF Haver'!M264</f>
        <v>1.1080000000000001</v>
      </c>
      <c r="N265" s="7">
        <f>'US FoF Haver'!N264</f>
        <v>20.452999999999999</v>
      </c>
      <c r="O265" s="7">
        <f>'US FoF Haver'!O264</f>
        <v>317.68400000000003</v>
      </c>
      <c r="P265" s="7">
        <f>'US FoF Haver'!P264</f>
        <v>8.4779999999999998</v>
      </c>
      <c r="Q265" s="7">
        <f>'US FoF Haver'!Q264</f>
        <v>1.9790000000000001</v>
      </c>
      <c r="R265" s="7">
        <f>'US FoF Haver'!R264</f>
        <v>4.3479999999999999</v>
      </c>
      <c r="S265" s="7">
        <f>'US FoF Haver'!S264</f>
        <v>4711.7560000000003</v>
      </c>
      <c r="T265" s="7">
        <f>'US FoF Haver'!T264</f>
        <v>1034.6690000000001</v>
      </c>
      <c r="U265" s="7">
        <f>'US FoF Haver'!U264</f>
        <v>1377.5060000000001</v>
      </c>
      <c r="V265" s="7">
        <f>'US FoF Haver'!V264</f>
        <v>299.14</v>
      </c>
      <c r="W265" s="7">
        <f>'US FoF Haver'!W264</f>
        <v>8.8070000000000004</v>
      </c>
      <c r="X265" s="7">
        <f>'US FoF Haver'!X264</f>
        <v>983.654</v>
      </c>
      <c r="Y265" s="7">
        <f>'US FoF Haver'!Y264</f>
        <v>802.06500000000005</v>
      </c>
      <c r="Z265" s="7">
        <f>'US FoF Haver'!Z264</f>
        <v>0.30199999999999999</v>
      </c>
      <c r="AA265" s="7">
        <f>'US FoF Haver'!AA264</f>
        <v>90.287999999999997</v>
      </c>
      <c r="AB265" s="7">
        <f>'US FoF Haver'!AB264</f>
        <v>24.923999999999999</v>
      </c>
      <c r="AC265" s="7">
        <f>'US FoF Haver'!AC264</f>
        <v>66.075000000000003</v>
      </c>
      <c r="AD265" s="58">
        <f t="shared" si="4"/>
        <v>0.56524613094228093</v>
      </c>
    </row>
    <row r="266" spans="1:30" x14ac:dyDescent="0.25">
      <c r="A266" s="22" t="s">
        <v>596</v>
      </c>
      <c r="B266" s="7">
        <f>'US FoF Haver'!B265</f>
        <v>10524.648999999999</v>
      </c>
      <c r="C266" s="7">
        <f>'US FoF Haver'!C265</f>
        <v>9993.5020000000004</v>
      </c>
      <c r="D266" s="7">
        <f>'US FoF Haver'!D265</f>
        <v>13.56</v>
      </c>
      <c r="E266" s="7">
        <f>'US FoF Haver'!E265</f>
        <v>517.58699999999999</v>
      </c>
      <c r="F266" s="7">
        <f>'US FoF Haver'!F265</f>
        <v>10524.648999999999</v>
      </c>
      <c r="G266" s="7">
        <f>'US FoF Haver'!G265</f>
        <v>124.444</v>
      </c>
      <c r="H266" s="7">
        <f>'US FoF Haver'!H265</f>
        <v>16.782</v>
      </c>
      <c r="I266" s="7">
        <f>'US FoF Haver'!I265</f>
        <v>15.37</v>
      </c>
      <c r="J266" s="7">
        <f>'US FoF Haver'!J265</f>
        <v>115.798</v>
      </c>
      <c r="K266" s="7">
        <f>'US FoF Haver'!K265</f>
        <v>23.875</v>
      </c>
      <c r="L266" s="7">
        <f>'US FoF Haver'!L265</f>
        <v>2615.6089999999999</v>
      </c>
      <c r="M266" s="7">
        <f>'US FoF Haver'!M265</f>
        <v>1.069</v>
      </c>
      <c r="N266" s="7">
        <f>'US FoF Haver'!N265</f>
        <v>20.123999999999999</v>
      </c>
      <c r="O266" s="7">
        <f>'US FoF Haver'!O265</f>
        <v>316.96100000000001</v>
      </c>
      <c r="P266" s="7">
        <f>'US FoF Haver'!P265</f>
        <v>9.15</v>
      </c>
      <c r="Q266" s="7">
        <f>'US FoF Haver'!Q265</f>
        <v>1.946</v>
      </c>
      <c r="R266" s="7">
        <f>'US FoF Haver'!R265</f>
        <v>4.1100000000000003</v>
      </c>
      <c r="S266" s="7">
        <f>'US FoF Haver'!S265</f>
        <v>4690.7179999999998</v>
      </c>
      <c r="T266" s="7">
        <f>'US FoF Haver'!T265</f>
        <v>1074.9639999999999</v>
      </c>
      <c r="U266" s="7">
        <f>'US FoF Haver'!U265</f>
        <v>1315.2439999999999</v>
      </c>
      <c r="V266" s="7">
        <f>'US FoF Haver'!V265</f>
        <v>169.52799999999999</v>
      </c>
      <c r="W266" s="7">
        <f>'US FoF Haver'!W265</f>
        <v>8.9570000000000007</v>
      </c>
      <c r="X266" s="7">
        <f>'US FoF Haver'!X265</f>
        <v>928.69399999999996</v>
      </c>
      <c r="Y266" s="7">
        <f>'US FoF Haver'!Y265</f>
        <v>783.27700000000004</v>
      </c>
      <c r="Z266" s="7">
        <f>'US FoF Haver'!Z265</f>
        <v>0.29499999999999998</v>
      </c>
      <c r="AA266" s="7">
        <f>'US FoF Haver'!AA265</f>
        <v>88.206000000000003</v>
      </c>
      <c r="AB266" s="7">
        <f>'US FoF Haver'!AB265</f>
        <v>23.01</v>
      </c>
      <c r="AC266" s="7">
        <f>'US FoF Haver'!AC265</f>
        <v>33.905999999999999</v>
      </c>
      <c r="AD266" s="58">
        <f t="shared" si="4"/>
        <v>0.57694309762483653</v>
      </c>
    </row>
    <row r="267" spans="1:30" x14ac:dyDescent="0.25">
      <c r="A267" s="22" t="s">
        <v>597</v>
      </c>
      <c r="B267" s="7">
        <f>'US FoF Haver'!B266</f>
        <v>10461.071</v>
      </c>
      <c r="C267" s="7">
        <f>'US FoF Haver'!C266</f>
        <v>9938.2790000000005</v>
      </c>
      <c r="D267" s="7">
        <f>'US FoF Haver'!D266</f>
        <v>12.382999999999999</v>
      </c>
      <c r="E267" s="7">
        <f>'US FoF Haver'!E266</f>
        <v>510.40899999999999</v>
      </c>
      <c r="F267" s="7">
        <f>'US FoF Haver'!F266</f>
        <v>10461.071</v>
      </c>
      <c r="G267" s="7">
        <f>'US FoF Haver'!G266</f>
        <v>123.58199999999999</v>
      </c>
      <c r="H267" s="7">
        <f>'US FoF Haver'!H266</f>
        <v>16.699000000000002</v>
      </c>
      <c r="I267" s="7">
        <f>'US FoF Haver'!I266</f>
        <v>14.847</v>
      </c>
      <c r="J267" s="7">
        <f>'US FoF Haver'!J266</f>
        <v>114.982</v>
      </c>
      <c r="K267" s="7">
        <f>'US FoF Haver'!K266</f>
        <v>23.81</v>
      </c>
      <c r="L267" s="7">
        <f>'US FoF Haver'!L266</f>
        <v>2528.6570000000002</v>
      </c>
      <c r="M267" s="7">
        <f>'US FoF Haver'!M266</f>
        <v>1.056</v>
      </c>
      <c r="N267" s="7">
        <f>'US FoF Haver'!N266</f>
        <v>18.777999999999999</v>
      </c>
      <c r="O267" s="7">
        <f>'US FoF Haver'!O266</f>
        <v>316.80799999999999</v>
      </c>
      <c r="P267" s="7">
        <f>'US FoF Haver'!P266</f>
        <v>8.9700000000000006</v>
      </c>
      <c r="Q267" s="7">
        <f>'US FoF Haver'!Q266</f>
        <v>1.7170000000000001</v>
      </c>
      <c r="R267" s="7">
        <f>'US FoF Haver'!R266</f>
        <v>3.9980000000000002</v>
      </c>
      <c r="S267" s="7">
        <f>'US FoF Haver'!S266</f>
        <v>4723.8220000000001</v>
      </c>
      <c r="T267" s="7">
        <f>'US FoF Haver'!T266</f>
        <v>1118.6300000000001</v>
      </c>
      <c r="U267" s="7">
        <f>'US FoF Haver'!U266</f>
        <v>1261.0519999999999</v>
      </c>
      <c r="V267" s="7">
        <f>'US FoF Haver'!V266</f>
        <v>163.30600000000001</v>
      </c>
      <c r="W267" s="7">
        <f>'US FoF Haver'!W266</f>
        <v>20.356999999999999</v>
      </c>
      <c r="X267" s="7">
        <f>'US FoF Haver'!X266</f>
        <v>905.28200000000004</v>
      </c>
      <c r="Y267" s="7">
        <f>'US FoF Haver'!Y266</f>
        <v>764.36400000000003</v>
      </c>
      <c r="Z267" s="7">
        <f>'US FoF Haver'!Z266</f>
        <v>0.28999999999999998</v>
      </c>
      <c r="AA267" s="7">
        <f>'US FoF Haver'!AA266</f>
        <v>86.552999999999997</v>
      </c>
      <c r="AB267" s="7">
        <f>'US FoF Haver'!AB266</f>
        <v>21.414000000000001</v>
      </c>
      <c r="AC267" s="7">
        <f>'US FoF Haver'!AC266</f>
        <v>32.661000000000001</v>
      </c>
      <c r="AD267" s="58">
        <f t="shared" si="4"/>
        <v>0.58787361473752142</v>
      </c>
    </row>
    <row r="268" spans="1:30" x14ac:dyDescent="0.25">
      <c r="A268" s="22" t="s">
        <v>598</v>
      </c>
      <c r="B268" s="7">
        <f>'US FoF Haver'!B267</f>
        <v>10392.531000000001</v>
      </c>
      <c r="C268" s="7">
        <f>'US FoF Haver'!C267</f>
        <v>9877.3160000000007</v>
      </c>
      <c r="D268" s="7">
        <f>'US FoF Haver'!D267</f>
        <v>11.362</v>
      </c>
      <c r="E268" s="7">
        <f>'US FoF Haver'!E267</f>
        <v>503.85300000000001</v>
      </c>
      <c r="F268" s="7">
        <f>'US FoF Haver'!F267</f>
        <v>10392.531000000001</v>
      </c>
      <c r="G268" s="7">
        <f>'US FoF Haver'!G267</f>
        <v>122.72</v>
      </c>
      <c r="H268" s="7">
        <f>'US FoF Haver'!H267</f>
        <v>16.614999999999998</v>
      </c>
      <c r="I268" s="7">
        <f>'US FoF Haver'!I267</f>
        <v>14.324999999999999</v>
      </c>
      <c r="J268" s="7">
        <f>'US FoF Haver'!J267</f>
        <v>112.161</v>
      </c>
      <c r="K268" s="7">
        <f>'US FoF Haver'!K267</f>
        <v>24.507000000000001</v>
      </c>
      <c r="L268" s="7">
        <f>'US FoF Haver'!L267</f>
        <v>2509.9630000000002</v>
      </c>
      <c r="M268" s="7">
        <f>'US FoF Haver'!M267</f>
        <v>1.0760000000000001</v>
      </c>
      <c r="N268" s="7">
        <f>'US FoF Haver'!N267</f>
        <v>18.222999999999999</v>
      </c>
      <c r="O268" s="7">
        <f>'US FoF Haver'!O267</f>
        <v>317.79000000000002</v>
      </c>
      <c r="P268" s="7">
        <f>'US FoF Haver'!P267</f>
        <v>9.0079999999999991</v>
      </c>
      <c r="Q268" s="7">
        <f>'US FoF Haver'!Q267</f>
        <v>1.657</v>
      </c>
      <c r="R268" s="7">
        <f>'US FoF Haver'!R267</f>
        <v>4.0490000000000004</v>
      </c>
      <c r="S268" s="7">
        <f>'US FoF Haver'!S267</f>
        <v>4688.3050000000003</v>
      </c>
      <c r="T268" s="7">
        <f>'US FoF Haver'!T267</f>
        <v>1161.807</v>
      </c>
      <c r="U268" s="7">
        <f>'US FoF Haver'!U267</f>
        <v>1211.6869999999999</v>
      </c>
      <c r="V268" s="7">
        <f>'US FoF Haver'!V267</f>
        <v>158.96299999999999</v>
      </c>
      <c r="W268" s="7">
        <f>'US FoF Haver'!W267</f>
        <v>19.675000000000001</v>
      </c>
      <c r="X268" s="7">
        <f>'US FoF Haver'!X267</f>
        <v>884.97799999999995</v>
      </c>
      <c r="Y268" s="7">
        <f>'US FoF Haver'!Y267</f>
        <v>747.76</v>
      </c>
      <c r="Z268" s="7">
        <f>'US FoF Haver'!Z267</f>
        <v>0.27500000000000002</v>
      </c>
      <c r="AA268" s="7">
        <f>'US FoF Haver'!AA267</f>
        <v>84.936999999999998</v>
      </c>
      <c r="AB268" s="7">
        <f>'US FoF Haver'!AB267</f>
        <v>20.213000000000001</v>
      </c>
      <c r="AC268" s="7">
        <f>'US FoF Haver'!AC267</f>
        <v>31.792999999999999</v>
      </c>
      <c r="AD268" s="58">
        <f t="shared" si="4"/>
        <v>0.59227749724722789</v>
      </c>
    </row>
    <row r="269" spans="1:30" x14ac:dyDescent="0.25">
      <c r="A269" s="22" t="s">
        <v>599</v>
      </c>
      <c r="B269" s="7">
        <f>'US FoF Haver'!B268</f>
        <v>10334.764999999999</v>
      </c>
      <c r="C269" s="7">
        <f>'US FoF Haver'!C268</f>
        <v>9825.06</v>
      </c>
      <c r="D269" s="7">
        <f>'US FoF Haver'!D268</f>
        <v>10.696999999999999</v>
      </c>
      <c r="E269" s="7">
        <f>'US FoF Haver'!E268</f>
        <v>499.00799999999998</v>
      </c>
      <c r="F269" s="7">
        <f>'US FoF Haver'!F268</f>
        <v>10334.764999999999</v>
      </c>
      <c r="G269" s="7">
        <f>'US FoF Haver'!G268</f>
        <v>121.858</v>
      </c>
      <c r="H269" s="7">
        <f>'US FoF Haver'!H268</f>
        <v>16.530999999999999</v>
      </c>
      <c r="I269" s="7">
        <f>'US FoF Haver'!I268</f>
        <v>13.802</v>
      </c>
      <c r="J269" s="7">
        <f>'US FoF Haver'!J268</f>
        <v>110.40600000000001</v>
      </c>
      <c r="K269" s="7">
        <f>'US FoF Haver'!K268</f>
        <v>24.16</v>
      </c>
      <c r="L269" s="7">
        <f>'US FoF Haver'!L268</f>
        <v>2521.261</v>
      </c>
      <c r="M269" s="7">
        <f>'US FoF Haver'!M268</f>
        <v>1.276</v>
      </c>
      <c r="N269" s="7">
        <f>'US FoF Haver'!N268</f>
        <v>17.937000000000001</v>
      </c>
      <c r="O269" s="7">
        <f>'US FoF Haver'!O268</f>
        <v>318.93599999999998</v>
      </c>
      <c r="P269" s="7">
        <f>'US FoF Haver'!P268</f>
        <v>9.1210000000000004</v>
      </c>
      <c r="Q269" s="7">
        <f>'US FoF Haver'!Q268</f>
        <v>1.5620000000000001</v>
      </c>
      <c r="R269" s="7">
        <f>'US FoF Haver'!R268</f>
        <v>4.8490000000000002</v>
      </c>
      <c r="S269" s="7">
        <f>'US FoF Haver'!S268</f>
        <v>4631.9759999999997</v>
      </c>
      <c r="T269" s="7">
        <f>'US FoF Haver'!T268</f>
        <v>1200.6110000000001</v>
      </c>
      <c r="U269" s="7">
        <f>'US FoF Haver'!U268</f>
        <v>1165.5050000000001</v>
      </c>
      <c r="V269" s="7">
        <f>'US FoF Haver'!V268</f>
        <v>155.24299999999999</v>
      </c>
      <c r="W269" s="7">
        <f>'US FoF Haver'!W268</f>
        <v>19.731000000000002</v>
      </c>
      <c r="X269" s="7">
        <f>'US FoF Haver'!X268</f>
        <v>869.19799999999998</v>
      </c>
      <c r="Y269" s="7">
        <f>'US FoF Haver'!Y268</f>
        <v>734.96100000000001</v>
      </c>
      <c r="Z269" s="7">
        <f>'US FoF Haver'!Z268</f>
        <v>0.27900000000000003</v>
      </c>
      <c r="AA269" s="7">
        <f>'US FoF Haver'!AA268</f>
        <v>83.808000000000007</v>
      </c>
      <c r="AB269" s="7">
        <f>'US FoF Haver'!AB268</f>
        <v>19.102</v>
      </c>
      <c r="AC269" s="7">
        <f>'US FoF Haver'!AC268</f>
        <v>31.047999999999998</v>
      </c>
      <c r="AD269" s="58">
        <f t="shared" si="4"/>
        <v>0.59364390650031651</v>
      </c>
    </row>
    <row r="270" spans="1:30" x14ac:dyDescent="0.25">
      <c r="A270" s="22" t="s">
        <v>600</v>
      </c>
      <c r="B270" s="7">
        <f>'US FoF Haver'!B269</f>
        <v>10282.764999999999</v>
      </c>
      <c r="C270" s="7">
        <f>'US FoF Haver'!C269</f>
        <v>9777.7960000000003</v>
      </c>
      <c r="D270" s="7">
        <f>'US FoF Haver'!D269</f>
        <v>10.196</v>
      </c>
      <c r="E270" s="7">
        <f>'US FoF Haver'!E269</f>
        <v>494.77199999999999</v>
      </c>
      <c r="F270" s="7">
        <f>'US FoF Haver'!F269</f>
        <v>10282.764999999999</v>
      </c>
      <c r="G270" s="7">
        <f>'US FoF Haver'!G269</f>
        <v>120.996</v>
      </c>
      <c r="H270" s="7">
        <f>'US FoF Haver'!H269</f>
        <v>16.446999999999999</v>
      </c>
      <c r="I270" s="7">
        <f>'US FoF Haver'!I269</f>
        <v>13.28</v>
      </c>
      <c r="J270" s="7">
        <f>'US FoF Haver'!J269</f>
        <v>114.74299999999999</v>
      </c>
      <c r="K270" s="7">
        <f>'US FoF Haver'!K269</f>
        <v>24.035</v>
      </c>
      <c r="L270" s="7">
        <f>'US FoF Haver'!L269</f>
        <v>2538.0149999999999</v>
      </c>
      <c r="M270" s="7">
        <f>'US FoF Haver'!M269</f>
        <v>1.319</v>
      </c>
      <c r="N270" s="7">
        <f>'US FoF Haver'!N269</f>
        <v>17.765999999999998</v>
      </c>
      <c r="O270" s="7">
        <f>'US FoF Haver'!O269</f>
        <v>320.50200000000001</v>
      </c>
      <c r="P270" s="7">
        <f>'US FoF Haver'!P269</f>
        <v>9.1180000000000003</v>
      </c>
      <c r="Q270" s="7">
        <f>'US FoF Haver'!Q269</f>
        <v>1.629</v>
      </c>
      <c r="R270" s="7">
        <f>'US FoF Haver'!R269</f>
        <v>4.5640000000000001</v>
      </c>
      <c r="S270" s="7">
        <f>'US FoF Haver'!S269</f>
        <v>4587.7259999999997</v>
      </c>
      <c r="T270" s="7">
        <f>'US FoF Haver'!T269</f>
        <v>1222.902</v>
      </c>
      <c r="U270" s="7">
        <f>'US FoF Haver'!U269</f>
        <v>1120.2360000000001</v>
      </c>
      <c r="V270" s="7">
        <f>'US FoF Haver'!V269</f>
        <v>149.73099999999999</v>
      </c>
      <c r="W270" s="7">
        <f>'US FoF Haver'!W269</f>
        <v>19.756</v>
      </c>
      <c r="X270" s="7">
        <f>'US FoF Haver'!X269</f>
        <v>853.678</v>
      </c>
      <c r="Y270" s="7">
        <f>'US FoF Haver'!Y269</f>
        <v>723.149</v>
      </c>
      <c r="Z270" s="7">
        <f>'US FoF Haver'!Z269</f>
        <v>0.26300000000000001</v>
      </c>
      <c r="AA270" s="7">
        <f>'US FoF Haver'!AA269</f>
        <v>82.18</v>
      </c>
      <c r="AB270" s="7">
        <f>'US FoF Haver'!AB269</f>
        <v>18.14</v>
      </c>
      <c r="AC270" s="7">
        <f>'US FoF Haver'!AC269</f>
        <v>29.946000000000002</v>
      </c>
      <c r="AD270" s="58">
        <f t="shared" si="4"/>
        <v>0.59426766522844199</v>
      </c>
    </row>
    <row r="271" spans="1:30" x14ac:dyDescent="0.25">
      <c r="A271" s="22" t="s">
        <v>601</v>
      </c>
      <c r="B271" s="7">
        <f>'US FoF Haver'!B270</f>
        <v>10218.048000000001</v>
      </c>
      <c r="C271" s="7">
        <f>'US FoF Haver'!C270</f>
        <v>9718.9</v>
      </c>
      <c r="D271" s="7">
        <f>'US FoF Haver'!D270</f>
        <v>9.9420000000000002</v>
      </c>
      <c r="E271" s="7">
        <f>'US FoF Haver'!E270</f>
        <v>489.20600000000002</v>
      </c>
      <c r="F271" s="7">
        <f>'US FoF Haver'!F270</f>
        <v>10218.048000000001</v>
      </c>
      <c r="G271" s="7">
        <f>'US FoF Haver'!G270</f>
        <v>120.134</v>
      </c>
      <c r="H271" s="7">
        <f>'US FoF Haver'!H270</f>
        <v>16.166</v>
      </c>
      <c r="I271" s="7">
        <f>'US FoF Haver'!I270</f>
        <v>13.063000000000001</v>
      </c>
      <c r="J271" s="7">
        <f>'US FoF Haver'!J270</f>
        <v>113.35899999999999</v>
      </c>
      <c r="K271" s="7">
        <f>'US FoF Haver'!K270</f>
        <v>25.18</v>
      </c>
      <c r="L271" s="7">
        <f>'US FoF Haver'!L270</f>
        <v>2506.0929999999998</v>
      </c>
      <c r="M271" s="7">
        <f>'US FoF Haver'!M270</f>
        <v>1.448</v>
      </c>
      <c r="N271" s="7">
        <f>'US FoF Haver'!N270</f>
        <v>17.504999999999999</v>
      </c>
      <c r="O271" s="7">
        <f>'US FoF Haver'!O270</f>
        <v>321.62099999999998</v>
      </c>
      <c r="P271" s="7">
        <f>'US FoF Haver'!P270</f>
        <v>10.013</v>
      </c>
      <c r="Q271" s="7">
        <f>'US FoF Haver'!Q270</f>
        <v>1.706</v>
      </c>
      <c r="R271" s="7">
        <f>'US FoF Haver'!R270</f>
        <v>4.0110000000000001</v>
      </c>
      <c r="S271" s="7">
        <f>'US FoF Haver'!S270</f>
        <v>4583.0959999999995</v>
      </c>
      <c r="T271" s="7">
        <f>'US FoF Haver'!T270</f>
        <v>1243.1610000000001</v>
      </c>
      <c r="U271" s="7">
        <f>'US FoF Haver'!U270</f>
        <v>1074.184</v>
      </c>
      <c r="V271" s="7">
        <f>'US FoF Haver'!V270</f>
        <v>146.05000000000001</v>
      </c>
      <c r="W271" s="7">
        <f>'US FoF Haver'!W270</f>
        <v>21.257999999999999</v>
      </c>
      <c r="X271" s="7">
        <f>'US FoF Haver'!X270</f>
        <v>831.83900000000006</v>
      </c>
      <c r="Y271" s="7">
        <f>'US FoF Haver'!Y270</f>
        <v>705.33600000000001</v>
      </c>
      <c r="Z271" s="7">
        <f>'US FoF Haver'!Z270</f>
        <v>0.28100000000000003</v>
      </c>
      <c r="AA271" s="7">
        <f>'US FoF Haver'!AA270</f>
        <v>79.819000000000003</v>
      </c>
      <c r="AB271" s="7">
        <f>'US FoF Haver'!AB270</f>
        <v>17.193000000000001</v>
      </c>
      <c r="AC271" s="7">
        <f>'US FoF Haver'!AC270</f>
        <v>29.21</v>
      </c>
      <c r="AD271" s="58">
        <f t="shared" si="4"/>
        <v>0.59947699842574775</v>
      </c>
    </row>
    <row r="272" spans="1:30" x14ac:dyDescent="0.25">
      <c r="A272" s="22" t="s">
        <v>602</v>
      </c>
      <c r="B272" s="7">
        <f>'US FoF Haver'!B271</f>
        <v>10154.848</v>
      </c>
      <c r="C272" s="7">
        <f>'US FoF Haver'!C271</f>
        <v>9660.2019999999993</v>
      </c>
      <c r="D272" s="7">
        <f>'US FoF Haver'!D271</f>
        <v>9.9280000000000008</v>
      </c>
      <c r="E272" s="7">
        <f>'US FoF Haver'!E271</f>
        <v>484.71800000000002</v>
      </c>
      <c r="F272" s="7">
        <f>'US FoF Haver'!F271</f>
        <v>10154.848</v>
      </c>
      <c r="G272" s="7">
        <f>'US FoF Haver'!G271</f>
        <v>119.27200000000001</v>
      </c>
      <c r="H272" s="7">
        <f>'US FoF Haver'!H271</f>
        <v>15.885</v>
      </c>
      <c r="I272" s="7">
        <f>'US FoF Haver'!I271</f>
        <v>12.845000000000001</v>
      </c>
      <c r="J272" s="7">
        <f>'US FoF Haver'!J271</f>
        <v>112.137</v>
      </c>
      <c r="K272" s="7">
        <f>'US FoF Haver'!K271</f>
        <v>25.547000000000001</v>
      </c>
      <c r="L272" s="7">
        <f>'US FoF Haver'!L271</f>
        <v>2511.7150000000001</v>
      </c>
      <c r="M272" s="7">
        <f>'US FoF Haver'!M271</f>
        <v>1.327</v>
      </c>
      <c r="N272" s="7">
        <f>'US FoF Haver'!N271</f>
        <v>17.257000000000001</v>
      </c>
      <c r="O272" s="7">
        <f>'US FoF Haver'!O271</f>
        <v>323.95299999999997</v>
      </c>
      <c r="P272" s="7">
        <f>'US FoF Haver'!P271</f>
        <v>10.891999999999999</v>
      </c>
      <c r="Q272" s="7">
        <f>'US FoF Haver'!Q271</f>
        <v>1.6679999999999999</v>
      </c>
      <c r="R272" s="7">
        <f>'US FoF Haver'!R271</f>
        <v>3.7949999999999999</v>
      </c>
      <c r="S272" s="7">
        <f>'US FoF Haver'!S271</f>
        <v>4530.0020000000004</v>
      </c>
      <c r="T272" s="7">
        <f>'US FoF Haver'!T271</f>
        <v>1281.819</v>
      </c>
      <c r="U272" s="7">
        <f>'US FoF Haver'!U271</f>
        <v>1025.2539999999999</v>
      </c>
      <c r="V272" s="7">
        <f>'US FoF Haver'!V271</f>
        <v>137.196</v>
      </c>
      <c r="W272" s="7">
        <f>'US FoF Haver'!W271</f>
        <v>24.283999999999999</v>
      </c>
      <c r="X272" s="7">
        <f>'US FoF Haver'!X271</f>
        <v>812.54499999999996</v>
      </c>
      <c r="Y272" s="7">
        <f>'US FoF Haver'!Y271</f>
        <v>690.21699999999998</v>
      </c>
      <c r="Z272" s="7">
        <f>'US FoF Haver'!Z271</f>
        <v>0.24099999999999999</v>
      </c>
      <c r="AA272" s="7">
        <f>'US FoF Haver'!AA271</f>
        <v>78.298000000000002</v>
      </c>
      <c r="AB272" s="7">
        <f>'US FoF Haver'!AB271</f>
        <v>16.350000000000001</v>
      </c>
      <c r="AC272" s="7">
        <f>'US FoF Haver'!AC271</f>
        <v>27.439</v>
      </c>
      <c r="AD272" s="58">
        <f t="shared" si="4"/>
        <v>0.60162520411063869</v>
      </c>
    </row>
    <row r="273" spans="1:30" x14ac:dyDescent="0.25">
      <c r="A273" s="22" t="s">
        <v>603</v>
      </c>
      <c r="B273" s="7">
        <f>'US FoF Haver'!B272</f>
        <v>10106.98</v>
      </c>
      <c r="C273" s="7">
        <f>'US FoF Haver'!C272</f>
        <v>9616.2170000000006</v>
      </c>
      <c r="D273" s="7">
        <f>'US FoF Haver'!D272</f>
        <v>9.9429999999999996</v>
      </c>
      <c r="E273" s="7">
        <f>'US FoF Haver'!E272</f>
        <v>480.81900000000002</v>
      </c>
      <c r="F273" s="7">
        <f>'US FoF Haver'!F272</f>
        <v>10106.98</v>
      </c>
      <c r="G273" s="7">
        <f>'US FoF Haver'!G272</f>
        <v>118.41</v>
      </c>
      <c r="H273" s="7">
        <f>'US FoF Haver'!H272</f>
        <v>15.6</v>
      </c>
      <c r="I273" s="7">
        <f>'US FoF Haver'!I272</f>
        <v>12.628</v>
      </c>
      <c r="J273" s="7">
        <f>'US FoF Haver'!J272</f>
        <v>115.04900000000001</v>
      </c>
      <c r="K273" s="7">
        <f>'US FoF Haver'!K272</f>
        <v>25.852</v>
      </c>
      <c r="L273" s="7">
        <f>'US FoF Haver'!L272</f>
        <v>2510.9409999999998</v>
      </c>
      <c r="M273" s="7">
        <f>'US FoF Haver'!M272</f>
        <v>1.5880000000000001</v>
      </c>
      <c r="N273" s="7">
        <f>'US FoF Haver'!N272</f>
        <v>17.047000000000001</v>
      </c>
      <c r="O273" s="7">
        <f>'US FoF Haver'!O272</f>
        <v>326.38900000000001</v>
      </c>
      <c r="P273" s="7">
        <f>'US FoF Haver'!P272</f>
        <v>11.721</v>
      </c>
      <c r="Q273" s="7">
        <f>'US FoF Haver'!Q272</f>
        <v>1.619</v>
      </c>
      <c r="R273" s="7">
        <f>'US FoF Haver'!R272</f>
        <v>3.7130000000000001</v>
      </c>
      <c r="S273" s="7">
        <f>'US FoF Haver'!S272</f>
        <v>4498.9319999999998</v>
      </c>
      <c r="T273" s="7">
        <f>'US FoF Haver'!T272</f>
        <v>1307.1469999999999</v>
      </c>
      <c r="U273" s="7">
        <f>'US FoF Haver'!U272</f>
        <v>981.04200000000003</v>
      </c>
      <c r="V273" s="7">
        <f>'US FoF Haver'!V272</f>
        <v>134.90299999999999</v>
      </c>
      <c r="W273" s="7">
        <f>'US FoF Haver'!W272</f>
        <v>24.399000000000001</v>
      </c>
      <c r="X273" s="7">
        <f>'US FoF Haver'!X272</f>
        <v>790.47900000000004</v>
      </c>
      <c r="Y273" s="7">
        <f>'US FoF Haver'!Y272</f>
        <v>670.70699999999999</v>
      </c>
      <c r="Z273" s="7">
        <f>'US FoF Haver'!Z272</f>
        <v>0.249</v>
      </c>
      <c r="AA273" s="7">
        <f>'US FoF Haver'!AA272</f>
        <v>77.19</v>
      </c>
      <c r="AB273" s="7">
        <f>'US FoF Haver'!AB272</f>
        <v>15.352</v>
      </c>
      <c r="AC273" s="7">
        <f>'US FoF Haver'!AC272</f>
        <v>26.981000000000002</v>
      </c>
      <c r="AD273" s="58">
        <f t="shared" si="4"/>
        <v>0.60377994797746337</v>
      </c>
    </row>
    <row r="274" spans="1:30" x14ac:dyDescent="0.25">
      <c r="A274" s="22" t="s">
        <v>604</v>
      </c>
      <c r="B274" s="7">
        <f>'US FoF Haver'!B273</f>
        <v>10052.348</v>
      </c>
      <c r="C274" s="7">
        <f>'US FoF Haver'!C273</f>
        <v>9566.6309999999994</v>
      </c>
      <c r="D274" s="7">
        <f>'US FoF Haver'!D273</f>
        <v>9.6989999999999998</v>
      </c>
      <c r="E274" s="7">
        <f>'US FoF Haver'!E273</f>
        <v>476.01799999999997</v>
      </c>
      <c r="F274" s="7">
        <f>'US FoF Haver'!F273</f>
        <v>10052.348</v>
      </c>
      <c r="G274" s="7">
        <f>'US FoF Haver'!G273</f>
        <v>117.548</v>
      </c>
      <c r="H274" s="7">
        <f>'US FoF Haver'!H273</f>
        <v>15.317</v>
      </c>
      <c r="I274" s="7">
        <f>'US FoF Haver'!I273</f>
        <v>12.411</v>
      </c>
      <c r="J274" s="7">
        <f>'US FoF Haver'!J273</f>
        <v>112.601</v>
      </c>
      <c r="K274" s="7">
        <f>'US FoF Haver'!K273</f>
        <v>25.161999999999999</v>
      </c>
      <c r="L274" s="7">
        <f>'US FoF Haver'!L273</f>
        <v>2503.5740000000001</v>
      </c>
      <c r="M274" s="7">
        <f>'US FoF Haver'!M273</f>
        <v>1.819</v>
      </c>
      <c r="N274" s="7">
        <f>'US FoF Haver'!N273</f>
        <v>20.027000000000001</v>
      </c>
      <c r="O274" s="7">
        <f>'US FoF Haver'!O273</f>
        <v>327.84800000000001</v>
      </c>
      <c r="P274" s="7">
        <f>'US FoF Haver'!P273</f>
        <v>11.132</v>
      </c>
      <c r="Q274" s="7">
        <f>'US FoF Haver'!Q273</f>
        <v>1.569</v>
      </c>
      <c r="R274" s="7">
        <f>'US FoF Haver'!R273</f>
        <v>3.7490000000000001</v>
      </c>
      <c r="S274" s="7">
        <f>'US FoF Haver'!S273</f>
        <v>4475.5780000000004</v>
      </c>
      <c r="T274" s="7">
        <f>'US FoF Haver'!T273</f>
        <v>1326.5809999999999</v>
      </c>
      <c r="U274" s="7">
        <f>'US FoF Haver'!U273</f>
        <v>938.42600000000004</v>
      </c>
      <c r="V274" s="7">
        <f>'US FoF Haver'!V273</f>
        <v>132.553</v>
      </c>
      <c r="W274" s="7">
        <f>'US FoF Haver'!W273</f>
        <v>26.452999999999999</v>
      </c>
      <c r="X274" s="7">
        <f>'US FoF Haver'!X273</f>
        <v>769.74</v>
      </c>
      <c r="Y274" s="7">
        <f>'US FoF Haver'!Y273</f>
        <v>652.73699999999997</v>
      </c>
      <c r="Z274" s="7">
        <f>'US FoF Haver'!Z273</f>
        <v>0.22700000000000001</v>
      </c>
      <c r="AA274" s="7">
        <f>'US FoF Haver'!AA273</f>
        <v>75.658000000000001</v>
      </c>
      <c r="AB274" s="7">
        <f>'US FoF Haver'!AB273</f>
        <v>14.608000000000001</v>
      </c>
      <c r="AC274" s="7">
        <f>'US FoF Haver'!AC273</f>
        <v>26.51</v>
      </c>
      <c r="AD274" s="58">
        <f t="shared" si="4"/>
        <v>0.60649971761218768</v>
      </c>
    </row>
    <row r="275" spans="1:30" x14ac:dyDescent="0.25">
      <c r="A275" s="22" t="s">
        <v>605</v>
      </c>
      <c r="B275" s="7">
        <f>'US FoF Haver'!B274</f>
        <v>10000.84</v>
      </c>
      <c r="C275" s="7">
        <f>'US FoF Haver'!C274</f>
        <v>9520.3349999999991</v>
      </c>
      <c r="D275" s="7">
        <f>'US FoF Haver'!D274</f>
        <v>9.39</v>
      </c>
      <c r="E275" s="7">
        <f>'US FoF Haver'!E274</f>
        <v>471.11500000000001</v>
      </c>
      <c r="F275" s="7">
        <f>'US FoF Haver'!F274</f>
        <v>10000.84</v>
      </c>
      <c r="G275" s="7">
        <f>'US FoF Haver'!G274</f>
        <v>116.68600000000001</v>
      </c>
      <c r="H275" s="7">
        <f>'US FoF Haver'!H274</f>
        <v>15.547000000000001</v>
      </c>
      <c r="I275" s="7">
        <f>'US FoF Haver'!I274</f>
        <v>12.500999999999999</v>
      </c>
      <c r="J275" s="7">
        <f>'US FoF Haver'!J274</f>
        <v>116.256</v>
      </c>
      <c r="K275" s="7">
        <f>'US FoF Haver'!K274</f>
        <v>25.835999999999999</v>
      </c>
      <c r="L275" s="7">
        <f>'US FoF Haver'!L274</f>
        <v>2464.2759999999998</v>
      </c>
      <c r="M275" s="7">
        <f>'US FoF Haver'!M274</f>
        <v>1.77</v>
      </c>
      <c r="N275" s="7">
        <f>'US FoF Haver'!N274</f>
        <v>19.954000000000001</v>
      </c>
      <c r="O275" s="7">
        <f>'US FoF Haver'!O274</f>
        <v>327.97800000000001</v>
      </c>
      <c r="P275" s="7">
        <f>'US FoF Haver'!P274</f>
        <v>10.999000000000001</v>
      </c>
      <c r="Q275" s="7">
        <f>'US FoF Haver'!Q274</f>
        <v>1.514</v>
      </c>
      <c r="R275" s="7">
        <f>'US FoF Haver'!R274</f>
        <v>3.375</v>
      </c>
      <c r="S275" s="7">
        <f>'US FoF Haver'!S274</f>
        <v>4479.37</v>
      </c>
      <c r="T275" s="7">
        <f>'US FoF Haver'!T274</f>
        <v>1344.713</v>
      </c>
      <c r="U275" s="7">
        <f>'US FoF Haver'!U274</f>
        <v>903.76599999999996</v>
      </c>
      <c r="V275" s="7">
        <f>'US FoF Haver'!V274</f>
        <v>129.68199999999999</v>
      </c>
      <c r="W275" s="7">
        <f>'US FoF Haver'!W274</f>
        <v>26.617000000000001</v>
      </c>
      <c r="X275" s="7">
        <f>'US FoF Haver'!X274</f>
        <v>748.22699999999998</v>
      </c>
      <c r="Y275" s="7">
        <f>'US FoF Haver'!Y274</f>
        <v>634.24099999999999</v>
      </c>
      <c r="Z275" s="7">
        <f>'US FoF Haver'!Z274</f>
        <v>0.26300000000000001</v>
      </c>
      <c r="AA275" s="7">
        <f>'US FoF Haver'!AA274</f>
        <v>73.98</v>
      </c>
      <c r="AB275" s="7">
        <f>'US FoF Haver'!AB274</f>
        <v>13.807</v>
      </c>
      <c r="AC275" s="7">
        <f>'US FoF Haver'!AC274</f>
        <v>25.936</v>
      </c>
      <c r="AD275" s="58">
        <f t="shared" si="4"/>
        <v>0.61175189738596381</v>
      </c>
    </row>
    <row r="276" spans="1:30" x14ac:dyDescent="0.25">
      <c r="A276" s="22" t="s">
        <v>606</v>
      </c>
      <c r="B276" s="7">
        <f>'US FoF Haver'!B275</f>
        <v>9965.7369999999992</v>
      </c>
      <c r="C276" s="7">
        <f>'US FoF Haver'!C275</f>
        <v>9486.7530000000006</v>
      </c>
      <c r="D276" s="7">
        <f>'US FoF Haver'!D275</f>
        <v>9.5559999999999992</v>
      </c>
      <c r="E276" s="7">
        <f>'US FoF Haver'!E275</f>
        <v>469.42700000000002</v>
      </c>
      <c r="F276" s="7">
        <f>'US FoF Haver'!F275</f>
        <v>9965.7369999999992</v>
      </c>
      <c r="G276" s="7">
        <f>'US FoF Haver'!G275</f>
        <v>115.824</v>
      </c>
      <c r="H276" s="7">
        <f>'US FoF Haver'!H275</f>
        <v>15.779</v>
      </c>
      <c r="I276" s="7">
        <f>'US FoF Haver'!I275</f>
        <v>12.590999999999999</v>
      </c>
      <c r="J276" s="7">
        <f>'US FoF Haver'!J275</f>
        <v>114.575</v>
      </c>
      <c r="K276" s="7">
        <f>'US FoF Haver'!K275</f>
        <v>25.064</v>
      </c>
      <c r="L276" s="7">
        <f>'US FoF Haver'!L275</f>
        <v>2437.3910000000001</v>
      </c>
      <c r="M276" s="7">
        <f>'US FoF Haver'!M275</f>
        <v>1.5720000000000001</v>
      </c>
      <c r="N276" s="7">
        <f>'US FoF Haver'!N275</f>
        <v>19.199000000000002</v>
      </c>
      <c r="O276" s="7">
        <f>'US FoF Haver'!O275</f>
        <v>332.11500000000001</v>
      </c>
      <c r="P276" s="7">
        <f>'US FoF Haver'!P275</f>
        <v>11.141999999999999</v>
      </c>
      <c r="Q276" s="7">
        <f>'US FoF Haver'!Q275</f>
        <v>1.456</v>
      </c>
      <c r="R276" s="7">
        <f>'US FoF Haver'!R275</f>
        <v>3.2280000000000002</v>
      </c>
      <c r="S276" s="7">
        <f>'US FoF Haver'!S275</f>
        <v>4492.8270000000002</v>
      </c>
      <c r="T276" s="7">
        <f>'US FoF Haver'!T275</f>
        <v>1369.7850000000001</v>
      </c>
      <c r="U276" s="7">
        <f>'US FoF Haver'!U275</f>
        <v>857.73299999999995</v>
      </c>
      <c r="V276" s="7">
        <f>'US FoF Haver'!V275</f>
        <v>126.24299999999999</v>
      </c>
      <c r="W276" s="7">
        <f>'US FoF Haver'!W275</f>
        <v>29.213000000000001</v>
      </c>
      <c r="X276" s="7">
        <f>'US FoF Haver'!X275</f>
        <v>730.65899999999999</v>
      </c>
      <c r="Y276" s="7">
        <f>'US FoF Haver'!Y275</f>
        <v>620.07399999999996</v>
      </c>
      <c r="Z276" s="7">
        <f>'US FoF Haver'!Z275</f>
        <v>0.247</v>
      </c>
      <c r="AA276" s="7">
        <f>'US FoF Haver'!AA275</f>
        <v>72.472999999999999</v>
      </c>
      <c r="AB276" s="7">
        <f>'US FoF Haver'!AB275</f>
        <v>12.616</v>
      </c>
      <c r="AC276" s="7">
        <f>'US FoF Haver'!AC275</f>
        <v>25.248999999999999</v>
      </c>
      <c r="AD276" s="58">
        <f t="shared" si="4"/>
        <v>0.6179787752458612</v>
      </c>
    </row>
    <row r="277" spans="1:30" x14ac:dyDescent="0.25">
      <c r="A277" s="22" t="s">
        <v>607</v>
      </c>
      <c r="B277" s="7">
        <f>'US FoF Haver'!B276</f>
        <v>9977.1620000000003</v>
      </c>
      <c r="C277" s="7">
        <f>'US FoF Haver'!C276</f>
        <v>9497.6610000000001</v>
      </c>
      <c r="D277" s="7">
        <f>'US FoF Haver'!D276</f>
        <v>9.7550000000000008</v>
      </c>
      <c r="E277" s="7">
        <f>'US FoF Haver'!E276</f>
        <v>469.74599999999998</v>
      </c>
      <c r="F277" s="7">
        <f>'US FoF Haver'!F276</f>
        <v>9977.1620000000003</v>
      </c>
      <c r="G277" s="7">
        <f>'US FoF Haver'!G276</f>
        <v>114.959</v>
      </c>
      <c r="H277" s="7">
        <f>'US FoF Haver'!H276</f>
        <v>16.013999999999999</v>
      </c>
      <c r="I277" s="7">
        <f>'US FoF Haver'!I276</f>
        <v>12.68</v>
      </c>
      <c r="J277" s="7">
        <f>'US FoF Haver'!J276</f>
        <v>115.33</v>
      </c>
      <c r="K277" s="7">
        <f>'US FoF Haver'!K276</f>
        <v>24.463000000000001</v>
      </c>
      <c r="L277" s="7">
        <f>'US FoF Haver'!L276</f>
        <v>2406.8159999999998</v>
      </c>
      <c r="M277" s="7">
        <f>'US FoF Haver'!M276</f>
        <v>1.3819999999999999</v>
      </c>
      <c r="N277" s="7">
        <f>'US FoF Haver'!N276</f>
        <v>19.05</v>
      </c>
      <c r="O277" s="7">
        <f>'US FoF Haver'!O276</f>
        <v>340.375</v>
      </c>
      <c r="P277" s="7">
        <f>'US FoF Haver'!P276</f>
        <v>11.526</v>
      </c>
      <c r="Q277" s="7">
        <f>'US FoF Haver'!Q276</f>
        <v>1.4</v>
      </c>
      <c r="R277" s="7">
        <f>'US FoF Haver'!R276</f>
        <v>2.6890000000000001</v>
      </c>
      <c r="S277" s="7">
        <f>'US FoF Haver'!S276</f>
        <v>4533.723</v>
      </c>
      <c r="T277" s="7">
        <f>'US FoF Haver'!T276</f>
        <v>1403.68</v>
      </c>
      <c r="U277" s="7">
        <f>'US FoF Haver'!U276</f>
        <v>821.53599999999994</v>
      </c>
      <c r="V277" s="7">
        <f>'US FoF Haver'!V276</f>
        <v>122.071</v>
      </c>
      <c r="W277" s="7">
        <f>'US FoF Haver'!W276</f>
        <v>29.468</v>
      </c>
      <c r="X277" s="7">
        <f>'US FoF Haver'!X276</f>
        <v>715.62699999999995</v>
      </c>
      <c r="Y277" s="7">
        <f>'US FoF Haver'!Y276</f>
        <v>605.94899999999996</v>
      </c>
      <c r="Z277" s="7">
        <f>'US FoF Haver'!Z276</f>
        <v>0.34300000000000003</v>
      </c>
      <c r="AA277" s="7">
        <f>'US FoF Haver'!AA276</f>
        <v>72.474999999999994</v>
      </c>
      <c r="AB277" s="7">
        <f>'US FoF Haver'!AB276</f>
        <v>12.446</v>
      </c>
      <c r="AC277" s="7">
        <f>'US FoF Haver'!AC276</f>
        <v>24.414000000000001</v>
      </c>
      <c r="AD277" s="58">
        <f t="shared" si="4"/>
        <v>0.62514370643466854</v>
      </c>
    </row>
    <row r="278" spans="1:30" x14ac:dyDescent="0.25">
      <c r="A278" s="22" t="s">
        <v>608</v>
      </c>
      <c r="B278" s="7">
        <f>'US FoF Haver'!B277</f>
        <v>9961.6170000000002</v>
      </c>
      <c r="C278" s="7">
        <f>'US FoF Haver'!C277</f>
        <v>9483.0110000000004</v>
      </c>
      <c r="D278" s="7">
        <f>'US FoF Haver'!D277</f>
        <v>9.9870000000000001</v>
      </c>
      <c r="E278" s="7">
        <f>'US FoF Haver'!E277</f>
        <v>468.61900000000003</v>
      </c>
      <c r="F278" s="7">
        <f>'US FoF Haver'!F277</f>
        <v>9961.6170000000002</v>
      </c>
      <c r="G278" s="7">
        <f>'US FoF Haver'!G277</f>
        <v>114.09699999999999</v>
      </c>
      <c r="H278" s="7">
        <f>'US FoF Haver'!H277</f>
        <v>16.248999999999999</v>
      </c>
      <c r="I278" s="7">
        <f>'US FoF Haver'!I277</f>
        <v>12.77</v>
      </c>
      <c r="J278" s="7">
        <f>'US FoF Haver'!J277</f>
        <v>116.85899999999999</v>
      </c>
      <c r="K278" s="7">
        <f>'US FoF Haver'!K277</f>
        <v>25.611000000000001</v>
      </c>
      <c r="L278" s="7">
        <f>'US FoF Haver'!L277</f>
        <v>2385.663</v>
      </c>
      <c r="M278" s="7">
        <f>'US FoF Haver'!M277</f>
        <v>1.41</v>
      </c>
      <c r="N278" s="7">
        <f>'US FoF Haver'!N277</f>
        <v>18.91</v>
      </c>
      <c r="O278" s="7">
        <f>'US FoF Haver'!O277</f>
        <v>345.892</v>
      </c>
      <c r="P278" s="7">
        <f>'US FoF Haver'!P277</f>
        <v>11.532</v>
      </c>
      <c r="Q278" s="7">
        <f>'US FoF Haver'!Q277</f>
        <v>1.3560000000000001</v>
      </c>
      <c r="R278" s="7">
        <f>'US FoF Haver'!R277</f>
        <v>2.31</v>
      </c>
      <c r="S278" s="7">
        <f>'US FoF Haver'!S277</f>
        <v>4546.3909999999996</v>
      </c>
      <c r="T278" s="7">
        <f>'US FoF Haver'!T277</f>
        <v>1423.9349999999999</v>
      </c>
      <c r="U278" s="7">
        <f>'US FoF Haver'!U277</f>
        <v>792.596</v>
      </c>
      <c r="V278" s="7">
        <f>'US FoF Haver'!V277</f>
        <v>114.733</v>
      </c>
      <c r="W278" s="7">
        <f>'US FoF Haver'!W277</f>
        <v>31.303000000000001</v>
      </c>
      <c r="X278" s="7">
        <f>'US FoF Haver'!X277</f>
        <v>703.35900000000004</v>
      </c>
      <c r="Y278" s="7">
        <f>'US FoF Haver'!Y277</f>
        <v>596.24099999999999</v>
      </c>
      <c r="Z278" s="7">
        <f>'US FoF Haver'!Z277</f>
        <v>0.35799999999999998</v>
      </c>
      <c r="AA278" s="7">
        <f>'US FoF Haver'!AA277</f>
        <v>71.950999999999993</v>
      </c>
      <c r="AB278" s="7">
        <f>'US FoF Haver'!AB277</f>
        <v>11.862</v>
      </c>
      <c r="AC278" s="7">
        <f>'US FoF Haver'!AC277</f>
        <v>22.946999999999999</v>
      </c>
      <c r="AD278" s="58">
        <f t="shared" si="4"/>
        <v>0.6295812585264321</v>
      </c>
    </row>
    <row r="279" spans="1:30" x14ac:dyDescent="0.25">
      <c r="A279" s="22" t="s">
        <v>609</v>
      </c>
      <c r="B279" s="7">
        <f>'US FoF Haver'!B278</f>
        <v>9927.5509999999995</v>
      </c>
      <c r="C279" s="7">
        <f>'US FoF Haver'!C278</f>
        <v>9448.7849999999999</v>
      </c>
      <c r="D279" s="7">
        <f>'US FoF Haver'!D278</f>
        <v>10.401</v>
      </c>
      <c r="E279" s="7">
        <f>'US FoF Haver'!E278</f>
        <v>468.36500000000001</v>
      </c>
      <c r="F279" s="7">
        <f>'US FoF Haver'!F278</f>
        <v>9927.5509999999995</v>
      </c>
      <c r="G279" s="7">
        <f>'US FoF Haver'!G278</f>
        <v>113.235</v>
      </c>
      <c r="H279" s="7">
        <f>'US FoF Haver'!H278</f>
        <v>16.536000000000001</v>
      </c>
      <c r="I279" s="7">
        <f>'US FoF Haver'!I278</f>
        <v>12.736000000000001</v>
      </c>
      <c r="J279" s="7">
        <f>'US FoF Haver'!J278</f>
        <v>117.68899999999999</v>
      </c>
      <c r="K279" s="7">
        <f>'US FoF Haver'!K278</f>
        <v>25.863</v>
      </c>
      <c r="L279" s="7">
        <f>'US FoF Haver'!L278</f>
        <v>2373.4409999999998</v>
      </c>
      <c r="M279" s="7">
        <f>'US FoF Haver'!M278</f>
        <v>1.667</v>
      </c>
      <c r="N279" s="7">
        <f>'US FoF Haver'!N278</f>
        <v>18.361999999999998</v>
      </c>
      <c r="O279" s="7">
        <f>'US FoF Haver'!O278</f>
        <v>350.38499999999999</v>
      </c>
      <c r="P279" s="7">
        <f>'US FoF Haver'!P278</f>
        <v>12.259</v>
      </c>
      <c r="Q279" s="7">
        <f>'US FoF Haver'!Q278</f>
        <v>1.325</v>
      </c>
      <c r="R279" s="7">
        <f>'US FoF Haver'!R278</f>
        <v>2.649</v>
      </c>
      <c r="S279" s="7">
        <f>'US FoF Haver'!S278</f>
        <v>4533.3509999999997</v>
      </c>
      <c r="T279" s="7">
        <f>'US FoF Haver'!T278</f>
        <v>1435.287</v>
      </c>
      <c r="U279" s="7">
        <f>'US FoF Haver'!U278</f>
        <v>768.39</v>
      </c>
      <c r="V279" s="7">
        <f>'US FoF Haver'!V278</f>
        <v>111.511</v>
      </c>
      <c r="W279" s="7">
        <f>'US FoF Haver'!W278</f>
        <v>32.865000000000002</v>
      </c>
      <c r="X279" s="7">
        <f>'US FoF Haver'!X278</f>
        <v>691.05399999999997</v>
      </c>
      <c r="Y279" s="7">
        <f>'US FoF Haver'!Y278</f>
        <v>585.63800000000003</v>
      </c>
      <c r="Z279" s="7">
        <f>'US FoF Haver'!Z278</f>
        <v>0.35899999999999999</v>
      </c>
      <c r="AA279" s="7">
        <f>'US FoF Haver'!AA278</f>
        <v>71.411000000000001</v>
      </c>
      <c r="AB279" s="7">
        <f>'US FoF Haver'!AB278</f>
        <v>11.343999999999999</v>
      </c>
      <c r="AC279" s="7">
        <f>'US FoF Haver'!AC278</f>
        <v>22.302</v>
      </c>
      <c r="AD279" s="58">
        <f t="shared" si="4"/>
        <v>0.63168312116319714</v>
      </c>
    </row>
    <row r="280" spans="1:30" x14ac:dyDescent="0.25">
      <c r="A280" s="22" t="s">
        <v>610</v>
      </c>
      <c r="B280" s="7">
        <f>'US FoF Haver'!B279</f>
        <v>9922.7800000000007</v>
      </c>
      <c r="C280" s="7">
        <f>'US FoF Haver'!C279</f>
        <v>9442.2139999999999</v>
      </c>
      <c r="D280" s="7">
        <f>'US FoF Haver'!D279</f>
        <v>10.912000000000001</v>
      </c>
      <c r="E280" s="7">
        <f>'US FoF Haver'!E279</f>
        <v>469.654</v>
      </c>
      <c r="F280" s="7">
        <f>'US FoF Haver'!F279</f>
        <v>9922.7800000000007</v>
      </c>
      <c r="G280" s="7">
        <f>'US FoF Haver'!G279</f>
        <v>112.373</v>
      </c>
      <c r="H280" s="7">
        <f>'US FoF Haver'!H279</f>
        <v>16.827000000000002</v>
      </c>
      <c r="I280" s="7">
        <f>'US FoF Haver'!I279</f>
        <v>12.702</v>
      </c>
      <c r="J280" s="7">
        <f>'US FoF Haver'!J279</f>
        <v>116.922</v>
      </c>
      <c r="K280" s="7">
        <f>'US FoF Haver'!K279</f>
        <v>25.64</v>
      </c>
      <c r="L280" s="7">
        <f>'US FoF Haver'!L279</f>
        <v>2394.4090000000001</v>
      </c>
      <c r="M280" s="7">
        <f>'US FoF Haver'!M279</f>
        <v>1.9570000000000001</v>
      </c>
      <c r="N280" s="7">
        <f>'US FoF Haver'!N279</f>
        <v>18.297000000000001</v>
      </c>
      <c r="O280" s="7">
        <f>'US FoF Haver'!O279</f>
        <v>357.161</v>
      </c>
      <c r="P280" s="7">
        <f>'US FoF Haver'!P279</f>
        <v>12.971</v>
      </c>
      <c r="Q280" s="7">
        <f>'US FoF Haver'!Q279</f>
        <v>1.387</v>
      </c>
      <c r="R280" s="7">
        <f>'US FoF Haver'!R279</f>
        <v>3.4119999999999999</v>
      </c>
      <c r="S280" s="7">
        <f>'US FoF Haver'!S279</f>
        <v>4516.0950000000003</v>
      </c>
      <c r="T280" s="7">
        <f>'US FoF Haver'!T279</f>
        <v>1443.921</v>
      </c>
      <c r="U280" s="7">
        <f>'US FoF Haver'!U279</f>
        <v>744.47500000000002</v>
      </c>
      <c r="V280" s="7">
        <f>'US FoF Haver'!V279</f>
        <v>109.069</v>
      </c>
      <c r="W280" s="7">
        <f>'US FoF Haver'!W279</f>
        <v>35.161999999999999</v>
      </c>
      <c r="X280" s="7">
        <f>'US FoF Haver'!X279</f>
        <v>684.42499999999995</v>
      </c>
      <c r="Y280" s="7">
        <f>'US FoF Haver'!Y279</f>
        <v>579.70000000000005</v>
      </c>
      <c r="Z280" s="7">
        <f>'US FoF Haver'!Z279</f>
        <v>0.35899999999999999</v>
      </c>
      <c r="AA280" s="7">
        <f>'US FoF Haver'!AA279</f>
        <v>71.707999999999998</v>
      </c>
      <c r="AB280" s="7">
        <f>'US FoF Haver'!AB279</f>
        <v>10.843999999999999</v>
      </c>
      <c r="AC280" s="7">
        <f>'US FoF Haver'!AC279</f>
        <v>21.814</v>
      </c>
      <c r="AD280" s="58">
        <f t="shared" si="4"/>
        <v>0.63120958707354025</v>
      </c>
    </row>
    <row r="281" spans="1:30" x14ac:dyDescent="0.25">
      <c r="A281" s="22" t="s">
        <v>611</v>
      </c>
      <c r="B281" s="7">
        <f>'US FoF Haver'!B280</f>
        <v>9934.9830000000002</v>
      </c>
      <c r="C281" s="7">
        <f>'US FoF Haver'!C280</f>
        <v>9452.4860000000008</v>
      </c>
      <c r="D281" s="7">
        <f>'US FoF Haver'!D280</f>
        <v>11.282999999999999</v>
      </c>
      <c r="E281" s="7">
        <f>'US FoF Haver'!E280</f>
        <v>471.21300000000002</v>
      </c>
      <c r="F281" s="7">
        <f>'US FoF Haver'!F280</f>
        <v>9934.9830000000002</v>
      </c>
      <c r="G281" s="7">
        <f>'US FoF Haver'!G280</f>
        <v>111.511</v>
      </c>
      <c r="H281" s="7">
        <f>'US FoF Haver'!H280</f>
        <v>17.120999999999999</v>
      </c>
      <c r="I281" s="7">
        <f>'US FoF Haver'!I280</f>
        <v>12.667999999999999</v>
      </c>
      <c r="J281" s="7">
        <f>'US FoF Haver'!J280</f>
        <v>114.602</v>
      </c>
      <c r="K281" s="7">
        <f>'US FoF Haver'!K280</f>
        <v>25.885000000000002</v>
      </c>
      <c r="L281" s="7">
        <f>'US FoF Haver'!L280</f>
        <v>2391.8119999999999</v>
      </c>
      <c r="M281" s="7">
        <f>'US FoF Haver'!M280</f>
        <v>2.4750000000000001</v>
      </c>
      <c r="N281" s="7">
        <f>'US FoF Haver'!N280</f>
        <v>17.620999999999999</v>
      </c>
      <c r="O281" s="7">
        <f>'US FoF Haver'!O280</f>
        <v>366.47399999999999</v>
      </c>
      <c r="P281" s="7">
        <f>'US FoF Haver'!P280</f>
        <v>13.868</v>
      </c>
      <c r="Q281" s="7">
        <f>'US FoF Haver'!Q280</f>
        <v>1.4570000000000001</v>
      </c>
      <c r="R281" s="7">
        <f>'US FoF Haver'!R280</f>
        <v>2.758</v>
      </c>
      <c r="S281" s="7">
        <f>'US FoF Haver'!S280</f>
        <v>4527.7780000000002</v>
      </c>
      <c r="T281" s="7">
        <f>'US FoF Haver'!T280</f>
        <v>1461.923</v>
      </c>
      <c r="U281" s="7">
        <f>'US FoF Haver'!U280</f>
        <v>718.91700000000003</v>
      </c>
      <c r="V281" s="7">
        <f>'US FoF Haver'!V280</f>
        <v>106.68300000000001</v>
      </c>
      <c r="W281" s="7">
        <f>'US FoF Haver'!W280</f>
        <v>41.43</v>
      </c>
      <c r="X281" s="7">
        <f>'US FoF Haver'!X280</f>
        <v>679.64700000000005</v>
      </c>
      <c r="Y281" s="7">
        <f>'US FoF Haver'!Y280</f>
        <v>574.29600000000005</v>
      </c>
      <c r="Z281" s="7">
        <f>'US FoF Haver'!Z280</f>
        <v>0.34599999999999997</v>
      </c>
      <c r="AA281" s="7">
        <f>'US FoF Haver'!AA280</f>
        <v>73.295000000000002</v>
      </c>
      <c r="AB281" s="7">
        <f>'US FoF Haver'!AB280</f>
        <v>10.372999999999999</v>
      </c>
      <c r="AC281" s="7">
        <f>'US FoF Haver'!AC280</f>
        <v>21.337</v>
      </c>
      <c r="AD281" s="58">
        <f t="shared" ref="AD281:AD297" si="5">(S281+T281)/C281</f>
        <v>0.63366409640807719</v>
      </c>
    </row>
    <row r="282" spans="1:30" x14ac:dyDescent="0.25">
      <c r="A282" s="22" t="s">
        <v>612</v>
      </c>
      <c r="B282" s="7">
        <f>'US FoF Haver'!B281</f>
        <v>9947.9590000000007</v>
      </c>
      <c r="C282" s="7">
        <f>'US FoF Haver'!C281</f>
        <v>9464.4740000000002</v>
      </c>
      <c r="D282" s="7">
        <f>'US FoF Haver'!D281</f>
        <v>11.49</v>
      </c>
      <c r="E282" s="7">
        <f>'US FoF Haver'!E281</f>
        <v>471.995</v>
      </c>
      <c r="F282" s="7">
        <f>'US FoF Haver'!F281</f>
        <v>9947.9590000000007</v>
      </c>
      <c r="G282" s="7">
        <f>'US FoF Haver'!G281</f>
        <v>110.649</v>
      </c>
      <c r="H282" s="7">
        <f>'US FoF Haver'!H281</f>
        <v>17.416</v>
      </c>
      <c r="I282" s="7">
        <f>'US FoF Haver'!I281</f>
        <v>12.634</v>
      </c>
      <c r="J282" s="7">
        <f>'US FoF Haver'!J281</f>
        <v>116.95</v>
      </c>
      <c r="K282" s="7">
        <f>'US FoF Haver'!K281</f>
        <v>26.786999999999999</v>
      </c>
      <c r="L282" s="7">
        <f>'US FoF Haver'!L281</f>
        <v>2390.453</v>
      </c>
      <c r="M282" s="7">
        <f>'US FoF Haver'!M281</f>
        <v>2.8820000000000001</v>
      </c>
      <c r="N282" s="7">
        <f>'US FoF Haver'!N281</f>
        <v>17.367000000000001</v>
      </c>
      <c r="O282" s="7">
        <f>'US FoF Haver'!O281</f>
        <v>372.46800000000002</v>
      </c>
      <c r="P282" s="7">
        <f>'US FoF Haver'!P281</f>
        <v>15.038</v>
      </c>
      <c r="Q282" s="7">
        <f>'US FoF Haver'!Q281</f>
        <v>1.363</v>
      </c>
      <c r="R282" s="7">
        <f>'US FoF Haver'!R281</f>
        <v>2.9350000000000001</v>
      </c>
      <c r="S282" s="7">
        <f>'US FoF Haver'!S281</f>
        <v>4538.0460000000003</v>
      </c>
      <c r="T282" s="7">
        <f>'US FoF Haver'!T281</f>
        <v>1474.761</v>
      </c>
      <c r="U282" s="7">
        <f>'US FoF Haver'!U281</f>
        <v>699.60699999999997</v>
      </c>
      <c r="V282" s="7">
        <f>'US FoF Haver'!V281</f>
        <v>104.623</v>
      </c>
      <c r="W282" s="7">
        <f>'US FoF Haver'!W281</f>
        <v>43.98</v>
      </c>
      <c r="X282" s="7">
        <f>'US FoF Haver'!X281</f>
        <v>673.06200000000001</v>
      </c>
      <c r="Y282" s="7">
        <f>'US FoF Haver'!Y281</f>
        <v>568.20799999999997</v>
      </c>
      <c r="Z282" s="7">
        <f>'US FoF Haver'!Z281</f>
        <v>0.40899999999999997</v>
      </c>
      <c r="AA282" s="7">
        <f>'US FoF Haver'!AA281</f>
        <v>73.619</v>
      </c>
      <c r="AB282" s="7">
        <f>'US FoF Haver'!AB281</f>
        <v>9.9009999999999998</v>
      </c>
      <c r="AC282" s="7">
        <f>'US FoF Haver'!AC281</f>
        <v>20.925000000000001</v>
      </c>
      <c r="AD282" s="58">
        <f t="shared" si="5"/>
        <v>0.63530281767375563</v>
      </c>
    </row>
    <row r="283" spans="1:30" x14ac:dyDescent="0.25">
      <c r="A283" s="22" t="s">
        <v>613</v>
      </c>
      <c r="B283" s="7">
        <f>'US FoF Haver'!B282</f>
        <v>9918.607</v>
      </c>
      <c r="C283" s="7">
        <f>'US FoF Haver'!C282</f>
        <v>9434.6630000000005</v>
      </c>
      <c r="D283" s="7">
        <f>'US FoF Haver'!D282</f>
        <v>11.984</v>
      </c>
      <c r="E283" s="7">
        <f>'US FoF Haver'!E282</f>
        <v>471.96</v>
      </c>
      <c r="F283" s="7">
        <f>'US FoF Haver'!F282</f>
        <v>9918.607</v>
      </c>
      <c r="G283" s="7">
        <f>'US FoF Haver'!G282</f>
        <v>109.78700000000001</v>
      </c>
      <c r="H283" s="7">
        <f>'US FoF Haver'!H282</f>
        <v>17.718</v>
      </c>
      <c r="I283" s="7">
        <f>'US FoF Haver'!I282</f>
        <v>13.269</v>
      </c>
      <c r="J283" s="7">
        <f>'US FoF Haver'!J282</f>
        <v>119.39400000000001</v>
      </c>
      <c r="K283" s="7">
        <f>'US FoF Haver'!K282</f>
        <v>27.669</v>
      </c>
      <c r="L283" s="7">
        <f>'US FoF Haver'!L282</f>
        <v>2395.5</v>
      </c>
      <c r="M283" s="7">
        <f>'US FoF Haver'!M282</f>
        <v>2.7639999999999998</v>
      </c>
      <c r="N283" s="7">
        <f>'US FoF Haver'!N282</f>
        <v>16.454999999999998</v>
      </c>
      <c r="O283" s="7">
        <f>'US FoF Haver'!O282</f>
        <v>377.09399999999999</v>
      </c>
      <c r="P283" s="7">
        <f>'US FoF Haver'!P282</f>
        <v>15.096</v>
      </c>
      <c r="Q283" s="7">
        <f>'US FoF Haver'!Q282</f>
        <v>1.3280000000000001</v>
      </c>
      <c r="R283" s="7">
        <f>'US FoF Haver'!R282</f>
        <v>3.1389999999999998</v>
      </c>
      <c r="S283" s="7">
        <f>'US FoF Haver'!S282</f>
        <v>4527.0680000000002</v>
      </c>
      <c r="T283" s="7">
        <f>'US FoF Haver'!T282</f>
        <v>1468.885</v>
      </c>
      <c r="U283" s="7">
        <f>'US FoF Haver'!U282</f>
        <v>679.31799999999998</v>
      </c>
      <c r="V283" s="7">
        <f>'US FoF Haver'!V282</f>
        <v>101.142</v>
      </c>
      <c r="W283" s="7">
        <f>'US FoF Haver'!W282</f>
        <v>42.981000000000002</v>
      </c>
      <c r="X283" s="7">
        <f>'US FoF Haver'!X282</f>
        <v>660.76599999999996</v>
      </c>
      <c r="Y283" s="7">
        <f>'US FoF Haver'!Y282</f>
        <v>557.51499999999999</v>
      </c>
      <c r="Z283" s="7">
        <f>'US FoF Haver'!Z282</f>
        <v>0.4</v>
      </c>
      <c r="AA283" s="7">
        <f>'US FoF Haver'!AA282</f>
        <v>73.200999999999993</v>
      </c>
      <c r="AB283" s="7">
        <f>'US FoF Haver'!AB282</f>
        <v>9.4220000000000006</v>
      </c>
      <c r="AC283" s="7">
        <f>'US FoF Haver'!AC282</f>
        <v>20.228000000000002</v>
      </c>
      <c r="AD283" s="58">
        <f t="shared" si="5"/>
        <v>0.63552381256225055</v>
      </c>
    </row>
    <row r="284" spans="1:30" x14ac:dyDescent="0.25">
      <c r="A284" s="22" t="s">
        <v>614</v>
      </c>
      <c r="B284" s="7">
        <f>'US FoF Haver'!B283</f>
        <v>9961.8060000000005</v>
      </c>
      <c r="C284" s="7">
        <f>'US FoF Haver'!C283</f>
        <v>9473.9419999999991</v>
      </c>
      <c r="D284" s="7">
        <f>'US FoF Haver'!D283</f>
        <v>12.491</v>
      </c>
      <c r="E284" s="7">
        <f>'US FoF Haver'!E283</f>
        <v>475.37299999999999</v>
      </c>
      <c r="F284" s="7">
        <f>'US FoF Haver'!F283</f>
        <v>9961.8060000000005</v>
      </c>
      <c r="G284" s="7">
        <f>'US FoF Haver'!G283</f>
        <v>108.925</v>
      </c>
      <c r="H284" s="7">
        <f>'US FoF Haver'!H283</f>
        <v>18.059000000000001</v>
      </c>
      <c r="I284" s="7">
        <f>'US FoF Haver'!I283</f>
        <v>13.904999999999999</v>
      </c>
      <c r="J284" s="7">
        <f>'US FoF Haver'!J283</f>
        <v>117.816</v>
      </c>
      <c r="K284" s="7">
        <f>'US FoF Haver'!K283</f>
        <v>28.13</v>
      </c>
      <c r="L284" s="7">
        <f>'US FoF Haver'!L283</f>
        <v>2419.4380000000001</v>
      </c>
      <c r="M284" s="7">
        <f>'US FoF Haver'!M283</f>
        <v>2.8109999999999999</v>
      </c>
      <c r="N284" s="7">
        <f>'US FoF Haver'!N283</f>
        <v>16.257999999999999</v>
      </c>
      <c r="O284" s="7">
        <f>'US FoF Haver'!O283</f>
        <v>387.09500000000003</v>
      </c>
      <c r="P284" s="7">
        <f>'US FoF Haver'!P283</f>
        <v>16.248999999999999</v>
      </c>
      <c r="Q284" s="7">
        <f>'US FoF Haver'!Q283</f>
        <v>1.2929999999999999</v>
      </c>
      <c r="R284" s="7">
        <f>'US FoF Haver'!R283</f>
        <v>3.3050000000000002</v>
      </c>
      <c r="S284" s="7">
        <f>'US FoF Haver'!S283</f>
        <v>4537.5119999999997</v>
      </c>
      <c r="T284" s="7">
        <f>'US FoF Haver'!T283</f>
        <v>1491.0889999999999</v>
      </c>
      <c r="U284" s="7">
        <f>'US FoF Haver'!U283</f>
        <v>654.09699999999998</v>
      </c>
      <c r="V284" s="7">
        <f>'US FoF Haver'!V283</f>
        <v>96.575000000000003</v>
      </c>
      <c r="W284" s="7">
        <f>'US FoF Haver'!W283</f>
        <v>49.249000000000002</v>
      </c>
      <c r="X284" s="7">
        <f>'US FoF Haver'!X283</f>
        <v>652.76499999999999</v>
      </c>
      <c r="Y284" s="7">
        <f>'US FoF Haver'!Y283</f>
        <v>550.01</v>
      </c>
      <c r="Z284" s="7">
        <f>'US FoF Haver'!Z283</f>
        <v>0.39600000000000002</v>
      </c>
      <c r="AA284" s="7">
        <f>'US FoF Haver'!AA283</f>
        <v>74.058999999999997</v>
      </c>
      <c r="AB284" s="7">
        <f>'US FoF Haver'!AB283</f>
        <v>8.9849999999999994</v>
      </c>
      <c r="AC284" s="7">
        <f>'US FoF Haver'!AC283</f>
        <v>19.315000000000001</v>
      </c>
      <c r="AD284" s="58">
        <f t="shared" si="5"/>
        <v>0.63633501239505164</v>
      </c>
    </row>
    <row r="285" spans="1:30" x14ac:dyDescent="0.25">
      <c r="A285" s="22" t="s">
        <v>615</v>
      </c>
      <c r="B285" s="7">
        <f>'US FoF Haver'!B284</f>
        <v>10009.463</v>
      </c>
      <c r="C285" s="7">
        <f>'US FoF Haver'!C284</f>
        <v>9517.723</v>
      </c>
      <c r="D285" s="7">
        <f>'US FoF Haver'!D284</f>
        <v>12.923</v>
      </c>
      <c r="E285" s="7">
        <f>'US FoF Haver'!E284</f>
        <v>478.81700000000001</v>
      </c>
      <c r="F285" s="7">
        <f>'US FoF Haver'!F284</f>
        <v>10009.463</v>
      </c>
      <c r="G285" s="7">
        <f>'US FoF Haver'!G284</f>
        <v>108.063</v>
      </c>
      <c r="H285" s="7">
        <f>'US FoF Haver'!H284</f>
        <v>18.439</v>
      </c>
      <c r="I285" s="7">
        <f>'US FoF Haver'!I284</f>
        <v>14.54</v>
      </c>
      <c r="J285" s="7">
        <f>'US FoF Haver'!J284</f>
        <v>115.07599999999999</v>
      </c>
      <c r="K285" s="7">
        <f>'US FoF Haver'!K284</f>
        <v>28.582999999999998</v>
      </c>
      <c r="L285" s="7">
        <f>'US FoF Haver'!L284</f>
        <v>2419.5970000000002</v>
      </c>
      <c r="M285" s="7">
        <f>'US FoF Haver'!M284</f>
        <v>2.569</v>
      </c>
      <c r="N285" s="7">
        <f>'US FoF Haver'!N284</f>
        <v>16.068000000000001</v>
      </c>
      <c r="O285" s="7">
        <f>'US FoF Haver'!O284</f>
        <v>397.68799999999999</v>
      </c>
      <c r="P285" s="7">
        <f>'US FoF Haver'!P284</f>
        <v>17.431999999999999</v>
      </c>
      <c r="Q285" s="7">
        <f>'US FoF Haver'!Q284</f>
        <v>1.258</v>
      </c>
      <c r="R285" s="7">
        <f>'US FoF Haver'!R284</f>
        <v>3.3889999999999998</v>
      </c>
      <c r="S285" s="7">
        <f>'US FoF Haver'!S284</f>
        <v>4564.2209999999995</v>
      </c>
      <c r="T285" s="7">
        <f>'US FoF Haver'!T284</f>
        <v>1536.482</v>
      </c>
      <c r="U285" s="7">
        <f>'US FoF Haver'!U284</f>
        <v>625.14599999999996</v>
      </c>
      <c r="V285" s="7">
        <f>'US FoF Haver'!V284</f>
        <v>92.853999999999999</v>
      </c>
      <c r="W285" s="7">
        <f>'US FoF Haver'!W284</f>
        <v>48.058</v>
      </c>
      <c r="X285" s="7">
        <f>'US FoF Haver'!X284</f>
        <v>643.34699999999998</v>
      </c>
      <c r="Y285" s="7">
        <f>'US FoF Haver'!Y284</f>
        <v>541.08600000000001</v>
      </c>
      <c r="Z285" s="7">
        <f>'US FoF Haver'!Z284</f>
        <v>0.39500000000000002</v>
      </c>
      <c r="AA285" s="7">
        <f>'US FoF Haver'!AA284</f>
        <v>74.813000000000002</v>
      </c>
      <c r="AB285" s="7">
        <f>'US FoF Haver'!AB284</f>
        <v>8.4819999999999993</v>
      </c>
      <c r="AC285" s="7">
        <f>'US FoF Haver'!AC284</f>
        <v>18.571000000000002</v>
      </c>
      <c r="AD285" s="58">
        <f t="shared" si="5"/>
        <v>0.64098345791320044</v>
      </c>
    </row>
    <row r="286" spans="1:30" x14ac:dyDescent="0.25">
      <c r="A286" s="22" t="s">
        <v>616</v>
      </c>
      <c r="B286" s="7">
        <f>'US FoF Haver'!B285</f>
        <v>10080.072</v>
      </c>
      <c r="C286" s="7">
        <f>'US FoF Haver'!C285</f>
        <v>9583.1299999999992</v>
      </c>
      <c r="D286" s="7">
        <f>'US FoF Haver'!D285</f>
        <v>13.432</v>
      </c>
      <c r="E286" s="7">
        <f>'US FoF Haver'!E285</f>
        <v>483.51</v>
      </c>
      <c r="F286" s="7">
        <f>'US FoF Haver'!F285</f>
        <v>10080.072</v>
      </c>
      <c r="G286" s="7">
        <f>'US FoF Haver'!G285</f>
        <v>107.20099999999999</v>
      </c>
      <c r="H286" s="7">
        <f>'US FoF Haver'!H285</f>
        <v>18.82</v>
      </c>
      <c r="I286" s="7">
        <f>'US FoF Haver'!I285</f>
        <v>15.175000000000001</v>
      </c>
      <c r="J286" s="7">
        <f>'US FoF Haver'!J285</f>
        <v>118.991</v>
      </c>
      <c r="K286" s="7">
        <f>'US FoF Haver'!K285</f>
        <v>28.422000000000001</v>
      </c>
      <c r="L286" s="7">
        <f>'US FoF Haver'!L285</f>
        <v>2433.857</v>
      </c>
      <c r="M286" s="7">
        <f>'US FoF Haver'!M285</f>
        <v>1.516</v>
      </c>
      <c r="N286" s="7">
        <f>'US FoF Haver'!N285</f>
        <v>15.831</v>
      </c>
      <c r="O286" s="7">
        <f>'US FoF Haver'!O285</f>
        <v>404.86500000000001</v>
      </c>
      <c r="P286" s="7">
        <f>'US FoF Haver'!P285</f>
        <v>19.308</v>
      </c>
      <c r="Q286" s="7">
        <f>'US FoF Haver'!Q285</f>
        <v>1.2230000000000001</v>
      </c>
      <c r="R286" s="7">
        <f>'US FoF Haver'!R285</f>
        <v>2.8860000000000001</v>
      </c>
      <c r="S286" s="7">
        <f>'US FoF Haver'!S285</f>
        <v>4570.9979999999996</v>
      </c>
      <c r="T286" s="7">
        <f>'US FoF Haver'!T285</f>
        <v>1568.836</v>
      </c>
      <c r="U286" s="7">
        <f>'US FoF Haver'!U285</f>
        <v>602.61</v>
      </c>
      <c r="V286" s="7">
        <f>'US FoF Haver'!V285</f>
        <v>123.42700000000001</v>
      </c>
      <c r="W286" s="7">
        <f>'US FoF Haver'!W285</f>
        <v>46.106000000000002</v>
      </c>
      <c r="X286" s="7">
        <f>'US FoF Haver'!X285</f>
        <v>641.71799999999996</v>
      </c>
      <c r="Y286" s="7">
        <f>'US FoF Haver'!Y285</f>
        <v>532.89599999999996</v>
      </c>
      <c r="Z286" s="7">
        <f>'US FoF Haver'!Z285</f>
        <v>0.40300000000000002</v>
      </c>
      <c r="AA286" s="7">
        <f>'US FoF Haver'!AA285</f>
        <v>75.66</v>
      </c>
      <c r="AB286" s="7">
        <f>'US FoF Haver'!AB285</f>
        <v>8.0730000000000004</v>
      </c>
      <c r="AC286" s="7">
        <f>'US FoF Haver'!AC285</f>
        <v>24.686</v>
      </c>
      <c r="AD286" s="58">
        <f t="shared" si="5"/>
        <v>0.64069192424604493</v>
      </c>
    </row>
    <row r="287" spans="1:30" x14ac:dyDescent="0.25">
      <c r="A287" s="22" t="s">
        <v>617</v>
      </c>
      <c r="B287" s="7">
        <f>'US FoF Haver'!B286</f>
        <v>10085.236000000001</v>
      </c>
      <c r="C287" s="7">
        <f>'US FoF Haver'!C286</f>
        <v>9586.1810000000005</v>
      </c>
      <c r="D287" s="7">
        <f>'US FoF Haver'!D286</f>
        <v>13.903</v>
      </c>
      <c r="E287" s="7">
        <f>'US FoF Haver'!E286</f>
        <v>485.15300000000002</v>
      </c>
      <c r="F287" s="7">
        <f>'US FoF Haver'!F286</f>
        <v>10085.236000000001</v>
      </c>
      <c r="G287" s="7">
        <f>'US FoF Haver'!G286</f>
        <v>106.339</v>
      </c>
      <c r="H287" s="7">
        <f>'US FoF Haver'!H286</f>
        <v>19.103999999999999</v>
      </c>
      <c r="I287" s="7">
        <f>'US FoF Haver'!I286</f>
        <v>15.612</v>
      </c>
      <c r="J287" s="7">
        <f>'US FoF Haver'!J286</f>
        <v>119.211</v>
      </c>
      <c r="K287" s="7">
        <f>'US FoF Haver'!K286</f>
        <v>28.934000000000001</v>
      </c>
      <c r="L287" s="7">
        <f>'US FoF Haver'!L286</f>
        <v>2442.502</v>
      </c>
      <c r="M287" s="7">
        <f>'US FoF Haver'!M286</f>
        <v>1.417</v>
      </c>
      <c r="N287" s="7">
        <f>'US FoF Haver'!N286</f>
        <v>15.672000000000001</v>
      </c>
      <c r="O287" s="7">
        <f>'US FoF Haver'!O286</f>
        <v>402.98200000000003</v>
      </c>
      <c r="P287" s="7">
        <f>'US FoF Haver'!P286</f>
        <v>19.893000000000001</v>
      </c>
      <c r="Q287" s="7">
        <f>'US FoF Haver'!Q286</f>
        <v>1.1879999999999999</v>
      </c>
      <c r="R287" s="7">
        <f>'US FoF Haver'!R286</f>
        <v>3.032</v>
      </c>
      <c r="S287" s="7">
        <f>'US FoF Haver'!S286</f>
        <v>4568.3280000000004</v>
      </c>
      <c r="T287" s="7">
        <f>'US FoF Haver'!T286</f>
        <v>1587.741</v>
      </c>
      <c r="U287" s="7">
        <f>'US FoF Haver'!U286</f>
        <v>583.64300000000003</v>
      </c>
      <c r="V287" s="7">
        <f>'US FoF Haver'!V286</f>
        <v>120.604</v>
      </c>
      <c r="W287" s="7">
        <f>'US FoF Haver'!W286</f>
        <v>49.033999999999999</v>
      </c>
      <c r="X287" s="7">
        <f>'US FoF Haver'!X286</f>
        <v>630.69299999999998</v>
      </c>
      <c r="Y287" s="7">
        <f>'US FoF Haver'!Y286</f>
        <v>523.41499999999996</v>
      </c>
      <c r="Z287" s="7">
        <f>'US FoF Haver'!Z286</f>
        <v>0.316</v>
      </c>
      <c r="AA287" s="7">
        <f>'US FoF Haver'!AA286</f>
        <v>75.256</v>
      </c>
      <c r="AB287" s="7">
        <f>'US FoF Haver'!AB286</f>
        <v>7.585</v>
      </c>
      <c r="AC287" s="7">
        <f>'US FoF Haver'!AC286</f>
        <v>24.120999999999999</v>
      </c>
      <c r="AD287" s="58">
        <f t="shared" si="5"/>
        <v>0.64218159452653778</v>
      </c>
    </row>
    <row r="288" spans="1:30" x14ac:dyDescent="0.25">
      <c r="A288" s="22" t="s">
        <v>618</v>
      </c>
      <c r="B288" s="7">
        <f>'US FoF Haver'!B287</f>
        <v>10151.228999999999</v>
      </c>
      <c r="C288" s="7">
        <f>'US FoF Haver'!C287</f>
        <v>9647.7540000000008</v>
      </c>
      <c r="D288" s="7">
        <f>'US FoF Haver'!D287</f>
        <v>14.303000000000001</v>
      </c>
      <c r="E288" s="7">
        <f>'US FoF Haver'!E287</f>
        <v>489.17200000000003</v>
      </c>
      <c r="F288" s="7">
        <f>'US FoF Haver'!F287</f>
        <v>10151.228999999999</v>
      </c>
      <c r="G288" s="7">
        <f>'US FoF Haver'!G287</f>
        <v>105.477</v>
      </c>
      <c r="H288" s="7">
        <f>'US FoF Haver'!H287</f>
        <v>18.73</v>
      </c>
      <c r="I288" s="7">
        <f>'US FoF Haver'!I287</f>
        <v>15.95</v>
      </c>
      <c r="J288" s="7">
        <f>'US FoF Haver'!J287</f>
        <v>120.05200000000001</v>
      </c>
      <c r="K288" s="7">
        <f>'US FoF Haver'!K287</f>
        <v>29.105</v>
      </c>
      <c r="L288" s="7">
        <f>'US FoF Haver'!L287</f>
        <v>2484.3440000000001</v>
      </c>
      <c r="M288" s="7">
        <f>'US FoF Haver'!M287</f>
        <v>1.133</v>
      </c>
      <c r="N288" s="7">
        <f>'US FoF Haver'!N287</f>
        <v>15.452</v>
      </c>
      <c r="O288" s="7">
        <f>'US FoF Haver'!O287</f>
        <v>416.73200000000003</v>
      </c>
      <c r="P288" s="7">
        <f>'US FoF Haver'!P287</f>
        <v>20.795000000000002</v>
      </c>
      <c r="Q288" s="7">
        <f>'US FoF Haver'!Q287</f>
        <v>1.153</v>
      </c>
      <c r="R288" s="7">
        <f>'US FoF Haver'!R287</f>
        <v>3.3050000000000002</v>
      </c>
      <c r="S288" s="7">
        <f>'US FoF Haver'!S287</f>
        <v>4572.5389999999998</v>
      </c>
      <c r="T288" s="7">
        <f>'US FoF Haver'!T287</f>
        <v>1614.7629999999999</v>
      </c>
      <c r="U288" s="7">
        <f>'US FoF Haver'!U287</f>
        <v>564.53399999999999</v>
      </c>
      <c r="V288" s="7">
        <f>'US FoF Haver'!V287</f>
        <v>115.998</v>
      </c>
      <c r="W288" s="7">
        <f>'US FoF Haver'!W287</f>
        <v>51.167000000000002</v>
      </c>
      <c r="X288" s="7">
        <f>'US FoF Haver'!X287</f>
        <v>624.89599999999996</v>
      </c>
      <c r="Y288" s="7">
        <f>'US FoF Haver'!Y287</f>
        <v>516.43200000000002</v>
      </c>
      <c r="Z288" s="7">
        <f>'US FoF Haver'!Z287</f>
        <v>0.307</v>
      </c>
      <c r="AA288" s="7">
        <f>'US FoF Haver'!AA287</f>
        <v>78.188999999999993</v>
      </c>
      <c r="AB288" s="7">
        <f>'US FoF Haver'!AB287</f>
        <v>6.7679999999999998</v>
      </c>
      <c r="AC288" s="7">
        <f>'US FoF Haver'!AC287</f>
        <v>23.2</v>
      </c>
      <c r="AD288" s="58">
        <f t="shared" si="5"/>
        <v>0.64132045655392944</v>
      </c>
    </row>
    <row r="289" spans="1:30" x14ac:dyDescent="0.25">
      <c r="A289" s="22" t="s">
        <v>619</v>
      </c>
      <c r="B289" s="7">
        <f>'US FoF Haver'!B288</f>
        <v>10238.071</v>
      </c>
      <c r="C289" s="7">
        <f>'US FoF Haver'!C288</f>
        <v>9728.1610000000001</v>
      </c>
      <c r="D289" s="7">
        <f>'US FoF Haver'!D288</f>
        <v>14.926</v>
      </c>
      <c r="E289" s="7">
        <f>'US FoF Haver'!E288</f>
        <v>494.98399999999998</v>
      </c>
      <c r="F289" s="7">
        <f>'US FoF Haver'!F288</f>
        <v>10238.071</v>
      </c>
      <c r="G289" s="7">
        <f>'US FoF Haver'!G288</f>
        <v>104.61499999999999</v>
      </c>
      <c r="H289" s="7">
        <f>'US FoF Haver'!H288</f>
        <v>18.436</v>
      </c>
      <c r="I289" s="7">
        <f>'US FoF Haver'!I288</f>
        <v>16.367999999999999</v>
      </c>
      <c r="J289" s="7">
        <f>'US FoF Haver'!J288</f>
        <v>120.904</v>
      </c>
      <c r="K289" s="7">
        <f>'US FoF Haver'!K288</f>
        <v>29.033000000000001</v>
      </c>
      <c r="L289" s="7">
        <f>'US FoF Haver'!L288</f>
        <v>2509.2249999999999</v>
      </c>
      <c r="M289" s="7">
        <f>'US FoF Haver'!M288</f>
        <v>1.1120000000000001</v>
      </c>
      <c r="N289" s="7">
        <f>'US FoF Haver'!N288</f>
        <v>15.308999999999999</v>
      </c>
      <c r="O289" s="7">
        <f>'US FoF Haver'!O288</f>
        <v>430.37900000000002</v>
      </c>
      <c r="P289" s="7">
        <f>'US FoF Haver'!P288</f>
        <v>21.617999999999999</v>
      </c>
      <c r="Q289" s="7">
        <f>'US FoF Haver'!Q288</f>
        <v>1.119</v>
      </c>
      <c r="R289" s="7">
        <f>'US FoF Haver'!R288</f>
        <v>6.5439999999999996</v>
      </c>
      <c r="S289" s="7">
        <f>'US FoF Haver'!S288</f>
        <v>4597.7349999999997</v>
      </c>
      <c r="T289" s="7">
        <f>'US FoF Haver'!T288</f>
        <v>1648.377</v>
      </c>
      <c r="U289" s="7">
        <f>'US FoF Haver'!U288</f>
        <v>541.91899999999998</v>
      </c>
      <c r="V289" s="7">
        <f>'US FoF Haver'!V288</f>
        <v>113.27500000000001</v>
      </c>
      <c r="W289" s="7">
        <f>'US FoF Haver'!W288</f>
        <v>62.103000000000002</v>
      </c>
      <c r="X289" s="7">
        <f>'US FoF Haver'!X288</f>
        <v>614.04600000000005</v>
      </c>
      <c r="Y289" s="7">
        <f>'US FoF Haver'!Y288</f>
        <v>506.63900000000001</v>
      </c>
      <c r="Z289" s="7">
        <f>'US FoF Haver'!Z288</f>
        <v>0.314</v>
      </c>
      <c r="AA289" s="7">
        <f>'US FoF Haver'!AA288</f>
        <v>78.093000000000004</v>
      </c>
      <c r="AB289" s="7">
        <f>'US FoF Haver'!AB288</f>
        <v>6.3449999999999998</v>
      </c>
      <c r="AC289" s="7">
        <f>'US FoF Haver'!AC288</f>
        <v>22.655000000000001</v>
      </c>
      <c r="AD289" s="58">
        <f t="shared" si="5"/>
        <v>0.64206503161286077</v>
      </c>
    </row>
    <row r="290" spans="1:30" x14ac:dyDescent="0.25">
      <c r="A290" s="22" t="s">
        <v>620</v>
      </c>
      <c r="B290" s="7">
        <f>'US FoF Haver'!B289</f>
        <v>10298.275</v>
      </c>
      <c r="C290" s="7">
        <f>'US FoF Haver'!C289</f>
        <v>9784.8080000000009</v>
      </c>
      <c r="D290" s="7">
        <f>'US FoF Haver'!D289</f>
        <v>15.183999999999999</v>
      </c>
      <c r="E290" s="7">
        <f>'US FoF Haver'!E289</f>
        <v>498.28300000000002</v>
      </c>
      <c r="F290" s="7">
        <f>'US FoF Haver'!F289</f>
        <v>10298.275</v>
      </c>
      <c r="G290" s="7">
        <f>'US FoF Haver'!G289</f>
        <v>103.753</v>
      </c>
      <c r="H290" s="7">
        <f>'US FoF Haver'!H289</f>
        <v>18.143000000000001</v>
      </c>
      <c r="I290" s="7">
        <f>'US FoF Haver'!I289</f>
        <v>16.687999999999999</v>
      </c>
      <c r="J290" s="7">
        <f>'US FoF Haver'!J289</f>
        <v>120.032</v>
      </c>
      <c r="K290" s="7">
        <f>'US FoF Haver'!K289</f>
        <v>29.905000000000001</v>
      </c>
      <c r="L290" s="7">
        <f>'US FoF Haver'!L289</f>
        <v>2509.9119999999998</v>
      </c>
      <c r="M290" s="7">
        <f>'US FoF Haver'!M289</f>
        <v>1.167</v>
      </c>
      <c r="N290" s="7">
        <f>'US FoF Haver'!N289</f>
        <v>15.13</v>
      </c>
      <c r="O290" s="7">
        <f>'US FoF Haver'!O289</f>
        <v>439.41300000000001</v>
      </c>
      <c r="P290" s="7">
        <f>'US FoF Haver'!P289</f>
        <v>22.846</v>
      </c>
      <c r="Q290" s="7">
        <f>'US FoF Haver'!Q289</f>
        <v>1.0840000000000001</v>
      </c>
      <c r="R290" s="7">
        <f>'US FoF Haver'!R289</f>
        <v>5.2320000000000002</v>
      </c>
      <c r="S290" s="7">
        <f>'US FoF Haver'!S289</f>
        <v>4644.7749999999996</v>
      </c>
      <c r="T290" s="7">
        <f>'US FoF Haver'!T289</f>
        <v>1684.6489999999999</v>
      </c>
      <c r="U290" s="7">
        <f>'US FoF Haver'!U289</f>
        <v>518.44200000000001</v>
      </c>
      <c r="V290" s="7">
        <f>'US FoF Haver'!V289</f>
        <v>106.777</v>
      </c>
      <c r="W290" s="7">
        <f>'US FoF Haver'!W289</f>
        <v>60.326999999999998</v>
      </c>
      <c r="X290" s="7">
        <f>'US FoF Haver'!X289</f>
        <v>600.69500000000005</v>
      </c>
      <c r="Y290" s="7">
        <f>'US FoF Haver'!Y289</f>
        <v>494.81299999999999</v>
      </c>
      <c r="Z290" s="7">
        <f>'US FoF Haver'!Z289</f>
        <v>0.318</v>
      </c>
      <c r="AA290" s="7">
        <f>'US FoF Haver'!AA289</f>
        <v>78.277000000000001</v>
      </c>
      <c r="AB290" s="7">
        <f>'US FoF Haver'!AB289</f>
        <v>5.931</v>
      </c>
      <c r="AC290" s="7">
        <f>'US FoF Haver'!AC289</f>
        <v>21.356000000000002</v>
      </c>
      <c r="AD290" s="58">
        <f t="shared" si="5"/>
        <v>0.64686236050824897</v>
      </c>
    </row>
    <row r="291" spans="1:30" x14ac:dyDescent="0.25">
      <c r="A291" s="22" t="s">
        <v>621</v>
      </c>
      <c r="B291" s="7">
        <f>'US FoF Haver'!B290</f>
        <v>10343.244000000001</v>
      </c>
      <c r="C291" s="7">
        <f>'US FoF Haver'!C290</f>
        <v>9827.0949999999993</v>
      </c>
      <c r="D291" s="7">
        <f>'US FoF Haver'!D290</f>
        <v>15.404999999999999</v>
      </c>
      <c r="E291" s="7">
        <f>'US FoF Haver'!E290</f>
        <v>500.74400000000003</v>
      </c>
      <c r="F291" s="7">
        <f>'US FoF Haver'!F290</f>
        <v>10343.244000000001</v>
      </c>
      <c r="G291" s="7">
        <f>'US FoF Haver'!G290</f>
        <v>102.89100000000001</v>
      </c>
      <c r="H291" s="7">
        <f>'US FoF Haver'!H290</f>
        <v>17.869</v>
      </c>
      <c r="I291" s="7">
        <f>'US FoF Haver'!I290</f>
        <v>16.920999999999999</v>
      </c>
      <c r="J291" s="7">
        <f>'US FoF Haver'!J290</f>
        <v>119.56</v>
      </c>
      <c r="K291" s="7">
        <f>'US FoF Haver'!K290</f>
        <v>28.954999999999998</v>
      </c>
      <c r="L291" s="7">
        <f>'US FoF Haver'!L290</f>
        <v>2491.6849999999999</v>
      </c>
      <c r="M291" s="7">
        <f>'US FoF Haver'!M290</f>
        <v>1.141</v>
      </c>
      <c r="N291" s="7">
        <f>'US FoF Haver'!N290</f>
        <v>14.911</v>
      </c>
      <c r="O291" s="7">
        <f>'US FoF Haver'!O290</f>
        <v>447.31700000000001</v>
      </c>
      <c r="P291" s="7">
        <f>'US FoF Haver'!P290</f>
        <v>23.731999999999999</v>
      </c>
      <c r="Q291" s="7">
        <f>'US FoF Haver'!Q290</f>
        <v>1.0489999999999999</v>
      </c>
      <c r="R291" s="7">
        <f>'US FoF Haver'!R290</f>
        <v>3.74</v>
      </c>
      <c r="S291" s="7">
        <f>'US FoF Haver'!S290</f>
        <v>4687.6130000000003</v>
      </c>
      <c r="T291" s="7">
        <f>'US FoF Haver'!T290</f>
        <v>1720.838</v>
      </c>
      <c r="U291" s="7">
        <f>'US FoF Haver'!U290</f>
        <v>498.09899999999999</v>
      </c>
      <c r="V291" s="7">
        <f>'US FoF Haver'!V290</f>
        <v>104.91800000000001</v>
      </c>
      <c r="W291" s="7">
        <f>'US FoF Haver'!W290</f>
        <v>62.005000000000003</v>
      </c>
      <c r="X291" s="7">
        <f>'US FoF Haver'!X290</f>
        <v>588.99800000000005</v>
      </c>
      <c r="Y291" s="7">
        <f>'US FoF Haver'!Y290</f>
        <v>483.34899999999999</v>
      </c>
      <c r="Z291" s="7">
        <f>'US FoF Haver'!Z290</f>
        <v>0.30599999999999999</v>
      </c>
      <c r="AA291" s="7">
        <f>'US FoF Haver'!AA290</f>
        <v>78.778999999999996</v>
      </c>
      <c r="AB291" s="7">
        <f>'US FoF Haver'!AB290</f>
        <v>5.58</v>
      </c>
      <c r="AC291" s="7">
        <f>'US FoF Haver'!AC290</f>
        <v>20.984000000000002</v>
      </c>
      <c r="AD291" s="58">
        <f t="shared" si="5"/>
        <v>0.65212059108007003</v>
      </c>
    </row>
    <row r="292" spans="1:30" x14ac:dyDescent="0.25">
      <c r="A292" s="22" t="s">
        <v>622</v>
      </c>
      <c r="B292" s="7">
        <f>'US FoF Haver'!B291</f>
        <v>10428.878000000001</v>
      </c>
      <c r="C292" s="7">
        <f>'US FoF Haver'!C291</f>
        <v>9908.5910000000003</v>
      </c>
      <c r="D292" s="7">
        <f>'US FoF Haver'!D291</f>
        <v>15.571999999999999</v>
      </c>
      <c r="E292" s="7">
        <f>'US FoF Haver'!E291</f>
        <v>504.714</v>
      </c>
      <c r="F292" s="7">
        <f>'US FoF Haver'!F291</f>
        <v>10428.878000000001</v>
      </c>
      <c r="G292" s="7">
        <f>'US FoF Haver'!G291</f>
        <v>102.029</v>
      </c>
      <c r="H292" s="7">
        <f>'US FoF Haver'!H291</f>
        <v>17.594999999999999</v>
      </c>
      <c r="I292" s="7">
        <f>'US FoF Haver'!I291</f>
        <v>17.263999999999999</v>
      </c>
      <c r="J292" s="7">
        <f>'US FoF Haver'!J291</f>
        <v>117.099</v>
      </c>
      <c r="K292" s="7">
        <f>'US FoF Haver'!K291</f>
        <v>29.466999999999999</v>
      </c>
      <c r="L292" s="7">
        <f>'US FoF Haver'!L291</f>
        <v>2525.23</v>
      </c>
      <c r="M292" s="7">
        <f>'US FoF Haver'!M291</f>
        <v>1.1279999999999999</v>
      </c>
      <c r="N292" s="7">
        <f>'US FoF Haver'!N291</f>
        <v>14.744</v>
      </c>
      <c r="O292" s="7">
        <f>'US FoF Haver'!O291</f>
        <v>458.84</v>
      </c>
      <c r="P292" s="7">
        <f>'US FoF Haver'!P291</f>
        <v>24.850999999999999</v>
      </c>
      <c r="Q292" s="7">
        <f>'US FoF Haver'!Q291</f>
        <v>1.014</v>
      </c>
      <c r="R292" s="7">
        <f>'US FoF Haver'!R291</f>
        <v>2.976</v>
      </c>
      <c r="S292" s="7">
        <f>'US FoF Haver'!S291</f>
        <v>4702.3739999999998</v>
      </c>
      <c r="T292" s="7">
        <f>'US FoF Haver'!T291</f>
        <v>1755.769</v>
      </c>
      <c r="U292" s="7">
        <f>'US FoF Haver'!U291</f>
        <v>493.983</v>
      </c>
      <c r="V292" s="7">
        <f>'US FoF Haver'!V291</f>
        <v>100.529</v>
      </c>
      <c r="W292" s="7">
        <f>'US FoF Haver'!W291</f>
        <v>63.985999999999997</v>
      </c>
      <c r="X292" s="7">
        <f>'US FoF Haver'!X291</f>
        <v>584.44899999999996</v>
      </c>
      <c r="Y292" s="7">
        <f>'US FoF Haver'!Y291</f>
        <v>475.983</v>
      </c>
      <c r="Z292" s="7">
        <f>'US FoF Haver'!Z291</f>
        <v>0.29699999999999999</v>
      </c>
      <c r="AA292" s="7">
        <f>'US FoF Haver'!AA291</f>
        <v>81.302000000000007</v>
      </c>
      <c r="AB292" s="7">
        <f>'US FoF Haver'!AB291</f>
        <v>6.7610000000000001</v>
      </c>
      <c r="AC292" s="7">
        <f>'US FoF Haver'!AC291</f>
        <v>20.106000000000002</v>
      </c>
      <c r="AD292" s="58">
        <f t="shared" si="5"/>
        <v>0.65177208343749382</v>
      </c>
    </row>
    <row r="293" spans="1:30" x14ac:dyDescent="0.25">
      <c r="A293" s="22" t="s">
        <v>623</v>
      </c>
      <c r="B293" s="7">
        <f>'US FoF Haver'!B292</f>
        <v>10518.188</v>
      </c>
      <c r="C293" s="7">
        <f>'US FoF Haver'!C292</f>
        <v>9992.7109999999993</v>
      </c>
      <c r="D293" s="7">
        <f>'US FoF Haver'!D292</f>
        <v>15.914999999999999</v>
      </c>
      <c r="E293" s="7">
        <f>'US FoF Haver'!E292</f>
        <v>509.56200000000001</v>
      </c>
      <c r="F293" s="7">
        <f>'US FoF Haver'!F292</f>
        <v>10518.188</v>
      </c>
      <c r="G293" s="7">
        <f>'US FoF Haver'!G292</f>
        <v>101.167</v>
      </c>
      <c r="H293" s="7">
        <f>'US FoF Haver'!H292</f>
        <v>17.32</v>
      </c>
      <c r="I293" s="7">
        <f>'US FoF Haver'!I292</f>
        <v>17.533000000000001</v>
      </c>
      <c r="J293" s="7">
        <f>'US FoF Haver'!J292</f>
        <v>116.322</v>
      </c>
      <c r="K293" s="7">
        <f>'US FoF Haver'!K292</f>
        <v>29.132000000000001</v>
      </c>
      <c r="L293" s="7">
        <f>'US FoF Haver'!L292</f>
        <v>2544.7620000000002</v>
      </c>
      <c r="M293" s="7">
        <f>'US FoF Haver'!M292</f>
        <v>1.1140000000000001</v>
      </c>
      <c r="N293" s="7">
        <f>'US FoF Haver'!N292</f>
        <v>14.631</v>
      </c>
      <c r="O293" s="7">
        <f>'US FoF Haver'!O292</f>
        <v>471.58199999999999</v>
      </c>
      <c r="P293" s="7">
        <f>'US FoF Haver'!P292</f>
        <v>25.495000000000001</v>
      </c>
      <c r="Q293" s="7">
        <f>'US FoF Haver'!Q292</f>
        <v>0.97899999999999998</v>
      </c>
      <c r="R293" s="7">
        <f>'US FoF Haver'!R292</f>
        <v>0.92</v>
      </c>
      <c r="S293" s="7">
        <f>'US FoF Haver'!S292</f>
        <v>4734.5219999999999</v>
      </c>
      <c r="T293" s="7">
        <f>'US FoF Haver'!T292</f>
        <v>1796.559</v>
      </c>
      <c r="U293" s="7">
        <f>'US FoF Haver'!U292</f>
        <v>483.31200000000001</v>
      </c>
      <c r="V293" s="7">
        <f>'US FoF Haver'!V292</f>
        <v>99.043000000000006</v>
      </c>
      <c r="W293" s="7">
        <f>'US FoF Haver'!W292</f>
        <v>63.795000000000002</v>
      </c>
      <c r="X293" s="7">
        <f>'US FoF Haver'!X292</f>
        <v>576.66899999999998</v>
      </c>
      <c r="Y293" s="7">
        <f>'US FoF Haver'!Y292</f>
        <v>467.791</v>
      </c>
      <c r="Z293" s="7">
        <f>'US FoF Haver'!Z292</f>
        <v>0.28899999999999998</v>
      </c>
      <c r="AA293" s="7">
        <f>'US FoF Haver'!AA292</f>
        <v>82.432000000000002</v>
      </c>
      <c r="AB293" s="7">
        <f>'US FoF Haver'!AB292</f>
        <v>6.3479999999999999</v>
      </c>
      <c r="AC293" s="7">
        <f>'US FoF Haver'!AC292</f>
        <v>19.809000000000001</v>
      </c>
      <c r="AD293" s="58">
        <f t="shared" si="5"/>
        <v>0.65358449774040306</v>
      </c>
    </row>
    <row r="294" spans="1:30" x14ac:dyDescent="0.25">
      <c r="A294" s="22" t="s">
        <v>624</v>
      </c>
      <c r="B294" s="7">
        <f>'US FoF Haver'!B293</f>
        <v>10600.284</v>
      </c>
      <c r="C294" s="7">
        <f>'US FoF Haver'!C293</f>
        <v>10070.393</v>
      </c>
      <c r="D294" s="7">
        <f>'US FoF Haver'!D293</f>
        <v>16.154</v>
      </c>
      <c r="E294" s="7">
        <f>'US FoF Haver'!E293</f>
        <v>513.73599999999999</v>
      </c>
      <c r="F294" s="7">
        <f>'US FoF Haver'!F293</f>
        <v>10600.284</v>
      </c>
      <c r="G294" s="7">
        <f>'US FoF Haver'!G293</f>
        <v>100.30500000000001</v>
      </c>
      <c r="H294" s="7">
        <f>'US FoF Haver'!H293</f>
        <v>17.045999999999999</v>
      </c>
      <c r="I294" s="7">
        <f>'US FoF Haver'!I293</f>
        <v>18.032</v>
      </c>
      <c r="J294" s="7">
        <f>'US FoF Haver'!J293</f>
        <v>117.32299999999999</v>
      </c>
      <c r="K294" s="7">
        <f>'US FoF Haver'!K293</f>
        <v>29.148</v>
      </c>
      <c r="L294" s="7">
        <f>'US FoF Haver'!L293</f>
        <v>2556.5410000000002</v>
      </c>
      <c r="M294" s="7">
        <f>'US FoF Haver'!M293</f>
        <v>1.0529999999999999</v>
      </c>
      <c r="N294" s="7">
        <f>'US FoF Haver'!N293</f>
        <v>15.395</v>
      </c>
      <c r="O294" s="7">
        <f>'US FoF Haver'!O293</f>
        <v>481.37299999999999</v>
      </c>
      <c r="P294" s="7">
        <f>'US FoF Haver'!P293</f>
        <v>26.283000000000001</v>
      </c>
      <c r="Q294" s="7">
        <f>'US FoF Haver'!Q293</f>
        <v>0.94399999999999995</v>
      </c>
      <c r="R294" s="7">
        <f>'US FoF Haver'!R293</f>
        <v>1.341</v>
      </c>
      <c r="S294" s="7">
        <f>'US FoF Haver'!S293</f>
        <v>4773.5290000000005</v>
      </c>
      <c r="T294" s="7">
        <f>'US FoF Haver'!T293</f>
        <v>1826.0070000000001</v>
      </c>
      <c r="U294" s="7">
        <f>'US FoF Haver'!U293</f>
        <v>475.59399999999999</v>
      </c>
      <c r="V294" s="7">
        <f>'US FoF Haver'!V293</f>
        <v>95.222999999999999</v>
      </c>
      <c r="W294" s="7">
        <f>'US FoF Haver'!W293</f>
        <v>65.147000000000006</v>
      </c>
      <c r="X294" s="7">
        <f>'US FoF Haver'!X293</f>
        <v>569.899</v>
      </c>
      <c r="Y294" s="7">
        <f>'US FoF Haver'!Y293</f>
        <v>460.37700000000001</v>
      </c>
      <c r="Z294" s="7">
        <f>'US FoF Haver'!Z293</f>
        <v>0.26800000000000002</v>
      </c>
      <c r="AA294" s="7">
        <f>'US FoF Haver'!AA293</f>
        <v>84.141999999999996</v>
      </c>
      <c r="AB294" s="7">
        <f>'US FoF Haver'!AB293</f>
        <v>6.0670000000000002</v>
      </c>
      <c r="AC294" s="7">
        <f>'US FoF Haver'!AC293</f>
        <v>19.045000000000002</v>
      </c>
      <c r="AD294" s="58">
        <f t="shared" si="5"/>
        <v>0.65534046188664141</v>
      </c>
    </row>
    <row r="295" spans="1:30" x14ac:dyDescent="0.25">
      <c r="A295" s="54" t="s">
        <v>625</v>
      </c>
      <c r="B295" s="7">
        <f>'US FoF Haver'!B294</f>
        <v>10639.652</v>
      </c>
      <c r="C295" s="7">
        <f>'US FoF Haver'!C294</f>
        <v>10106.924999999999</v>
      </c>
      <c r="D295" s="7">
        <f>'US FoF Haver'!D294</f>
        <v>16.422999999999998</v>
      </c>
      <c r="E295" s="7">
        <f>'US FoF Haver'!E294</f>
        <v>516.303</v>
      </c>
      <c r="F295" s="7">
        <f>'US FoF Haver'!F294</f>
        <v>10639.652</v>
      </c>
      <c r="G295" s="7">
        <f>'US FoF Haver'!G294</f>
        <v>99.442999999999998</v>
      </c>
      <c r="H295" s="7">
        <f>'US FoF Haver'!H294</f>
        <v>16.771999999999998</v>
      </c>
      <c r="I295" s="7">
        <f>'US FoF Haver'!I294</f>
        <v>18.306000000000001</v>
      </c>
      <c r="J295" s="7">
        <f>'US FoF Haver'!J294</f>
        <v>113.328</v>
      </c>
      <c r="K295" s="7">
        <f>'US FoF Haver'!K294</f>
        <v>29.062999999999999</v>
      </c>
      <c r="L295" s="7">
        <f>'US FoF Haver'!L294</f>
        <v>2557.0439999999999</v>
      </c>
      <c r="M295" s="7">
        <f>'US FoF Haver'!M294</f>
        <v>1.044</v>
      </c>
      <c r="N295" s="7">
        <f>'US FoF Haver'!N294</f>
        <v>15.031000000000001</v>
      </c>
      <c r="O295" s="7">
        <f>'US FoF Haver'!O294</f>
        <v>491.238</v>
      </c>
      <c r="P295" s="7">
        <f>'US FoF Haver'!P294</f>
        <v>26.94</v>
      </c>
      <c r="Q295" s="7">
        <f>'US FoF Haver'!Q294</f>
        <v>0.90900000000000003</v>
      </c>
      <c r="R295" s="7">
        <f>'US FoF Haver'!R294</f>
        <v>0.95899999999999996</v>
      </c>
      <c r="S295" s="7">
        <f>'US FoF Haver'!S294</f>
        <v>4795.7020000000002</v>
      </c>
      <c r="T295" s="7">
        <f>'US FoF Haver'!T294</f>
        <v>1848.9749999999999</v>
      </c>
      <c r="U295" s="7">
        <f>'US FoF Haver'!U294</f>
        <v>466.459</v>
      </c>
      <c r="V295" s="7">
        <f>'US FoF Haver'!V294</f>
        <v>96.884</v>
      </c>
      <c r="W295" s="7">
        <f>'US FoF Haver'!W294</f>
        <v>61.555</v>
      </c>
      <c r="X295" s="7">
        <f>'US FoF Haver'!X294</f>
        <v>555.11699999999996</v>
      </c>
      <c r="Y295" s="7">
        <f>'US FoF Haver'!Y294</f>
        <v>446.37</v>
      </c>
      <c r="Z295" s="7">
        <f>'US FoF Haver'!Z294</f>
        <v>0.247</v>
      </c>
      <c r="AA295" s="7">
        <f>'US FoF Haver'!AA294</f>
        <v>83.361999999999995</v>
      </c>
      <c r="AB295" s="7">
        <f>'US FoF Haver'!AB294</f>
        <v>5.7610000000000001</v>
      </c>
      <c r="AC295" s="7">
        <f>'US FoF Haver'!AC294</f>
        <v>19.376999999999999</v>
      </c>
      <c r="AD295" s="58">
        <f t="shared" si="5"/>
        <v>0.6574380437175501</v>
      </c>
    </row>
    <row r="296" spans="1:30" x14ac:dyDescent="0.25">
      <c r="A296" s="54" t="s">
        <v>626</v>
      </c>
      <c r="B296" s="7">
        <f>'US FoF Haver'!B295</f>
        <v>10712.993</v>
      </c>
      <c r="C296" s="7">
        <f>'US FoF Haver'!C295</f>
        <v>10176.114</v>
      </c>
      <c r="D296" s="7">
        <f>'US FoF Haver'!D295</f>
        <v>16.678999999999998</v>
      </c>
      <c r="E296" s="7">
        <f>'US FoF Haver'!E295</f>
        <v>520.19899999999996</v>
      </c>
      <c r="F296" s="7">
        <f>'US FoF Haver'!F295</f>
        <v>10712.993</v>
      </c>
      <c r="G296" s="7">
        <f>'US FoF Haver'!G295</f>
        <v>98.581000000000003</v>
      </c>
      <c r="H296" s="7">
        <f>'US FoF Haver'!H295</f>
        <v>16.498000000000001</v>
      </c>
      <c r="I296" s="7">
        <f>'US FoF Haver'!I295</f>
        <v>18.766999999999999</v>
      </c>
      <c r="J296" s="7">
        <f>'US FoF Haver'!J295</f>
        <v>115.754</v>
      </c>
      <c r="K296" s="7">
        <f>'US FoF Haver'!K295</f>
        <v>29.042999999999999</v>
      </c>
      <c r="L296" s="7">
        <f>'US FoF Haver'!L295</f>
        <v>2569.9769999999999</v>
      </c>
      <c r="M296" s="7">
        <f>'US FoF Haver'!M295</f>
        <v>1.129</v>
      </c>
      <c r="N296" s="7">
        <f>'US FoF Haver'!N295</f>
        <v>14.762</v>
      </c>
      <c r="O296" s="7">
        <f>'US FoF Haver'!O295</f>
        <v>503.71</v>
      </c>
      <c r="P296" s="7">
        <f>'US FoF Haver'!P295</f>
        <v>27.78</v>
      </c>
      <c r="Q296" s="7">
        <f>'US FoF Haver'!Q295</f>
        <v>0.874</v>
      </c>
      <c r="R296" s="7">
        <f>'US FoF Haver'!R295</f>
        <v>1.081</v>
      </c>
      <c r="S296" s="7">
        <f>'US FoF Haver'!S295</f>
        <v>4820.0829999999996</v>
      </c>
      <c r="T296" s="7">
        <f>'US FoF Haver'!T295</f>
        <v>1878.3810000000001</v>
      </c>
      <c r="U296" s="7">
        <f>'US FoF Haver'!U295</f>
        <v>459.16800000000001</v>
      </c>
      <c r="V296" s="7">
        <f>'US FoF Haver'!V295</f>
        <v>94.828999999999994</v>
      </c>
      <c r="W296" s="7">
        <f>'US FoF Haver'!W295</f>
        <v>62.576000000000001</v>
      </c>
      <c r="X296" s="7">
        <f>'US FoF Haver'!X295</f>
        <v>546.65700000000004</v>
      </c>
      <c r="Y296" s="7">
        <f>'US FoF Haver'!Y295</f>
        <v>435.81900000000002</v>
      </c>
      <c r="Z296" s="7">
        <f>'US FoF Haver'!Z295</f>
        <v>0.24299999999999999</v>
      </c>
      <c r="AA296" s="7">
        <f>'US FoF Haver'!AA295</f>
        <v>85.998999999999995</v>
      </c>
      <c r="AB296" s="7">
        <f>'US FoF Haver'!AB295</f>
        <v>5.63</v>
      </c>
      <c r="AC296" s="7">
        <f>'US FoF Haver'!AC295</f>
        <v>18.966000000000001</v>
      </c>
      <c r="AD296" s="58">
        <f t="shared" si="5"/>
        <v>0.65825363198564801</v>
      </c>
    </row>
    <row r="297" spans="1:30" x14ac:dyDescent="0.25">
      <c r="A297" s="54" t="s">
        <v>627</v>
      </c>
      <c r="B297" s="7">
        <f>'US FoF Haver'!B296</f>
        <v>10809.591</v>
      </c>
      <c r="C297" s="7">
        <f>'US FoF Haver'!C296</f>
        <v>10266.647000000001</v>
      </c>
      <c r="D297" s="7">
        <f>'US FoF Haver'!D296</f>
        <v>17.120999999999999</v>
      </c>
      <c r="E297" s="7">
        <f>'US FoF Haver'!E296</f>
        <v>525.822</v>
      </c>
      <c r="F297" s="7">
        <f>'US FoF Haver'!F296</f>
        <v>10809.591</v>
      </c>
      <c r="G297" s="7">
        <f>'US FoF Haver'!G296</f>
        <v>97.718999999999994</v>
      </c>
      <c r="H297" s="7">
        <f>'US FoF Haver'!H296</f>
        <v>15.725</v>
      </c>
      <c r="I297" s="7">
        <f>'US FoF Haver'!I296</f>
        <v>18.994</v>
      </c>
      <c r="J297" s="7">
        <f>'US FoF Haver'!J296</f>
        <v>113.125</v>
      </c>
      <c r="K297" s="7">
        <f>'US FoF Haver'!K296</f>
        <v>29.126999999999999</v>
      </c>
      <c r="L297" s="7">
        <f>'US FoF Haver'!L296</f>
        <v>2588.1129999999998</v>
      </c>
      <c r="M297" s="7">
        <f>'US FoF Haver'!M296</f>
        <v>1.373</v>
      </c>
      <c r="N297" s="7">
        <f>'US FoF Haver'!N296</f>
        <v>14.462999999999999</v>
      </c>
      <c r="O297" s="7">
        <f>'US FoF Haver'!O296</f>
        <v>516.48199999999997</v>
      </c>
      <c r="P297" s="7">
        <f>'US FoF Haver'!P296</f>
        <v>28.670999999999999</v>
      </c>
      <c r="Q297" s="7">
        <f>'US FoF Haver'!Q296</f>
        <v>0.83899999999999997</v>
      </c>
      <c r="R297" s="7">
        <f>'US FoF Haver'!R296</f>
        <v>0.60699999999999998</v>
      </c>
      <c r="S297" s="7">
        <f>'US FoF Haver'!S296</f>
        <v>4855.2430000000004</v>
      </c>
      <c r="T297" s="7">
        <f>'US FoF Haver'!T296</f>
        <v>1915.3879999999999</v>
      </c>
      <c r="U297" s="7">
        <f>'US FoF Haver'!U296</f>
        <v>458.63099999999997</v>
      </c>
      <c r="V297" s="7">
        <f>'US FoF Haver'!V296</f>
        <v>89.903000000000006</v>
      </c>
      <c r="W297" s="7">
        <f>'US FoF Haver'!W296</f>
        <v>65.188000000000002</v>
      </c>
      <c r="X297" s="7">
        <f>'US FoF Haver'!X296</f>
        <v>538.84799999999996</v>
      </c>
      <c r="Y297" s="7">
        <f>'US FoF Haver'!Y296</f>
        <v>427.31700000000001</v>
      </c>
      <c r="Z297" s="7">
        <f>'US FoF Haver'!Z296</f>
        <v>0.23799999999999999</v>
      </c>
      <c r="AA297" s="7">
        <f>'US FoF Haver'!AA296</f>
        <v>87.665000000000006</v>
      </c>
      <c r="AB297" s="7">
        <f>'US FoF Haver'!AB296</f>
        <v>5.6479999999999997</v>
      </c>
      <c r="AC297" s="7">
        <f>'US FoF Haver'!AC296</f>
        <v>17.98</v>
      </c>
      <c r="AD297" s="58">
        <f t="shared" si="5"/>
        <v>0.65947830874091606</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 ref="P1" r:id="rId15"/>
    <hyperlink ref="Q1" r:id="rId16"/>
    <hyperlink ref="R1" r:id="rId17"/>
    <hyperlink ref="S1" r:id="rId18"/>
    <hyperlink ref="T1" r:id="rId19"/>
    <hyperlink ref="U1" r:id="rId20"/>
    <hyperlink ref="V1" r:id="rId21"/>
    <hyperlink ref="W1" r:id="rId22"/>
    <hyperlink ref="X1" r:id="rId23"/>
    <hyperlink ref="Y1" r:id="rId24"/>
    <hyperlink ref="Z1" r:id="rId25"/>
    <hyperlink ref="AA1" r:id="rId26"/>
    <hyperlink ref="AB1" r:id="rId27"/>
    <hyperlink ref="AC1"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Descriptions</vt:lpstr>
      <vt:lpstr>Clean</vt:lpstr>
      <vt:lpstr>Raw</vt:lpstr>
      <vt:lpstr>Inequality</vt:lpstr>
      <vt:lpstr>Haver Import </vt:lpstr>
      <vt:lpstr>Population</vt:lpstr>
      <vt:lpstr>Quarterly Population</vt:lpstr>
      <vt:lpstr>Michigan survey</vt:lpstr>
      <vt:lpstr>US FoF clean</vt:lpstr>
      <vt:lpstr>US FoF Haver</vt:lpstr>
      <vt:lpstr>PSR Vintage</vt:lpstr>
      <vt:lpstr>_DLX1.INC</vt:lpstr>
      <vt:lpstr>_DLX2.INC</vt:lpstr>
      <vt:lpstr>_DLX3.INC</vt:lpstr>
    </vt:vector>
  </TitlesOfParts>
  <Company>European Central 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Slacalek, Jirka</dc:creator>
  <cp:lastModifiedBy>Slacalek, Jirka</cp:lastModifiedBy>
  <dcterms:created xsi:type="dcterms:W3CDTF">2016-07-26T16:58:36Z</dcterms:created>
  <dcterms:modified xsi:type="dcterms:W3CDTF">2019-04-25T13:59:53Z</dcterms:modified>
</cp:coreProperties>
</file>