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p\Desktop\Trabajo_Max\Proyecto_Gestion\QuantumAnts-Software\Desarrollo\SGDS\Gestion\"/>
    </mc:Choice>
  </mc:AlternateContent>
  <xr:revisionPtr revIDLastSave="0" documentId="13_ncr:1_{883C4125-2BAC-473A-AB6A-F06A77A7874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ronograma #1" sheetId="1" r:id="rId1"/>
    <sheet name="Cronograma#2" sheetId="4" r:id="rId2"/>
    <sheet name="IntegrantesRol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4" l="1"/>
  <c r="F10" i="4"/>
  <c r="H25" i="4"/>
  <c r="H53" i="1"/>
  <c r="H39" i="1"/>
  <c r="H30" i="1"/>
  <c r="G53" i="1"/>
  <c r="F53" i="1"/>
</calcChain>
</file>

<file path=xl/sharedStrings.xml><?xml version="1.0" encoding="utf-8"?>
<sst xmlns="http://schemas.openxmlformats.org/spreadsheetml/2006/main" count="289" uniqueCount="185">
  <si>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</si>
  <si>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</si>
  <si>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</si>
  <si>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</si>
  <si>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</si>
  <si>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</si>
  <si>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</si>
  <si>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</si>
  <si>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</si>
  <si>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</si>
  <si>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</si>
  <si>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</si>
  <si>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</si>
  <si>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</si>
  <si>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</si>
  <si>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</si>
  <si>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</si>
  <si>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</si>
  <si>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</si>
  <si>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</si>
  <si>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</si>
  <si>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</si>
  <si>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</si>
  <si>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</si>
  <si>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S2</t>
  </si>
  <si>
    <t>Elaborar Cronograma del Proyecto</t>
  </si>
  <si>
    <t>Cronograma del Proyecto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</si>
  <si>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</si>
  <si>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</si>
  <si>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</si>
  <si>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</si>
  <si>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</si>
  <si>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</si>
  <si>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Sanchez W.(DBA)</t>
  </si>
  <si>
    <t>Especificar Requisitos del Software 2: Registro de donantes</t>
  </si>
  <si>
    <t>Documento de Especificación de Requisitos 02</t>
  </si>
  <si>
    <t>Fernandez (PB)</t>
  </si>
  <si>
    <t>Especificar Requisitos del Software 3: Programación de citas</t>
  </si>
  <si>
    <t>Documento de Especificación de Requisitos 03</t>
  </si>
  <si>
    <t>Chuquispuma (PF).</t>
  </si>
  <si>
    <t>Especificar Requisitos del Software 4: Validación de beneficios</t>
  </si>
  <si>
    <t>Documento de Especificación de Requisitos 04</t>
  </si>
  <si>
    <t xml:space="preserve">Especificar Requisitos del Software 5:  Entrega de beneficios </t>
  </si>
  <si>
    <t>Documento de Especificación de Requisitos 05</t>
  </si>
  <si>
    <t xml:space="preserve">Especificar Requisitos del Software 6: Seguridad de la información </t>
  </si>
  <si>
    <t>Documento de Especificación de Requisitos 06</t>
  </si>
  <si>
    <t xml:space="preserve">Especificar Requisitos del Software 7: Reporte y Estadísticas </t>
  </si>
  <si>
    <t>Documento de Especificación de Requisitos 07</t>
  </si>
  <si>
    <t>Saavedra M. (JP)</t>
  </si>
  <si>
    <t>Especificar Requisitos del Software 8: Accesibilidad</t>
  </si>
  <si>
    <t>Documento de Especificación de Requisitos 08</t>
  </si>
  <si>
    <t>Especificar Requisitos del Software 9: Integración con sistemas existentes</t>
  </si>
  <si>
    <t>Documento de Especificación de Requisitos 09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</si>
  <si>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</si>
  <si>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</si>
  <si>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</si>
  <si>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</si>
  <si>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</si>
  <si>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</si>
  <si>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</si>
  <si>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</si>
  <si>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</si>
  <si>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</si>
  <si>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</si>
  <si>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</si>
  <si>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</si>
  <si>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</si>
  <si>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</si>
  <si>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</si>
  <si>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</si>
  <si>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</si>
  <si>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Línea base 1</t>
  </si>
  <si>
    <t>Hito 1 - Fin del Sprint #1</t>
  </si>
  <si>
    <t>Implementación y Verificación del Requisito 01: Registro de hospitales</t>
  </si>
  <si>
    <t>DISEÑO</t>
  </si>
  <si>
    <t>Implementación y Verificación del Requisito 02: Registro de donantes</t>
  </si>
  <si>
    <t>Implementación y Verificación del Requisito 03: Programación de citas</t>
  </si>
  <si>
    <t>Verificar y Actualizar documento de Especificación de UI</t>
  </si>
  <si>
    <t>S7</t>
  </si>
  <si>
    <t>Reporte del Segundo Sprint</t>
  </si>
  <si>
    <t>Línea base 2</t>
  </si>
  <si>
    <t>Hito 2 - Fin del Sprint #2</t>
  </si>
  <si>
    <t>Verificación y Actualización de la Base de Datos</t>
  </si>
  <si>
    <t>Implementación y Verificación de 2/3 de la interfaz de la web</t>
  </si>
  <si>
    <t>Realizar Pruebas finales del Software</t>
  </si>
  <si>
    <t>S9</t>
  </si>
  <si>
    <t>Reporte del Tercer Sprint</t>
  </si>
  <si>
    <t>S9 - S10</t>
  </si>
  <si>
    <t>Elaborar del acta de cierre del proyecto</t>
  </si>
  <si>
    <t>Acta de cierre del proyecto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</si>
  <si>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</si>
  <si>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</si>
  <si>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</si>
  <si>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</si>
  <si>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</si>
  <si>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</si>
  <si>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</si>
  <si>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</si>
  <si>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</si>
  <si>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</si>
  <si>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</si>
  <si>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</si>
  <si>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</si>
  <si>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</si>
  <si>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</si>
  <si>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</si>
  <si>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</si>
  <si>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</si>
  <si>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SGDS-DAS01.DOCX</t>
  </si>
  <si>
    <t>SGDS-DBD01.DOCX</t>
  </si>
  <si>
    <t>Implementación y Verificación del Requisito 04: Validación de beneficios</t>
  </si>
  <si>
    <t>Implementación y Verificación del Requisito 05: Entrega de beneficios</t>
  </si>
  <si>
    <t>Implementación y Verificación del Requisito 06: Seguridad de la información</t>
  </si>
  <si>
    <t xml:space="preserve">Implementación y Verificación del Requisito 07: Reporte y Estadísticas </t>
  </si>
  <si>
    <t>Implementación y Verificación del Requisito 08: Accesibilidad</t>
  </si>
  <si>
    <t>Implementación y Verificación del Requisito 9: Integración con sistemas existentes</t>
  </si>
  <si>
    <t>Leon(DU)</t>
  </si>
  <si>
    <t>SGDS-PC.DOCX</t>
  </si>
  <si>
    <t>SGDS-CP.XLS</t>
  </si>
  <si>
    <t>SGDS-DEUI.DOCX</t>
  </si>
  <si>
    <t>SGDS-RPS.01.DOCX</t>
  </si>
  <si>
    <t>SGDS-IVR01.py</t>
  </si>
  <si>
    <t>SGDS-IVR02.py</t>
  </si>
  <si>
    <t>SGDS-IVBD01.py</t>
  </si>
  <si>
    <t>SGDS-RPS.02.DOCX</t>
  </si>
  <si>
    <r>
      <t>SGDS-IVR</t>
    </r>
    <r>
      <rPr>
        <u/>
        <sz val="10"/>
        <color theme="10"/>
        <rFont val="Arial"/>
        <family val="2"/>
        <scheme val="minor"/>
      </rPr>
      <t>04.py</t>
    </r>
  </si>
  <si>
    <r>
      <t>SGDS-IVR</t>
    </r>
    <r>
      <rPr>
        <u/>
        <sz val="10"/>
        <color theme="10"/>
        <rFont val="Arial"/>
        <family val="2"/>
        <scheme val="minor"/>
      </rPr>
      <t>05.py</t>
    </r>
  </si>
  <si>
    <r>
      <t>SGDS-IVR</t>
    </r>
    <r>
      <rPr>
        <u/>
        <sz val="10"/>
        <color theme="10"/>
        <rFont val="Arial"/>
        <family val="2"/>
        <scheme val="minor"/>
      </rPr>
      <t>06.py</t>
    </r>
  </si>
  <si>
    <r>
      <t>SGDS-IVR</t>
    </r>
    <r>
      <rPr>
        <u/>
        <sz val="10"/>
        <color theme="10"/>
        <rFont val="Arial"/>
        <family val="2"/>
        <scheme val="minor"/>
      </rPr>
      <t>07.py</t>
    </r>
  </si>
  <si>
    <r>
      <t>SGDS-IVR</t>
    </r>
    <r>
      <rPr>
        <u/>
        <sz val="10"/>
        <color theme="10"/>
        <rFont val="Arial"/>
        <family val="2"/>
        <scheme val="minor"/>
      </rPr>
      <t>08.py</t>
    </r>
  </si>
  <si>
    <r>
      <t>SGDS-IVR</t>
    </r>
    <r>
      <rPr>
        <u/>
        <sz val="10"/>
        <color theme="10"/>
        <rFont val="Arial"/>
        <family val="2"/>
        <scheme val="minor"/>
      </rPr>
      <t>09.py</t>
    </r>
  </si>
  <si>
    <t>SGDS-VABD01.db</t>
  </si>
  <si>
    <t>SGDS-RPS.03.DOCX</t>
  </si>
  <si>
    <t>SGDS-ACP.DOCX</t>
  </si>
  <si>
    <t>SGDS.RDS-01.DOCX</t>
  </si>
  <si>
    <t>SGDS-DGE.DOCX</t>
  </si>
  <si>
    <t>Implementación y Verificación de Requisito 04</t>
  </si>
  <si>
    <t>Implementación y Verificación de Requisito 05</t>
  </si>
  <si>
    <t>Implementación y Verificación de Requisito 06</t>
  </si>
  <si>
    <t>Implementación y Verificación de Requisito 07</t>
  </si>
  <si>
    <t>Implementación y Verificación de Requisito 08</t>
  </si>
  <si>
    <t>Implementación y Verificación de Requisito 09</t>
  </si>
  <si>
    <t>Implementación y Verificación de Requisito 01</t>
  </si>
  <si>
    <t>Implementación y Verificación de Requisito 02</t>
  </si>
  <si>
    <t>Implementación y Verificación de Requisito 03</t>
  </si>
  <si>
    <t>Implementación y Verificación de la Base de Datos 01</t>
  </si>
  <si>
    <t>Implementación y Verificación del la Base de Datos</t>
  </si>
  <si>
    <t>Implementación y Verificación de 1/3 de la Interfaz de la Web</t>
  </si>
  <si>
    <t>Implementación y Verificación de la Interfaz Web</t>
  </si>
  <si>
    <t>SGDS-DER01.DOCX</t>
  </si>
  <si>
    <t>SGDS-DER02.DOCX</t>
  </si>
  <si>
    <t>SGDS-DER03.DOCX</t>
  </si>
  <si>
    <t>SGDS-DER04.DOCX</t>
  </si>
  <si>
    <t>SGDS-DER05.DOCX</t>
  </si>
  <si>
    <t>SGDS-DER06.DOCX</t>
  </si>
  <si>
    <t>SGDS-DER07.DOCX</t>
  </si>
  <si>
    <t>SGDS-DER08.DOCX</t>
  </si>
  <si>
    <t>SGDS-DER09.DOCX</t>
  </si>
  <si>
    <t>Verificación y Actualización de la Base de Datos 01</t>
  </si>
  <si>
    <t>Pruebas del Software</t>
  </si>
  <si>
    <t>SGDS-PS.py</t>
  </si>
  <si>
    <t>SGDS-IVR03.py</t>
  </si>
  <si>
    <t>SGDS.RDS-02.DOCX</t>
  </si>
  <si>
    <t>SGDS.RDS-03.DOCX</t>
  </si>
  <si>
    <r>
      <t>SGDS-</t>
    </r>
    <r>
      <rPr>
        <u/>
        <sz val="10"/>
        <color rgb="FF5AADF1"/>
        <rFont val="Arial"/>
        <family val="2"/>
      </rPr>
      <t>IVUI.html</t>
    </r>
  </si>
  <si>
    <t>Modificar el Plan de Proyecto</t>
  </si>
  <si>
    <t>Elaborar Cronograma de la Solicitud de Cambio</t>
  </si>
  <si>
    <t>Actualizar el Documento de Arquitectura de Software</t>
  </si>
  <si>
    <t>Actualizar el Documento de Guia de Estilos</t>
  </si>
  <si>
    <t>Actualizar el Documento de Especificación de UI</t>
  </si>
  <si>
    <t>Saavedra M. (JP/AS)</t>
  </si>
  <si>
    <t>Implemenctación de la Interfaz Web</t>
  </si>
  <si>
    <t>Elaborar del acta de cierre de la solicitud del proyecto</t>
  </si>
  <si>
    <t>SGDS-PS-SC014.py</t>
  </si>
  <si>
    <t>Acta de Cierre de la Solicitud de Cambio 14 del Proyecto</t>
  </si>
  <si>
    <t>PGC</t>
  </si>
  <si>
    <t>Documento del Plan de la Gestión de la Configuración</t>
  </si>
  <si>
    <t>SGDS-ACP-SC014.DOCX</t>
  </si>
  <si>
    <t>Verificación de la Base de Datos</t>
  </si>
  <si>
    <t>Verificación de la Base de Datos 01</t>
  </si>
  <si>
    <t>Quispe C. (T)/Sanchez W.(DBA)</t>
  </si>
  <si>
    <t>Chuquispuma (PF)./Saavedra M.(JP)</t>
  </si>
  <si>
    <t>Actualizar el Documento del Requisito 08: Accesibilidad</t>
  </si>
  <si>
    <t>CRONOGRAMA DEL PROYECTO - SC017</t>
  </si>
  <si>
    <t>SGDS.RDS-04.DOCX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</si>
</sst>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  <font>
      <sz val="8"/>
      <name val="Arial"/>
      <scheme val="minor"/>
    </font>
    <font>
      <sz val="10"/>
      <color theme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 applyAlignment="1">
      <alignment wrapText="1"/>
    </xf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35" fillId="6" borderId="28" xfId="0" applyFont="1" applyFill="1" applyBorder="1" applyAlignment="1">
      <alignment wrapText="1"/>
    </xf>
    <xf numFmtId="0" fontId="36" fillId="7" borderId="28" xfId="0" applyFont="1" applyFill="1" applyBorder="1" applyAlignment="1">
      <alignment horizontal="center" wrapText="1"/>
    </xf>
    <xf numFmtId="0" fontId="37" fillId="7" borderId="28" xfId="0" applyFont="1" applyFill="1" applyBorder="1" applyAlignment="1">
      <alignment horizontal="center" wrapText="1"/>
    </xf>
    <xf numFmtId="0" fontId="34" fillId="7" borderId="28" xfId="1" applyFill="1" applyBorder="1" applyAlignment="1">
      <alignment horizontal="center" wrapText="1"/>
    </xf>
    <xf numFmtId="0" fontId="35" fillId="6" borderId="29" xfId="0" applyFont="1" applyFill="1" applyBorder="1" applyAlignment="1">
      <alignment wrapText="1"/>
    </xf>
    <xf numFmtId="0" fontId="40" fillId="0" borderId="0" xfId="0" applyFont="1"/>
    <xf numFmtId="0" fontId="25" fillId="3" borderId="31" xfId="0" applyFont="1" applyFill="1" applyBorder="1"/>
    <xf numFmtId="0" fontId="34" fillId="7" borderId="32" xfId="1" applyFill="1" applyBorder="1" applyAlignment="1">
      <alignment horizontal="center" wrapText="1"/>
    </xf>
    <xf numFmtId="0" fontId="29" fillId="2" borderId="33" xfId="0" applyFont="1" applyFill="1" applyBorder="1"/>
    <xf numFmtId="0" fontId="13" fillId="4" borderId="34" xfId="0" applyFont="1" applyFill="1" applyBorder="1"/>
    <xf numFmtId="0" fontId="26" fillId="5" borderId="30" xfId="0" applyFont="1" applyFill="1" applyBorder="1"/>
    <xf numFmtId="0" fontId="11" fillId="3" borderId="8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5" fillId="3" borderId="8" xfId="0" applyFont="1" applyFill="1" applyBorder="1" applyAlignment="1">
      <alignment vertical="center"/>
    </xf>
    <xf numFmtId="0" fontId="28" fillId="3" borderId="15" xfId="0" applyFont="1" applyFill="1" applyBorder="1" applyAlignment="1">
      <alignment vertical="center"/>
    </xf>
    <xf numFmtId="0" fontId="11" fillId="3" borderId="15" xfId="0" applyFont="1" applyFill="1" applyBorder="1" applyAlignment="1">
      <alignment vertical="center"/>
    </xf>
    <xf numFmtId="0" fontId="11" fillId="4" borderId="3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left" vertical="center" wrapText="1"/>
    </xf>
    <xf numFmtId="14" fontId="13" fillId="4" borderId="11" xfId="0" applyNumberFormat="1" applyFont="1" applyFill="1" applyBorder="1" applyAlignment="1">
      <alignment horizontal="center" vertical="center"/>
    </xf>
    <xf numFmtId="14" fontId="14" fillId="4" borderId="3" xfId="0" applyNumberFormat="1" applyFont="1" applyFill="1" applyBorder="1" applyAlignment="1">
      <alignment horizontal="center" vertical="center"/>
    </xf>
    <xf numFmtId="14" fontId="14" fillId="4" borderId="11" xfId="0" applyNumberFormat="1" applyFont="1" applyFill="1" applyBorder="1" applyAlignment="1">
      <alignment horizontal="center" vertical="center"/>
    </xf>
    <xf numFmtId="14" fontId="14" fillId="4" borderId="9" xfId="0" applyNumberFormat="1" applyFont="1" applyFill="1" applyBorder="1" applyAlignment="1">
      <alignment horizontal="center" vertical="center"/>
    </xf>
    <xf numFmtId="9" fontId="27" fillId="5" borderId="14" xfId="0" applyNumberFormat="1" applyFont="1" applyFill="1" applyBorder="1" applyAlignment="1">
      <alignment horizontal="center" vertical="center"/>
    </xf>
    <xf numFmtId="9" fontId="14" fillId="4" borderId="10" xfId="0" applyNumberFormat="1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horizontal="left" vertical="center" wrapText="1"/>
    </xf>
    <xf numFmtId="0" fontId="13" fillId="7" borderId="28" xfId="0" applyFont="1" applyFill="1" applyBorder="1" applyAlignment="1">
      <alignment vertical="center" wrapText="1"/>
    </xf>
    <xf numFmtId="0" fontId="37" fillId="7" borderId="28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horizontal="left" vertical="center"/>
    </xf>
    <xf numFmtId="0" fontId="11" fillId="4" borderId="3" xfId="0" applyFont="1" applyFill="1" applyBorder="1" applyAlignment="1">
      <alignment horizontal="left"/>
    </xf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  <xf numFmtId="0" fontId="42" fillId="7" borderId="28" xfId="1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gds.rds-03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4" Type="http://schemas.openxmlformats.org/officeDocument/2006/relationships/hyperlink" Target="http://06.py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gds.rds-02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outlinePr summaryBelow="0" summaryRight="0"/>
  </sheetPr>
  <dimension ref="A1:K998"/>
  <sheetViews>
    <sheetView topLeftCell="A35" workbookViewId="0">
      <selection activeCell="B23" sqref="B23"/>
    </sheetView>
  </sheetViews>
  <sheetFormatPr baseColWidth="10" defaultColWidth="12.5703125" defaultRowHeight="15" customHeight="1"/>
  <cols>
    <col min="1" max="1" width="15.85546875" customWidth="1"/>
    <col min="2" max="2" width="72.285156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09" t="s">
        <v>0</v>
      </c>
      <c r="B1" s="108"/>
      <c r="C1" s="108"/>
      <c r="D1" s="108"/>
      <c r="E1" s="108"/>
      <c r="F1" s="108"/>
      <c r="G1" s="108"/>
      <c r="H1" s="108"/>
    </row>
    <row r="2" spans="1:11" ht="15.75" customHeight="1">
      <c r="A2" s="1"/>
      <c r="B2" s="110" t="s">
        <v>1</v>
      </c>
      <c r="C2" s="111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83"/>
      <c r="F6" s="3"/>
      <c r="G6" s="3"/>
      <c r="H6" s="4"/>
    </row>
    <row r="7" spans="1:11" ht="15.75" customHeight="1">
      <c r="A7" s="1"/>
      <c r="B7" s="5" t="s">
        <v>8</v>
      </c>
      <c r="C7" s="8">
        <v>45095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76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77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77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77" t="s">
        <v>117</v>
      </c>
      <c r="E12" s="18" t="s">
        <v>19</v>
      </c>
      <c r="F12" s="27">
        <v>45028</v>
      </c>
      <c r="G12" s="24">
        <v>45032</v>
      </c>
      <c r="H12" s="20">
        <v>1</v>
      </c>
      <c r="I12" s="107" t="s">
        <v>24</v>
      </c>
      <c r="J12" s="2"/>
      <c r="K12" s="2"/>
    </row>
    <row r="13" spans="1:11" ht="15.75" customHeight="1" thickBot="1">
      <c r="A13" s="9"/>
      <c r="B13" s="16" t="s">
        <v>25</v>
      </c>
      <c r="C13" s="28" t="s">
        <v>26</v>
      </c>
      <c r="D13" s="77" t="s">
        <v>118</v>
      </c>
      <c r="E13" s="29" t="s">
        <v>27</v>
      </c>
      <c r="F13" s="27">
        <v>45028</v>
      </c>
      <c r="G13" s="24">
        <v>45032</v>
      </c>
      <c r="H13" s="20">
        <v>1</v>
      </c>
      <c r="I13" s="108"/>
      <c r="J13" s="2"/>
    </row>
    <row r="14" spans="1:11" ht="15.75" customHeight="1" thickBot="1">
      <c r="A14" s="9"/>
      <c r="B14" s="16" t="s">
        <v>28</v>
      </c>
      <c r="C14" s="30" t="s">
        <v>29</v>
      </c>
      <c r="D14" s="77" t="s">
        <v>18</v>
      </c>
      <c r="E14" s="29" t="s">
        <v>30</v>
      </c>
      <c r="F14" s="27">
        <v>45028</v>
      </c>
      <c r="G14" s="31">
        <v>45032</v>
      </c>
      <c r="H14" s="20">
        <v>1</v>
      </c>
      <c r="I14" s="108"/>
      <c r="J14" s="2"/>
    </row>
    <row r="15" spans="1:11" ht="15.75" customHeight="1" thickBot="1">
      <c r="A15" s="9"/>
      <c r="B15" s="16" t="s">
        <v>31</v>
      </c>
      <c r="C15" s="30" t="s">
        <v>32</v>
      </c>
      <c r="D15" s="77" t="s">
        <v>149</v>
      </c>
      <c r="E15" s="32" t="s">
        <v>33</v>
      </c>
      <c r="F15" s="31">
        <v>45033</v>
      </c>
      <c r="G15" s="31">
        <v>45036</v>
      </c>
      <c r="H15" s="20">
        <v>1</v>
      </c>
      <c r="I15" s="108"/>
      <c r="J15" s="2"/>
      <c r="K15" s="2"/>
    </row>
    <row r="16" spans="1:11" ht="15.75" customHeight="1" thickBot="1">
      <c r="A16" s="9"/>
      <c r="B16" s="16" t="s">
        <v>34</v>
      </c>
      <c r="C16" s="30" t="s">
        <v>35</v>
      </c>
      <c r="D16" s="77" t="s">
        <v>150</v>
      </c>
      <c r="E16" s="29" t="s">
        <v>36</v>
      </c>
      <c r="F16" s="31">
        <v>45033</v>
      </c>
      <c r="G16" s="31">
        <v>45036</v>
      </c>
      <c r="H16" s="20">
        <v>1</v>
      </c>
      <c r="I16" s="108"/>
      <c r="J16" s="2"/>
      <c r="K16" s="2"/>
    </row>
    <row r="17" spans="1:11" ht="15.75" customHeight="1" thickBot="1">
      <c r="A17" s="9"/>
      <c r="B17" s="16" t="s">
        <v>37</v>
      </c>
      <c r="C17" s="30" t="s">
        <v>38</v>
      </c>
      <c r="D17" s="77" t="s">
        <v>151</v>
      </c>
      <c r="E17" s="29" t="s">
        <v>39</v>
      </c>
      <c r="F17" s="24">
        <v>45033</v>
      </c>
      <c r="G17" s="31">
        <v>45036</v>
      </c>
      <c r="H17" s="20">
        <v>1</v>
      </c>
      <c r="I17" s="108"/>
      <c r="J17" s="2"/>
      <c r="K17" s="2"/>
    </row>
    <row r="18" spans="1:11" ht="15.75" customHeight="1" thickBot="1">
      <c r="A18" s="9"/>
      <c r="B18" s="16" t="s">
        <v>40</v>
      </c>
      <c r="C18" s="30" t="s">
        <v>41</v>
      </c>
      <c r="D18" s="77" t="s">
        <v>152</v>
      </c>
      <c r="E18" s="29" t="s">
        <v>39</v>
      </c>
      <c r="F18" s="24">
        <v>45033</v>
      </c>
      <c r="G18" s="31">
        <v>45036</v>
      </c>
      <c r="H18" s="20">
        <v>1</v>
      </c>
      <c r="I18" s="108"/>
      <c r="J18" s="2"/>
      <c r="K18" s="2"/>
    </row>
    <row r="19" spans="1:11" ht="15.75" customHeight="1" thickBot="1">
      <c r="A19" s="9"/>
      <c r="B19" s="16" t="s">
        <v>42</v>
      </c>
      <c r="C19" s="30" t="s">
        <v>43</v>
      </c>
      <c r="D19" s="77" t="s">
        <v>153</v>
      </c>
      <c r="E19" s="32" t="s">
        <v>116</v>
      </c>
      <c r="F19" s="24">
        <v>45033</v>
      </c>
      <c r="G19" s="31">
        <v>45036</v>
      </c>
      <c r="H19" s="20">
        <v>1</v>
      </c>
      <c r="I19" s="108"/>
      <c r="J19" s="2"/>
      <c r="K19" s="2"/>
    </row>
    <row r="20" spans="1:11" ht="15.75" customHeight="1" thickBot="1">
      <c r="A20" s="9"/>
      <c r="B20" s="16" t="s">
        <v>44</v>
      </c>
      <c r="C20" s="30" t="s">
        <v>45</v>
      </c>
      <c r="D20" s="77" t="s">
        <v>154</v>
      </c>
      <c r="E20" s="32" t="s">
        <v>116</v>
      </c>
      <c r="F20" s="24">
        <v>45033</v>
      </c>
      <c r="G20" s="31">
        <v>45036</v>
      </c>
      <c r="H20" s="20">
        <v>1</v>
      </c>
      <c r="I20" s="108"/>
      <c r="J20" s="2"/>
      <c r="K20" s="2"/>
    </row>
    <row r="21" spans="1:11" ht="15.75" customHeight="1" thickBot="1">
      <c r="A21" s="9"/>
      <c r="B21" s="16" t="s">
        <v>46</v>
      </c>
      <c r="C21" s="30" t="s">
        <v>47</v>
      </c>
      <c r="D21" s="77" t="s">
        <v>155</v>
      </c>
      <c r="E21" s="29" t="s">
        <v>48</v>
      </c>
      <c r="F21" s="24">
        <v>45033</v>
      </c>
      <c r="G21" s="31">
        <v>45036</v>
      </c>
      <c r="H21" s="20">
        <v>1</v>
      </c>
      <c r="I21" s="108"/>
      <c r="J21" s="2"/>
      <c r="K21" s="2"/>
    </row>
    <row r="22" spans="1:11" ht="15.75" customHeight="1" thickBot="1">
      <c r="A22" s="9"/>
      <c r="B22" s="16" t="s">
        <v>49</v>
      </c>
      <c r="C22" s="30" t="s">
        <v>50</v>
      </c>
      <c r="D22" s="77" t="s">
        <v>156</v>
      </c>
      <c r="E22" s="32" t="s">
        <v>30</v>
      </c>
      <c r="F22" s="24">
        <v>45033</v>
      </c>
      <c r="G22" s="31">
        <v>45036</v>
      </c>
      <c r="H22" s="20">
        <v>1</v>
      </c>
      <c r="I22" s="108"/>
      <c r="J22" s="2"/>
      <c r="K22" s="2"/>
    </row>
    <row r="23" spans="1:11" ht="15.75" customHeight="1" thickBot="1">
      <c r="A23" s="9"/>
      <c r="B23" s="16" t="s">
        <v>51</v>
      </c>
      <c r="C23" s="30" t="s">
        <v>52</v>
      </c>
      <c r="D23" s="77" t="s">
        <v>157</v>
      </c>
      <c r="E23" s="32" t="s">
        <v>30</v>
      </c>
      <c r="F23" s="24">
        <v>45033</v>
      </c>
      <c r="G23" s="31">
        <v>45036</v>
      </c>
      <c r="H23" s="20">
        <v>1</v>
      </c>
      <c r="I23" s="108"/>
      <c r="J23" s="2"/>
      <c r="K23" s="2"/>
    </row>
    <row r="24" spans="1:11" ht="15.75" customHeight="1" thickBot="1">
      <c r="A24" s="9"/>
      <c r="B24" s="16" t="s">
        <v>53</v>
      </c>
      <c r="C24" s="30" t="s">
        <v>54</v>
      </c>
      <c r="D24" s="77" t="s">
        <v>108</v>
      </c>
      <c r="E24" s="29" t="s">
        <v>55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3" t="s">
        <v>56</v>
      </c>
      <c r="C25" s="34" t="s">
        <v>57</v>
      </c>
      <c r="D25" s="77" t="s">
        <v>109</v>
      </c>
      <c r="E25" s="29" t="s">
        <v>58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59</v>
      </c>
      <c r="C26" s="30" t="s">
        <v>60</v>
      </c>
      <c r="D26" s="77" t="s">
        <v>119</v>
      </c>
      <c r="E26" s="29" t="s">
        <v>61</v>
      </c>
      <c r="F26" s="31">
        <v>45045</v>
      </c>
      <c r="G26" s="31">
        <v>45048</v>
      </c>
      <c r="H26" s="20">
        <v>1</v>
      </c>
      <c r="I26" s="107" t="s">
        <v>62</v>
      </c>
      <c r="J26" s="2"/>
      <c r="K26" s="2"/>
    </row>
    <row r="27" spans="1:11" ht="15.75" customHeight="1" thickBot="1">
      <c r="A27" s="9"/>
      <c r="B27" s="16" t="s">
        <v>63</v>
      </c>
      <c r="C27" s="30" t="s">
        <v>64</v>
      </c>
      <c r="D27" s="77" t="s">
        <v>135</v>
      </c>
      <c r="E27" s="29" t="s">
        <v>65</v>
      </c>
      <c r="F27" s="31">
        <v>45019</v>
      </c>
      <c r="G27" s="31">
        <v>45052</v>
      </c>
      <c r="H27" s="20">
        <v>1</v>
      </c>
      <c r="I27" s="108"/>
      <c r="J27" s="2"/>
      <c r="K27" s="2"/>
    </row>
    <row r="28" spans="1:11" ht="15.75" customHeight="1" thickBot="1">
      <c r="A28" s="9"/>
      <c r="B28" s="16" t="s">
        <v>66</v>
      </c>
      <c r="C28" s="35" t="s">
        <v>67</v>
      </c>
      <c r="D28" s="77" t="s">
        <v>134</v>
      </c>
      <c r="E28" s="29" t="s">
        <v>65</v>
      </c>
      <c r="F28" s="36">
        <v>45053</v>
      </c>
      <c r="G28" s="31">
        <v>45056</v>
      </c>
      <c r="H28" s="20">
        <v>1</v>
      </c>
      <c r="I28" s="107" t="s">
        <v>68</v>
      </c>
      <c r="J28" s="2"/>
      <c r="K28" s="2"/>
    </row>
    <row r="29" spans="1:11" ht="15.75" customHeight="1" thickBot="1">
      <c r="A29" s="9"/>
      <c r="B29" s="16" t="s">
        <v>69</v>
      </c>
      <c r="C29" s="30" t="s">
        <v>70</v>
      </c>
      <c r="D29" s="77" t="s">
        <v>120</v>
      </c>
      <c r="E29" s="29" t="s">
        <v>48</v>
      </c>
      <c r="F29" s="36">
        <v>45057</v>
      </c>
      <c r="G29" s="36">
        <v>45060</v>
      </c>
      <c r="H29" s="20">
        <v>1</v>
      </c>
      <c r="I29" s="108"/>
      <c r="J29" s="2"/>
      <c r="K29" s="2"/>
    </row>
    <row r="30" spans="1:11" ht="15.75" customHeight="1" thickBot="1">
      <c r="A30" s="37" t="s">
        <v>71</v>
      </c>
      <c r="B30" s="38" t="s">
        <v>72</v>
      </c>
      <c r="C30" s="39"/>
      <c r="D30" s="78"/>
      <c r="E30" s="40"/>
      <c r="F30" s="41">
        <v>45052</v>
      </c>
      <c r="G30" s="41">
        <v>45060</v>
      </c>
      <c r="H30" s="42">
        <f>SUM(H10:H29)/20</f>
        <v>1</v>
      </c>
      <c r="I30" s="108"/>
    </row>
    <row r="31" spans="1:11" ht="15.75" customHeight="1" thickBot="1">
      <c r="A31" s="9"/>
      <c r="B31" s="43" t="s">
        <v>73</v>
      </c>
      <c r="C31" s="44" t="s">
        <v>142</v>
      </c>
      <c r="D31" s="79" t="s">
        <v>121</v>
      </c>
      <c r="E31" s="32" t="s">
        <v>33</v>
      </c>
      <c r="F31" s="36">
        <v>45061</v>
      </c>
      <c r="G31" s="36">
        <v>45072</v>
      </c>
      <c r="H31" s="45">
        <v>1</v>
      </c>
      <c r="I31" s="21"/>
      <c r="J31" s="46"/>
      <c r="K31" s="2"/>
    </row>
    <row r="32" spans="1:11" ht="15.75" customHeight="1" thickBot="1">
      <c r="A32" s="9" t="s">
        <v>74</v>
      </c>
      <c r="B32" s="43" t="s">
        <v>75</v>
      </c>
      <c r="C32" s="44" t="s">
        <v>143</v>
      </c>
      <c r="D32" s="79" t="s">
        <v>122</v>
      </c>
      <c r="E32" s="29" t="s">
        <v>36</v>
      </c>
      <c r="F32" s="36">
        <v>45061</v>
      </c>
      <c r="G32" s="36">
        <v>45072</v>
      </c>
      <c r="H32" s="45">
        <v>1</v>
      </c>
      <c r="I32" s="21"/>
      <c r="J32" s="46"/>
      <c r="K32" s="2"/>
    </row>
    <row r="33" spans="1:11" ht="15.75" customHeight="1" thickBot="1">
      <c r="A33" s="9"/>
      <c r="B33" s="43" t="s">
        <v>76</v>
      </c>
      <c r="C33" s="44" t="s">
        <v>144</v>
      </c>
      <c r="D33" s="79" t="s">
        <v>161</v>
      </c>
      <c r="E33" s="29" t="s">
        <v>39</v>
      </c>
      <c r="F33" s="36">
        <v>45061</v>
      </c>
      <c r="G33" s="36">
        <v>45072</v>
      </c>
      <c r="H33" s="45">
        <v>1</v>
      </c>
      <c r="I33" s="21"/>
      <c r="J33" s="46"/>
      <c r="K33" s="2"/>
    </row>
    <row r="34" spans="1:11" ht="15.75" customHeight="1" thickBot="1">
      <c r="A34" s="9"/>
      <c r="B34" s="43" t="s">
        <v>146</v>
      </c>
      <c r="C34" s="44" t="s">
        <v>145</v>
      </c>
      <c r="D34" s="80" t="s">
        <v>123</v>
      </c>
      <c r="E34" s="32" t="s">
        <v>33</v>
      </c>
      <c r="F34" s="36">
        <v>45061</v>
      </c>
      <c r="G34" s="36">
        <v>45072</v>
      </c>
      <c r="H34" s="45">
        <v>1</v>
      </c>
      <c r="I34" s="21"/>
      <c r="J34" s="46"/>
      <c r="K34" s="2"/>
    </row>
    <row r="35" spans="1:11" ht="15.75" customHeight="1" thickBot="1">
      <c r="A35" s="9"/>
      <c r="B35" s="43" t="s">
        <v>147</v>
      </c>
      <c r="C35" s="47" t="s">
        <v>148</v>
      </c>
      <c r="D35" s="80" t="s">
        <v>164</v>
      </c>
      <c r="E35" s="48" t="s">
        <v>61</v>
      </c>
      <c r="F35" s="36">
        <v>45061</v>
      </c>
      <c r="G35" s="36">
        <v>45072</v>
      </c>
      <c r="H35" s="45">
        <v>1</v>
      </c>
      <c r="I35" s="21"/>
      <c r="J35" s="46"/>
      <c r="K35" s="2"/>
    </row>
    <row r="36" spans="1:11" ht="15.75" customHeight="1" thickBot="1">
      <c r="A36" s="9"/>
      <c r="B36" s="43" t="s">
        <v>77</v>
      </c>
      <c r="C36" s="49" t="s">
        <v>60</v>
      </c>
      <c r="D36" s="77" t="s">
        <v>119</v>
      </c>
      <c r="E36" s="48" t="s">
        <v>61</v>
      </c>
      <c r="F36" s="36">
        <v>45072</v>
      </c>
      <c r="G36" s="36">
        <v>45074</v>
      </c>
      <c r="H36" s="45">
        <v>1</v>
      </c>
      <c r="I36" s="21"/>
      <c r="J36" s="46"/>
      <c r="K36" s="2"/>
    </row>
    <row r="37" spans="1:11" ht="15.75" customHeight="1" thickBot="1">
      <c r="A37" s="9"/>
      <c r="B37" s="50" t="s">
        <v>66</v>
      </c>
      <c r="C37" s="51" t="s">
        <v>67</v>
      </c>
      <c r="D37" s="81" t="s">
        <v>162</v>
      </c>
      <c r="E37" s="48" t="s">
        <v>65</v>
      </c>
      <c r="F37" s="36">
        <v>45075</v>
      </c>
      <c r="G37" s="36">
        <v>45077</v>
      </c>
      <c r="H37" s="45">
        <v>1</v>
      </c>
      <c r="I37" s="107" t="s">
        <v>78</v>
      </c>
      <c r="J37" s="46"/>
      <c r="K37" s="2"/>
    </row>
    <row r="38" spans="1:11" ht="15.75" customHeight="1" thickBot="1">
      <c r="A38" s="9"/>
      <c r="B38" s="16" t="s">
        <v>69</v>
      </c>
      <c r="C38" s="53" t="s">
        <v>79</v>
      </c>
      <c r="D38" s="77" t="s">
        <v>124</v>
      </c>
      <c r="E38" s="29" t="s">
        <v>48</v>
      </c>
      <c r="F38" s="36">
        <v>45075</v>
      </c>
      <c r="G38" s="36">
        <v>45077</v>
      </c>
      <c r="H38" s="45">
        <v>1</v>
      </c>
      <c r="I38" s="108"/>
      <c r="J38" s="46"/>
      <c r="K38" s="2"/>
    </row>
    <row r="39" spans="1:11" ht="15.75" customHeight="1" thickBot="1">
      <c r="A39" s="37" t="s">
        <v>80</v>
      </c>
      <c r="B39" s="38" t="s">
        <v>81</v>
      </c>
      <c r="C39" s="86"/>
      <c r="D39" s="78"/>
      <c r="E39" s="54"/>
      <c r="F39" s="55">
        <v>45061</v>
      </c>
      <c r="G39" s="41">
        <v>45077</v>
      </c>
      <c r="H39" s="56">
        <f>SUM(H31:H38)/8</f>
        <v>1</v>
      </c>
      <c r="I39" s="108"/>
    </row>
    <row r="40" spans="1:11" ht="15.75" customHeight="1" thickBot="1">
      <c r="A40" s="9"/>
      <c r="B40" s="84" t="s">
        <v>110</v>
      </c>
      <c r="C40" s="88" t="s">
        <v>136</v>
      </c>
      <c r="D40" s="85" t="s">
        <v>125</v>
      </c>
      <c r="E40" s="29" t="s">
        <v>39</v>
      </c>
      <c r="F40" s="36">
        <v>45078</v>
      </c>
      <c r="G40" s="36">
        <v>45087</v>
      </c>
      <c r="H40" s="52">
        <v>1</v>
      </c>
      <c r="I40" s="21"/>
      <c r="J40" s="46"/>
      <c r="K40" s="2"/>
    </row>
    <row r="41" spans="1:11" ht="15.75" customHeight="1" thickBot="1">
      <c r="A41" s="9"/>
      <c r="B41" s="84" t="s">
        <v>111</v>
      </c>
      <c r="C41" s="88" t="s">
        <v>137</v>
      </c>
      <c r="D41" s="85" t="s">
        <v>126</v>
      </c>
      <c r="E41" s="32" t="s">
        <v>116</v>
      </c>
      <c r="F41" s="36">
        <v>45078</v>
      </c>
      <c r="G41" s="36">
        <v>45087</v>
      </c>
      <c r="H41" s="52">
        <v>1</v>
      </c>
      <c r="I41" s="21"/>
      <c r="J41" s="46"/>
      <c r="K41" s="2"/>
    </row>
    <row r="42" spans="1:11" ht="15.75" customHeight="1" thickBot="1">
      <c r="A42" s="9"/>
      <c r="B42" s="84" t="s">
        <v>112</v>
      </c>
      <c r="C42" s="88" t="s">
        <v>138</v>
      </c>
      <c r="D42" s="85" t="s">
        <v>127</v>
      </c>
      <c r="E42" s="32" t="s">
        <v>116</v>
      </c>
      <c r="F42" s="36">
        <v>45078</v>
      </c>
      <c r="G42" s="36">
        <v>45087</v>
      </c>
      <c r="H42" s="52">
        <v>1</v>
      </c>
      <c r="I42" s="21"/>
      <c r="J42" s="46"/>
      <c r="K42" s="2"/>
    </row>
    <row r="43" spans="1:11" ht="15.75" customHeight="1" thickBot="1">
      <c r="A43" s="9"/>
      <c r="B43" s="43" t="s">
        <v>113</v>
      </c>
      <c r="C43" s="87" t="s">
        <v>139</v>
      </c>
      <c r="D43" s="81" t="s">
        <v>128</v>
      </c>
      <c r="E43" s="29" t="s">
        <v>48</v>
      </c>
      <c r="F43" s="36">
        <v>45078</v>
      </c>
      <c r="G43" s="36">
        <v>45087</v>
      </c>
      <c r="H43" s="52">
        <v>1</v>
      </c>
      <c r="I43" s="21"/>
      <c r="J43" s="46"/>
      <c r="K43" s="2"/>
    </row>
    <row r="44" spans="1:11" ht="15.75" customHeight="1" thickBot="1">
      <c r="A44" s="9"/>
      <c r="B44" s="43" t="s">
        <v>114</v>
      </c>
      <c r="C44" s="44" t="s">
        <v>140</v>
      </c>
      <c r="D44" s="81" t="s">
        <v>129</v>
      </c>
      <c r="E44" s="32" t="s">
        <v>30</v>
      </c>
      <c r="F44" s="36">
        <v>45078</v>
      </c>
      <c r="G44" s="36">
        <v>45087</v>
      </c>
      <c r="H44" s="52">
        <v>1</v>
      </c>
      <c r="I44" s="21"/>
      <c r="J44" s="46"/>
      <c r="K44" s="2"/>
    </row>
    <row r="45" spans="1:11" ht="15.75" customHeight="1" thickBot="1">
      <c r="A45" s="9"/>
      <c r="B45" s="57" t="s">
        <v>115</v>
      </c>
      <c r="C45" s="44" t="s">
        <v>141</v>
      </c>
      <c r="D45" s="81" t="s">
        <v>130</v>
      </c>
      <c r="E45" s="32" t="s">
        <v>30</v>
      </c>
      <c r="F45" s="36">
        <v>45078</v>
      </c>
      <c r="G45" s="36">
        <v>45087</v>
      </c>
      <c r="H45" s="52">
        <v>1</v>
      </c>
      <c r="I45" s="21"/>
      <c r="J45" s="46"/>
      <c r="K45" s="2"/>
    </row>
    <row r="46" spans="1:11" ht="15.75" customHeight="1" thickBot="1">
      <c r="A46" s="9"/>
      <c r="B46" s="43" t="s">
        <v>82</v>
      </c>
      <c r="C46" s="44" t="s">
        <v>158</v>
      </c>
      <c r="D46" s="77" t="s">
        <v>131</v>
      </c>
      <c r="E46" s="32" t="s">
        <v>33</v>
      </c>
      <c r="F46" s="36">
        <v>45081</v>
      </c>
      <c r="G46" s="36">
        <v>45087</v>
      </c>
      <c r="H46" s="52">
        <v>1</v>
      </c>
      <c r="I46" s="21"/>
      <c r="J46" s="46"/>
      <c r="K46" s="2"/>
    </row>
    <row r="47" spans="1:11" ht="15.75" customHeight="1" thickBot="1">
      <c r="A47" s="9"/>
      <c r="B47" s="43" t="s">
        <v>83</v>
      </c>
      <c r="C47" s="47" t="s">
        <v>148</v>
      </c>
      <c r="D47" s="80" t="s">
        <v>164</v>
      </c>
      <c r="E47" s="48" t="s">
        <v>61</v>
      </c>
      <c r="F47" s="36">
        <v>45082</v>
      </c>
      <c r="G47" s="36">
        <v>45087</v>
      </c>
      <c r="H47" s="52">
        <v>1</v>
      </c>
      <c r="I47" s="21"/>
      <c r="J47" s="46"/>
      <c r="K47" s="2"/>
    </row>
    <row r="48" spans="1:11" ht="15.75" customHeight="1" thickBot="1">
      <c r="A48" s="9"/>
      <c r="B48" s="43" t="s">
        <v>77</v>
      </c>
      <c r="C48" s="47" t="s">
        <v>60</v>
      </c>
      <c r="D48" s="77" t="s">
        <v>119</v>
      </c>
      <c r="E48" s="48" t="s">
        <v>61</v>
      </c>
      <c r="F48" s="36">
        <v>45082</v>
      </c>
      <c r="G48" s="36">
        <v>45087</v>
      </c>
      <c r="H48" s="52">
        <v>1</v>
      </c>
      <c r="I48" s="21"/>
      <c r="J48" s="46"/>
      <c r="K48" s="2"/>
    </row>
    <row r="49" spans="1:11" ht="15.75" customHeight="1" thickBot="1">
      <c r="A49" s="9"/>
      <c r="B49" s="16" t="s">
        <v>84</v>
      </c>
      <c r="C49" s="47" t="s">
        <v>159</v>
      </c>
      <c r="D49" s="77" t="s">
        <v>160</v>
      </c>
      <c r="E49" s="48" t="s">
        <v>48</v>
      </c>
      <c r="F49" s="36">
        <v>45088</v>
      </c>
      <c r="G49" s="36">
        <v>45091</v>
      </c>
      <c r="H49" s="52">
        <v>1</v>
      </c>
      <c r="I49" s="107" t="s">
        <v>85</v>
      </c>
      <c r="J49" s="46"/>
      <c r="K49" s="2"/>
    </row>
    <row r="50" spans="1:11" ht="15.75" customHeight="1" thickBot="1">
      <c r="A50" s="9"/>
      <c r="B50" s="50" t="s">
        <v>66</v>
      </c>
      <c r="C50" s="51" t="s">
        <v>67</v>
      </c>
      <c r="D50" s="81" t="s">
        <v>163</v>
      </c>
      <c r="E50" s="48" t="s">
        <v>65</v>
      </c>
      <c r="F50" s="36">
        <v>45088</v>
      </c>
      <c r="G50" s="36">
        <v>45091</v>
      </c>
      <c r="H50" s="52">
        <v>1</v>
      </c>
      <c r="I50" s="108"/>
      <c r="J50" s="46"/>
      <c r="K50" s="2"/>
    </row>
    <row r="51" spans="1:11" ht="15.75" customHeight="1" thickBot="1">
      <c r="A51" s="9"/>
      <c r="B51" s="16" t="s">
        <v>69</v>
      </c>
      <c r="C51" s="53" t="s">
        <v>86</v>
      </c>
      <c r="D51" s="77" t="s">
        <v>132</v>
      </c>
      <c r="E51" s="48" t="s">
        <v>65</v>
      </c>
      <c r="F51" s="36">
        <v>45088</v>
      </c>
      <c r="G51" s="36">
        <v>45091</v>
      </c>
      <c r="H51" s="52">
        <v>1</v>
      </c>
      <c r="I51" s="107" t="s">
        <v>87</v>
      </c>
      <c r="J51" s="46"/>
      <c r="K51" s="2"/>
    </row>
    <row r="52" spans="1:11" ht="15.75" customHeight="1" thickBot="1">
      <c r="A52" s="9"/>
      <c r="B52" s="58" t="s">
        <v>88</v>
      </c>
      <c r="C52" s="59" t="s">
        <v>89</v>
      </c>
      <c r="D52" s="77" t="s">
        <v>133</v>
      </c>
      <c r="E52" s="48" t="s">
        <v>48</v>
      </c>
      <c r="F52" s="36">
        <v>45092</v>
      </c>
      <c r="G52" s="36">
        <v>45095</v>
      </c>
      <c r="H52" s="52">
        <v>1</v>
      </c>
      <c r="I52" s="108"/>
      <c r="J52" s="46"/>
      <c r="K52" s="2"/>
    </row>
    <row r="53" spans="1:11" ht="15.75" customHeight="1" thickBot="1">
      <c r="A53" s="37" t="s">
        <v>90</v>
      </c>
      <c r="B53" s="60" t="s">
        <v>91</v>
      </c>
      <c r="C53" s="61"/>
      <c r="D53" s="82"/>
      <c r="E53" s="62"/>
      <c r="F53" s="63">
        <f>F40</f>
        <v>45078</v>
      </c>
      <c r="G53" s="63">
        <f>G52</f>
        <v>45095</v>
      </c>
      <c r="H53" s="64">
        <f>SUM(H40:H52)/13</f>
        <v>1</v>
      </c>
      <c r="I53" s="108"/>
    </row>
    <row r="54" spans="1:11" ht="15.75" customHeight="1">
      <c r="B54" s="22"/>
      <c r="C54" s="22"/>
      <c r="D54" s="22"/>
      <c r="E54" s="22"/>
      <c r="F54" s="65"/>
      <c r="G54" s="65"/>
      <c r="H54" s="65"/>
    </row>
    <row r="55" spans="1:11" ht="15.75" customHeight="1">
      <c r="B55" s="66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phoneticPr fontId="41" type="noConversion"/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50" r:id="rId8" display="http://sgds.rds-03.py/" xr:uid="{9B2A6094-6DC1-4138-A0D6-CA8A2C32E9DC}"/>
  </hyperlinks>
  <pageMargins left="0.7" right="0.7" top="0.75" bottom="0.75" header="0" footer="0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A98F-4DD8-4D92-86C4-FE2038E01CE5}">
  <sheetPr>
    <tabColor rgb="FFFF0000"/>
  </sheetPr>
  <dimension ref="A1:H25"/>
  <sheetViews>
    <sheetView tabSelected="1" topLeftCell="A9" workbookViewId="0">
      <selection activeCell="C29" sqref="C29"/>
    </sheetView>
  </sheetViews>
  <sheetFormatPr baseColWidth="10" defaultRowHeight="12.75"/>
  <cols>
    <col min="1" max="1" width="13.28515625" customWidth="1"/>
    <col min="2" max="2" width="66.7109375" customWidth="1"/>
    <col min="3" max="3" width="52.140625" customWidth="1"/>
    <col min="4" max="4" width="26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</cols>
  <sheetData>
    <row r="1" spans="1:8" ht="23.25">
      <c r="A1" s="109" t="s">
        <v>183</v>
      </c>
      <c r="B1" s="108"/>
      <c r="C1" s="108"/>
      <c r="D1" s="108"/>
      <c r="E1" s="108"/>
      <c r="F1" s="108"/>
      <c r="G1" s="108"/>
      <c r="H1" s="108"/>
    </row>
    <row r="2" spans="1:8">
      <c r="A2" s="1"/>
      <c r="B2" s="110" t="s">
        <v>1</v>
      </c>
      <c r="C2" s="111"/>
      <c r="D2" s="2"/>
      <c r="E2" s="1"/>
      <c r="F2" s="3"/>
      <c r="G2" s="3"/>
      <c r="H2" s="4"/>
    </row>
    <row r="3" spans="1:8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8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8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8">
      <c r="A6" s="1"/>
      <c r="B6" s="5" t="s">
        <v>7</v>
      </c>
      <c r="C6" s="8">
        <v>45107</v>
      </c>
      <c r="D6" s="2"/>
      <c r="E6" s="83"/>
      <c r="F6" s="3"/>
      <c r="G6" s="3"/>
      <c r="H6" s="4"/>
    </row>
    <row r="7" spans="1:8">
      <c r="A7" s="1"/>
      <c r="B7" s="5" t="s">
        <v>8</v>
      </c>
      <c r="C7" s="8">
        <v>45112</v>
      </c>
      <c r="D7" s="2"/>
      <c r="E7" s="2"/>
      <c r="F7" s="3"/>
      <c r="G7" s="3"/>
      <c r="H7" s="4"/>
    </row>
    <row r="8" spans="1:8" ht="13.5" thickBot="1">
      <c r="A8" s="9"/>
      <c r="B8" s="10"/>
      <c r="C8" s="10"/>
      <c r="D8" s="2"/>
      <c r="E8" s="10"/>
      <c r="F8" s="11"/>
      <c r="G8" s="11"/>
      <c r="H8" s="11"/>
    </row>
    <row r="9" spans="1:8" ht="17.25" thickTop="1" thickBot="1">
      <c r="A9" s="9"/>
      <c r="B9" s="12" t="s">
        <v>9</v>
      </c>
      <c r="C9" s="13" t="s">
        <v>10</v>
      </c>
      <c r="D9" s="76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8" ht="15" thickBot="1">
      <c r="A10" s="9"/>
      <c r="B10" s="90" t="s">
        <v>165</v>
      </c>
      <c r="C10" s="26" t="s">
        <v>176</v>
      </c>
      <c r="D10" s="102" t="s">
        <v>175</v>
      </c>
      <c r="E10" s="94" t="s">
        <v>170</v>
      </c>
      <c r="F10" s="97">
        <f>C6</f>
        <v>45107</v>
      </c>
      <c r="G10" s="97">
        <v>45107</v>
      </c>
      <c r="H10" s="101">
        <v>1</v>
      </c>
    </row>
    <row r="11" spans="1:8" ht="15" thickBot="1">
      <c r="A11" s="9"/>
      <c r="B11" s="89" t="s">
        <v>166</v>
      </c>
      <c r="C11" s="28" t="s">
        <v>26</v>
      </c>
      <c r="D11" s="102" t="s">
        <v>118</v>
      </c>
      <c r="E11" s="94" t="s">
        <v>170</v>
      </c>
      <c r="F11" s="97">
        <v>45107</v>
      </c>
      <c r="G11" s="96">
        <v>45108</v>
      </c>
      <c r="H11" s="101">
        <v>1</v>
      </c>
    </row>
    <row r="12" spans="1:8" ht="15" thickBot="1">
      <c r="A12" s="9"/>
      <c r="B12" s="89" t="s">
        <v>182</v>
      </c>
      <c r="C12" s="30" t="s">
        <v>50</v>
      </c>
      <c r="D12" s="102" t="s">
        <v>156</v>
      </c>
      <c r="E12" s="32" t="s">
        <v>30</v>
      </c>
      <c r="F12" s="97">
        <v>45108</v>
      </c>
      <c r="G12" s="98">
        <v>45108</v>
      </c>
      <c r="H12" s="101">
        <v>1</v>
      </c>
    </row>
    <row r="13" spans="1:8" ht="15" thickBot="1">
      <c r="A13" s="9"/>
      <c r="B13" s="89" t="s">
        <v>167</v>
      </c>
      <c r="C13" s="30" t="s">
        <v>54</v>
      </c>
      <c r="D13" s="102" t="s">
        <v>108</v>
      </c>
      <c r="E13" s="94" t="s">
        <v>170</v>
      </c>
      <c r="F13" s="97">
        <v>45108</v>
      </c>
      <c r="G13" s="98">
        <v>45108</v>
      </c>
      <c r="H13" s="101">
        <v>1</v>
      </c>
    </row>
    <row r="14" spans="1:8" ht="15" thickBot="1">
      <c r="A14" s="9"/>
      <c r="B14" s="89" t="s">
        <v>169</v>
      </c>
      <c r="C14" s="30" t="s">
        <v>60</v>
      </c>
      <c r="D14" s="102" t="s">
        <v>119</v>
      </c>
      <c r="E14" s="29" t="s">
        <v>61</v>
      </c>
      <c r="F14" s="97">
        <v>45108</v>
      </c>
      <c r="G14" s="98">
        <v>45108</v>
      </c>
      <c r="H14" s="101">
        <v>1</v>
      </c>
    </row>
    <row r="15" spans="1:8" ht="15.75" customHeight="1" thickBot="1">
      <c r="A15" s="9"/>
      <c r="B15" s="89" t="s">
        <v>168</v>
      </c>
      <c r="C15" s="30" t="s">
        <v>64</v>
      </c>
      <c r="D15" s="102" t="s">
        <v>135</v>
      </c>
      <c r="E15" s="29" t="s">
        <v>65</v>
      </c>
      <c r="F15" s="97">
        <v>45108</v>
      </c>
      <c r="G15" s="98">
        <v>45108</v>
      </c>
      <c r="H15" s="101">
        <v>1</v>
      </c>
    </row>
    <row r="16" spans="1:8" ht="15.75" thickBot="1">
      <c r="A16" s="37" t="s">
        <v>71</v>
      </c>
      <c r="B16" s="38" t="s">
        <v>72</v>
      </c>
      <c r="C16" s="39"/>
      <c r="D16" s="78"/>
      <c r="E16" s="40"/>
      <c r="F16" s="41">
        <v>45107</v>
      </c>
      <c r="G16" s="41">
        <v>45108</v>
      </c>
      <c r="H16" s="42">
        <f>SUM(H10:H15)/6</f>
        <v>1</v>
      </c>
    </row>
    <row r="17" spans="1:8" ht="15" thickBot="1">
      <c r="A17" s="9"/>
      <c r="B17" s="43" t="s">
        <v>75</v>
      </c>
      <c r="C17" s="44" t="s">
        <v>143</v>
      </c>
      <c r="D17" s="103" t="s">
        <v>150</v>
      </c>
      <c r="E17" s="95" t="s">
        <v>65</v>
      </c>
      <c r="F17" s="99">
        <v>45109</v>
      </c>
      <c r="G17" s="99">
        <v>45110</v>
      </c>
      <c r="H17" s="100">
        <v>1</v>
      </c>
    </row>
    <row r="18" spans="1:8" ht="15" thickBot="1">
      <c r="A18" s="9"/>
      <c r="B18" s="43" t="s">
        <v>76</v>
      </c>
      <c r="C18" s="44" t="s">
        <v>144</v>
      </c>
      <c r="D18" s="103" t="s">
        <v>151</v>
      </c>
      <c r="E18" s="29" t="s">
        <v>181</v>
      </c>
      <c r="F18" s="99">
        <v>45109</v>
      </c>
      <c r="G18" s="99">
        <v>45110</v>
      </c>
      <c r="H18" s="100">
        <v>1</v>
      </c>
    </row>
    <row r="19" spans="1:8" ht="15" thickBot="1">
      <c r="A19" s="9"/>
      <c r="B19" s="43" t="s">
        <v>114</v>
      </c>
      <c r="C19" s="44" t="s">
        <v>140</v>
      </c>
      <c r="D19" s="103" t="s">
        <v>156</v>
      </c>
      <c r="E19" s="106" t="s">
        <v>180</v>
      </c>
      <c r="F19" s="99">
        <v>45109</v>
      </c>
      <c r="G19" s="99">
        <v>45110</v>
      </c>
      <c r="H19" s="100">
        <v>1</v>
      </c>
    </row>
    <row r="20" spans="1:8" ht="15" thickBot="1">
      <c r="A20" s="9"/>
      <c r="B20" s="91" t="s">
        <v>178</v>
      </c>
      <c r="C20" s="44" t="s">
        <v>179</v>
      </c>
      <c r="D20" s="103" t="s">
        <v>131</v>
      </c>
      <c r="E20" s="105" t="s">
        <v>33</v>
      </c>
      <c r="F20" s="99">
        <v>45109</v>
      </c>
      <c r="G20" s="99">
        <v>45110</v>
      </c>
      <c r="H20" s="100">
        <v>1</v>
      </c>
    </row>
    <row r="21" spans="1:8" ht="15" thickBot="1">
      <c r="A21" s="9"/>
      <c r="B21" s="91" t="s">
        <v>171</v>
      </c>
      <c r="C21" s="47" t="s">
        <v>148</v>
      </c>
      <c r="D21" s="104" t="s">
        <v>164</v>
      </c>
      <c r="E21" s="95" t="s">
        <v>61</v>
      </c>
      <c r="F21" s="99">
        <v>45109</v>
      </c>
      <c r="G21" s="99">
        <v>45110</v>
      </c>
      <c r="H21" s="100">
        <v>1</v>
      </c>
    </row>
    <row r="22" spans="1:8" ht="15" thickBot="1">
      <c r="A22" s="9"/>
      <c r="B22" s="89" t="s">
        <v>84</v>
      </c>
      <c r="C22" s="47" t="s">
        <v>159</v>
      </c>
      <c r="D22" s="103" t="s">
        <v>173</v>
      </c>
      <c r="E22" s="95" t="s">
        <v>61</v>
      </c>
      <c r="F22" s="99">
        <v>45111</v>
      </c>
      <c r="G22" s="99">
        <v>45111</v>
      </c>
      <c r="H22" s="100">
        <v>1</v>
      </c>
    </row>
    <row r="23" spans="1:8" ht="15" thickBot="1">
      <c r="A23" s="9"/>
      <c r="B23" s="92" t="s">
        <v>66</v>
      </c>
      <c r="C23" s="51" t="s">
        <v>67</v>
      </c>
      <c r="D23" s="114" t="s">
        <v>184</v>
      </c>
      <c r="E23" s="95" t="s">
        <v>65</v>
      </c>
      <c r="F23" s="99">
        <v>45111</v>
      </c>
      <c r="G23" s="99">
        <v>45111</v>
      </c>
      <c r="H23" s="100">
        <v>1</v>
      </c>
    </row>
    <row r="24" spans="1:8" ht="15" thickBot="1">
      <c r="A24" s="9"/>
      <c r="B24" s="93" t="s">
        <v>172</v>
      </c>
      <c r="C24" s="59" t="s">
        <v>174</v>
      </c>
      <c r="D24" s="103" t="s">
        <v>177</v>
      </c>
      <c r="E24" s="94" t="s">
        <v>48</v>
      </c>
      <c r="F24" s="99">
        <v>45112</v>
      </c>
      <c r="G24" s="99">
        <v>45112</v>
      </c>
      <c r="H24" s="100"/>
    </row>
    <row r="25" spans="1:8" ht="15.75" thickBot="1">
      <c r="A25" s="37" t="s">
        <v>80</v>
      </c>
      <c r="B25" s="38" t="s">
        <v>81</v>
      </c>
      <c r="C25" s="86"/>
      <c r="D25" s="78"/>
      <c r="E25" s="54"/>
      <c r="F25" s="55">
        <v>45109</v>
      </c>
      <c r="G25" s="41">
        <v>45112</v>
      </c>
      <c r="H25" s="56">
        <f>SUM(H17:H24)/8</f>
        <v>0.875</v>
      </c>
    </row>
  </sheetData>
  <mergeCells count="2">
    <mergeCell ref="A1:H1"/>
    <mergeCell ref="B2:C2"/>
  </mergeCells>
  <hyperlinks>
    <hyperlink ref="D23" r:id="rId1" display="http://sgds.rds-02.py/" xr:uid="{9B119A75-9F9D-420B-A8DA-DC877DBFE7BA}"/>
  </hyperlink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B1:C1000"/>
  <sheetViews>
    <sheetView workbookViewId="0">
      <selection activeCell="B18" sqref="B18"/>
    </sheetView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50.140625" customWidth="1"/>
    <col min="4" max="6" width="12.5703125" customWidth="1"/>
  </cols>
  <sheetData>
    <row r="1" spans="2:3" ht="15.75" customHeight="1"/>
    <row r="2" spans="2:3" ht="15.75" customHeight="1">
      <c r="B2" s="67" t="s">
        <v>92</v>
      </c>
      <c r="C2" s="9"/>
    </row>
    <row r="3" spans="2:3" ht="15.75" customHeight="1">
      <c r="B3" s="112" t="s">
        <v>93</v>
      </c>
      <c r="C3" s="113"/>
    </row>
    <row r="4" spans="2:3" ht="15.75" customHeight="1">
      <c r="B4" s="68" t="s">
        <v>94</v>
      </c>
      <c r="C4" s="69" t="s">
        <v>95</v>
      </c>
    </row>
    <row r="5" spans="2:3" ht="15.75" customHeight="1">
      <c r="B5" s="70" t="s">
        <v>96</v>
      </c>
      <c r="C5" s="71" t="s">
        <v>97</v>
      </c>
    </row>
    <row r="6" spans="2:3" ht="15.75" customHeight="1">
      <c r="B6" s="70" t="s">
        <v>98</v>
      </c>
      <c r="C6" s="71" t="s">
        <v>99</v>
      </c>
    </row>
    <row r="7" spans="2:3" ht="15.75" customHeight="1">
      <c r="B7" s="70" t="s">
        <v>100</v>
      </c>
      <c r="C7" s="71" t="s">
        <v>101</v>
      </c>
    </row>
    <row r="8" spans="2:3" ht="15.75" customHeight="1">
      <c r="B8" s="72" t="s">
        <v>102</v>
      </c>
      <c r="C8" s="71" t="s">
        <v>103</v>
      </c>
    </row>
    <row r="9" spans="2:3" ht="15.75" customHeight="1">
      <c r="B9" s="70" t="s">
        <v>104</v>
      </c>
      <c r="C9" s="73" t="s">
        <v>105</v>
      </c>
    </row>
    <row r="10" spans="2:3" ht="15.75" customHeight="1">
      <c r="B10" s="70" t="s">
        <v>106</v>
      </c>
      <c r="C10" s="71" t="s">
        <v>107</v>
      </c>
    </row>
    <row r="11" spans="2:3" ht="15.75" customHeight="1">
      <c r="B11" s="74" t="s">
        <v>18</v>
      </c>
      <c r="C11" s="75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Cronograma#2</vt:lpstr>
      <vt:lpstr>IntegrantesRoles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2023-07-05T03:12:09Z</dcterms:modified>
</cp:coreProperties>
</file>